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mc:AlternateContent xmlns:mc="http://schemas.openxmlformats.org/markup-compatibility/2006">
    <mc:Choice Requires="x15">
      <x15ac:absPath xmlns:x15ac="http://schemas.microsoft.com/office/spreadsheetml/2010/11/ac" url="C:\Users\LSZETO\Downloads\AAR\Life excels\"/>
    </mc:Choice>
  </mc:AlternateContent>
  <xr:revisionPtr revIDLastSave="0" documentId="13_ncr:1_{CE8B221D-401C-4AE6-85BF-FE2EDD279035}" xr6:coauthVersionLast="47" xr6:coauthVersionMax="47" xr10:uidLastSave="{00000000-0000-0000-0000-000000000000}"/>
  <workbookProtection workbookAlgorithmName="SHA-512" workbookHashValue="YdsZRkJGoHcersQ6A/O6pJRe+oBjSTJscUWDA9K0xnr6WmDwwuv1VTGhwGz/l3qVyRLAApj154lg/XuoBdPi8g==" workbookSaltValue="Y+hRuJjDbXD8XUPz3ESZcw==" workbookSpinCount="100000" lockStructure="1"/>
  <bookViews>
    <workbookView xWindow="-120" yWindow="-120" windowWidth="38640" windowHeight="21120" tabRatio="910" xr2:uid="{00000000-000D-0000-FFFF-FFFF00000000}"/>
  </bookViews>
  <sheets>
    <sheet name="Page couverture" sheetId="182" r:id="rId1"/>
    <sheet name="Liste des tableaux supplément." sheetId="181" r:id="rId2"/>
    <sheet name="Dictionnaire des données" sheetId="175" r:id="rId3"/>
    <sheet name="Commentaires" sheetId="174" r:id="rId4"/>
    <sheet name="00011 " sheetId="166" r:id="rId5"/>
    <sheet name="00012" sheetId="167" r:id="rId6"/>
    <sheet name="00013 " sheetId="168" r:id="rId7"/>
    <sheet name="00014 " sheetId="169" r:id="rId8"/>
    <sheet name="00015" sheetId="170" r:id="rId9"/>
    <sheet name="00001" sheetId="140" r:id="rId10"/>
    <sheet name="21020" sheetId="136" r:id="rId11"/>
    <sheet name="21021" sheetId="171" r:id="rId12"/>
    <sheet name="22010" sheetId="138" r:id="rId13"/>
    <sheet name="22020" sheetId="141" r:id="rId14"/>
    <sheet name="23010" sheetId="142" r:id="rId15"/>
    <sheet name="23020" sheetId="152" r:id="rId16"/>
    <sheet name="23030" sheetId="153" r:id="rId17"/>
    <sheet name="24010" sheetId="154" r:id="rId18"/>
    <sheet name="25010" sheetId="144" r:id="rId19"/>
    <sheet name="32010" sheetId="145" r:id="rId20"/>
    <sheet name="32020" sheetId="156" r:id="rId21"/>
    <sheet name="41310" sheetId="146" r:id="rId22"/>
    <sheet name="42110" sheetId="165" r:id="rId23"/>
    <sheet name="42120" sheetId="173" r:id="rId24"/>
    <sheet name="51010" sheetId="148" r:id="rId25"/>
    <sheet name="53010" sheetId="162" r:id="rId26"/>
    <sheet name="54010" sheetId="163" r:id="rId27"/>
    <sheet name="61010" sheetId="157" r:id="rId28"/>
    <sheet name="62010" sheetId="158" r:id="rId29"/>
    <sheet name="71110" sheetId="159" r:id="rId30"/>
    <sheet name="Règles de validation" sheetId="180" r:id="rId31"/>
    <sheet name="Listes déroulantes" sheetId="172" r:id="rId32"/>
    <sheet name="Lookup Tables" sheetId="70" state="veryHidden" r:id="rId33"/>
  </sheets>
  <externalReferences>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s>
  <definedNames>
    <definedName name="\a">#N/A</definedName>
    <definedName name="\b">#N/A</definedName>
    <definedName name="\c">#N/A</definedName>
    <definedName name="\d">#N/A</definedName>
    <definedName name="\e">#N/A</definedName>
    <definedName name="\f">#N/A</definedName>
    <definedName name="\g">#N/A</definedName>
    <definedName name="\h">#N/A</definedName>
    <definedName name="\i">#N/A</definedName>
    <definedName name="\j">#N/A</definedName>
    <definedName name="\k">#N/A</definedName>
    <definedName name="\l">#N/A</definedName>
    <definedName name="\p">#N/A</definedName>
    <definedName name="\Q">[1]table!#REF!</definedName>
    <definedName name="\R">[1]table!#REF!</definedName>
    <definedName name="\Z">[1]table!#REF!</definedName>
    <definedName name="_____________CAR1">#N/A</definedName>
    <definedName name="_____________CAR2">#N/A</definedName>
    <definedName name="_____________CAR3">#N/A</definedName>
    <definedName name="_____________CAR4">#N/A</definedName>
    <definedName name="_____________CAR5">#N/A</definedName>
    <definedName name="____________CAR1">#N/A</definedName>
    <definedName name="____________CAR2">#N/A</definedName>
    <definedName name="____________CAR3">#N/A</definedName>
    <definedName name="____________CAR4">#N/A</definedName>
    <definedName name="____________CAR5">#N/A</definedName>
    <definedName name="___________CAR1">#N/A</definedName>
    <definedName name="___________CAR2">#N/A</definedName>
    <definedName name="___________CAR3">#N/A</definedName>
    <definedName name="___________CAR4">#N/A</definedName>
    <definedName name="___________CAR5">#N/A</definedName>
    <definedName name="__________CAR1">#N/A</definedName>
    <definedName name="__________CAR2">#N/A</definedName>
    <definedName name="__________CAR3">#N/A</definedName>
    <definedName name="__________CAR4">#N/A</definedName>
    <definedName name="__________CAR5">#N/A</definedName>
    <definedName name="_________CAR1">#N/A</definedName>
    <definedName name="_________CAR2">#N/A</definedName>
    <definedName name="_________CAR3">#N/A</definedName>
    <definedName name="_________CAR4">#N/A</definedName>
    <definedName name="_________CAR5">#N/A</definedName>
    <definedName name="________CAR1">#N/A</definedName>
    <definedName name="________CAR2">#N/A</definedName>
    <definedName name="________CAR3">#N/A</definedName>
    <definedName name="________CAR4">#N/A</definedName>
    <definedName name="________CAR5">#N/A</definedName>
    <definedName name="_______CAR1">#N/A</definedName>
    <definedName name="_______CAR2">#N/A</definedName>
    <definedName name="_______CAR3">#N/A</definedName>
    <definedName name="_______CAR4">#N/A</definedName>
    <definedName name="_______CAR5">#N/A</definedName>
    <definedName name="______CAR1">#N/A</definedName>
    <definedName name="______CAR2">#N/A</definedName>
    <definedName name="______CAR3">#N/A</definedName>
    <definedName name="______CAR4">#N/A</definedName>
    <definedName name="______CAR5">#N/A</definedName>
    <definedName name="_____CAR1">#N/A</definedName>
    <definedName name="_____CAR2">#N/A</definedName>
    <definedName name="_____CAR3">#N/A</definedName>
    <definedName name="_____CAR4">#N/A</definedName>
    <definedName name="_____CAR5">#N/A</definedName>
    <definedName name="____CAR1">#N/A</definedName>
    <definedName name="____CAR2">#N/A</definedName>
    <definedName name="____CAR3">#N/A</definedName>
    <definedName name="____CAR4">#N/A</definedName>
    <definedName name="____CAR5">#N/A</definedName>
    <definedName name="___CAR1">#N/A</definedName>
    <definedName name="___CAR2">#N/A</definedName>
    <definedName name="___CAR3">#N/A</definedName>
    <definedName name="___CAR4">#N/A</definedName>
    <definedName name="___CAR5">#N/A</definedName>
    <definedName name="___PG94040">#REF!</definedName>
    <definedName name="___PG940400">#REF!</definedName>
    <definedName name="__CAR1">#N/A</definedName>
    <definedName name="__CAR2">#N/A</definedName>
    <definedName name="__CAR3">#N/A</definedName>
    <definedName name="__CAR4">#N/A</definedName>
    <definedName name="__CAR5">#N/A</definedName>
    <definedName name="_CAR1">#N/A</definedName>
    <definedName name="_CAR2">#N/A</definedName>
    <definedName name="_CAR3">#N/A</definedName>
    <definedName name="_CAR4">#N/A</definedName>
    <definedName name="_CAR5">#N/A</definedName>
    <definedName name="_DATE">#N/A</definedName>
    <definedName name="_Fill" hidden="1">#REF!</definedName>
    <definedName name="_xlnm._FilterDatabase" localSheetId="2" hidden="1">'Dictionnaire des données'!$A$1:$G$168</definedName>
    <definedName name="_FOOTER">#N/A</definedName>
    <definedName name="_Key1" hidden="1">#REF!</definedName>
    <definedName name="_keys" hidden="1">#REF!</definedName>
    <definedName name="_NAME">#N/A</definedName>
    <definedName name="_Order1" hidden="1">255</definedName>
    <definedName name="_Order2" hidden="1">255</definedName>
    <definedName name="_Parse_In" hidden="1">#REF!</definedName>
    <definedName name="_PY2">'[2]Table 2.1(COMP)'!$J$7</definedName>
    <definedName name="_Sort" hidden="1">#REF!</definedName>
    <definedName name="abd">'[3]Matrix (all or red_int) Test #1'!#REF!</definedName>
    <definedName name="ads">'[3]Matrix (all or red_int) Test #1'!#REF!</definedName>
    <definedName name="ALL_PAGES">'[4]GWL CANADA:CIINP'!$A$1:$I$24</definedName>
    <definedName name="angie">#N/A</definedName>
    <definedName name="anscount" hidden="1">1</definedName>
    <definedName name="asd">#REF!</definedName>
    <definedName name="Asset">'[5]Matrix - Canada'!$M$20</definedName>
    <definedName name="Asset2">'[3]Matrix (all or red_int) Test #1'!#REF!</definedName>
    <definedName name="AssetNP">'[5]Matrix - Canada'!$AC$20</definedName>
    <definedName name="C_1_Ci">'[6]50010'!#REF!</definedName>
    <definedName name="C_1_Cii">'[6]50010'!#REF!</definedName>
    <definedName name="Capital_Subs">#REF!</definedName>
    <definedName name="CAR3_1_3">#N/A</definedName>
    <definedName name="CAR3_2_3">#N/A</definedName>
    <definedName name="CAR3_3_3">#N/A</definedName>
    <definedName name="CAR4APPI">#N/A</definedName>
    <definedName name="CAR4APPII">#N/A</definedName>
    <definedName name="CAR4APPIII">#N/A</definedName>
    <definedName name="CAR4APPIV">#N/A</definedName>
    <definedName name="Claim">'[5]Matrix - Canada'!$M$15</definedName>
    <definedName name="ClaimNP">'[5]Matrix - Canada'!$AC$15</definedName>
    <definedName name="Company_Name">#REF!</definedName>
    <definedName name="COVER">#N/A</definedName>
    <definedName name="CY">'[2]Table 2.1(COMP)'!$D$7</definedName>
    <definedName name="data">[7]data!$A$2:$D$466</definedName>
    <definedName name="dataAMF">[7]dataAMF!$A$2:$D$93</definedName>
    <definedName name="DataMR">#REF!</definedName>
    <definedName name="DataRange">#REF!</definedName>
    <definedName name="DataRange2">#REF!</definedName>
    <definedName name="Date">#REF!</definedName>
    <definedName name="Derivatives">#REF!</definedName>
    <definedName name="exchange">1.2577</definedName>
    <definedName name="ExpenseNP">'[5]Matrix - Canada'!$AC$19</definedName>
    <definedName name="f" hidden="1">#REF!</definedName>
    <definedName name="fffff" hidden="1">#REF!</definedName>
    <definedName name="FICode">#REF!</definedName>
    <definedName name="FileLinks">#REF!</definedName>
    <definedName name="FT15.Areas">'[8]FT15.Tables'!$C$21:$C$26</definedName>
    <definedName name="FT15.ICS.NLSegm">'[8]FT15.Tables'!$C$104:$C$110</definedName>
    <definedName name="FT15.IndexSheet">'[8]FT15.Index'!$A$1</definedName>
    <definedName name="FT15.LSegm">'[8]FT15.Tables'!$C$66:$C$81</definedName>
    <definedName name="FT15.ReportingPhases">'[8]FT15.Tables'!$C$10:$C$12</definedName>
    <definedName name="FT15.ReportingUnits">'[8]FT15.Tables'!$C$4:$C$7</definedName>
    <definedName name="FT15.SpecificCurrencies">'[8]FT15.Tables'!$C$29:$C$63</definedName>
    <definedName name="helen">#N/A</definedName>
    <definedName name="hj">'[3]Matrix (all or red_int) Test #1'!#REF!</definedName>
    <definedName name="ICS.Market.Corr">'[8]ICS.Market risk'!$P$12:$V$18</definedName>
    <definedName name="Insurer">#REF!</definedName>
    <definedName name="karen">#N/A</definedName>
    <definedName name="Lapse_Risk_A">#REF!</definedName>
    <definedName name="Lapse_Risk_B">#REF!</definedName>
    <definedName name="Lapse_Risk_C">#REF!</definedName>
    <definedName name="Lapse_Risk_D">#REF!</definedName>
    <definedName name="LapseSupport">'[5]Matrix - Canada'!$M$18</definedName>
    <definedName name="LapseSupportNP">'[5]Matrix - Canada'!$AC$18</definedName>
    <definedName name="line_A_2B">'[6]25010'!#REF!</definedName>
    <definedName name="line_B_2B">'[6]25010'!#REF!</definedName>
    <definedName name="line_C_2B">'[6]25010'!#REF!</definedName>
    <definedName name="line_D_2B">'[6]25010'!#REF!</definedName>
    <definedName name="line_E_2B">'[6]25010'!#REF!</definedName>
    <definedName name="line_F_2B">'[6]25010'!#REF!</definedName>
    <definedName name="line_G_2B">'[6]25010'!#REF!</definedName>
    <definedName name="line_L">'[6]25010'!#REF!</definedName>
    <definedName name="line_M">'[9]20.020'!#REF!</definedName>
    <definedName name="line_p">'[6]25010'!#REF!</definedName>
    <definedName name="line_U">'[9]20.020'!#REF!</definedName>
    <definedName name="line_V">'[9]20.020'!#REF!</definedName>
    <definedName name="LongevityNP">'[5]Matrix - Canada'!$AC$14</definedName>
    <definedName name="LYTB">'[10]Carry Forward'!#REF!</definedName>
    <definedName name="MODEL">'[10]Cover page:95000A'!$A$1:$V$242</definedName>
    <definedName name="morb_index">MATCH([11]!morb_req_comp,#REF!,1)</definedName>
    <definedName name="morb_req_comp">#REF!</definedName>
    <definedName name="mort_index">MATCH([11]!mort_req_comp,#REF!,1)</definedName>
    <definedName name="mort_req_comp">#REF!+#REF!</definedName>
    <definedName name="MortalityNP">'[5]Matrix - Canada'!$AC$13</definedName>
    <definedName name="nancy">MATCH([11]!mort_req_comp,#REF!,1)</definedName>
    <definedName name="NewLinks">#REF!</definedName>
    <definedName name="NonLapseSupport">'[5]Matrix - Canada'!$M$17</definedName>
    <definedName name="NonLapseSupportNP">'[5]Matrix - Canada'!$AC$17</definedName>
    <definedName name="PAGE1000">#REF!</definedName>
    <definedName name="PAGE1001">'[12]10001'!#REF!</definedName>
    <definedName name="PAGE1002">'[13]1002'!#REF!</definedName>
    <definedName name="PAGE1010">'[14]10010'!#REF!</definedName>
    <definedName name="PAGE1020">#REF!</definedName>
    <definedName name="PAGE1030">#REF!</definedName>
    <definedName name="PAGE1040">#REF!</definedName>
    <definedName name="PAGE1070">#REF!</definedName>
    <definedName name="PAGE1081">#REF!</definedName>
    <definedName name="PAGE2045">'[15]20046'!#REF!</definedName>
    <definedName name="PAGE2050">#REF!</definedName>
    <definedName name="PAGE2056">#REF!</definedName>
    <definedName name="PAGE2071">#REF!</definedName>
    <definedName name="PAGE3050">#REF!</definedName>
    <definedName name="PAGE4011">#REF!</definedName>
    <definedName name="PAGE4030">#REF!</definedName>
    <definedName name="PAGE4040">#REF!</definedName>
    <definedName name="PAGE4041">#REF!</definedName>
    <definedName name="PAGE4042">#REF!</definedName>
    <definedName name="PAGE4043">#REF!</definedName>
    <definedName name="PAGE4044">#REF!</definedName>
    <definedName name="PAGE5041">#REF!</definedName>
    <definedName name="PAGE5051">#REF!</definedName>
    <definedName name="PAGE5053">#REF!</definedName>
    <definedName name="PAGE5060">#REF!</definedName>
    <definedName name="PAGE5061">#REF!</definedName>
    <definedName name="PAGE5062">#REF!</definedName>
    <definedName name="PAGE5063">#REF!</definedName>
    <definedName name="PAGE5064">#REF!</definedName>
    <definedName name="PAGE5065">#REF!</definedName>
    <definedName name="PAGE5066">#REF!</definedName>
    <definedName name="PAGE5067">#REF!</definedName>
    <definedName name="PAGE5071">#REF!</definedName>
    <definedName name="PAGE6010">#REF!</definedName>
    <definedName name="PAGE6020">#REF!</definedName>
    <definedName name="PAGE6021">#REF!</definedName>
    <definedName name="PAGE6030">#REF!</definedName>
    <definedName name="PAGE7001">#REF!</definedName>
    <definedName name="PAGE7002">#REF!</definedName>
    <definedName name="PAGE7003">#REF!</definedName>
    <definedName name="PAGE7004">#REF!</definedName>
    <definedName name="PAGE7005">#REF!</definedName>
    <definedName name="PAGE7006">#REF!</definedName>
    <definedName name="PAGE7007">#REF!</definedName>
    <definedName name="PAGE7010">#REF!</definedName>
    <definedName name="PAGE7011">#REF!</definedName>
    <definedName name="PAGE7012">#REF!</definedName>
    <definedName name="PAGE7013">#REF!</definedName>
    <definedName name="PAGE7020">#REF!</definedName>
    <definedName name="PAGE7021">#REF!</definedName>
    <definedName name="PAGE7022">#REF!</definedName>
    <definedName name="PAGE7023">#REF!</definedName>
    <definedName name="PAGE7024">#REF!</definedName>
    <definedName name="PAGE7030">#REF!</definedName>
    <definedName name="PAGE7031">#REF!</definedName>
    <definedName name="PAGE7032">#REF!</definedName>
    <definedName name="PAGE7035">#REF!</definedName>
    <definedName name="PAGE7036">#REF!</definedName>
    <definedName name="PAGE7037">#REF!</definedName>
    <definedName name="PAGE7038">#REF!</definedName>
    <definedName name="PAGE7039">#REF!</definedName>
    <definedName name="PAGE7050">#REF!</definedName>
    <definedName name="PAGE7060">#REF!</definedName>
    <definedName name="PAGES">'[10]Cover page:87080'!$A$1</definedName>
    <definedName name="PrincipalLossAbsorbency">#REF!</definedName>
    <definedName name="prior_exchange">1.2577</definedName>
    <definedName name="PriorLinks">#REF!</definedName>
    <definedName name="PY">'[2]Table 2.1(COMP)'!$G$7</definedName>
    <definedName name="Quarter">[16]Input!$B$2</definedName>
    <definedName name="Ratio_and_ACM_Calculation">'[17]1 Ratio and ACM Cal''n'!$A$1</definedName>
    <definedName name="renee">#N/A</definedName>
    <definedName name="RetrieveDate">#REF!</definedName>
    <definedName name="RF20200101">[18]LIABILITIES!#REF!</definedName>
    <definedName name="RF20200103">[18]LIABILITIES!#REF!</definedName>
    <definedName name="RF20200201">[18]LIABILITIES!#REF!</definedName>
    <definedName name="RF20200203">[18]LIABILITIES!#REF!</definedName>
    <definedName name="RF20200301">[18]LIABILITIES!#REF!</definedName>
    <definedName name="RF20200303">[18]LIABILITIES!#REF!</definedName>
    <definedName name="RF20200401">[18]LIABILITIES!#REF!</definedName>
    <definedName name="RF20200403">[18]LIABILITIES!#REF!</definedName>
    <definedName name="RF20200501">[18]LIABILITIES!#REF!</definedName>
    <definedName name="RF20200503">[18]LIABILITIES!#REF!</definedName>
    <definedName name="RF20200601">[18]LIABILITIES!#REF!</definedName>
    <definedName name="RF20200603">[18]LIABILITIES!#REF!</definedName>
    <definedName name="RF20200701">[18]LIABILITIES!#REF!</definedName>
    <definedName name="RF20200703">[18]LIABILITIES!#REF!</definedName>
    <definedName name="RF20200801">[18]LIABILITIES!#REF!</definedName>
    <definedName name="RF20200803">[18]LIABILITIES!#REF!</definedName>
    <definedName name="RF20200901">[18]LIABILITIES!#REF!</definedName>
    <definedName name="RF20200903">[18]LIABILITIES!#REF!</definedName>
    <definedName name="RF20201001">[18]LIABILITIES!#REF!</definedName>
    <definedName name="RF20201003">[18]LIABILITIES!#REF!</definedName>
    <definedName name="RF20201101">[18]LIABILITIES!#REF!</definedName>
    <definedName name="RF20201103">[18]LIABILITIES!#REF!</definedName>
    <definedName name="RF20201201">[18]LIABILITIES!#REF!</definedName>
    <definedName name="RF20201203">[18]LIABILITIES!#REF!</definedName>
    <definedName name="RF20201301">[18]LIABILITIES!#REF!</definedName>
    <definedName name="RF20201303">[18]LIABILITIES!#REF!</definedName>
    <definedName name="RF20201401">[18]LIABILITIES!#REF!</definedName>
    <definedName name="RF20201403">[18]LIABILITIES!#REF!</definedName>
    <definedName name="RF20201501">[18]LIABILITIES!#REF!</definedName>
    <definedName name="RF20201503">[18]LIABILITIES!#REF!</definedName>
    <definedName name="RF20201601">[18]LIABILITIES!#REF!</definedName>
    <definedName name="RF20201603">[18]LIABILITIES!#REF!</definedName>
    <definedName name="RF20202101">[18]LIABILITIES!#REF!</definedName>
    <definedName name="RF20202103">[18]LIABILITIES!#REF!</definedName>
    <definedName name="RF20202801">[18]LIABILITIES!#REF!</definedName>
    <definedName name="RF20202803">[18]LIABILITIES!#REF!</definedName>
    <definedName name="RF20202901">[18]LIABILITIES!#REF!</definedName>
    <definedName name="RF20202903">[18]LIABILITIES!#REF!</definedName>
    <definedName name="RF20203001">[18]LIABILITIES!#REF!</definedName>
    <definedName name="RF20203003">[18]LIABILITIES!#REF!</definedName>
    <definedName name="RF20203101">[18]LIABILITIES!#REF!</definedName>
    <definedName name="RF20203103">[18]LIABILITIES!#REF!</definedName>
    <definedName name="RF20204001">[18]LIABILITIES!#REF!</definedName>
    <definedName name="RF20204003">[18]LIABILITIES!#REF!</definedName>
    <definedName name="RF20204101">[18]LIABILITIES!#REF!</definedName>
    <definedName name="RF20204103">[18]LIABILITIES!#REF!</definedName>
    <definedName name="RF20204201">[18]LIABILITIES!#REF!</definedName>
    <definedName name="RF20204203">[18]LIABILITIES!#REF!</definedName>
    <definedName name="RF20204301">[18]LIABILITIES!#REF!</definedName>
    <definedName name="RF20204303">[18]LIABILITIES!#REF!</definedName>
    <definedName name="RF20204401">[18]LIABILITIES!#REF!</definedName>
    <definedName name="RF20204403">[18]LIABILITIES!#REF!</definedName>
    <definedName name="RF20204501">[18]LIABILITIES!#REF!</definedName>
    <definedName name="RF20204503">[18]LIABILITIES!#REF!</definedName>
    <definedName name="RF20204901">[18]LIABILITIES!#REF!</definedName>
    <definedName name="RF20204903">[18]LIABILITIES!#REF!</definedName>
    <definedName name="RF20208901">[18]LIABILITIES!#REF!</definedName>
    <definedName name="RF20208903">[18]LIABILITIES!#REF!</definedName>
    <definedName name="sdas">#REF!</definedName>
    <definedName name="sds">#REF!</definedName>
    <definedName name="SFF">#REF!</definedName>
    <definedName name="SourceRange">#REF!</definedName>
    <definedName name="SourceSheet">#REF!</definedName>
    <definedName name="Termination">'[5]Matrix - Canada'!$M$16</definedName>
    <definedName name="TerminationNP">'[5]Matrix - Canada'!$AC$16</definedName>
    <definedName name="test">#REF!</definedName>
    <definedName name="TimePeriod">#REF!</definedName>
    <definedName name="US_FX">[19]Summary!$C$35</definedName>
    <definedName name="Validation">#REF!</definedName>
    <definedName name="vdate">[20]Paths!$B$1</definedName>
    <definedName name="Version">'[8]Read-Me'!$A$1</definedName>
    <definedName name="ww">'[3]Matrix (all or red_int) Test #1'!#REF!</definedName>
    <definedName name="Year">[16]Input!$B$3</definedName>
    <definedName name="Zone_impres_M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7" i="175" l="1"/>
  <c r="C166" i="175"/>
  <c r="C164" i="175"/>
  <c r="C163" i="175"/>
  <c r="C162" i="175"/>
  <c r="C161" i="175"/>
  <c r="C160" i="175"/>
  <c r="C158" i="175"/>
  <c r="C152" i="175"/>
  <c r="C150" i="175"/>
  <c r="C149" i="175"/>
  <c r="C148" i="175"/>
  <c r="C147" i="175"/>
  <c r="C145" i="175"/>
  <c r="C143" i="175"/>
  <c r="C141" i="175"/>
  <c r="C139" i="175"/>
  <c r="C138" i="175"/>
  <c r="C134" i="175"/>
  <c r="C133" i="175"/>
  <c r="C132" i="175"/>
  <c r="C131" i="175"/>
  <c r="C129" i="175"/>
  <c r="C128" i="175"/>
  <c r="C127" i="175"/>
  <c r="C126" i="175"/>
  <c r="C125" i="175"/>
  <c r="C124" i="175"/>
  <c r="C122" i="175"/>
  <c r="C121" i="175"/>
  <c r="C120" i="175"/>
  <c r="C119" i="175"/>
  <c r="C117" i="175"/>
  <c r="C116" i="175"/>
  <c r="C114" i="175"/>
  <c r="C113" i="175"/>
  <c r="C112" i="175"/>
  <c r="C111" i="175"/>
  <c r="C109" i="175"/>
  <c r="C108" i="175"/>
  <c r="C106" i="175"/>
  <c r="C105" i="175"/>
  <c r="C104" i="175"/>
  <c r="C103" i="175"/>
  <c r="C101" i="175"/>
  <c r="C100" i="175"/>
  <c r="C99" i="175"/>
  <c r="C98" i="175"/>
  <c r="C97" i="175"/>
  <c r="C96" i="175"/>
  <c r="C95" i="175"/>
  <c r="C92" i="175"/>
  <c r="C91" i="175"/>
  <c r="C88" i="175"/>
  <c r="C84" i="175"/>
  <c r="C82" i="175"/>
  <c r="C81" i="175"/>
  <c r="C80" i="175"/>
  <c r="C79" i="175"/>
  <c r="C77" i="175"/>
  <c r="C76" i="175"/>
  <c r="C74" i="175"/>
  <c r="C73" i="175"/>
  <c r="C72" i="175"/>
  <c r="C71" i="175"/>
  <c r="C70" i="175"/>
  <c r="C68" i="175"/>
  <c r="C66" i="175"/>
  <c r="C64" i="175"/>
  <c r="C62" i="175"/>
  <c r="C61" i="175"/>
  <c r="C60" i="175"/>
  <c r="C59" i="175"/>
  <c r="C58" i="175"/>
  <c r="C57" i="175"/>
  <c r="C55" i="175"/>
  <c r="C52" i="175"/>
  <c r="C50" i="175"/>
  <c r="C49" i="175"/>
  <c r="C48" i="175"/>
  <c r="C47" i="175"/>
  <c r="C46" i="175"/>
  <c r="C45" i="175"/>
  <c r="C43" i="175"/>
  <c r="C41" i="175"/>
  <c r="C40" i="175"/>
  <c r="C39" i="175"/>
  <c r="C38" i="175"/>
  <c r="C37" i="175"/>
  <c r="C36" i="175"/>
  <c r="C34" i="175"/>
  <c r="C32" i="175"/>
  <c r="C31" i="175"/>
  <c r="C30" i="175"/>
  <c r="C29" i="175"/>
  <c r="C28" i="175"/>
  <c r="C27" i="175"/>
  <c r="C21" i="175"/>
  <c r="C19" i="175"/>
  <c r="C18" i="175"/>
  <c r="C17" i="175"/>
  <c r="C16" i="175"/>
  <c r="C15" i="175"/>
  <c r="C14" i="175"/>
  <c r="C12" i="175"/>
  <c r="G116" i="175" l="1"/>
  <c r="G76" i="175"/>
  <c r="B110" i="175"/>
  <c r="I52" i="180" l="1"/>
  <c r="I47" i="180"/>
  <c r="I39" i="18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Ivy Lee</author>
  </authors>
  <commentList>
    <comment ref="J1" authorId="0" shapeId="0" xr:uid="{47B494A2-8FEB-414D-93BF-B1004229D939}">
      <text>
        <r>
          <rPr>
            <b/>
            <sz val="9"/>
            <color indexed="81"/>
            <rFont val="Tahoma"/>
            <family val="2"/>
          </rPr>
          <t>Ivy Lee:</t>
        </r>
        <r>
          <rPr>
            <sz val="9"/>
            <color indexed="81"/>
            <rFont val="Tahoma"/>
            <family val="2"/>
          </rPr>
          <t xml:space="preserve">
will hide column J to N, this is for RDA only</t>
        </r>
      </text>
    </comment>
    <comment ref="K74" authorId="0" shapeId="0" xr:uid="{EB3E3DAC-0E4D-45C1-A52C-373ACDA3A0E7}">
      <text>
        <r>
          <rPr>
            <b/>
            <sz val="9"/>
            <color indexed="81"/>
            <rFont val="Tahoma"/>
            <family val="2"/>
          </rPr>
          <t>Ivy Lee:</t>
        </r>
        <r>
          <rPr>
            <sz val="9"/>
            <color indexed="81"/>
            <rFont val="Tahoma"/>
            <family val="2"/>
          </rPr>
          <t xml:space="preserve">
I want to move this with the validation rule column
Arthur: Maybe this is a question for RDA?</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D73ADEC-BA4C-4F1A-9B6D-A026D21982FC}" keepAlive="1" name="Query - Query1" description="Connection to the 'Query1' query in the workbook." type="5" refreshedVersion="8" background="1" saveData="1">
    <dbPr connection="Provider=Microsoft.Mashup.OleDb.1;Data Source=$Workbook$;Location=Query1;Extended Properties=&quot;&quot;" command="SELECT * FROM [Query1]"/>
  </connection>
</connections>
</file>

<file path=xl/sharedStrings.xml><?xml version="1.0" encoding="utf-8"?>
<sst xmlns="http://schemas.openxmlformats.org/spreadsheetml/2006/main" count="11481" uniqueCount="6812">
  <si>
    <t>Onglet</t>
  </si>
  <si>
    <t>Nom</t>
  </si>
  <si>
    <t>Objectif du tableau</t>
  </si>
  <si>
    <t>00011</t>
  </si>
  <si>
    <t>Nom de l’entité</t>
  </si>
  <si>
    <t>Dresser une liste des entités (filiales ou succursales) et attribuer un code numérique à chaque entité.</t>
  </si>
  <si>
    <t>00012</t>
  </si>
  <si>
    <t>Nom du portefeuille</t>
  </si>
  <si>
    <t>Dresser une liste des portefeuilles et attribuer un code numérique à chaque portefeuille.</t>
  </si>
  <si>
    <t>00013</t>
  </si>
  <si>
    <t>Catégorie de liquidité</t>
  </si>
  <si>
    <t>Dresser une liste des catégories de liquidité et attribuer un code numérique à chaque catégorie.</t>
  </si>
  <si>
    <t>00014</t>
  </si>
  <si>
    <t>Segment de l’actif</t>
  </si>
  <si>
    <t>Dresser une liste des segments de l’actif et attribuer un code numérique à chaque segment.</t>
  </si>
  <si>
    <t>00015</t>
  </si>
  <si>
    <t>Sous-compte de contrats avec participation</t>
  </si>
  <si>
    <t>Dresser une liste des sous-comptes de contrats avec participation et attribuer un code numérique à chaque sous-compte.</t>
  </si>
  <si>
    <t>00001</t>
  </si>
  <si>
    <t>Validation</t>
  </si>
  <si>
    <t>Recueillir des données visant à démontrer que les engagements actuariels figurant dans le Relevé des états financiers de base (LF1) correspondent à ceux indiqués dans les tableaux supplémentaires. Cette validation est essentielle pour repérer les incohérences et garantir l’exactitude des données déclarées.</t>
  </si>
  <si>
    <t>21020</t>
  </si>
  <si>
    <t>Passif ou actif consolidé au titre des contrats d’assurance (ou de réassurance) émis, des contrats de réassurance détenus et des contrats d’investissement avec participation discrétionnaire (PD), par portefeuille et par type de produit</t>
  </si>
  <si>
    <t>Consigner les éléments de passif au titre des contrats d’assurance, par portefeuille, selon l'IFRS 17.</t>
  </si>
  <si>
    <t>21021</t>
  </si>
  <si>
    <t>Niveau de confiance de l’ajustement au titre du risque non financier</t>
  </si>
  <si>
    <t>Consigner le niveau de confiance des ajustements au titre du risque à l’échelle de l’entité et sur une base précise (c’est-à-dire avant ou après déduction de la réassurance).</t>
  </si>
  <si>
    <t>22010</t>
  </si>
  <si>
    <t>Ajustement au titre du risque non financier par type de risque lorsque l’approche fondée sur la marge est utilisée</t>
  </si>
  <si>
    <t>Recueillir des précisions sur l’ajustement au titre du risque appliqué aux contrats d’assurance, aux contrats de réassurance émis et aux contrats de réassurance détenus lorsque l’approche fondée sur la marge est utilisée.</t>
  </si>
  <si>
    <t>22020</t>
  </si>
  <si>
    <t>Ajustement au titre du risque non financier lorsqu’une autre* méthode est utilisée (*autre que l’approche fondée sur la marge)</t>
  </si>
  <si>
    <t>Recueillir des précisions sur l’ajustement au titre du risque appliqué aux contrats d’assurance, aux contrats de réassurance émis et aux contrats de réassurance détenus lorsqu'une autre méthode que l’approche fondée sur la marge est utilisée pour calculer l’ajustement au titre du risque.</t>
  </si>
  <si>
    <t>23010</t>
  </si>
  <si>
    <t>Changements apportés aux hypothèses ou aux méthodes – hypothèses non financières</t>
  </si>
  <si>
    <t>Consigner l'effet des changements apportés aux hypothèses non financières sur les éléments de passif au titre des contrats d’assurance.</t>
  </si>
  <si>
    <t>23020</t>
  </si>
  <si>
    <t>Changements apportés aux hypothèses ou aux méthodes – hypothèses financières</t>
  </si>
  <si>
    <t>Consigner l'effet des changements apportés aux hypothèses financières sur les éléments de passif au titre des contrats d’assurance.</t>
  </si>
  <si>
    <t>23030</t>
  </si>
  <si>
    <t>Changements apportés aux hypothèses ou aux méthodes en lien avec les effets liés au marché</t>
  </si>
  <si>
    <t>Consigner l'effet des changements des variables de marché sur les éléments de passif au titre des contrats d’assurance.</t>
  </si>
  <si>
    <t>24010</t>
  </si>
  <si>
    <t>Mise en correspondance des portefeuilles pour les contrats d’assurance (ou de réassurance) émis et les contrats de réassurance détenus</t>
  </si>
  <si>
    <t>Recueillir des données sur les caractéristiques des produits qui composent chaque portefeuille.</t>
  </si>
  <si>
    <t>25010</t>
  </si>
  <si>
    <t>Passif au titre des contrats d’investissement et de service</t>
  </si>
  <si>
    <t>Consigner les éléments de passif au titre des contrats d’investissement et de service. Les éléments de passif au titre de composants investissements ou services distincts doivent être indiqués si les composants en question sont dissociables du contrat d’assurance hôte.</t>
  </si>
  <si>
    <t>32010</t>
  </si>
  <si>
    <t>Taux d’actualisation utilisés pour actualiser les flux de trésorerie qui ne varient pas en fonction des rendements des éléments sous-jacents à la fin de l’exercice en cours</t>
  </si>
  <si>
    <t>Consigner les courbes de taux d’actualisation utilisées pour actualiser les flux de trésorerie qui ne varient pas en fonction des éléments sous-jacents.</t>
  </si>
  <si>
    <t>32020</t>
  </si>
  <si>
    <t>Taux sans risque par année</t>
  </si>
  <si>
    <t>Consigner les taux sans risque, par devise.</t>
  </si>
  <si>
    <t>41310</t>
  </si>
  <si>
    <t>Ajustement au titre du risque – approche fondée sur le coût du capital</t>
  </si>
  <si>
    <t>Recueillir des données sur le calcul de l’ajustement au titre du risque au moyen de l’approche fondée sur le coût du capital.</t>
  </si>
  <si>
    <t>42110</t>
  </si>
  <si>
    <t>Données sur les produits</t>
  </si>
  <si>
    <t>Recueillir des données sur les produits par pays, entité, portefeuille et type de produit. Les données sur les produits comprennent le capital nominal, la valeur des comptes, les primes uniques et les primes annualisées, ainsi que des précisions sur les éléments de passif au titre des contrats d’assurance (ou de réassurance) émis pendant l’exercice en cours.</t>
  </si>
  <si>
    <t>42120</t>
  </si>
  <si>
    <t>Produits des activités d’assurance par portefeuille</t>
  </si>
  <si>
    <t>Consigner les produits des activités d'assurance selon l'IFRS 17, par portefeuille.</t>
  </si>
  <si>
    <t>51010</t>
  </si>
  <si>
    <t>Sensibilités aux taux d’actualisation</t>
  </si>
  <si>
    <t>Recueillir des données sur la sensibilité à différents taux d’actualisation.</t>
  </si>
  <si>
    <t>53010</t>
  </si>
  <si>
    <t>Provisions générales</t>
  </si>
  <si>
    <t>Recueillir des données sur les provisions générales. Les provisions générales sont des montants calculés hors du système d’évaluation de base (par exemple, réserves pour stabilisation des participations, estimations relatives à de nouveaux produits dans l’attente de la mise en œuvre d’un système d’évaluation).</t>
  </si>
  <si>
    <t>54010</t>
  </si>
  <si>
    <t>Actif ou passif au titre des contrats de réassurance détenus – 10 réassureurs les plus importants</t>
  </si>
  <si>
    <t>Recueillir des données sur les 10 groupes de réassurance les plus importants du programme de réassurance.</t>
  </si>
  <si>
    <t>61010</t>
  </si>
  <si>
    <t>Segment de l’actif – actifs (valeurs au bilan à la fin de l’exercice)</t>
  </si>
  <si>
    <t>Recueillir des données sur les actifs de l’assureur affectés à la couverture des passifs au titre des contrats d’assurance.</t>
  </si>
  <si>
    <t>62010</t>
  </si>
  <si>
    <t>Rendement réel ou attendu des actifs par type d’actif</t>
  </si>
  <si>
    <t>Recueillir des données sur le rendement réel ou attendu des actifs en lien avec les données sur les actifs recueillies dans le tableau 61010.</t>
  </si>
  <si>
    <t>71110</t>
  </si>
  <si>
    <r>
      <t xml:space="preserve">Versements aux actionnaires prélevés sur le compte de participation en vertu de l’article 461 de la </t>
    </r>
    <r>
      <rPr>
        <i/>
        <sz val="12"/>
        <color theme="1"/>
        <rFont val="Verdana"/>
        <family val="2"/>
      </rPr>
      <t>Loi sur les sociétés d’assurances</t>
    </r>
  </si>
  <si>
    <r>
      <t xml:space="preserve">Consigner les versements aux actionnaires prélevés sur le compte de participation en vertu de l’article 461 de la </t>
    </r>
    <r>
      <rPr>
        <i/>
        <sz val="12"/>
        <color theme="1"/>
        <rFont val="Verdana"/>
        <family val="2"/>
      </rPr>
      <t>Loi sur les sociétés d’assurances</t>
    </r>
    <r>
      <rPr>
        <sz val="12"/>
        <color theme="1"/>
        <rFont val="Verdana"/>
        <family val="2"/>
      </rPr>
      <t>.</t>
    </r>
  </si>
  <si>
    <t>Nom de la feuille</t>
  </si>
  <si>
    <t>Nom de la colonne</t>
  </si>
  <si>
    <t>Lien vers la liste déroulante</t>
  </si>
  <si>
    <t>Description de la colonne</t>
  </si>
  <si>
    <t>Type de colonne</t>
  </si>
  <si>
    <t>Type de données</t>
  </si>
  <si>
    <t>Exemple</t>
  </si>
  <si>
    <t>catégorie_de_valeur</t>
  </si>
  <si>
    <t>Texte fixe : « Entité (filiale ou succursale) [1 à 999] »</t>
  </si>
  <si>
    <t>Catégorique</t>
  </si>
  <si>
    <t>Chaîne de caractères</t>
  </si>
  <si>
    <t>Entité (filiale ou succursale) 1</t>
  </si>
  <si>
    <t>valeur</t>
  </si>
  <si>
    <t>Colonne indiquant la dénomination sociale des entités (filiale ou succursale) relevant de l'assureur fédéral.</t>
  </si>
  <si>
    <t>Texte libre</t>
  </si>
  <si>
    <t>Texte fixe : « Portefeuille [1 à 999] »</t>
  </si>
  <si>
    <t>Portefeuille 1</t>
  </si>
  <si>
    <t>Colonne indiquant le nom des portefeuilles.</t>
  </si>
  <si>
    <t>Texte fixe : « Catégorie de liquidité [1 à 999] »</t>
  </si>
  <si>
    <t>Catégorie de liquidité 1</t>
  </si>
  <si>
    <t>Colonne indiquant le nom des catégories de liquidité par ordre croissant (1 représentant la catégorie la plus illiquide).</t>
  </si>
  <si>
    <t>Texte fixe : « Segment de l’actif [1 à 999] »</t>
  </si>
  <si>
    <t>Segment de l’actif 1</t>
  </si>
  <si>
    <t>Colonne indiquant le nom des segments de l’actif.</t>
  </si>
  <si>
    <t>Texte fixe : « Sous-compte de contrats avec participation [1 à 999] »</t>
  </si>
  <si>
    <t>Sous-compte de contrats avec participation 1</t>
  </si>
  <si>
    <t>Colonne indiquant le nom des sous-comptes de contrats avec participation.</t>
  </si>
  <si>
    <t>Texte fixe</t>
  </si>
  <si>
    <t>(b)    Actifs au titre des contrats de réassurance détenus (relevé LF1 – tableau 20002, ligne 180, colonne 01)</t>
  </si>
  <si>
    <r>
      <t xml:space="preserve">Colonne indiquant la valeur numérique associée à chaque élément dans la colonne </t>
    </r>
    <r>
      <rPr>
        <b/>
        <sz val="12"/>
        <rFont val="Verdana"/>
        <family val="2"/>
      </rPr>
      <t>catégorie_de_valeur</t>
    </r>
    <r>
      <rPr>
        <sz val="12"/>
        <rFont val="Verdana"/>
        <family val="2"/>
      </rPr>
      <t xml:space="preserve">. La valeur doit être saisie en milliers de dollars canadiens.
Lorsque </t>
    </r>
    <r>
      <rPr>
        <b/>
        <sz val="12"/>
        <rFont val="Verdana"/>
        <family val="2"/>
      </rPr>
      <t xml:space="preserve">catégorie_de_valeur </t>
    </r>
    <r>
      <rPr>
        <sz val="12"/>
        <rFont val="Verdana"/>
        <family val="2"/>
      </rPr>
      <t xml:space="preserve">est : « (A) Passifs des polices déclarés dans ce classeur Excel », 
la </t>
    </r>
    <r>
      <rPr>
        <b/>
        <sz val="12"/>
        <rFont val="Verdana"/>
        <family val="2"/>
      </rPr>
      <t>valeur</t>
    </r>
    <r>
      <rPr>
        <sz val="12"/>
        <rFont val="Verdana"/>
        <family val="2"/>
      </rPr>
      <t xml:space="preserve"> doit correspondre à la somme de tous les chiffres dans la colonne </t>
    </r>
    <r>
      <rPr>
        <b/>
        <sz val="12"/>
        <rFont val="Verdana"/>
        <family val="2"/>
      </rPr>
      <t>valeur</t>
    </r>
    <r>
      <rPr>
        <sz val="12"/>
        <rFont val="Verdana"/>
        <family val="2"/>
      </rPr>
      <t xml:space="preserve"> des tableaux 21020 et 25010.
</t>
    </r>
  </si>
  <si>
    <t>Numérique</t>
  </si>
  <si>
    <t>Nombre décimal</t>
  </si>
  <si>
    <t>pays</t>
  </si>
  <si>
    <t>Colonne répertoriant les noms de pays.</t>
  </si>
  <si>
    <t>Canada</t>
  </si>
  <si>
    <t>entité</t>
  </si>
  <si>
    <t>Colonne indiquant l’identifiant unique attribué à chaque entité (filiale ou succursale). Chaque entrée dans cette colonne correspond à un numéro d'entité (filiale ou succursale) précis qui est associé à l’onglet 00011.</t>
  </si>
  <si>
    <t>Entité (filiale ou succursale) 2</t>
  </si>
  <si>
    <t>avec_par_ou_sans_par</t>
  </si>
  <si>
    <t>Colonne indiquant la classification d'un ensemble de polices : 
  1. Avec participation  
  2. Sans participation</t>
  </si>
  <si>
    <t>Nombre entier</t>
  </si>
  <si>
    <t>portefeuille</t>
  </si>
  <si>
    <t>Colonne indiquant l’identifiant unique attribué à chaque portefeuille. Chaque entrée dans cette colonne correspond à un numéro de portefeuille précis (de 1 à 999) qui est associé à l'onglet 00012.</t>
  </si>
  <si>
    <t>type_de_contrat</t>
  </si>
  <si>
    <t>Colonne classant les contrats par type : 
  1. Contrats d’assurance (ou de réassurance) émis
  2. Contrats de réassurance détenus
  3. Contrats d’investissement avec PD (participation discrétionnaire)</t>
  </si>
  <si>
    <t>type_de_produit</t>
  </si>
  <si>
    <t>Colonne répertoriant les différents types de produits d’assurance et de réassurance offerts par une entité. Chaque entrée dans cette colonne décrit un type de produit précis.</t>
  </si>
  <si>
    <t>Assurance vie temporaire</t>
  </si>
  <si>
    <t>préciser_autre_type_de_produit</t>
  </si>
  <si>
    <r>
      <t xml:space="preserve">Colonne permettant de saisir un type de produit précis et de fournir une brève description si l'option « Autre » est sélectionnée dans la colonne </t>
    </r>
    <r>
      <rPr>
        <b/>
        <sz val="12"/>
        <rFont val="Verdana"/>
        <family val="2"/>
      </rPr>
      <t>type_de_produit</t>
    </r>
    <r>
      <rPr>
        <sz val="12"/>
        <rFont val="Verdana"/>
        <family val="2"/>
      </rPr>
      <t>. Cette colonne permet de consigner tout type de produit qui ne figure pas dans la liste d'options prédéfinies.</t>
    </r>
  </si>
  <si>
    <t>Colonne précisant divers éléments de passif au titre des contrats d’assurance. Chaque entrée dans cette colonne correspond à un élément de passif précis :
  - Valeur actualisée des flux de trésorerie futurs (hors coût des garanties)
  - Coût des garanties
  - Ajustement au titre du risque
  - Marge sur services contractuels</t>
  </si>
  <si>
    <t>Valeur actualisée des flux de trésorerie futurs (hors coût des garanties)</t>
  </si>
  <si>
    <r>
      <t xml:space="preserve">Colonne indiquant la valeur numérique associée à chaque élément dans la colonne </t>
    </r>
    <r>
      <rPr>
        <b/>
        <sz val="12"/>
        <rFont val="Verdana"/>
        <family val="2"/>
      </rPr>
      <t>catégorie_de_valeur</t>
    </r>
    <r>
      <rPr>
        <sz val="12"/>
        <rFont val="Verdana"/>
        <family val="2"/>
      </rPr>
      <t>. La valeur doit être saisie en milliers de dollars canadiens.
Les passifs au titre des contrats d’assurance (réassurance acceptée et réassurance détenue comprises), doivent être indiqués en positif s’il s’agit de passifs et en négatif s’il s’agit d’actifs.</t>
    </r>
  </si>
  <si>
    <t>Niveau de confiance des ajustements au titre du risque à l’échelle de l’entité (en %)
Niveau de confiance des ajustements au titre du risque à l’échelle du Canada (en %)</t>
  </si>
  <si>
    <t>Niveau de confiance des ajustements au titre du risque à l’échelle de l’entité (en %)</t>
  </si>
  <si>
    <r>
      <t xml:space="preserve">Colonne contenant la valeur numérique associée à chaque élément dans la colonne </t>
    </r>
    <r>
      <rPr>
        <b/>
        <sz val="12"/>
        <rFont val="Verdana"/>
        <family val="2"/>
      </rPr>
      <t>catégorie_de_valeur</t>
    </r>
    <r>
      <rPr>
        <sz val="12"/>
        <rFont val="Verdana"/>
        <family val="2"/>
      </rPr>
      <t>. La valeur doit être saisie en pourcentage (%).</t>
    </r>
  </si>
  <si>
    <t>Pourcentage</t>
  </si>
  <si>
    <t>Base du niveau de confiance
Technique d’estimation de l’ajustement au titre du risque</t>
  </si>
  <si>
    <t>Technique d’estimation de l’ajustement au titre du risque</t>
  </si>
  <si>
    <r>
      <t xml:space="preserve">Colonne indiquant les valeurs numériques associées à chaque élément dans la colonne </t>
    </r>
    <r>
      <rPr>
        <b/>
        <sz val="12"/>
        <rFont val="Verdana"/>
        <family val="2"/>
      </rPr>
      <t>catégorie_de_valeur</t>
    </r>
    <r>
      <rPr>
        <sz val="12"/>
        <rFont val="Verdana"/>
        <family val="2"/>
      </rPr>
      <t xml:space="preserve">.  
Si </t>
    </r>
    <r>
      <rPr>
        <b/>
        <sz val="12"/>
        <rFont val="Verdana"/>
        <family val="2"/>
      </rPr>
      <t>catégorie_de_valeur</t>
    </r>
    <r>
      <rPr>
        <sz val="12"/>
        <rFont val="Verdana"/>
        <family val="2"/>
      </rPr>
      <t xml:space="preserve"> = « Base du niveau de confiance », sélectionner « Brute » ou « Nette ».
Si </t>
    </r>
    <r>
      <rPr>
        <b/>
        <sz val="12"/>
        <rFont val="Verdana"/>
        <family val="2"/>
      </rPr>
      <t>catégorie_de_valeur</t>
    </r>
    <r>
      <rPr>
        <sz val="12"/>
        <rFont val="Verdana"/>
        <family val="2"/>
      </rPr>
      <t xml:space="preserve"> = « Technique d’estimation de l’ajustement au titre du risque », sélectionner l’une des options suivantes : 
  - Approche fondée sur la marge
  - Approche fondée sur le coût du capital
  - Niveau de confiance</t>
    </r>
  </si>
  <si>
    <t>Brute</t>
  </si>
  <si>
    <t>Colonne indiquant l’ajustement au titre du risque par risque lorsque l’approche fondée sur la marge est utilisée pour évaluer les passifs au titre des contrats d’assurance :
  - Mortalité
  - Morbidité
  - Amélioration de la mortalité
  - Amélioration de la morbidité
  - Charges
  - Déchéance et autres comportements des titulaires de police
  - Autre
ainsi que les avantages de diversification et les passifs (+) ou actifs (-) pour chaque ensemble de contrats.</t>
  </si>
  <si>
    <t>Mortalité</t>
  </si>
  <si>
    <r>
      <t xml:space="preserve">Colonne indiquant la valeur numérique associée à chaque élément dans la colonne </t>
    </r>
    <r>
      <rPr>
        <b/>
        <sz val="12"/>
        <rFont val="Verdana"/>
        <family val="2"/>
      </rPr>
      <t>catégorie_de_valeur</t>
    </r>
    <r>
      <rPr>
        <sz val="12"/>
        <rFont val="Verdana"/>
        <family val="2"/>
      </rPr>
      <t>. La valeur doit être saisie en milliers de dollars canadiens.</t>
    </r>
  </si>
  <si>
    <t>Colonne dans laquelle il faut préciser les informations relatives au calcul de l’ajustement au titre du risque lorsqu'une autre méthode que l’approche fondée sur la marge est utilisée :
  - Avantages de diversification
  - Ajustement au titre du risque total
  - Passifs (+) ou actifs (-) au titre des contrats d’assurance</t>
  </si>
  <si>
    <t>Avantages de diversificiation</t>
  </si>
  <si>
    <t>changements_hypothèses_méthodes</t>
  </si>
  <si>
    <t>Colonne indiquant divers types de changements apportés aux hypothèses ou aux méthodes en lien avec les risques non financiers qui sont utilisées dans l’évaluation des passifs au titre des contrats d’assurance.</t>
  </si>
  <si>
    <t>Changements apportés aux méthodes</t>
  </si>
  <si>
    <t>préciser_autre_hypothèse_méthode</t>
  </si>
  <si>
    <r>
      <t xml:space="preserve">Colonne permettant de saisir une hypothèse ou une méthode précise si l'option « Autre » est sélectionnée dans la colonne </t>
    </r>
    <r>
      <rPr>
        <b/>
        <sz val="12"/>
        <rFont val="Verdana"/>
        <family val="2"/>
      </rPr>
      <t>changements_hypothèses_méthodes</t>
    </r>
    <r>
      <rPr>
        <sz val="12"/>
        <rFont val="Verdana"/>
        <family val="2"/>
      </rPr>
      <t>. Cette colonne permet de consigner tout type d’hypothèse ou de méthode qui ne figure pas dans la liste d'options prédéfinies.</t>
    </r>
  </si>
  <si>
    <t>description_du_changement</t>
  </si>
  <si>
    <t>Colonne de description des changements apportés aux hypothèses, aux méthodes ou aux autres facteurs pertinents qui sont utilisés pour évaluer les passifs au titre des contrats d’assurance.</t>
  </si>
  <si>
    <t>Coût des garanties</t>
  </si>
  <si>
    <t>Colonne indiquant divers types de changements apportés aux hypothèses ou aux méthodes en lien avec des risques financiers qui sont utilisées dans l’évaluation des passifs au titre des contrats d’assurance.</t>
  </si>
  <si>
    <t>Changements de taux d’actualisation pour les flux de trésorerie qui varient</t>
  </si>
  <si>
    <t>trimestre</t>
  </si>
  <si>
    <t>Colonne indiquant le trimestre d'information financière d'un exercice. Les options sont T1, T2, T3 ou T4.</t>
  </si>
  <si>
    <t>T4</t>
  </si>
  <si>
    <t>Ajustement au titre du risque</t>
  </si>
  <si>
    <t>Assurance vie entière</t>
  </si>
  <si>
    <t xml:space="preserve">Colonne classant les contrats par type : 
  1. Contrats d’assurance (ou de réassurance) émis
  2. Contrats de réassurance détenus
</t>
  </si>
  <si>
    <t>comprend_produits_contractuellement_ajustables</t>
  </si>
  <si>
    <t>Comprend des produits contractuellement ajustables, conformément à la ligne directrice E-16, Gestion des comptes de participation et information à communiquer aux souscripteurs de polices avec participation et aux souscripteurs de polices ajustables 
1. Oui 
2. Non</t>
  </si>
  <si>
    <t>Colonne indiquant si un ensemble de produits d’assurance comprend des caractéristiques contractuellement ajustables.</t>
  </si>
  <si>
    <t>comprend_produits_avec_participation</t>
  </si>
  <si>
    <t>Comprend des produits avec participation 
1. Oui 
2. Non</t>
  </si>
  <si>
    <t>Colonne indiquant si un ensemble de produits d’assurance est classé comme contenant des produits avec participation.</t>
  </si>
  <si>
    <t>contrats_comprennent_garanties_financières</t>
  </si>
  <si>
    <t>Contrats comprennent des garanties financières 
1. Oui 
2. Non</t>
  </si>
  <si>
    <t>Colonne indiquant si un ensemble de contrats d’assurance comprennent des garanties financières.</t>
  </si>
  <si>
    <t>modélisation_utilisée</t>
  </si>
  <si>
    <t>Colonne précisant le type d’approche de modélisation utilisée pour évaluer les garanties financières dans un ensemble de contrats d’assurance.</t>
  </si>
  <si>
    <t>Modèle stochastique</t>
  </si>
  <si>
    <t>comprend_flux_trésorerie_varient_sous_jacents</t>
  </si>
  <si>
    <t>Comprend des flux de trésorerie qui varient en fonction des actifs sous-jacents
1. Oui 
2. Non</t>
  </si>
  <si>
    <t>Colonne indiquant si un ensemble de contrats d’assurance comprend des flux de trésorerie qui varient en fonction du rendement des actifs sous-jacents.</t>
  </si>
  <si>
    <t>comprend_contrats_avec_composants_investissements_services</t>
  </si>
  <si>
    <t>Comprend des contrats avec des composants investissements ou services (selon l'IFRS 17)
1. Oui 
2. Non</t>
  </si>
  <si>
    <t>Colonne indiquant si un ensemble de contrats d’assurance comprend des composants investissements ou services, conformément à la définition donnée dans l'IFRS 17.</t>
  </si>
  <si>
    <t>approche_évaluation</t>
  </si>
  <si>
    <t>Colonne précisant l’approche d'évaluation utilisée pour un ensemble de contrats d’assurance.</t>
  </si>
  <si>
    <t>Méthode de la répartition des primes (MRP)</t>
  </si>
  <si>
    <t>norme_IFRS</t>
  </si>
  <si>
    <t>Colonne précisant la norme IFRS applicable à l'information financière des contrats d’assurance.</t>
  </si>
  <si>
    <t>IFRS 9</t>
  </si>
  <si>
    <t>description_des_contrats</t>
  </si>
  <si>
    <r>
      <t xml:space="preserve">Colonne donnant une brève description de chaque ensemble de contrats vendus par l’entité, pour chaque élément dans la colonne </t>
    </r>
    <r>
      <rPr>
        <b/>
        <sz val="12"/>
        <rFont val="Verdana"/>
        <family val="2"/>
      </rPr>
      <t>norme_IFRS</t>
    </r>
    <r>
      <rPr>
        <sz val="12"/>
        <rFont val="Verdana"/>
        <family val="2"/>
      </rPr>
      <t>.</t>
    </r>
  </si>
  <si>
    <t>Colonne indiquant le montant du passif de chaque ensemble de contrats. La valeur doit être saisie en milliers de dollars canadiens.</t>
  </si>
  <si>
    <t>devise</t>
  </si>
  <si>
    <t>Colonne précisant la devise dans laquelle la courbe d’actualisation est libellée.</t>
  </si>
  <si>
    <t>Dollar Canadien</t>
  </si>
  <si>
    <t>catégorie_liquidité</t>
  </si>
  <si>
    <t>Colonne précisant le niveau de liquidité associé à la courbe d’actualisation par ordre croissant (1 représentant la catégorie la plus illiquide), qui est associé à l’onglet 00013.</t>
  </si>
  <si>
    <t>1_comptant_ou_2_terme</t>
  </si>
  <si>
    <t xml:space="preserve">Colonne indiquant si le taux appliqué est 1. un taux au comptant ou 2. un taux à terme.
</t>
  </si>
  <si>
    <t>1_ascendante_ou_2_descendante</t>
  </si>
  <si>
    <t>Colonne précisant l’approche utilisée pour déterminer le taux d’actualisation utilisé dans les calculs financiers ou actuariels :
  1. Approche ascendante
  2. Approche descendante</t>
  </si>
  <si>
    <t>année</t>
  </si>
  <si>
    <t>Colonne précisant l’année liée à la courbe d’actualisation (de 1 à 100).</t>
  </si>
  <si>
    <t>1_observables_ou_2_non_observables</t>
  </si>
  <si>
    <t>Colonne indiquant si les données utilisées pour construire la courbe d’actualisation sont 1. observables ou 2. non observables.</t>
  </si>
  <si>
    <t>Colonne indiquant taux d’actualisation (en %) de l’année 1 à 100.</t>
  </si>
  <si>
    <t>Colonne précisant la devise dans laquelle les taux sans risque sont libellés.</t>
  </si>
  <si>
    <t xml:space="preserve">Colonne indiquant si les données utilisées pour construire les taux sans risque sont 1. observables ou 2. non observables.
</t>
  </si>
  <si>
    <t>Colonne indiquant le taux sans risque (en %) de l’année 1 à 100.</t>
  </si>
  <si>
    <r>
      <t>Texte fixe
Colonne précisant l’année de 1 à 100</t>
    </r>
    <r>
      <rPr>
        <b/>
        <sz val="12"/>
        <rFont val="Verdana"/>
        <family val="2"/>
      </rPr>
      <t>.</t>
    </r>
  </si>
  <si>
    <t xml:space="preserve">Texte fixe
Colonne indiquant les informations pertinentes lorsque l’approche fondée sur le coût du capital est utilisée pour déterminer l’ajustement au titre du risque. </t>
  </si>
  <si>
    <t xml:space="preserve">Montant moyen du capital </t>
  </si>
  <si>
    <r>
      <t xml:space="preserve">Si l'option sélectionnée sous </t>
    </r>
    <r>
      <rPr>
        <b/>
        <sz val="12"/>
        <rFont val="Verdana"/>
        <family val="2"/>
      </rPr>
      <t>catégorie_de_valeur</t>
    </r>
    <r>
      <rPr>
        <sz val="12"/>
        <rFont val="Verdana"/>
        <family val="2"/>
      </rPr>
      <t xml:space="preserve"> est « Montant moyen du capital », la valeur doit être saisie en milliers de dollars canadiens.
Si l'option sélectionnée sous </t>
    </r>
    <r>
      <rPr>
        <b/>
        <sz val="12"/>
        <rFont val="Verdana"/>
        <family val="2"/>
      </rPr>
      <t>catégorie_de_valeur</t>
    </r>
    <r>
      <rPr>
        <sz val="12"/>
        <rFont val="Verdana"/>
        <family val="2"/>
      </rPr>
      <t xml:space="preserve"> n’est PAS « Montant moyen du capital », la valeur doit être saisie en pourcentage (%).
</t>
    </r>
  </si>
  <si>
    <t>123.45 ou
2.34%</t>
  </si>
  <si>
    <t>Colonne indiquant les groupes de nouveaux contrats émis durant l’exercice en cours ou le groupe de contrats en vigueur à la fin de l’exercice en cours. Les trois types de groupes de nouveaux contrats sont les suivants :
  - Groupes de contrats qui sont déficitaires
  - Groupes de contrats qui n’ont pas de possibilité importante de devenir déficitaires
  - Groupes constitués des autres contrats</t>
  </si>
  <si>
    <t>Colonne comprenant des informations sur le capital nominal, les primes, la valeur des comptes, etc.</t>
  </si>
  <si>
    <t>Capital nominal</t>
  </si>
  <si>
    <t>Colonne indiquant le montant des produits des activités d’assurance. La valeur doit être saisie en milliers de dollars canadiens.</t>
  </si>
  <si>
    <t xml:space="preserve">Texte fixe
Colonne répertoriant les options de pays suivantes :
  − Canada
  − États-Unis
  − Autres régions
</t>
  </si>
  <si>
    <t>type_de_catégorie_1</t>
  </si>
  <si>
    <t>Texte fixe
Colonne répertoriant différents scénarios d’analyse de sensibilité aux taux d’intérêt.</t>
  </si>
  <si>
    <t>Scénario de base</t>
  </si>
  <si>
    <t>type_de_catégorie_2</t>
  </si>
  <si>
    <t>Texte fixe
Colonne répertoriant les trois catégories de liquidité : 
  1. Catégorie illiquide
  2. Somme de toutes les catégories de liquidité intermédiaires
  3. Catégorie liquide
Cette colonne s’applique uniquement aux analyses liées aux courbes de référence de l’ICA (Institut canadien des actuaires).</t>
  </si>
  <si>
    <t>1. Catégorie illiquide</t>
  </si>
  <si>
    <t>1. Contrats d’assurance (ou de réassurance) émis</t>
  </si>
  <si>
    <t>Texte fixe
Colonne précisant divers éléments de passif au titre des contrats d’assurance. Chaque entrée dans cette colonne correspond à un élément de passif précis :
  - Valeur actualisée des flux de trésorerie futurs 
  - Ajustement au titre du risque
  - Marge sur services contractuels</t>
  </si>
  <si>
    <t xml:space="preserve">Valeur actualisée des flux de trésorerie futurs </t>
  </si>
  <si>
    <t>sous_catégorie_de_valeur</t>
  </si>
  <si>
    <t>Texte fixe
Colonne classant les flux de trésorerie selon qu'ils varient ou non en fonction des éléments sous-jacents.</t>
  </si>
  <si>
    <t>Flux de trésorerie qui ne varient pas en fonction des éléments sous-jacents</t>
  </si>
  <si>
    <t>Colonne indiquant le montant du passif. La valeur doit être saisie en milliers de dollars canadiens.</t>
  </si>
  <si>
    <t>description_provisions_générales</t>
  </si>
  <si>
    <t>Colonne indiquant une brève description de chaque élément des provisions générales.</t>
  </si>
  <si>
    <t>société_réassurance</t>
  </si>
  <si>
    <t>Colonne indiquant la dénomination sociale d’un réassureur parmi les 10 principaux groupes de réassurance.</t>
  </si>
  <si>
    <t>Dénomination sociale du réassureur</t>
  </si>
  <si>
    <t>type_de_produit_de_réassurance</t>
  </si>
  <si>
    <t>Colonne répertoriant les différents types de produits de réassurance (par exemple, assurance temporaire à reconduction annuelle, coassurance).</t>
  </si>
  <si>
    <t>TRA – Assurance vie entière ou assurance vie mixte</t>
  </si>
  <si>
    <t>préciser_autre_type_de_produit_de_réassurance</t>
  </si>
  <si>
    <r>
      <t xml:space="preserve">Colonne permettant de saisir un type de produit de réassurance précis et de fournir une brève description si l'option « Autre » est sélectionnée dans la colonne </t>
    </r>
    <r>
      <rPr>
        <b/>
        <sz val="12"/>
        <rFont val="Verdana"/>
        <family val="2"/>
      </rPr>
      <t>type_de_produit_de_réassurance</t>
    </r>
    <r>
      <rPr>
        <sz val="12"/>
        <rFont val="Verdana"/>
        <family val="2"/>
      </rPr>
      <t>. Cette colonne permet de consigner tout type de produit de réassurance qui ne figure pas dans la liste d'options prédéfinies.</t>
    </r>
  </si>
  <si>
    <t>type_de_produit_contrats_ass_directe_sous_jacents</t>
  </si>
  <si>
    <t>Colonne répertoriant le type de produit des contrats d’assurance d'origine cédés aux réassureurs.</t>
  </si>
  <si>
    <t>préciser_autre_type_de_produit_contrats_ass_directe_sous_jacents</t>
  </si>
  <si>
    <t>type_de_réassurance</t>
  </si>
  <si>
    <t>Colonne indiquant le type de structure de réassurance (par exemple, excédent de sinistres, quote-part).</t>
  </si>
  <si>
    <t>Coassurance modifée</t>
  </si>
  <si>
    <t>principaux_risques_transférés</t>
  </si>
  <si>
    <t>Colonne décrivant les risques transférés au réassureur au moyen d’ententes de réassurance.</t>
  </si>
  <si>
    <t>Colonne classant les contrats de réassurance selon qu’ils sont détenus comme actifs ou passifs.</t>
  </si>
  <si>
    <t>Actifs au titre des contrats de réassurance détenus (-)</t>
  </si>
  <si>
    <t>Colonne précisant la devise dans laquelle chaque segment d’actif est libellé.</t>
  </si>
  <si>
    <t>segment_actif</t>
  </si>
  <si>
    <t xml:space="preserve">Colonne indiquant l’identifiant unique attribué à chaque segment de l’actif. Chaque entrée dans cette colonne correspond à un numéro de segment de l’actif précis qui est associé à l’onglet 00014. </t>
  </si>
  <si>
    <t>avec_par_ou_sans_par_ou_autre</t>
  </si>
  <si>
    <t>Colonne indiquant la classification d'un ensemble de polices : 
  1. Avec participation
  2. Sans participation
  3. Autre</t>
  </si>
  <si>
    <t>préciser_autre_que_avec_par_ou_sans_par</t>
  </si>
  <si>
    <r>
      <t xml:space="preserve">Colonne permettant de saisir un type d’assurance précis si l'option « Autre » est sélectionnée dans la colonne </t>
    </r>
    <r>
      <rPr>
        <b/>
        <sz val="12"/>
        <rFont val="Verdana"/>
        <family val="2"/>
      </rPr>
      <t>avec_par_ou_sans_par_ou_autre</t>
    </r>
    <r>
      <rPr>
        <sz val="12"/>
        <rFont val="Verdana"/>
        <family val="2"/>
      </rPr>
      <t xml:space="preserve">. </t>
    </r>
  </si>
  <si>
    <t>catégorie_actifs</t>
  </si>
  <si>
    <t>Colonne répertoriant différents types d’actifs dans chaque segment de l’actif.</t>
  </si>
  <si>
    <t>Obligations</t>
  </si>
  <si>
    <t>segment_comprend_flux_trésorerie_exécution</t>
  </si>
  <si>
    <t>Le segment de l’actif comprend des flux de trésorerie d’exécution. 
  1. Oui
  2. Non</t>
  </si>
  <si>
    <t>1. Oui ou 2. Non</t>
  </si>
  <si>
    <t>segment_comprend_marges_services_contractuels</t>
  </si>
  <si>
    <t>Le segment de l’actif comprend des marges sur services contractuels. 
  1. Oui
  2. Non</t>
  </si>
  <si>
    <t>segment_comprend_capitaux_propres</t>
  </si>
  <si>
    <t>Le segment d’actif comprend des capitaux propres. 
  1. Oui
  2. Non</t>
  </si>
  <si>
    <t>préciser_portefeuilles_segment_actif</t>
  </si>
  <si>
    <t>Colonne précisant les portefeuilles du segment de l’actif.</t>
  </si>
  <si>
    <t>préciser_produits_segment_actif</t>
  </si>
  <si>
    <t>Colonne précisant les produits du segment de l’actif.</t>
  </si>
  <si>
    <t>Colonne indiquant la méthode comptable.</t>
  </si>
  <si>
    <t>Coût amorti</t>
  </si>
  <si>
    <t>Colonne indiquant la valeur au bilan des actifs. La valeur doit être saisie en milliers de dollars canadiens.</t>
  </si>
  <si>
    <t>Japon</t>
  </si>
  <si>
    <t>Yen Japonais</t>
  </si>
  <si>
    <r>
      <t xml:space="preserve">Colonne indiquant le rendement réel ou attendu de chaque </t>
    </r>
    <r>
      <rPr>
        <b/>
        <sz val="12"/>
        <rFont val="Verdana"/>
        <family val="2"/>
      </rPr>
      <t>catégorie_actifs</t>
    </r>
    <r>
      <rPr>
        <sz val="12"/>
        <rFont val="Verdana"/>
        <family val="2"/>
      </rPr>
      <t>.</t>
    </r>
  </si>
  <si>
    <t>Rondement réel</t>
  </si>
  <si>
    <r>
      <t xml:space="preserve">Colonne indiquant la valeur associée à chaque élément dans la colonne </t>
    </r>
    <r>
      <rPr>
        <b/>
        <sz val="12"/>
        <rFont val="Verdana"/>
        <family val="2"/>
      </rPr>
      <t>catégorie_de_valeur</t>
    </r>
    <r>
      <rPr>
        <sz val="12"/>
        <rFont val="Verdana"/>
        <family val="2"/>
      </rPr>
      <t xml:space="preserve">. La valeur doit être saisie en pourcentage (%). </t>
    </r>
  </si>
  <si>
    <t>sous_compte_participation</t>
  </si>
  <si>
    <t>Colonne indiquant l’identifiant unique attribué à chaque sous-compte. Chaque entrée dans cette colonne correspond à un numéro de sous-compte de contrats avec participation précis qui est associé à l’onglet 00015.</t>
  </si>
  <si>
    <r>
      <t xml:space="preserve">Colonne indiquant les informations utilisées pour calculer les sommes virées du sous-compte de contrats avec participation au compte des actionnaires conformément à l’alinéa 462a) de la </t>
    </r>
    <r>
      <rPr>
        <i/>
        <sz val="12"/>
        <rFont val="Verdana"/>
        <family val="2"/>
      </rPr>
      <t>Loi sur les sociétés d’assurances</t>
    </r>
    <r>
      <rPr>
        <sz val="12"/>
        <rFont val="Verdana"/>
        <family val="2"/>
      </rPr>
      <t xml:space="preserve"> (LSA).</t>
    </r>
  </si>
  <si>
    <t>Excédent du sous-compte, début de l’exercice, comme déclaré antérieurement</t>
  </si>
  <si>
    <t>Boîte de commentaires</t>
  </si>
  <si>
    <t>Entité (filiale ou succursale) 3</t>
  </si>
  <si>
    <t>Entité (filiale ou succursale) 4</t>
  </si>
  <si>
    <t>Entité (filiale ou succursale) 5</t>
  </si>
  <si>
    <t>Entité (filiale ou succursale) 6</t>
  </si>
  <si>
    <t>Entité (filiale ou succursale) 7</t>
  </si>
  <si>
    <t>Entité (filiale ou succursale) 8</t>
  </si>
  <si>
    <t>Entité (filiale ou succursale) 9</t>
  </si>
  <si>
    <t>Entité (filiale ou succursale) 10</t>
  </si>
  <si>
    <t>Entité (filiale ou succursale) 11</t>
  </si>
  <si>
    <t>Entité (filiale ou succursale) 12</t>
  </si>
  <si>
    <t>Entité (filiale ou succursale) 13</t>
  </si>
  <si>
    <t>Entité (filiale ou succursale) 14</t>
  </si>
  <si>
    <t>Entité (filiale ou succursale) 15</t>
  </si>
  <si>
    <t>Entité (filiale ou succursale) 16</t>
  </si>
  <si>
    <t>Entité (filiale ou succursale) 17</t>
  </si>
  <si>
    <t>Entité (filiale ou succursale) 18</t>
  </si>
  <si>
    <t>Entité (filiale ou succursale) 19</t>
  </si>
  <si>
    <t>Entité (filiale ou succursale) 20</t>
  </si>
  <si>
    <t>Entité (filiale ou succursale) 21</t>
  </si>
  <si>
    <t>Entité (filiale ou succursale) 22</t>
  </si>
  <si>
    <t>Entité (filiale ou succursale) 23</t>
  </si>
  <si>
    <t>Entité (filiale ou succursale) 24</t>
  </si>
  <si>
    <t>Entité (filiale ou succursale) 25</t>
  </si>
  <si>
    <t>Entité (filiale ou succursale) 26</t>
  </si>
  <si>
    <t>Entité (filiale ou succursale) 27</t>
  </si>
  <si>
    <t>Entité (filiale ou succursale) 28</t>
  </si>
  <si>
    <t>Entité (filiale ou succursale) 29</t>
  </si>
  <si>
    <t>Entité (filiale ou succursale) 30</t>
  </si>
  <si>
    <t>Entité (filiale ou succursale) 31</t>
  </si>
  <si>
    <t>Entité (filiale ou succursale) 32</t>
  </si>
  <si>
    <t>Entité (filiale ou succursale) 33</t>
  </si>
  <si>
    <t>Entité (filiale ou succursale) 34</t>
  </si>
  <si>
    <t>Entité (filiale ou succursale) 35</t>
  </si>
  <si>
    <t>Entité (filiale ou succursale) 36</t>
  </si>
  <si>
    <t>Entité (filiale ou succursale) 37</t>
  </si>
  <si>
    <t>Entité (filiale ou succursale) 38</t>
  </si>
  <si>
    <t>Entité (filiale ou succursale) 39</t>
  </si>
  <si>
    <t>Entité (filiale ou succursale) 40</t>
  </si>
  <si>
    <t>Entité (filiale ou succursale) 41</t>
  </si>
  <si>
    <t>Entité (filiale ou succursale) 42</t>
  </si>
  <si>
    <t>Entité (filiale ou succursale) 43</t>
  </si>
  <si>
    <t>Entité (filiale ou succursale) 44</t>
  </si>
  <si>
    <t>Entité (filiale ou succursale) 45</t>
  </si>
  <si>
    <t>Entité (filiale ou succursale) 46</t>
  </si>
  <si>
    <t>Entité (filiale ou succursale) 47</t>
  </si>
  <si>
    <t>Entité (filiale ou succursale) 48</t>
  </si>
  <si>
    <t>Entité (filiale ou succursale) 49</t>
  </si>
  <si>
    <t>Entité (filiale ou succursale) 50</t>
  </si>
  <si>
    <t>Entité (filiale ou succursale) 51</t>
  </si>
  <si>
    <t>Entité (filiale ou succursale) 52</t>
  </si>
  <si>
    <t>Entité (filiale ou succursale) 53</t>
  </si>
  <si>
    <t>Entité (filiale ou succursale) 54</t>
  </si>
  <si>
    <t>Entité (filiale ou succursale) 55</t>
  </si>
  <si>
    <t>Entité (filiale ou succursale) 56</t>
  </si>
  <si>
    <t>Entité (filiale ou succursale) 57</t>
  </si>
  <si>
    <t>Entité (filiale ou succursale) 58</t>
  </si>
  <si>
    <t>Entité (filiale ou succursale) 59</t>
  </si>
  <si>
    <t>Entité (filiale ou succursale) 60</t>
  </si>
  <si>
    <t>Entité (filiale ou succursale) 61</t>
  </si>
  <si>
    <t>Entité (filiale ou succursale) 62</t>
  </si>
  <si>
    <t>Entité (filiale ou succursale) 63</t>
  </si>
  <si>
    <t>Entité (filiale ou succursale) 64</t>
  </si>
  <si>
    <t>Entité (filiale ou succursale) 65</t>
  </si>
  <si>
    <t>Entité (filiale ou succursale) 66</t>
  </si>
  <si>
    <t>Entité (filiale ou succursale) 67</t>
  </si>
  <si>
    <t>Entité (filiale ou succursale) 68</t>
  </si>
  <si>
    <t>Entité (filiale ou succursale) 69</t>
  </si>
  <si>
    <t>Entité (filiale ou succursale) 70</t>
  </si>
  <si>
    <t>Entité (filiale ou succursale) 71</t>
  </si>
  <si>
    <t>Entité (filiale ou succursale) 72</t>
  </si>
  <si>
    <t>Entité (filiale ou succursale) 73</t>
  </si>
  <si>
    <t>Entité (filiale ou succursale) 74</t>
  </si>
  <si>
    <t>Entité (filiale ou succursale) 75</t>
  </si>
  <si>
    <t>Entité (filiale ou succursale) 76</t>
  </si>
  <si>
    <t>Entité (filiale ou succursale) 77</t>
  </si>
  <si>
    <t>Entité (filiale ou succursale) 78</t>
  </si>
  <si>
    <t>Entité (filiale ou succursale) 79</t>
  </si>
  <si>
    <t>Entité (filiale ou succursale) 80</t>
  </si>
  <si>
    <t>Entité (filiale ou succursale) 81</t>
  </si>
  <si>
    <t>Entité (filiale ou succursale) 82</t>
  </si>
  <si>
    <t>Entité (filiale ou succursale) 83</t>
  </si>
  <si>
    <t>Entité (filiale ou succursale) 84</t>
  </si>
  <si>
    <t>Entité (filiale ou succursale) 85</t>
  </si>
  <si>
    <t>Entité (filiale ou succursale) 86</t>
  </si>
  <si>
    <t>Entité (filiale ou succursale) 87</t>
  </si>
  <si>
    <t>Entité (filiale ou succursale) 88</t>
  </si>
  <si>
    <t>Entité (filiale ou succursale) 89</t>
  </si>
  <si>
    <t>Entité (filiale ou succursale) 90</t>
  </si>
  <si>
    <t>Entité (filiale ou succursale) 91</t>
  </si>
  <si>
    <t>Entité (filiale ou succursale) 92</t>
  </si>
  <si>
    <t>Entité (filiale ou succursale) 93</t>
  </si>
  <si>
    <t>Entité (filiale ou succursale) 94</t>
  </si>
  <si>
    <t>Entité (filiale ou succursale) 95</t>
  </si>
  <si>
    <t>Entité (filiale ou succursale) 96</t>
  </si>
  <si>
    <t>Entité (filiale ou succursale) 97</t>
  </si>
  <si>
    <t>Entité (filiale ou succursale) 98</t>
  </si>
  <si>
    <t>Entité (filiale ou succursale) 99</t>
  </si>
  <si>
    <t>Entité (filiale ou succursale) 100</t>
  </si>
  <si>
    <t>Entité (filiale ou succursale) 101</t>
  </si>
  <si>
    <t>Entité (filiale ou succursale) 102</t>
  </si>
  <si>
    <t>Entité (filiale ou succursale) 103</t>
  </si>
  <si>
    <t>Entité (filiale ou succursale) 104</t>
  </si>
  <si>
    <t>Entité (filiale ou succursale) 105</t>
  </si>
  <si>
    <t>Entité (filiale ou succursale) 106</t>
  </si>
  <si>
    <t>Entité (filiale ou succursale) 107</t>
  </si>
  <si>
    <t>Entité (filiale ou succursale) 108</t>
  </si>
  <si>
    <t>Entité (filiale ou succursale) 109</t>
  </si>
  <si>
    <t>Entité (filiale ou succursale) 110</t>
  </si>
  <si>
    <t>Entité (filiale ou succursale) 111</t>
  </si>
  <si>
    <t>Entité (filiale ou succursale) 112</t>
  </si>
  <si>
    <t>Entité (filiale ou succursale) 113</t>
  </si>
  <si>
    <t>Entité (filiale ou succursale) 114</t>
  </si>
  <si>
    <t>Entité (filiale ou succursale) 115</t>
  </si>
  <si>
    <t>Entité (filiale ou succursale) 116</t>
  </si>
  <si>
    <t>Entité (filiale ou succursale) 117</t>
  </si>
  <si>
    <t>Entité (filiale ou succursale) 118</t>
  </si>
  <si>
    <t>Entité (filiale ou succursale) 119</t>
  </si>
  <si>
    <t>Entité (filiale ou succursale) 120</t>
  </si>
  <si>
    <t>Entité (filiale ou succursale) 121</t>
  </si>
  <si>
    <t>Entité (filiale ou succursale) 122</t>
  </si>
  <si>
    <t>Entité (filiale ou succursale) 123</t>
  </si>
  <si>
    <t>Entité (filiale ou succursale) 124</t>
  </si>
  <si>
    <t>Entité (filiale ou succursale) 125</t>
  </si>
  <si>
    <t>Entité (filiale ou succursale) 126</t>
  </si>
  <si>
    <t>Entité (filiale ou succursale) 127</t>
  </si>
  <si>
    <t>Entité (filiale ou succursale) 128</t>
  </si>
  <si>
    <t>Entité (filiale ou succursale) 129</t>
  </si>
  <si>
    <t>Entité (filiale ou succursale) 130</t>
  </si>
  <si>
    <t>Entité (filiale ou succursale) 131</t>
  </si>
  <si>
    <t>Entité (filiale ou succursale) 132</t>
  </si>
  <si>
    <t>Entité (filiale ou succursale) 133</t>
  </si>
  <si>
    <t>Entité (filiale ou succursale) 134</t>
  </si>
  <si>
    <t>Entité (filiale ou succursale) 135</t>
  </si>
  <si>
    <t>Entité (filiale ou succursale) 136</t>
  </si>
  <si>
    <t>Entité (filiale ou succursale) 137</t>
  </si>
  <si>
    <t>Entité (filiale ou succursale) 138</t>
  </si>
  <si>
    <t>Entité (filiale ou succursale) 139</t>
  </si>
  <si>
    <t>Entité (filiale ou succursale) 140</t>
  </si>
  <si>
    <t>Entité (filiale ou succursale) 141</t>
  </si>
  <si>
    <t>Entité (filiale ou succursale) 142</t>
  </si>
  <si>
    <t>Entité (filiale ou succursale) 143</t>
  </si>
  <si>
    <t>Entité (filiale ou succursale) 144</t>
  </si>
  <si>
    <t>Entité (filiale ou succursale) 145</t>
  </si>
  <si>
    <t>Entité (filiale ou succursale) 146</t>
  </si>
  <si>
    <t>Entité (filiale ou succursale) 147</t>
  </si>
  <si>
    <t>Entité (filiale ou succursale) 148</t>
  </si>
  <si>
    <t>Entité (filiale ou succursale) 149</t>
  </si>
  <si>
    <t>Entité (filiale ou succursale) 150</t>
  </si>
  <si>
    <t>Entité (filiale ou succursale) 151</t>
  </si>
  <si>
    <t>Entité (filiale ou succursale) 152</t>
  </si>
  <si>
    <t>Entité (filiale ou succursale) 153</t>
  </si>
  <si>
    <t>Entité (filiale ou succursale) 154</t>
  </si>
  <si>
    <t>Entité (filiale ou succursale) 155</t>
  </si>
  <si>
    <t>Entité (filiale ou succursale) 156</t>
  </si>
  <si>
    <t>Entité (filiale ou succursale) 157</t>
  </si>
  <si>
    <t>Entité (filiale ou succursale) 158</t>
  </si>
  <si>
    <t>Entité (filiale ou succursale) 159</t>
  </si>
  <si>
    <t>Entité (filiale ou succursale) 160</t>
  </si>
  <si>
    <t>Entité (filiale ou succursale) 161</t>
  </si>
  <si>
    <t>Entité (filiale ou succursale) 162</t>
  </si>
  <si>
    <t>Entité (filiale ou succursale) 163</t>
  </si>
  <si>
    <t>Entité (filiale ou succursale) 164</t>
  </si>
  <si>
    <t>Entité (filiale ou succursale) 165</t>
  </si>
  <si>
    <t>Entité (filiale ou succursale) 166</t>
  </si>
  <si>
    <t>Entité (filiale ou succursale) 167</t>
  </si>
  <si>
    <t>Entité (filiale ou succursale) 168</t>
  </si>
  <si>
    <t>Entité (filiale ou succursale) 169</t>
  </si>
  <si>
    <t>Entité (filiale ou succursale) 170</t>
  </si>
  <si>
    <t>Entité (filiale ou succursale) 171</t>
  </si>
  <si>
    <t>Entité (filiale ou succursale) 172</t>
  </si>
  <si>
    <t>Entité (filiale ou succursale) 173</t>
  </si>
  <si>
    <t>Entité (filiale ou succursale) 174</t>
  </si>
  <si>
    <t>Entité (filiale ou succursale) 175</t>
  </si>
  <si>
    <t>Entité (filiale ou succursale) 176</t>
  </si>
  <si>
    <t>Entité (filiale ou succursale) 177</t>
  </si>
  <si>
    <t>Entité (filiale ou succursale) 178</t>
  </si>
  <si>
    <t>Entité (filiale ou succursale) 179</t>
  </si>
  <si>
    <t>Entité (filiale ou succursale) 180</t>
  </si>
  <si>
    <t>Entité (filiale ou succursale) 181</t>
  </si>
  <si>
    <t>Entité (filiale ou succursale) 182</t>
  </si>
  <si>
    <t>Entité (filiale ou succursale) 183</t>
  </si>
  <si>
    <t>Entité (filiale ou succursale) 184</t>
  </si>
  <si>
    <t>Entité (filiale ou succursale) 185</t>
  </si>
  <si>
    <t>Entité (filiale ou succursale) 186</t>
  </si>
  <si>
    <t>Entité (filiale ou succursale) 187</t>
  </si>
  <si>
    <t>Entité (filiale ou succursale) 188</t>
  </si>
  <si>
    <t>Entité (filiale ou succursale) 189</t>
  </si>
  <si>
    <t>Entité (filiale ou succursale) 190</t>
  </si>
  <si>
    <t>Entité (filiale ou succursale) 191</t>
  </si>
  <si>
    <t>Entité (filiale ou succursale) 192</t>
  </si>
  <si>
    <t>Entité (filiale ou succursale) 193</t>
  </si>
  <si>
    <t>Entité (filiale ou succursale) 194</t>
  </si>
  <si>
    <t>Entité (filiale ou succursale) 195</t>
  </si>
  <si>
    <t>Entité (filiale ou succursale) 196</t>
  </si>
  <si>
    <t>Entité (filiale ou succursale) 197</t>
  </si>
  <si>
    <t>Entité (filiale ou succursale) 198</t>
  </si>
  <si>
    <t>Entité (filiale ou succursale) 199</t>
  </si>
  <si>
    <t>Entité (filiale ou succursale) 200</t>
  </si>
  <si>
    <t>Entité (filiale ou succursale) 201</t>
  </si>
  <si>
    <t>Entité (filiale ou succursale) 202</t>
  </si>
  <si>
    <t>Entité (filiale ou succursale) 203</t>
  </si>
  <si>
    <t>Entité (filiale ou succursale) 204</t>
  </si>
  <si>
    <t>Entité (filiale ou succursale) 205</t>
  </si>
  <si>
    <t>Entité (filiale ou succursale) 206</t>
  </si>
  <si>
    <t>Entité (filiale ou succursale) 207</t>
  </si>
  <si>
    <t>Entité (filiale ou succursale) 208</t>
  </si>
  <si>
    <t>Entité (filiale ou succursale) 209</t>
  </si>
  <si>
    <t>Entité (filiale ou succursale) 210</t>
  </si>
  <si>
    <t>Entité (filiale ou succursale) 211</t>
  </si>
  <si>
    <t>Entité (filiale ou succursale) 212</t>
  </si>
  <si>
    <t>Entité (filiale ou succursale) 213</t>
  </si>
  <si>
    <t>Entité (filiale ou succursale) 214</t>
  </si>
  <si>
    <t>Entité (filiale ou succursale) 215</t>
  </si>
  <si>
    <t>Entité (filiale ou succursale) 216</t>
  </si>
  <si>
    <t>Entité (filiale ou succursale) 217</t>
  </si>
  <si>
    <t>Entité (filiale ou succursale) 218</t>
  </si>
  <si>
    <t>Entité (filiale ou succursale) 219</t>
  </si>
  <si>
    <t>Entité (filiale ou succursale) 220</t>
  </si>
  <si>
    <t>Entité (filiale ou succursale) 221</t>
  </si>
  <si>
    <t>Entité (filiale ou succursale) 222</t>
  </si>
  <si>
    <t>Entité (filiale ou succursale) 223</t>
  </si>
  <si>
    <t>Entité (filiale ou succursale) 224</t>
  </si>
  <si>
    <t>Entité (filiale ou succursale) 225</t>
  </si>
  <si>
    <t>Entité (filiale ou succursale) 226</t>
  </si>
  <si>
    <t>Entité (filiale ou succursale) 227</t>
  </si>
  <si>
    <t>Entité (filiale ou succursale) 228</t>
  </si>
  <si>
    <t>Entité (filiale ou succursale) 229</t>
  </si>
  <si>
    <t>Entité (filiale ou succursale) 230</t>
  </si>
  <si>
    <t>Entité (filiale ou succursale) 231</t>
  </si>
  <si>
    <t>Entité (filiale ou succursale) 232</t>
  </si>
  <si>
    <t>Entité (filiale ou succursale) 233</t>
  </si>
  <si>
    <t>Entité (filiale ou succursale) 234</t>
  </si>
  <si>
    <t>Entité (filiale ou succursale) 235</t>
  </si>
  <si>
    <t>Entité (filiale ou succursale) 236</t>
  </si>
  <si>
    <t>Entité (filiale ou succursale) 237</t>
  </si>
  <si>
    <t>Entité (filiale ou succursale) 238</t>
  </si>
  <si>
    <t>Entité (filiale ou succursale) 239</t>
  </si>
  <si>
    <t>Entité (filiale ou succursale) 240</t>
  </si>
  <si>
    <t>Entité (filiale ou succursale) 241</t>
  </si>
  <si>
    <t>Entité (filiale ou succursale) 242</t>
  </si>
  <si>
    <t>Entité (filiale ou succursale) 243</t>
  </si>
  <si>
    <t>Entité (filiale ou succursale) 244</t>
  </si>
  <si>
    <t>Entité (filiale ou succursale) 245</t>
  </si>
  <si>
    <t>Entité (filiale ou succursale) 246</t>
  </si>
  <si>
    <t>Entité (filiale ou succursale) 247</t>
  </si>
  <si>
    <t>Entité (filiale ou succursale) 248</t>
  </si>
  <si>
    <t>Entité (filiale ou succursale) 249</t>
  </si>
  <si>
    <t>Entité (filiale ou succursale) 250</t>
  </si>
  <si>
    <t>Entité (filiale ou succursale) 251</t>
  </si>
  <si>
    <t>Entité (filiale ou succursale) 252</t>
  </si>
  <si>
    <t>Entité (filiale ou succursale) 253</t>
  </si>
  <si>
    <t>Entité (filiale ou succursale) 254</t>
  </si>
  <si>
    <t>Entité (filiale ou succursale) 255</t>
  </si>
  <si>
    <t>Entité (filiale ou succursale) 256</t>
  </si>
  <si>
    <t>Entité (filiale ou succursale) 257</t>
  </si>
  <si>
    <t>Entité (filiale ou succursale) 258</t>
  </si>
  <si>
    <t>Entité (filiale ou succursale) 259</t>
  </si>
  <si>
    <t>Entité (filiale ou succursale) 260</t>
  </si>
  <si>
    <t>Entité (filiale ou succursale) 261</t>
  </si>
  <si>
    <t>Entité (filiale ou succursale) 262</t>
  </si>
  <si>
    <t>Entité (filiale ou succursale) 263</t>
  </si>
  <si>
    <t>Entité (filiale ou succursale) 264</t>
  </si>
  <si>
    <t>Entité (filiale ou succursale) 265</t>
  </si>
  <si>
    <t>Entité (filiale ou succursale) 266</t>
  </si>
  <si>
    <t>Entité (filiale ou succursale) 267</t>
  </si>
  <si>
    <t>Entité (filiale ou succursale) 268</t>
  </si>
  <si>
    <t>Entité (filiale ou succursale) 269</t>
  </si>
  <si>
    <t>Entité (filiale ou succursale) 270</t>
  </si>
  <si>
    <t>Entité (filiale ou succursale) 271</t>
  </si>
  <si>
    <t>Entité (filiale ou succursale) 272</t>
  </si>
  <si>
    <t>Entité (filiale ou succursale) 273</t>
  </si>
  <si>
    <t>Entité (filiale ou succursale) 274</t>
  </si>
  <si>
    <t>Entité (filiale ou succursale) 275</t>
  </si>
  <si>
    <t>Entité (filiale ou succursale) 276</t>
  </si>
  <si>
    <t>Entité (filiale ou succursale) 277</t>
  </si>
  <si>
    <t>Entité (filiale ou succursale) 278</t>
  </si>
  <si>
    <t>Entité (filiale ou succursale) 279</t>
  </si>
  <si>
    <t>Entité (filiale ou succursale) 280</t>
  </si>
  <si>
    <t>Entité (filiale ou succursale) 281</t>
  </si>
  <si>
    <t>Entité (filiale ou succursale) 282</t>
  </si>
  <si>
    <t>Entité (filiale ou succursale) 283</t>
  </si>
  <si>
    <t>Entité (filiale ou succursale) 284</t>
  </si>
  <si>
    <t>Entité (filiale ou succursale) 285</t>
  </si>
  <si>
    <t>Entité (filiale ou succursale) 286</t>
  </si>
  <si>
    <t>Entité (filiale ou succursale) 287</t>
  </si>
  <si>
    <t>Entité (filiale ou succursale) 288</t>
  </si>
  <si>
    <t>Entité (filiale ou succursale) 289</t>
  </si>
  <si>
    <t>Entité (filiale ou succursale) 290</t>
  </si>
  <si>
    <t>Entité (filiale ou succursale) 291</t>
  </si>
  <si>
    <t>Entité (filiale ou succursale) 292</t>
  </si>
  <si>
    <t>Entité (filiale ou succursale) 293</t>
  </si>
  <si>
    <t>Entité (filiale ou succursale) 294</t>
  </si>
  <si>
    <t>Entité (filiale ou succursale) 295</t>
  </si>
  <si>
    <t>Entité (filiale ou succursale) 296</t>
  </si>
  <si>
    <t>Entité (filiale ou succursale) 297</t>
  </si>
  <si>
    <t>Entité (filiale ou succursale) 298</t>
  </si>
  <si>
    <t>Entité (filiale ou succursale) 299</t>
  </si>
  <si>
    <t>Entité (filiale ou succursale) 300</t>
  </si>
  <si>
    <t>Entité (filiale ou succursale) 301</t>
  </si>
  <si>
    <t>Entité (filiale ou succursale) 302</t>
  </si>
  <si>
    <t>Entité (filiale ou succursale) 303</t>
  </si>
  <si>
    <t>Entité (filiale ou succursale) 304</t>
  </si>
  <si>
    <t>Entité (filiale ou succursale) 305</t>
  </si>
  <si>
    <t>Entité (filiale ou succursale) 306</t>
  </si>
  <si>
    <t>Entité (filiale ou succursale) 307</t>
  </si>
  <si>
    <t>Entité (filiale ou succursale) 308</t>
  </si>
  <si>
    <t>Entité (filiale ou succursale) 309</t>
  </si>
  <si>
    <t>Entité (filiale ou succursale) 310</t>
  </si>
  <si>
    <t>Entité (filiale ou succursale) 311</t>
  </si>
  <si>
    <t>Entité (filiale ou succursale) 312</t>
  </si>
  <si>
    <t>Entité (filiale ou succursale) 313</t>
  </si>
  <si>
    <t>Entité (filiale ou succursale) 314</t>
  </si>
  <si>
    <t>Entité (filiale ou succursale) 315</t>
  </si>
  <si>
    <t>Entité (filiale ou succursale) 316</t>
  </si>
  <si>
    <t>Entité (filiale ou succursale) 317</t>
  </si>
  <si>
    <t>Entité (filiale ou succursale) 318</t>
  </si>
  <si>
    <t>Entité (filiale ou succursale) 319</t>
  </si>
  <si>
    <t>Entité (filiale ou succursale) 320</t>
  </si>
  <si>
    <t>Entité (filiale ou succursale) 321</t>
  </si>
  <si>
    <t>Entité (filiale ou succursale) 322</t>
  </si>
  <si>
    <t>Entité (filiale ou succursale) 323</t>
  </si>
  <si>
    <t>Entité (filiale ou succursale) 324</t>
  </si>
  <si>
    <t>Entité (filiale ou succursale) 325</t>
  </si>
  <si>
    <t>Entité (filiale ou succursale) 326</t>
  </si>
  <si>
    <t>Entité (filiale ou succursale) 327</t>
  </si>
  <si>
    <t>Entité (filiale ou succursale) 328</t>
  </si>
  <si>
    <t>Entité (filiale ou succursale) 329</t>
  </si>
  <si>
    <t>Entité (filiale ou succursale) 330</t>
  </si>
  <si>
    <t>Entité (filiale ou succursale) 331</t>
  </si>
  <si>
    <t>Entité (filiale ou succursale) 332</t>
  </si>
  <si>
    <t>Entité (filiale ou succursale) 333</t>
  </si>
  <si>
    <t>Entité (filiale ou succursale) 334</t>
  </si>
  <si>
    <t>Entité (filiale ou succursale) 335</t>
  </si>
  <si>
    <t>Entité (filiale ou succursale) 336</t>
  </si>
  <si>
    <t>Entité (filiale ou succursale) 337</t>
  </si>
  <si>
    <t>Entité (filiale ou succursale) 338</t>
  </si>
  <si>
    <t>Entité (filiale ou succursale) 339</t>
  </si>
  <si>
    <t>Entité (filiale ou succursale) 340</t>
  </si>
  <si>
    <t>Entité (filiale ou succursale) 341</t>
  </si>
  <si>
    <t>Entité (filiale ou succursale) 342</t>
  </si>
  <si>
    <t>Entité (filiale ou succursale) 343</t>
  </si>
  <si>
    <t>Entité (filiale ou succursale) 344</t>
  </si>
  <si>
    <t>Entité (filiale ou succursale) 345</t>
  </si>
  <si>
    <t>Entité (filiale ou succursale) 346</t>
  </si>
  <si>
    <t>Entité (filiale ou succursale) 347</t>
  </si>
  <si>
    <t>Entité (filiale ou succursale) 348</t>
  </si>
  <si>
    <t>Entité (filiale ou succursale) 349</t>
  </si>
  <si>
    <t>Entité (filiale ou succursale) 350</t>
  </si>
  <si>
    <t>Entité (filiale ou succursale) 351</t>
  </si>
  <si>
    <t>Entité (filiale ou succursale) 352</t>
  </si>
  <si>
    <t>Entité (filiale ou succursale) 353</t>
  </si>
  <si>
    <t>Entité (filiale ou succursale) 354</t>
  </si>
  <si>
    <t>Entité (filiale ou succursale) 355</t>
  </si>
  <si>
    <t>Entité (filiale ou succursale) 356</t>
  </si>
  <si>
    <t>Entité (filiale ou succursale) 357</t>
  </si>
  <si>
    <t>Entité (filiale ou succursale) 358</t>
  </si>
  <si>
    <t>Entité (filiale ou succursale) 359</t>
  </si>
  <si>
    <t>Entité (filiale ou succursale) 360</t>
  </si>
  <si>
    <t>Entité (filiale ou succursale) 361</t>
  </si>
  <si>
    <t>Entité (filiale ou succursale) 362</t>
  </si>
  <si>
    <t>Entité (filiale ou succursale) 363</t>
  </si>
  <si>
    <t>Entité (filiale ou succursale) 364</t>
  </si>
  <si>
    <t>Entité (filiale ou succursale) 365</t>
  </si>
  <si>
    <t>Entité (filiale ou succursale) 366</t>
  </si>
  <si>
    <t>Entité (filiale ou succursale) 367</t>
  </si>
  <si>
    <t>Entité (filiale ou succursale) 368</t>
  </si>
  <si>
    <t>Entité (filiale ou succursale) 369</t>
  </si>
  <si>
    <t>Entité (filiale ou succursale) 370</t>
  </si>
  <si>
    <t>Entité (filiale ou succursale) 371</t>
  </si>
  <si>
    <t>Entité (filiale ou succursale) 372</t>
  </si>
  <si>
    <t>Entité (filiale ou succursale) 373</t>
  </si>
  <si>
    <t>Entité (filiale ou succursale) 374</t>
  </si>
  <si>
    <t>Entité (filiale ou succursale) 375</t>
  </si>
  <si>
    <t>Entité (filiale ou succursale) 376</t>
  </si>
  <si>
    <t>Entité (filiale ou succursale) 377</t>
  </si>
  <si>
    <t>Entité (filiale ou succursale) 378</t>
  </si>
  <si>
    <t>Entité (filiale ou succursale) 379</t>
  </si>
  <si>
    <t>Entité (filiale ou succursale) 380</t>
  </si>
  <si>
    <t>Entité (filiale ou succursale) 381</t>
  </si>
  <si>
    <t>Entité (filiale ou succursale) 382</t>
  </si>
  <si>
    <t>Entité (filiale ou succursale) 383</t>
  </si>
  <si>
    <t>Entité (filiale ou succursale) 384</t>
  </si>
  <si>
    <t>Entité (filiale ou succursale) 385</t>
  </si>
  <si>
    <t>Entité (filiale ou succursale) 386</t>
  </si>
  <si>
    <t>Entité (filiale ou succursale) 387</t>
  </si>
  <si>
    <t>Entité (filiale ou succursale) 388</t>
  </si>
  <si>
    <t>Entité (filiale ou succursale) 389</t>
  </si>
  <si>
    <t>Entité (filiale ou succursale) 390</t>
  </si>
  <si>
    <t>Entité (filiale ou succursale) 391</t>
  </si>
  <si>
    <t>Entité (filiale ou succursale) 392</t>
  </si>
  <si>
    <t>Entité (filiale ou succursale) 393</t>
  </si>
  <si>
    <t>Entité (filiale ou succursale) 394</t>
  </si>
  <si>
    <t>Entité (filiale ou succursale) 395</t>
  </si>
  <si>
    <t>Entité (filiale ou succursale) 396</t>
  </si>
  <si>
    <t>Entité (filiale ou succursale) 397</t>
  </si>
  <si>
    <t>Entité (filiale ou succursale) 398</t>
  </si>
  <si>
    <t>Entité (filiale ou succursale) 399</t>
  </si>
  <si>
    <t>Entité (filiale ou succursale) 400</t>
  </si>
  <si>
    <t>Entité (filiale ou succursale) 401</t>
  </si>
  <si>
    <t>Entité (filiale ou succursale) 402</t>
  </si>
  <si>
    <t>Entité (filiale ou succursale) 403</t>
  </si>
  <si>
    <t>Entité (filiale ou succursale) 404</t>
  </si>
  <si>
    <t>Entité (filiale ou succursale) 405</t>
  </si>
  <si>
    <t>Entité (filiale ou succursale) 406</t>
  </si>
  <si>
    <t>Entité (filiale ou succursale) 407</t>
  </si>
  <si>
    <t>Entité (filiale ou succursale) 408</t>
  </si>
  <si>
    <t>Entité (filiale ou succursale) 409</t>
  </si>
  <si>
    <t>Entité (filiale ou succursale) 410</t>
  </si>
  <si>
    <t>Entité (filiale ou succursale) 411</t>
  </si>
  <si>
    <t>Entité (filiale ou succursale) 412</t>
  </si>
  <si>
    <t>Entité (filiale ou succursale) 413</t>
  </si>
  <si>
    <t>Entité (filiale ou succursale) 414</t>
  </si>
  <si>
    <t>Entité (filiale ou succursale) 415</t>
  </si>
  <si>
    <t>Entité (filiale ou succursale) 416</t>
  </si>
  <si>
    <t>Entité (filiale ou succursale) 417</t>
  </si>
  <si>
    <t>Entité (filiale ou succursale) 418</t>
  </si>
  <si>
    <t>Entité (filiale ou succursale) 419</t>
  </si>
  <si>
    <t>Entité (filiale ou succursale) 420</t>
  </si>
  <si>
    <t>Entité (filiale ou succursale) 421</t>
  </si>
  <si>
    <t>Entité (filiale ou succursale) 422</t>
  </si>
  <si>
    <t>Entité (filiale ou succursale) 423</t>
  </si>
  <si>
    <t>Entité (filiale ou succursale) 424</t>
  </si>
  <si>
    <t>Entité (filiale ou succursale) 425</t>
  </si>
  <si>
    <t>Entité (filiale ou succursale) 426</t>
  </si>
  <si>
    <t>Entité (filiale ou succursale) 427</t>
  </si>
  <si>
    <t>Entité (filiale ou succursale) 428</t>
  </si>
  <si>
    <t>Entité (filiale ou succursale) 429</t>
  </si>
  <si>
    <t>Entité (filiale ou succursale) 430</t>
  </si>
  <si>
    <t>Entité (filiale ou succursale) 431</t>
  </si>
  <si>
    <t>Entité (filiale ou succursale) 432</t>
  </si>
  <si>
    <t>Entité (filiale ou succursale) 433</t>
  </si>
  <si>
    <t>Entité (filiale ou succursale) 434</t>
  </si>
  <si>
    <t>Entité (filiale ou succursale) 435</t>
  </si>
  <si>
    <t>Entité (filiale ou succursale) 436</t>
  </si>
  <si>
    <t>Entité (filiale ou succursale) 437</t>
  </si>
  <si>
    <t>Entité (filiale ou succursale) 438</t>
  </si>
  <si>
    <t>Entité (filiale ou succursale) 439</t>
  </si>
  <si>
    <t>Entité (filiale ou succursale) 440</t>
  </si>
  <si>
    <t>Entité (filiale ou succursale) 441</t>
  </si>
  <si>
    <t>Entité (filiale ou succursale) 442</t>
  </si>
  <si>
    <t>Entité (filiale ou succursale) 443</t>
  </si>
  <si>
    <t>Entité (filiale ou succursale) 444</t>
  </si>
  <si>
    <t>Entité (filiale ou succursale) 445</t>
  </si>
  <si>
    <t>Entité (filiale ou succursale) 446</t>
  </si>
  <si>
    <t>Entité (filiale ou succursale) 447</t>
  </si>
  <si>
    <t>Entité (filiale ou succursale) 448</t>
  </si>
  <si>
    <t>Entité (filiale ou succursale) 449</t>
  </si>
  <si>
    <t>Entité (filiale ou succursale) 450</t>
  </si>
  <si>
    <t>Entité (filiale ou succursale) 451</t>
  </si>
  <si>
    <t>Entité (filiale ou succursale) 452</t>
  </si>
  <si>
    <t>Entité (filiale ou succursale) 453</t>
  </si>
  <si>
    <t>Entité (filiale ou succursale) 454</t>
  </si>
  <si>
    <t>Entité (filiale ou succursale) 455</t>
  </si>
  <si>
    <t>Entité (filiale ou succursale) 456</t>
  </si>
  <si>
    <t>Entité (filiale ou succursale) 457</t>
  </si>
  <si>
    <t>Entité (filiale ou succursale) 458</t>
  </si>
  <si>
    <t>Entité (filiale ou succursale) 459</t>
  </si>
  <si>
    <t>Entité (filiale ou succursale) 460</t>
  </si>
  <si>
    <t>Entité (filiale ou succursale) 461</t>
  </si>
  <si>
    <t>Entité (filiale ou succursale) 462</t>
  </si>
  <si>
    <t>Entité (filiale ou succursale) 463</t>
  </si>
  <si>
    <t>Entité (filiale ou succursale) 464</t>
  </si>
  <si>
    <t>Entité (filiale ou succursale) 465</t>
  </si>
  <si>
    <t>Entité (filiale ou succursale) 466</t>
  </si>
  <si>
    <t>Entité (filiale ou succursale) 467</t>
  </si>
  <si>
    <t>Entité (filiale ou succursale) 468</t>
  </si>
  <si>
    <t>Entité (filiale ou succursale) 469</t>
  </si>
  <si>
    <t>Entité (filiale ou succursale) 470</t>
  </si>
  <si>
    <t>Entité (filiale ou succursale) 471</t>
  </si>
  <si>
    <t>Entité (filiale ou succursale) 472</t>
  </si>
  <si>
    <t>Entité (filiale ou succursale) 473</t>
  </si>
  <si>
    <t>Entité (filiale ou succursale) 474</t>
  </si>
  <si>
    <t>Entité (filiale ou succursale) 475</t>
  </si>
  <si>
    <t>Entité (filiale ou succursale) 476</t>
  </si>
  <si>
    <t>Entité (filiale ou succursale) 477</t>
  </si>
  <si>
    <t>Entité (filiale ou succursale) 478</t>
  </si>
  <si>
    <t>Entité (filiale ou succursale) 479</t>
  </si>
  <si>
    <t>Entité (filiale ou succursale) 480</t>
  </si>
  <si>
    <t>Entité (filiale ou succursale) 481</t>
  </si>
  <si>
    <t>Entité (filiale ou succursale) 482</t>
  </si>
  <si>
    <t>Entité (filiale ou succursale) 483</t>
  </si>
  <si>
    <t>Entité (filiale ou succursale) 484</t>
  </si>
  <si>
    <t>Entité (filiale ou succursale) 485</t>
  </si>
  <si>
    <t>Entité (filiale ou succursale) 486</t>
  </si>
  <si>
    <t>Entité (filiale ou succursale) 487</t>
  </si>
  <si>
    <t>Entité (filiale ou succursale) 488</t>
  </si>
  <si>
    <t>Entité (filiale ou succursale) 489</t>
  </si>
  <si>
    <t>Entité (filiale ou succursale) 490</t>
  </si>
  <si>
    <t>Entité (filiale ou succursale) 491</t>
  </si>
  <si>
    <t>Entité (filiale ou succursale) 492</t>
  </si>
  <si>
    <t>Entité (filiale ou succursale) 493</t>
  </si>
  <si>
    <t>Entité (filiale ou succursale) 494</t>
  </si>
  <si>
    <t>Entité (filiale ou succursale) 495</t>
  </si>
  <si>
    <t>Entité (filiale ou succursale) 496</t>
  </si>
  <si>
    <t>Entité (filiale ou succursale) 497</t>
  </si>
  <si>
    <t>Entité (filiale ou succursale) 498</t>
  </si>
  <si>
    <t>Entité (filiale ou succursale) 499</t>
  </si>
  <si>
    <t>Entité (filiale ou succursale) 500</t>
  </si>
  <si>
    <t>Entité (filiale ou succursale) 501</t>
  </si>
  <si>
    <t>Entité (filiale ou succursale) 502</t>
  </si>
  <si>
    <t>Entité (filiale ou succursale) 503</t>
  </si>
  <si>
    <t>Entité (filiale ou succursale) 504</t>
  </si>
  <si>
    <t>Entité (filiale ou succursale) 505</t>
  </si>
  <si>
    <t>Entité (filiale ou succursale) 506</t>
  </si>
  <si>
    <t>Entité (filiale ou succursale) 507</t>
  </si>
  <si>
    <t>Entité (filiale ou succursale) 508</t>
  </si>
  <si>
    <t>Entité (filiale ou succursale) 509</t>
  </si>
  <si>
    <t>Entité (filiale ou succursale) 510</t>
  </si>
  <si>
    <t>Entité (filiale ou succursale) 511</t>
  </si>
  <si>
    <t>Entité (filiale ou succursale) 512</t>
  </si>
  <si>
    <t>Entité (filiale ou succursale) 513</t>
  </si>
  <si>
    <t>Entité (filiale ou succursale) 514</t>
  </si>
  <si>
    <t>Entité (filiale ou succursale) 515</t>
  </si>
  <si>
    <t>Entité (filiale ou succursale) 516</t>
  </si>
  <si>
    <t>Entité (filiale ou succursale) 517</t>
  </si>
  <si>
    <t>Entité (filiale ou succursale) 518</t>
  </si>
  <si>
    <t>Entité (filiale ou succursale) 519</t>
  </si>
  <si>
    <t>Entité (filiale ou succursale) 520</t>
  </si>
  <si>
    <t>Entité (filiale ou succursale) 521</t>
  </si>
  <si>
    <t>Entité (filiale ou succursale) 522</t>
  </si>
  <si>
    <t>Entité (filiale ou succursale) 523</t>
  </si>
  <si>
    <t>Entité (filiale ou succursale) 524</t>
  </si>
  <si>
    <t>Entité (filiale ou succursale) 525</t>
  </si>
  <si>
    <t>Entité (filiale ou succursale) 526</t>
  </si>
  <si>
    <t>Entité (filiale ou succursale) 527</t>
  </si>
  <si>
    <t>Entité (filiale ou succursale) 528</t>
  </si>
  <si>
    <t>Entité (filiale ou succursale) 529</t>
  </si>
  <si>
    <t>Entité (filiale ou succursale) 530</t>
  </si>
  <si>
    <t>Entité (filiale ou succursale) 531</t>
  </si>
  <si>
    <t>Entité (filiale ou succursale) 532</t>
  </si>
  <si>
    <t>Entité (filiale ou succursale) 533</t>
  </si>
  <si>
    <t>Entité (filiale ou succursale) 534</t>
  </si>
  <si>
    <t>Entité (filiale ou succursale) 535</t>
  </si>
  <si>
    <t>Entité (filiale ou succursale) 536</t>
  </si>
  <si>
    <t>Entité (filiale ou succursale) 537</t>
  </si>
  <si>
    <t>Entité (filiale ou succursale) 538</t>
  </si>
  <si>
    <t>Entité (filiale ou succursale) 539</t>
  </si>
  <si>
    <t>Entité (filiale ou succursale) 540</t>
  </si>
  <si>
    <t>Entité (filiale ou succursale) 541</t>
  </si>
  <si>
    <t>Entité (filiale ou succursale) 542</t>
  </si>
  <si>
    <t>Entité (filiale ou succursale) 543</t>
  </si>
  <si>
    <t>Entité (filiale ou succursale) 544</t>
  </si>
  <si>
    <t>Entité (filiale ou succursale) 545</t>
  </si>
  <si>
    <t>Entité (filiale ou succursale) 546</t>
  </si>
  <si>
    <t>Entité (filiale ou succursale) 547</t>
  </si>
  <si>
    <t>Entité (filiale ou succursale) 548</t>
  </si>
  <si>
    <t>Entité (filiale ou succursale) 549</t>
  </si>
  <si>
    <t>Entité (filiale ou succursale) 550</t>
  </si>
  <si>
    <t>Entité (filiale ou succursale) 551</t>
  </si>
  <si>
    <t>Entité (filiale ou succursale) 552</t>
  </si>
  <si>
    <t>Entité (filiale ou succursale) 553</t>
  </si>
  <si>
    <t>Entité (filiale ou succursale) 554</t>
  </si>
  <si>
    <t>Entité (filiale ou succursale) 555</t>
  </si>
  <si>
    <t>Entité (filiale ou succursale) 556</t>
  </si>
  <si>
    <t>Entité (filiale ou succursale) 557</t>
  </si>
  <si>
    <t>Entité (filiale ou succursale) 558</t>
  </si>
  <si>
    <t>Entité (filiale ou succursale) 559</t>
  </si>
  <si>
    <t>Entité (filiale ou succursale) 560</t>
  </si>
  <si>
    <t>Entité (filiale ou succursale) 561</t>
  </si>
  <si>
    <t>Entité (filiale ou succursale) 562</t>
  </si>
  <si>
    <t>Entité (filiale ou succursale) 563</t>
  </si>
  <si>
    <t>Entité (filiale ou succursale) 564</t>
  </si>
  <si>
    <t>Entité (filiale ou succursale) 565</t>
  </si>
  <si>
    <t>Entité (filiale ou succursale) 566</t>
  </si>
  <si>
    <t>Entité (filiale ou succursale) 567</t>
  </si>
  <si>
    <t>Entité (filiale ou succursale) 568</t>
  </si>
  <si>
    <t>Entité (filiale ou succursale) 569</t>
  </si>
  <si>
    <t>Entité (filiale ou succursale) 570</t>
  </si>
  <si>
    <t>Entité (filiale ou succursale) 571</t>
  </si>
  <si>
    <t>Entité (filiale ou succursale) 572</t>
  </si>
  <si>
    <t>Entité (filiale ou succursale) 573</t>
  </si>
  <si>
    <t>Entité (filiale ou succursale) 574</t>
  </si>
  <si>
    <t>Entité (filiale ou succursale) 575</t>
  </si>
  <si>
    <t>Entité (filiale ou succursale) 576</t>
  </si>
  <si>
    <t>Entité (filiale ou succursale) 577</t>
  </si>
  <si>
    <t>Entité (filiale ou succursale) 578</t>
  </si>
  <si>
    <t>Entité (filiale ou succursale) 579</t>
  </si>
  <si>
    <t>Entité (filiale ou succursale) 580</t>
  </si>
  <si>
    <t>Entité (filiale ou succursale) 581</t>
  </si>
  <si>
    <t>Entité (filiale ou succursale) 582</t>
  </si>
  <si>
    <t>Entité (filiale ou succursale) 583</t>
  </si>
  <si>
    <t>Entité (filiale ou succursale) 584</t>
  </si>
  <si>
    <t>Entité (filiale ou succursale) 585</t>
  </si>
  <si>
    <t>Entité (filiale ou succursale) 586</t>
  </si>
  <si>
    <t>Entité (filiale ou succursale) 587</t>
  </si>
  <si>
    <t>Entité (filiale ou succursale) 588</t>
  </si>
  <si>
    <t>Entité (filiale ou succursale) 589</t>
  </si>
  <si>
    <t>Entité (filiale ou succursale) 590</t>
  </si>
  <si>
    <t>Entité (filiale ou succursale) 591</t>
  </si>
  <si>
    <t>Entité (filiale ou succursale) 592</t>
  </si>
  <si>
    <t>Entité (filiale ou succursale) 593</t>
  </si>
  <si>
    <t>Entité (filiale ou succursale) 594</t>
  </si>
  <si>
    <t>Entité (filiale ou succursale) 595</t>
  </si>
  <si>
    <t>Entité (filiale ou succursale) 596</t>
  </si>
  <si>
    <t>Entité (filiale ou succursale) 597</t>
  </si>
  <si>
    <t>Entité (filiale ou succursale) 598</t>
  </si>
  <si>
    <t>Entité (filiale ou succursale) 599</t>
  </si>
  <si>
    <t>Entité (filiale ou succursale) 600</t>
  </si>
  <si>
    <t>Entité (filiale ou succursale) 601</t>
  </si>
  <si>
    <t>Entité (filiale ou succursale) 602</t>
  </si>
  <si>
    <t>Entité (filiale ou succursale) 603</t>
  </si>
  <si>
    <t>Entité (filiale ou succursale) 604</t>
  </si>
  <si>
    <t>Entité (filiale ou succursale) 605</t>
  </si>
  <si>
    <t>Entité (filiale ou succursale) 606</t>
  </si>
  <si>
    <t>Entité (filiale ou succursale) 607</t>
  </si>
  <si>
    <t>Entité (filiale ou succursale) 608</t>
  </si>
  <si>
    <t>Entité (filiale ou succursale) 609</t>
  </si>
  <si>
    <t>Entité (filiale ou succursale) 610</t>
  </si>
  <si>
    <t>Entité (filiale ou succursale) 611</t>
  </si>
  <si>
    <t>Entité (filiale ou succursale) 612</t>
  </si>
  <si>
    <t>Entité (filiale ou succursale) 613</t>
  </si>
  <si>
    <t>Entité (filiale ou succursale) 614</t>
  </si>
  <si>
    <t>Entité (filiale ou succursale) 615</t>
  </si>
  <si>
    <t>Entité (filiale ou succursale) 616</t>
  </si>
  <si>
    <t>Entité (filiale ou succursale) 617</t>
  </si>
  <si>
    <t>Entité (filiale ou succursale) 618</t>
  </si>
  <si>
    <t>Entité (filiale ou succursale) 619</t>
  </si>
  <si>
    <t>Entité (filiale ou succursale) 620</t>
  </si>
  <si>
    <t>Entité (filiale ou succursale) 621</t>
  </si>
  <si>
    <t>Entité (filiale ou succursale) 622</t>
  </si>
  <si>
    <t>Entité (filiale ou succursale) 623</t>
  </si>
  <si>
    <t>Entité (filiale ou succursale) 624</t>
  </si>
  <si>
    <t>Entité (filiale ou succursale) 625</t>
  </si>
  <si>
    <t>Entité (filiale ou succursale) 626</t>
  </si>
  <si>
    <t>Entité (filiale ou succursale) 627</t>
  </si>
  <si>
    <t>Entité (filiale ou succursale) 628</t>
  </si>
  <si>
    <t>Entité (filiale ou succursale) 629</t>
  </si>
  <si>
    <t>Entité (filiale ou succursale) 630</t>
  </si>
  <si>
    <t>Entité (filiale ou succursale) 631</t>
  </si>
  <si>
    <t>Entité (filiale ou succursale) 632</t>
  </si>
  <si>
    <t>Entité (filiale ou succursale) 633</t>
  </si>
  <si>
    <t>Entité (filiale ou succursale) 634</t>
  </si>
  <si>
    <t>Entité (filiale ou succursale) 635</t>
  </si>
  <si>
    <t>Entité (filiale ou succursale) 636</t>
  </si>
  <si>
    <t>Entité (filiale ou succursale) 637</t>
  </si>
  <si>
    <t>Entité (filiale ou succursale) 638</t>
  </si>
  <si>
    <t>Entité (filiale ou succursale) 639</t>
  </si>
  <si>
    <t>Entité (filiale ou succursale) 640</t>
  </si>
  <si>
    <t>Entité (filiale ou succursale) 641</t>
  </si>
  <si>
    <t>Entité (filiale ou succursale) 642</t>
  </si>
  <si>
    <t>Entité (filiale ou succursale) 643</t>
  </si>
  <si>
    <t>Entité (filiale ou succursale) 644</t>
  </si>
  <si>
    <t>Entité (filiale ou succursale) 645</t>
  </si>
  <si>
    <t>Entité (filiale ou succursale) 646</t>
  </si>
  <si>
    <t>Entité (filiale ou succursale) 647</t>
  </si>
  <si>
    <t>Entité (filiale ou succursale) 648</t>
  </si>
  <si>
    <t>Entité (filiale ou succursale) 649</t>
  </si>
  <si>
    <t>Entité (filiale ou succursale) 650</t>
  </si>
  <si>
    <t>Entité (filiale ou succursale) 651</t>
  </si>
  <si>
    <t>Entité (filiale ou succursale) 652</t>
  </si>
  <si>
    <t>Entité (filiale ou succursale) 653</t>
  </si>
  <si>
    <t>Entité (filiale ou succursale) 654</t>
  </si>
  <si>
    <t>Entité (filiale ou succursale) 655</t>
  </si>
  <si>
    <t>Entité (filiale ou succursale) 656</t>
  </si>
  <si>
    <t>Entité (filiale ou succursale) 657</t>
  </si>
  <si>
    <t>Entité (filiale ou succursale) 658</t>
  </si>
  <si>
    <t>Entité (filiale ou succursale) 659</t>
  </si>
  <si>
    <t>Entité (filiale ou succursale) 660</t>
  </si>
  <si>
    <t>Entité (filiale ou succursale) 661</t>
  </si>
  <si>
    <t>Entité (filiale ou succursale) 662</t>
  </si>
  <si>
    <t>Entité (filiale ou succursale) 663</t>
  </si>
  <si>
    <t>Entité (filiale ou succursale) 664</t>
  </si>
  <si>
    <t>Entité (filiale ou succursale) 665</t>
  </si>
  <si>
    <t>Entité (filiale ou succursale) 666</t>
  </si>
  <si>
    <t>Entité (filiale ou succursale) 667</t>
  </si>
  <si>
    <t>Entité (filiale ou succursale) 668</t>
  </si>
  <si>
    <t>Entité (filiale ou succursale) 669</t>
  </si>
  <si>
    <t>Entité (filiale ou succursale) 670</t>
  </si>
  <si>
    <t>Entité (filiale ou succursale) 671</t>
  </si>
  <si>
    <t>Entité (filiale ou succursale) 672</t>
  </si>
  <si>
    <t>Entité (filiale ou succursale) 673</t>
  </si>
  <si>
    <t>Entité (filiale ou succursale) 674</t>
  </si>
  <si>
    <t>Entité (filiale ou succursale) 675</t>
  </si>
  <si>
    <t>Entité (filiale ou succursale) 676</t>
  </si>
  <si>
    <t>Entité (filiale ou succursale) 677</t>
  </si>
  <si>
    <t>Entité (filiale ou succursale) 678</t>
  </si>
  <si>
    <t>Entité (filiale ou succursale) 679</t>
  </si>
  <si>
    <t>Entité (filiale ou succursale) 680</t>
  </si>
  <si>
    <t>Entité (filiale ou succursale) 681</t>
  </si>
  <si>
    <t>Entité (filiale ou succursale) 682</t>
  </si>
  <si>
    <t>Entité (filiale ou succursale) 683</t>
  </si>
  <si>
    <t>Entité (filiale ou succursale) 684</t>
  </si>
  <si>
    <t>Entité (filiale ou succursale) 685</t>
  </si>
  <si>
    <t>Entité (filiale ou succursale) 686</t>
  </si>
  <si>
    <t>Entité (filiale ou succursale) 687</t>
  </si>
  <si>
    <t>Entité (filiale ou succursale) 688</t>
  </si>
  <si>
    <t>Entité (filiale ou succursale) 689</t>
  </si>
  <si>
    <t>Entité (filiale ou succursale) 690</t>
  </si>
  <si>
    <t>Entité (filiale ou succursale) 691</t>
  </si>
  <si>
    <t>Entité (filiale ou succursale) 692</t>
  </si>
  <si>
    <t>Entité (filiale ou succursale) 693</t>
  </si>
  <si>
    <t>Entité (filiale ou succursale) 694</t>
  </si>
  <si>
    <t>Entité (filiale ou succursale) 695</t>
  </si>
  <si>
    <t>Entité (filiale ou succursale) 696</t>
  </si>
  <si>
    <t>Entité (filiale ou succursale) 697</t>
  </si>
  <si>
    <t>Entité (filiale ou succursale) 698</t>
  </si>
  <si>
    <t>Entité (filiale ou succursale) 699</t>
  </si>
  <si>
    <t>Entité (filiale ou succursale) 700</t>
  </si>
  <si>
    <t>Entité (filiale ou succursale) 701</t>
  </si>
  <si>
    <t>Entité (filiale ou succursale) 702</t>
  </si>
  <si>
    <t>Entité (filiale ou succursale) 703</t>
  </si>
  <si>
    <t>Entité (filiale ou succursale) 704</t>
  </si>
  <si>
    <t>Entité (filiale ou succursale) 705</t>
  </si>
  <si>
    <t>Entité (filiale ou succursale) 706</t>
  </si>
  <si>
    <t>Entité (filiale ou succursale) 707</t>
  </si>
  <si>
    <t>Entité (filiale ou succursale) 708</t>
  </si>
  <si>
    <t>Entité (filiale ou succursale) 709</t>
  </si>
  <si>
    <t>Entité (filiale ou succursale) 710</t>
  </si>
  <si>
    <t>Entité (filiale ou succursale) 711</t>
  </si>
  <si>
    <t>Entité (filiale ou succursale) 712</t>
  </si>
  <si>
    <t>Entité (filiale ou succursale) 713</t>
  </si>
  <si>
    <t>Entité (filiale ou succursale) 714</t>
  </si>
  <si>
    <t>Entité (filiale ou succursale) 715</t>
  </si>
  <si>
    <t>Entité (filiale ou succursale) 716</t>
  </si>
  <si>
    <t>Entité (filiale ou succursale) 717</t>
  </si>
  <si>
    <t>Entité (filiale ou succursale) 718</t>
  </si>
  <si>
    <t>Entité (filiale ou succursale) 719</t>
  </si>
  <si>
    <t>Entité (filiale ou succursale) 720</t>
  </si>
  <si>
    <t>Entité (filiale ou succursale) 721</t>
  </si>
  <si>
    <t>Entité (filiale ou succursale) 722</t>
  </si>
  <si>
    <t>Entité (filiale ou succursale) 723</t>
  </si>
  <si>
    <t>Entité (filiale ou succursale) 724</t>
  </si>
  <si>
    <t>Entité (filiale ou succursale) 725</t>
  </si>
  <si>
    <t>Entité (filiale ou succursale) 726</t>
  </si>
  <si>
    <t>Entité (filiale ou succursale) 727</t>
  </si>
  <si>
    <t>Entité (filiale ou succursale) 728</t>
  </si>
  <si>
    <t>Entité (filiale ou succursale) 729</t>
  </si>
  <si>
    <t>Entité (filiale ou succursale) 730</t>
  </si>
  <si>
    <t>Entité (filiale ou succursale) 731</t>
  </si>
  <si>
    <t>Entité (filiale ou succursale) 732</t>
  </si>
  <si>
    <t>Entité (filiale ou succursale) 733</t>
  </si>
  <si>
    <t>Entité (filiale ou succursale) 734</t>
  </si>
  <si>
    <t>Entité (filiale ou succursale) 735</t>
  </si>
  <si>
    <t>Entité (filiale ou succursale) 736</t>
  </si>
  <si>
    <t>Entité (filiale ou succursale) 737</t>
  </si>
  <si>
    <t>Entité (filiale ou succursale) 738</t>
  </si>
  <si>
    <t>Entité (filiale ou succursale) 739</t>
  </si>
  <si>
    <t>Entité (filiale ou succursale) 740</t>
  </si>
  <si>
    <t>Entité (filiale ou succursale) 741</t>
  </si>
  <si>
    <t>Entité (filiale ou succursale) 742</t>
  </si>
  <si>
    <t>Entité (filiale ou succursale) 743</t>
  </si>
  <si>
    <t>Entité (filiale ou succursale) 744</t>
  </si>
  <si>
    <t>Entité (filiale ou succursale) 745</t>
  </si>
  <si>
    <t>Entité (filiale ou succursale) 746</t>
  </si>
  <si>
    <t>Entité (filiale ou succursale) 747</t>
  </si>
  <si>
    <t>Entité (filiale ou succursale) 748</t>
  </si>
  <si>
    <t>Entité (filiale ou succursale) 749</t>
  </si>
  <si>
    <t>Entité (filiale ou succursale) 750</t>
  </si>
  <si>
    <t>Entité (filiale ou succursale) 751</t>
  </si>
  <si>
    <t>Entité (filiale ou succursale) 752</t>
  </si>
  <si>
    <t>Entité (filiale ou succursale) 753</t>
  </si>
  <si>
    <t>Entité (filiale ou succursale) 754</t>
  </si>
  <si>
    <t>Entité (filiale ou succursale) 755</t>
  </si>
  <si>
    <t>Entité (filiale ou succursale) 756</t>
  </si>
  <si>
    <t>Entité (filiale ou succursale) 757</t>
  </si>
  <si>
    <t>Entité (filiale ou succursale) 758</t>
  </si>
  <si>
    <t>Entité (filiale ou succursale) 759</t>
  </si>
  <si>
    <t>Entité (filiale ou succursale) 760</t>
  </si>
  <si>
    <t>Entité (filiale ou succursale) 761</t>
  </si>
  <si>
    <t>Entité (filiale ou succursale) 762</t>
  </si>
  <si>
    <t>Entité (filiale ou succursale) 763</t>
  </si>
  <si>
    <t>Entité (filiale ou succursale) 764</t>
  </si>
  <si>
    <t>Entité (filiale ou succursale) 765</t>
  </si>
  <si>
    <t>Entité (filiale ou succursale) 766</t>
  </si>
  <si>
    <t>Entité (filiale ou succursale) 767</t>
  </si>
  <si>
    <t>Entité (filiale ou succursale) 768</t>
  </si>
  <si>
    <t>Entité (filiale ou succursale) 769</t>
  </si>
  <si>
    <t>Entité (filiale ou succursale) 770</t>
  </si>
  <si>
    <t>Entité (filiale ou succursale) 771</t>
  </si>
  <si>
    <t>Entité (filiale ou succursale) 772</t>
  </si>
  <si>
    <t>Entité (filiale ou succursale) 773</t>
  </si>
  <si>
    <t>Entité (filiale ou succursale) 774</t>
  </si>
  <si>
    <t>Entité (filiale ou succursale) 775</t>
  </si>
  <si>
    <t>Entité (filiale ou succursale) 776</t>
  </si>
  <si>
    <t>Entité (filiale ou succursale) 777</t>
  </si>
  <si>
    <t>Entité (filiale ou succursale) 778</t>
  </si>
  <si>
    <t>Entité (filiale ou succursale) 779</t>
  </si>
  <si>
    <t>Entité (filiale ou succursale) 780</t>
  </si>
  <si>
    <t>Entité (filiale ou succursale) 781</t>
  </si>
  <si>
    <t>Entité (filiale ou succursale) 782</t>
  </si>
  <si>
    <t>Entité (filiale ou succursale) 783</t>
  </si>
  <si>
    <t>Entité (filiale ou succursale) 784</t>
  </si>
  <si>
    <t>Entité (filiale ou succursale) 785</t>
  </si>
  <si>
    <t>Entité (filiale ou succursale) 786</t>
  </si>
  <si>
    <t>Entité (filiale ou succursale) 787</t>
  </si>
  <si>
    <t>Entité (filiale ou succursale) 788</t>
  </si>
  <si>
    <t>Entité (filiale ou succursale) 789</t>
  </si>
  <si>
    <t>Entité (filiale ou succursale) 790</t>
  </si>
  <si>
    <t>Entité (filiale ou succursale) 791</t>
  </si>
  <si>
    <t>Entité (filiale ou succursale) 792</t>
  </si>
  <si>
    <t>Entité (filiale ou succursale) 793</t>
  </si>
  <si>
    <t>Entité (filiale ou succursale) 794</t>
  </si>
  <si>
    <t>Entité (filiale ou succursale) 795</t>
  </si>
  <si>
    <t>Entité (filiale ou succursale) 796</t>
  </si>
  <si>
    <t>Entité (filiale ou succursale) 797</t>
  </si>
  <si>
    <t>Entité (filiale ou succursale) 798</t>
  </si>
  <si>
    <t>Entité (filiale ou succursale) 799</t>
  </si>
  <si>
    <t>Entité (filiale ou succursale) 800</t>
  </si>
  <si>
    <t>Entité (filiale ou succursale) 801</t>
  </si>
  <si>
    <t>Entité (filiale ou succursale) 802</t>
  </si>
  <si>
    <t>Entité (filiale ou succursale) 803</t>
  </si>
  <si>
    <t>Entité (filiale ou succursale) 804</t>
  </si>
  <si>
    <t>Entité (filiale ou succursale) 805</t>
  </si>
  <si>
    <t>Entité (filiale ou succursale) 806</t>
  </si>
  <si>
    <t>Entité (filiale ou succursale) 807</t>
  </si>
  <si>
    <t>Entité (filiale ou succursale) 808</t>
  </si>
  <si>
    <t>Entité (filiale ou succursale) 809</t>
  </si>
  <si>
    <t>Entité (filiale ou succursale) 810</t>
  </si>
  <si>
    <t>Entité (filiale ou succursale) 811</t>
  </si>
  <si>
    <t>Entité (filiale ou succursale) 812</t>
  </si>
  <si>
    <t>Entité (filiale ou succursale) 813</t>
  </si>
  <si>
    <t>Entité (filiale ou succursale) 814</t>
  </si>
  <si>
    <t>Entité (filiale ou succursale) 815</t>
  </si>
  <si>
    <t>Entité (filiale ou succursale) 816</t>
  </si>
  <si>
    <t>Entité (filiale ou succursale) 817</t>
  </si>
  <si>
    <t>Entité (filiale ou succursale) 818</t>
  </si>
  <si>
    <t>Entité (filiale ou succursale) 819</t>
  </si>
  <si>
    <t>Entité (filiale ou succursale) 820</t>
  </si>
  <si>
    <t>Entité (filiale ou succursale) 821</t>
  </si>
  <si>
    <t>Entité (filiale ou succursale) 822</t>
  </si>
  <si>
    <t>Entité (filiale ou succursale) 823</t>
  </si>
  <si>
    <t>Entité (filiale ou succursale) 824</t>
  </si>
  <si>
    <t>Entité (filiale ou succursale) 825</t>
  </si>
  <si>
    <t>Entité (filiale ou succursale) 826</t>
  </si>
  <si>
    <t>Entité (filiale ou succursale) 827</t>
  </si>
  <si>
    <t>Entité (filiale ou succursale) 828</t>
  </si>
  <si>
    <t>Entité (filiale ou succursale) 829</t>
  </si>
  <si>
    <t>Entité (filiale ou succursale) 830</t>
  </si>
  <si>
    <t>Entité (filiale ou succursale) 831</t>
  </si>
  <si>
    <t>Entité (filiale ou succursale) 832</t>
  </si>
  <si>
    <t>Entité (filiale ou succursale) 833</t>
  </si>
  <si>
    <t>Entité (filiale ou succursale) 834</t>
  </si>
  <si>
    <t>Entité (filiale ou succursale) 835</t>
  </si>
  <si>
    <t>Entité (filiale ou succursale) 836</t>
  </si>
  <si>
    <t>Entité (filiale ou succursale) 837</t>
  </si>
  <si>
    <t>Entité (filiale ou succursale) 838</t>
  </si>
  <si>
    <t>Entité (filiale ou succursale) 839</t>
  </si>
  <si>
    <t>Entité (filiale ou succursale) 840</t>
  </si>
  <si>
    <t>Entité (filiale ou succursale) 841</t>
  </si>
  <si>
    <t>Entité (filiale ou succursale) 842</t>
  </si>
  <si>
    <t>Entité (filiale ou succursale) 843</t>
  </si>
  <si>
    <t>Entité (filiale ou succursale) 844</t>
  </si>
  <si>
    <t>Entité (filiale ou succursale) 845</t>
  </si>
  <si>
    <t>Entité (filiale ou succursale) 846</t>
  </si>
  <si>
    <t>Entité (filiale ou succursale) 847</t>
  </si>
  <si>
    <t>Entité (filiale ou succursale) 848</t>
  </si>
  <si>
    <t>Entité (filiale ou succursale) 849</t>
  </si>
  <si>
    <t>Entité (filiale ou succursale) 850</t>
  </si>
  <si>
    <t>Entité (filiale ou succursale) 851</t>
  </si>
  <si>
    <t>Entité (filiale ou succursale) 852</t>
  </si>
  <si>
    <t>Entité (filiale ou succursale) 853</t>
  </si>
  <si>
    <t>Entité (filiale ou succursale) 854</t>
  </si>
  <si>
    <t>Entité (filiale ou succursale) 855</t>
  </si>
  <si>
    <t>Entité (filiale ou succursale) 856</t>
  </si>
  <si>
    <t>Entité (filiale ou succursale) 857</t>
  </si>
  <si>
    <t>Entité (filiale ou succursale) 858</t>
  </si>
  <si>
    <t>Entité (filiale ou succursale) 859</t>
  </si>
  <si>
    <t>Entité (filiale ou succursale) 860</t>
  </si>
  <si>
    <t>Entité (filiale ou succursale) 861</t>
  </si>
  <si>
    <t>Entité (filiale ou succursale) 862</t>
  </si>
  <si>
    <t>Entité (filiale ou succursale) 863</t>
  </si>
  <si>
    <t>Entité (filiale ou succursale) 864</t>
  </si>
  <si>
    <t>Entité (filiale ou succursale) 865</t>
  </si>
  <si>
    <t>Entité (filiale ou succursale) 866</t>
  </si>
  <si>
    <t>Entité (filiale ou succursale) 867</t>
  </si>
  <si>
    <t>Entité (filiale ou succursale) 868</t>
  </si>
  <si>
    <t>Entité (filiale ou succursale) 869</t>
  </si>
  <si>
    <t>Entité (filiale ou succursale) 870</t>
  </si>
  <si>
    <t>Entité (filiale ou succursale) 871</t>
  </si>
  <si>
    <t>Entité (filiale ou succursale) 872</t>
  </si>
  <si>
    <t>Entité (filiale ou succursale) 873</t>
  </si>
  <si>
    <t>Entité (filiale ou succursale) 874</t>
  </si>
  <si>
    <t>Entité (filiale ou succursale) 875</t>
  </si>
  <si>
    <t>Entité (filiale ou succursale) 876</t>
  </si>
  <si>
    <t>Entité (filiale ou succursale) 877</t>
  </si>
  <si>
    <t>Entité (filiale ou succursale) 878</t>
  </si>
  <si>
    <t>Entité (filiale ou succursale) 879</t>
  </si>
  <si>
    <t>Entité (filiale ou succursale) 880</t>
  </si>
  <si>
    <t>Entité (filiale ou succursale) 881</t>
  </si>
  <si>
    <t>Entité (filiale ou succursale) 882</t>
  </si>
  <si>
    <t>Entité (filiale ou succursale) 883</t>
  </si>
  <si>
    <t>Entité (filiale ou succursale) 884</t>
  </si>
  <si>
    <t>Entité (filiale ou succursale) 885</t>
  </si>
  <si>
    <t>Entité (filiale ou succursale) 886</t>
  </si>
  <si>
    <t>Entité (filiale ou succursale) 887</t>
  </si>
  <si>
    <t>Entité (filiale ou succursale) 888</t>
  </si>
  <si>
    <t>Entité (filiale ou succursale) 889</t>
  </si>
  <si>
    <t>Entité (filiale ou succursale) 890</t>
  </si>
  <si>
    <t>Entité (filiale ou succursale) 891</t>
  </si>
  <si>
    <t>Entité (filiale ou succursale) 892</t>
  </si>
  <si>
    <t>Entité (filiale ou succursale) 893</t>
  </si>
  <si>
    <t>Entité (filiale ou succursale) 894</t>
  </si>
  <si>
    <t>Entité (filiale ou succursale) 895</t>
  </si>
  <si>
    <t>Entité (filiale ou succursale) 896</t>
  </si>
  <si>
    <t>Entité (filiale ou succursale) 897</t>
  </si>
  <si>
    <t>Entité (filiale ou succursale) 898</t>
  </si>
  <si>
    <t>Entité (filiale ou succursale) 899</t>
  </si>
  <si>
    <t>Entité (filiale ou succursale) 900</t>
  </si>
  <si>
    <t>Entité (filiale ou succursale) 901</t>
  </si>
  <si>
    <t>Entité (filiale ou succursale) 902</t>
  </si>
  <si>
    <t>Entité (filiale ou succursale) 903</t>
  </si>
  <si>
    <t>Entité (filiale ou succursale) 904</t>
  </si>
  <si>
    <t>Entité (filiale ou succursale) 905</t>
  </si>
  <si>
    <t>Entité (filiale ou succursale) 906</t>
  </si>
  <si>
    <t>Entité (filiale ou succursale) 907</t>
  </si>
  <si>
    <t>Entité (filiale ou succursale) 908</t>
  </si>
  <si>
    <t>Entité (filiale ou succursale) 909</t>
  </si>
  <si>
    <t>Entité (filiale ou succursale) 910</t>
  </si>
  <si>
    <t>Entité (filiale ou succursale) 911</t>
  </si>
  <si>
    <t>Entité (filiale ou succursale) 912</t>
  </si>
  <si>
    <t>Entité (filiale ou succursale) 913</t>
  </si>
  <si>
    <t>Entité (filiale ou succursale) 914</t>
  </si>
  <si>
    <t>Entité (filiale ou succursale) 915</t>
  </si>
  <si>
    <t>Entité (filiale ou succursale) 916</t>
  </si>
  <si>
    <t>Entité (filiale ou succursale) 917</t>
  </si>
  <si>
    <t>Entité (filiale ou succursale) 918</t>
  </si>
  <si>
    <t>Entité (filiale ou succursale) 919</t>
  </si>
  <si>
    <t>Entité (filiale ou succursale) 920</t>
  </si>
  <si>
    <t>Entité (filiale ou succursale) 921</t>
  </si>
  <si>
    <t>Entité (filiale ou succursale) 922</t>
  </si>
  <si>
    <t>Entité (filiale ou succursale) 923</t>
  </si>
  <si>
    <t>Entité (filiale ou succursale) 924</t>
  </si>
  <si>
    <t>Entité (filiale ou succursale) 925</t>
  </si>
  <si>
    <t>Entité (filiale ou succursale) 926</t>
  </si>
  <si>
    <t>Entité (filiale ou succursale) 927</t>
  </si>
  <si>
    <t>Entité (filiale ou succursale) 928</t>
  </si>
  <si>
    <t>Entité (filiale ou succursale) 929</t>
  </si>
  <si>
    <t>Entité (filiale ou succursale) 930</t>
  </si>
  <si>
    <t>Entité (filiale ou succursale) 931</t>
  </si>
  <si>
    <t>Entité (filiale ou succursale) 932</t>
  </si>
  <si>
    <t>Entité (filiale ou succursale) 933</t>
  </si>
  <si>
    <t>Entité (filiale ou succursale) 934</t>
  </si>
  <si>
    <t>Entité (filiale ou succursale) 935</t>
  </si>
  <si>
    <t>Entité (filiale ou succursale) 936</t>
  </si>
  <si>
    <t>Entité (filiale ou succursale) 937</t>
  </si>
  <si>
    <t>Entité (filiale ou succursale) 938</t>
  </si>
  <si>
    <t>Entité (filiale ou succursale) 939</t>
  </si>
  <si>
    <t>Entité (filiale ou succursale) 940</t>
  </si>
  <si>
    <t>Entité (filiale ou succursale) 941</t>
  </si>
  <si>
    <t>Entité (filiale ou succursale) 942</t>
  </si>
  <si>
    <t>Entité (filiale ou succursale) 943</t>
  </si>
  <si>
    <t>Entité (filiale ou succursale) 944</t>
  </si>
  <si>
    <t>Entité (filiale ou succursale) 945</t>
  </si>
  <si>
    <t>Entité (filiale ou succursale) 946</t>
  </si>
  <si>
    <t>Entité (filiale ou succursale) 947</t>
  </si>
  <si>
    <t>Entité (filiale ou succursale) 948</t>
  </si>
  <si>
    <t>Entité (filiale ou succursale) 949</t>
  </si>
  <si>
    <t>Entité (filiale ou succursale) 950</t>
  </si>
  <si>
    <t>Entité (filiale ou succursale) 951</t>
  </si>
  <si>
    <t>Entité (filiale ou succursale) 952</t>
  </si>
  <si>
    <t>Entité (filiale ou succursale) 953</t>
  </si>
  <si>
    <t>Entité (filiale ou succursale) 954</t>
  </si>
  <si>
    <t>Entité (filiale ou succursale) 955</t>
  </si>
  <si>
    <t>Entité (filiale ou succursale) 956</t>
  </si>
  <si>
    <t>Entité (filiale ou succursale) 957</t>
  </si>
  <si>
    <t>Entité (filiale ou succursale) 958</t>
  </si>
  <si>
    <t>Entité (filiale ou succursale) 959</t>
  </si>
  <si>
    <t>Entité (filiale ou succursale) 960</t>
  </si>
  <si>
    <t>Entité (filiale ou succursale) 961</t>
  </si>
  <si>
    <t>Entité (filiale ou succursale) 962</t>
  </si>
  <si>
    <t>Entité (filiale ou succursale) 963</t>
  </si>
  <si>
    <t>Entité (filiale ou succursale) 964</t>
  </si>
  <si>
    <t>Entité (filiale ou succursale) 965</t>
  </si>
  <si>
    <t>Entité (filiale ou succursale) 966</t>
  </si>
  <si>
    <t>Entité (filiale ou succursale) 967</t>
  </si>
  <si>
    <t>Entité (filiale ou succursale) 968</t>
  </si>
  <si>
    <t>Entité (filiale ou succursale) 969</t>
  </si>
  <si>
    <t>Entité (filiale ou succursale) 970</t>
  </si>
  <si>
    <t>Entité (filiale ou succursale) 971</t>
  </si>
  <si>
    <t>Entité (filiale ou succursale) 972</t>
  </si>
  <si>
    <t>Entité (filiale ou succursale) 973</t>
  </si>
  <si>
    <t>Entité (filiale ou succursale) 974</t>
  </si>
  <si>
    <t>Entité (filiale ou succursale) 975</t>
  </si>
  <si>
    <t>Entité (filiale ou succursale) 976</t>
  </si>
  <si>
    <t>Entité (filiale ou succursale) 977</t>
  </si>
  <si>
    <t>Entité (filiale ou succursale) 978</t>
  </si>
  <si>
    <t>Entité (filiale ou succursale) 979</t>
  </si>
  <si>
    <t>Entité (filiale ou succursale) 980</t>
  </si>
  <si>
    <t>Entité (filiale ou succursale) 981</t>
  </si>
  <si>
    <t>Entité (filiale ou succursale) 982</t>
  </si>
  <si>
    <t>Entité (filiale ou succursale) 983</t>
  </si>
  <si>
    <t>Entité (filiale ou succursale) 984</t>
  </si>
  <si>
    <t>Entité (filiale ou succursale) 985</t>
  </si>
  <si>
    <t>Entité (filiale ou succursale) 986</t>
  </si>
  <si>
    <t>Entité (filiale ou succursale) 987</t>
  </si>
  <si>
    <t>Entité (filiale ou succursale) 988</t>
  </si>
  <si>
    <t>Entité (filiale ou succursale) 989</t>
  </si>
  <si>
    <t>Entité (filiale ou succursale) 990</t>
  </si>
  <si>
    <t>Entité (filiale ou succursale) 991</t>
  </si>
  <si>
    <t>Entité (filiale ou succursale) 992</t>
  </si>
  <si>
    <t>Entité (filiale ou succursale) 993</t>
  </si>
  <si>
    <t>Entité (filiale ou succursale) 994</t>
  </si>
  <si>
    <t>Entité (filiale ou succursale) 995</t>
  </si>
  <si>
    <t>Entité (filiale ou succursale) 996</t>
  </si>
  <si>
    <t>Entité (filiale ou succursale) 997</t>
  </si>
  <si>
    <t>Entité (filiale ou succursale) 998</t>
  </si>
  <si>
    <t>Entité (filiale ou succursale) 999</t>
  </si>
  <si>
    <t>Portefeuille 2</t>
  </si>
  <si>
    <t>Portefeuille 3</t>
  </si>
  <si>
    <t>Portefeuille 4</t>
  </si>
  <si>
    <t>Portefeuille 5</t>
  </si>
  <si>
    <t>Portefeuille 6</t>
  </si>
  <si>
    <t>Portefeuille 7</t>
  </si>
  <si>
    <t>Portefeuille 8</t>
  </si>
  <si>
    <t>Portefeuille 9</t>
  </si>
  <si>
    <t>Portefeuille 10</t>
  </si>
  <si>
    <t>Portefeuille 11</t>
  </si>
  <si>
    <t>Portefeuille 12</t>
  </si>
  <si>
    <t>Portefeuille 13</t>
  </si>
  <si>
    <t>Portefeuille 14</t>
  </si>
  <si>
    <t>Portefeuille 15</t>
  </si>
  <si>
    <t>Portefeuille 16</t>
  </si>
  <si>
    <t>Portefeuille 17</t>
  </si>
  <si>
    <t>Portefeuille 18</t>
  </si>
  <si>
    <t>Portefeuille 19</t>
  </si>
  <si>
    <t>Portefeuille 20</t>
  </si>
  <si>
    <t>Portefeuille 21</t>
  </si>
  <si>
    <t>Portefeuille 22</t>
  </si>
  <si>
    <t>Portefeuille 23</t>
  </si>
  <si>
    <t>Portefeuille 24</t>
  </si>
  <si>
    <t>Portefeuille 25</t>
  </si>
  <si>
    <t>Portefeuille 26</t>
  </si>
  <si>
    <t>Portefeuille 27</t>
  </si>
  <si>
    <t>Portefeuille 28</t>
  </si>
  <si>
    <t>Portefeuille 29</t>
  </si>
  <si>
    <t>Portefeuille 30</t>
  </si>
  <si>
    <t>Portefeuille 31</t>
  </si>
  <si>
    <t>Portefeuille 32</t>
  </si>
  <si>
    <t>Portefeuille 33</t>
  </si>
  <si>
    <t>Portefeuille 34</t>
  </si>
  <si>
    <t>Portefeuille 35</t>
  </si>
  <si>
    <t>Portefeuille 36</t>
  </si>
  <si>
    <t>Portefeuille 37</t>
  </si>
  <si>
    <t>Portefeuille 38</t>
  </si>
  <si>
    <t>Portefeuille 39</t>
  </si>
  <si>
    <t>Portefeuille 40</t>
  </si>
  <si>
    <t>Portefeuille 41</t>
  </si>
  <si>
    <t>Portefeuille 42</t>
  </si>
  <si>
    <t>Portefeuille 43</t>
  </si>
  <si>
    <t>Portefeuille 44</t>
  </si>
  <si>
    <t>Portefeuille 45</t>
  </si>
  <si>
    <t>Portefeuille 46</t>
  </si>
  <si>
    <t>Portefeuille 47</t>
  </si>
  <si>
    <t>Portefeuille 48</t>
  </si>
  <si>
    <t>Portefeuille 49</t>
  </si>
  <si>
    <t>Portefeuille 50</t>
  </si>
  <si>
    <t>Portefeuille 51</t>
  </si>
  <si>
    <t>Portefeuille 52</t>
  </si>
  <si>
    <t>Portefeuille 53</t>
  </si>
  <si>
    <t>Portefeuille 54</t>
  </si>
  <si>
    <t>Portefeuille 55</t>
  </si>
  <si>
    <t>Portefeuille 56</t>
  </si>
  <si>
    <t>Portefeuille 57</t>
  </si>
  <si>
    <t>Portefeuille 58</t>
  </si>
  <si>
    <t>Portefeuille 59</t>
  </si>
  <si>
    <t>Portefeuille 60</t>
  </si>
  <si>
    <t>Portefeuille 61</t>
  </si>
  <si>
    <t>Portefeuille 62</t>
  </si>
  <si>
    <t>Portefeuille 63</t>
  </si>
  <si>
    <t>Portefeuille 64</t>
  </si>
  <si>
    <t>Portefeuille 65</t>
  </si>
  <si>
    <t>Portefeuille 66</t>
  </si>
  <si>
    <t>Portefeuille 67</t>
  </si>
  <si>
    <t>Portefeuille 68</t>
  </si>
  <si>
    <t>Portefeuille 69</t>
  </si>
  <si>
    <t>Portefeuille 70</t>
  </si>
  <si>
    <t>Portefeuille 71</t>
  </si>
  <si>
    <t>Portefeuille 72</t>
  </si>
  <si>
    <t>Portefeuille 73</t>
  </si>
  <si>
    <t>Portefeuille 74</t>
  </si>
  <si>
    <t>Portefeuille 75</t>
  </si>
  <si>
    <t>Portefeuille 76</t>
  </si>
  <si>
    <t>Portefeuille 77</t>
  </si>
  <si>
    <t>Portefeuille 78</t>
  </si>
  <si>
    <t>Portefeuille 99</t>
  </si>
  <si>
    <t>Portefeuille 100</t>
  </si>
  <si>
    <t>Portefeuille 81</t>
  </si>
  <si>
    <t>Portefeuille 82</t>
  </si>
  <si>
    <t>Portefeuille 83</t>
  </si>
  <si>
    <t>Portefeuille 84</t>
  </si>
  <si>
    <t>Portefeuille 85</t>
  </si>
  <si>
    <t>Portefeuille 86</t>
  </si>
  <si>
    <t>Portefeuille 87</t>
  </si>
  <si>
    <t>Portefeuille 88</t>
  </si>
  <si>
    <t>Portefeuille 89</t>
  </si>
  <si>
    <t>Portefeuille 90</t>
  </si>
  <si>
    <t>Portefeuille 91</t>
  </si>
  <si>
    <t>Portefeuille 92</t>
  </si>
  <si>
    <t>Portefeuille 93</t>
  </si>
  <si>
    <t>Portefeuille 94</t>
  </si>
  <si>
    <t>Portefeuille 95</t>
  </si>
  <si>
    <t>Portefeuille 96</t>
  </si>
  <si>
    <t>Portefeuille 97</t>
  </si>
  <si>
    <t>Portefeuille 98</t>
  </si>
  <si>
    <t>Portefeuille 101</t>
  </si>
  <si>
    <t>Portefeuille 102</t>
  </si>
  <si>
    <t>Portefeuille 103</t>
  </si>
  <si>
    <t>Portefeuille 104</t>
  </si>
  <si>
    <t>Portefeuille 105</t>
  </si>
  <si>
    <t>Portefeuille 106</t>
  </si>
  <si>
    <t>Portefeuille 107</t>
  </si>
  <si>
    <t>Portefeuille 108</t>
  </si>
  <si>
    <t>Portefeuille 109</t>
  </si>
  <si>
    <t>Portefeuille 110</t>
  </si>
  <si>
    <t>Portefeuille 111</t>
  </si>
  <si>
    <t>Portefeuille 112</t>
  </si>
  <si>
    <t>Portefeuille 113</t>
  </si>
  <si>
    <t>Portefeuille 114</t>
  </si>
  <si>
    <t>Portefeuille 115</t>
  </si>
  <si>
    <t>Portefeuille 116</t>
  </si>
  <si>
    <t>Portefeuille 117</t>
  </si>
  <si>
    <t>Portefeuille 118</t>
  </si>
  <si>
    <t>Portefeuille 119</t>
  </si>
  <si>
    <t>Portefeuille 120</t>
  </si>
  <si>
    <t>Portefeuille 121</t>
  </si>
  <si>
    <t>Portefeuille 122</t>
  </si>
  <si>
    <t>Portefeuille 123</t>
  </si>
  <si>
    <t>Portefeuille 124</t>
  </si>
  <si>
    <t>Portefeuille 125</t>
  </si>
  <si>
    <t>Portefeuille 126</t>
  </si>
  <si>
    <t>Portefeuille 127</t>
  </si>
  <si>
    <t>Portefeuille 128</t>
  </si>
  <si>
    <t>Portefeuille 129</t>
  </si>
  <si>
    <t>Portefeuille 130</t>
  </si>
  <si>
    <t>Portefeuille 131</t>
  </si>
  <si>
    <t>Portefeuille 132</t>
  </si>
  <si>
    <t>Portefeuille 133</t>
  </si>
  <si>
    <t>Portefeuille 134</t>
  </si>
  <si>
    <t>Portefeuille 135</t>
  </si>
  <si>
    <t>Portefeuille 136</t>
  </si>
  <si>
    <t>Portefeuille 137</t>
  </si>
  <si>
    <t>Portefeuille 138</t>
  </si>
  <si>
    <t>Portefeuille 139</t>
  </si>
  <si>
    <t>Portefeuille 140</t>
  </si>
  <si>
    <t>Portefeuille 141</t>
  </si>
  <si>
    <t>Portefeuille 142</t>
  </si>
  <si>
    <t>Portefeuille 143</t>
  </si>
  <si>
    <t>Portefeuille 144</t>
  </si>
  <si>
    <t>Portefeuille 145</t>
  </si>
  <si>
    <t>Portefeuille 146</t>
  </si>
  <si>
    <t>Portefeuille 147</t>
  </si>
  <si>
    <t>Portefeuille 148</t>
  </si>
  <si>
    <t>Portefeuille 149</t>
  </si>
  <si>
    <t>Portefeuille 150</t>
  </si>
  <si>
    <t>Portefeuille 151</t>
  </si>
  <si>
    <t>Portefeuille 152</t>
  </si>
  <si>
    <t>Portefeuille 153</t>
  </si>
  <si>
    <t>Portefeuille 154</t>
  </si>
  <si>
    <t>Portefeuille 155</t>
  </si>
  <si>
    <t>Portefeuille 156</t>
  </si>
  <si>
    <t>Portefeuille 157</t>
  </si>
  <si>
    <t>Portefeuille 158</t>
  </si>
  <si>
    <t>Portefeuille 159</t>
  </si>
  <si>
    <t>Portefeuille 160</t>
  </si>
  <si>
    <t>Portefeuille 161</t>
  </si>
  <si>
    <t>Portefeuille 162</t>
  </si>
  <si>
    <t>Portefeuille 163</t>
  </si>
  <si>
    <t>Portefeuille 164</t>
  </si>
  <si>
    <t>Portefeuille 165</t>
  </si>
  <si>
    <t>Portefeuille 166</t>
  </si>
  <si>
    <t>Portefeuille 167</t>
  </si>
  <si>
    <t>Portefeuille 168</t>
  </si>
  <si>
    <t>Portefeuille 169</t>
  </si>
  <si>
    <t>Portefeuille 170</t>
  </si>
  <si>
    <t>Portefeuille 171</t>
  </si>
  <si>
    <t>Portefeuille 172</t>
  </si>
  <si>
    <t>Portefeuille 173</t>
  </si>
  <si>
    <t>Portefeuille 174</t>
  </si>
  <si>
    <t>Portefeuille 175</t>
  </si>
  <si>
    <t>Portefeuille 176</t>
  </si>
  <si>
    <t>Portefeuille 177</t>
  </si>
  <si>
    <t>Portefeuille 178</t>
  </si>
  <si>
    <t>Portefeuille 179</t>
  </si>
  <si>
    <t>Portefeuille 180</t>
  </si>
  <si>
    <t>Portefeuille 181</t>
  </si>
  <si>
    <t>Portefeuille 182</t>
  </si>
  <si>
    <t>Portefeuille 183</t>
  </si>
  <si>
    <t>Portefeuille 184</t>
  </si>
  <si>
    <t>Portefeuille 185</t>
  </si>
  <si>
    <t>Portefeuille 186</t>
  </si>
  <si>
    <t>Portefeuille 187</t>
  </si>
  <si>
    <t>Portefeuille 188</t>
  </si>
  <si>
    <t>Portefeuille 189</t>
  </si>
  <si>
    <t>Portefeuille 190</t>
  </si>
  <si>
    <t>Portefeuille 191</t>
  </si>
  <si>
    <t>Portefeuille 192</t>
  </si>
  <si>
    <t>Portefeuille 193</t>
  </si>
  <si>
    <t>Portefeuille 194</t>
  </si>
  <si>
    <t>Portefeuille 195</t>
  </si>
  <si>
    <t>Portefeuille 196</t>
  </si>
  <si>
    <t>Portefeuille 197</t>
  </si>
  <si>
    <t>Portefeuille 198</t>
  </si>
  <si>
    <t>Portefeuille 199</t>
  </si>
  <si>
    <t>Portefeuille 200</t>
  </si>
  <si>
    <t>Portefeuille 201</t>
  </si>
  <si>
    <t>Portefeuille 202</t>
  </si>
  <si>
    <t>Portefeuille 203</t>
  </si>
  <si>
    <t>Portefeuille 204</t>
  </si>
  <si>
    <t>Portefeuille 205</t>
  </si>
  <si>
    <t>Portefeuille 206</t>
  </si>
  <si>
    <t>Portefeuille 207</t>
  </si>
  <si>
    <t>Portefeuille 208</t>
  </si>
  <si>
    <t>Portefeuille 209</t>
  </si>
  <si>
    <t>Portefeuille 210</t>
  </si>
  <si>
    <t>Portefeuille 211</t>
  </si>
  <si>
    <t>Portefeuille 212</t>
  </si>
  <si>
    <t>Portefeuille 213</t>
  </si>
  <si>
    <t>Portefeuille 214</t>
  </si>
  <si>
    <t>Portefeuille 215</t>
  </si>
  <si>
    <t>Portefeuille 216</t>
  </si>
  <si>
    <t>Portefeuille 217</t>
  </si>
  <si>
    <t>Portefeuille 218</t>
  </si>
  <si>
    <t>Portefeuille 219</t>
  </si>
  <si>
    <t>Portefeuille 220</t>
  </si>
  <si>
    <t>Portefeuille 221</t>
  </si>
  <si>
    <t>Portefeuille 222</t>
  </si>
  <si>
    <t>Portefeuille 223</t>
  </si>
  <si>
    <t>Portefeuille 224</t>
  </si>
  <si>
    <t>Portefeuille 225</t>
  </si>
  <si>
    <t>Portefeuille 226</t>
  </si>
  <si>
    <t>Portefeuille 227</t>
  </si>
  <si>
    <t>Portefeuille 228</t>
  </si>
  <si>
    <t>Portefeuille 229</t>
  </si>
  <si>
    <t>Portefeuille 230</t>
  </si>
  <si>
    <t>Portefeuille 231</t>
  </si>
  <si>
    <t>Portefeuille 232</t>
  </si>
  <si>
    <t>Portefeuille 233</t>
  </si>
  <si>
    <t>Portefeuille 234</t>
  </si>
  <si>
    <t>Portefeuille 235</t>
  </si>
  <si>
    <t>Portefeuille 236</t>
  </si>
  <si>
    <t>Portefeuille 237</t>
  </si>
  <si>
    <t>Portefeuille 238</t>
  </si>
  <si>
    <t>Portefeuille 239</t>
  </si>
  <si>
    <t>Portefeuille 240</t>
  </si>
  <si>
    <t>Portefeuille 241</t>
  </si>
  <si>
    <t>Portefeuille 242</t>
  </si>
  <si>
    <t>Portefeuille 243</t>
  </si>
  <si>
    <t>Portefeuille 244</t>
  </si>
  <si>
    <t>Portefeuille 245</t>
  </si>
  <si>
    <t>Portefeuille 246</t>
  </si>
  <si>
    <t>Portefeuille 247</t>
  </si>
  <si>
    <t>Portefeuille 248</t>
  </si>
  <si>
    <t>Portefeuille 249</t>
  </si>
  <si>
    <t>Portefeuille 250</t>
  </si>
  <si>
    <t>Portefeuille 251</t>
  </si>
  <si>
    <t>Portefeuille 252</t>
  </si>
  <si>
    <t>Portefeuille 253</t>
  </si>
  <si>
    <t>Portefeuille 254</t>
  </si>
  <si>
    <t>Portefeuille 255</t>
  </si>
  <si>
    <t>Portefeuille 256</t>
  </si>
  <si>
    <t>Portefeuille 257</t>
  </si>
  <si>
    <t>Portefeuille 258</t>
  </si>
  <si>
    <t>Portefeuille 259</t>
  </si>
  <si>
    <t>Portefeuille 260</t>
  </si>
  <si>
    <t>Portefeuille 261</t>
  </si>
  <si>
    <t>Portefeuille 262</t>
  </si>
  <si>
    <t>Portefeuille 263</t>
  </si>
  <si>
    <t>Portefeuille 264</t>
  </si>
  <si>
    <t>Portefeuille 265</t>
  </si>
  <si>
    <t>Portefeuille 266</t>
  </si>
  <si>
    <t>Portefeuille 267</t>
  </si>
  <si>
    <t>Portefeuille 268</t>
  </si>
  <si>
    <t>Portefeuille 269</t>
  </si>
  <si>
    <t>Portefeuille 270</t>
  </si>
  <si>
    <t>Portefeuille 271</t>
  </si>
  <si>
    <t>Portefeuille 272</t>
  </si>
  <si>
    <t>Portefeuille 273</t>
  </si>
  <si>
    <t>Portefeuille 274</t>
  </si>
  <si>
    <t>Portefeuille 275</t>
  </si>
  <si>
    <t>Portefeuille 276</t>
  </si>
  <si>
    <t>Portefeuille 277</t>
  </si>
  <si>
    <t>Portefeuille 278</t>
  </si>
  <si>
    <t>Portefeuille 279</t>
  </si>
  <si>
    <t>Portefeuille 280</t>
  </si>
  <si>
    <t>Portefeuille 281</t>
  </si>
  <si>
    <t>Portefeuille 282</t>
  </si>
  <si>
    <t>Portefeuille 283</t>
  </si>
  <si>
    <t>Portefeuille 284</t>
  </si>
  <si>
    <t>Portefeuille 285</t>
  </si>
  <si>
    <t>Portefeuille 286</t>
  </si>
  <si>
    <t>Portefeuille 287</t>
  </si>
  <si>
    <t>Portefeuille 288</t>
  </si>
  <si>
    <t>Portefeuille 289</t>
  </si>
  <si>
    <t>Portefeuille 290</t>
  </si>
  <si>
    <t>Portefeuille 291</t>
  </si>
  <si>
    <t>Portefeuille 292</t>
  </si>
  <si>
    <t>Portefeuille 293</t>
  </si>
  <si>
    <t>Portefeuille 294</t>
  </si>
  <si>
    <t>Portefeuille 295</t>
  </si>
  <si>
    <t>Portefeuille 296</t>
  </si>
  <si>
    <t>Portefeuille 297</t>
  </si>
  <si>
    <t>Portefeuille 298</t>
  </si>
  <si>
    <t>Portefeuille 299</t>
  </si>
  <si>
    <t>Portefeuille 300</t>
  </si>
  <si>
    <t>Portefeuille 301</t>
  </si>
  <si>
    <t>Portefeuille 302</t>
  </si>
  <si>
    <t>Portefeuille 303</t>
  </si>
  <si>
    <t>Portefeuille 304</t>
  </si>
  <si>
    <t>Portefeuille 305</t>
  </si>
  <si>
    <t>Portefeuille 306</t>
  </si>
  <si>
    <t>Portefeuille 307</t>
  </si>
  <si>
    <t>Portefeuille 308</t>
  </si>
  <si>
    <t>Portefeuille 309</t>
  </si>
  <si>
    <t>Portefeuille 310</t>
  </si>
  <si>
    <t>Portefeuille 311</t>
  </si>
  <si>
    <t>Portefeuille 312</t>
  </si>
  <si>
    <t>Portefeuille 313</t>
  </si>
  <si>
    <t>Portefeuille 314</t>
  </si>
  <si>
    <t>Portefeuille 315</t>
  </si>
  <si>
    <t>Portefeuille 316</t>
  </si>
  <si>
    <t>Portefeuille 317</t>
  </si>
  <si>
    <t>Portefeuille 318</t>
  </si>
  <si>
    <t>Portefeuille 319</t>
  </si>
  <si>
    <t>Portefeuille 320</t>
  </si>
  <si>
    <t>Portefeuille 321</t>
  </si>
  <si>
    <t>Portefeuille 322</t>
  </si>
  <si>
    <t>Portefeuille 323</t>
  </si>
  <si>
    <t>Portefeuille 324</t>
  </si>
  <si>
    <t>Portefeuille 325</t>
  </si>
  <si>
    <t>Portefeuille 326</t>
  </si>
  <si>
    <t>Portefeuille 327</t>
  </si>
  <si>
    <t>Portefeuille 328</t>
  </si>
  <si>
    <t>Portefeuille 329</t>
  </si>
  <si>
    <t>Portefeuille 330</t>
  </si>
  <si>
    <t>Portefeuille 331</t>
  </si>
  <si>
    <t>Portefeuille 332</t>
  </si>
  <si>
    <t>Portefeuille 333</t>
  </si>
  <si>
    <t>Portefeuille 334</t>
  </si>
  <si>
    <t>Portefeuille 335</t>
  </si>
  <si>
    <t>Portefeuille 336</t>
  </si>
  <si>
    <t>Portefeuille 337</t>
  </si>
  <si>
    <t>Portefeuille 338</t>
  </si>
  <si>
    <t>Portefeuille 339</t>
  </si>
  <si>
    <t>Portefeuille 340</t>
  </si>
  <si>
    <t>Portefeuille 341</t>
  </si>
  <si>
    <t>Portefeuille 342</t>
  </si>
  <si>
    <t>Portefeuille 343</t>
  </si>
  <si>
    <t>Portefeuille 344</t>
  </si>
  <si>
    <t>Portefeuille 345</t>
  </si>
  <si>
    <t>Portefeuille 346</t>
  </si>
  <si>
    <t>Portefeuille 347</t>
  </si>
  <si>
    <t>Portefeuille 348</t>
  </si>
  <si>
    <t>Portefeuille 349</t>
  </si>
  <si>
    <t>Portefeuille 350</t>
  </si>
  <si>
    <t>Portefeuille 351</t>
  </si>
  <si>
    <t>Portefeuille 352</t>
  </si>
  <si>
    <t>Portefeuille 353</t>
  </si>
  <si>
    <t>Portefeuille 354</t>
  </si>
  <si>
    <t>Portefeuille 355</t>
  </si>
  <si>
    <t>Portefeuille 356</t>
  </si>
  <si>
    <t>Portefeuille 357</t>
  </si>
  <si>
    <t>Portefeuille 358</t>
  </si>
  <si>
    <t>Portefeuille 359</t>
  </si>
  <si>
    <t>Portefeuille 360</t>
  </si>
  <si>
    <t>Portefeuille 361</t>
  </si>
  <si>
    <t>Portefeuille 362</t>
  </si>
  <si>
    <t>Portefeuille 363</t>
  </si>
  <si>
    <t>Portefeuille 364</t>
  </si>
  <si>
    <t>Portefeuille 365</t>
  </si>
  <si>
    <t>Portefeuille 366</t>
  </si>
  <si>
    <t>Portefeuille 367</t>
  </si>
  <si>
    <t>Portefeuille 368</t>
  </si>
  <si>
    <t>Portefeuille 369</t>
  </si>
  <si>
    <t>Portefeuille 370</t>
  </si>
  <si>
    <t>Portefeuille 371</t>
  </si>
  <si>
    <t>Portefeuille 372</t>
  </si>
  <si>
    <t>Portefeuille 373</t>
  </si>
  <si>
    <t>Portefeuille 374</t>
  </si>
  <si>
    <t>Portefeuille 375</t>
  </si>
  <si>
    <t>Portefeuille 376</t>
  </si>
  <si>
    <t>Portefeuille 377</t>
  </si>
  <si>
    <t>Portefeuille 378</t>
  </si>
  <si>
    <t>Portefeuille 379</t>
  </si>
  <si>
    <t>Portefeuille 380</t>
  </si>
  <si>
    <t>Portefeuille 381</t>
  </si>
  <si>
    <t>Portefeuille 382</t>
  </si>
  <si>
    <t>Portefeuille 383</t>
  </si>
  <si>
    <t>Portefeuille 384</t>
  </si>
  <si>
    <t>Portefeuille 385</t>
  </si>
  <si>
    <t>Portefeuille 386</t>
  </si>
  <si>
    <t>Portefeuille 387</t>
  </si>
  <si>
    <t>Portefeuille 388</t>
  </si>
  <si>
    <t>Portefeuille 389</t>
  </si>
  <si>
    <t>Portefeuille 390</t>
  </si>
  <si>
    <t>Portefeuille 391</t>
  </si>
  <si>
    <t>Portefeuille 392</t>
  </si>
  <si>
    <t>Portefeuille 393</t>
  </si>
  <si>
    <t>Portefeuille 394</t>
  </si>
  <si>
    <t>Portefeuille 395</t>
  </si>
  <si>
    <t>Portefeuille 396</t>
  </si>
  <si>
    <t>Portefeuille 397</t>
  </si>
  <si>
    <t>Portefeuille 398</t>
  </si>
  <si>
    <t>Portefeuille 399</t>
  </si>
  <si>
    <t>Portefeuille 400</t>
  </si>
  <si>
    <t>Portefeuille 401</t>
  </si>
  <si>
    <t>Portefeuille 402</t>
  </si>
  <si>
    <t>Portefeuille 403</t>
  </si>
  <si>
    <t>Portefeuille 404</t>
  </si>
  <si>
    <t>Portefeuille 405</t>
  </si>
  <si>
    <t>Portefeuille 406</t>
  </si>
  <si>
    <t>Portefeuille 407</t>
  </si>
  <si>
    <t>Portefeuille 408</t>
  </si>
  <si>
    <t>Portefeuille 409</t>
  </si>
  <si>
    <t>Portefeuille 410</t>
  </si>
  <si>
    <t>Portefeuille 411</t>
  </si>
  <si>
    <t>Portefeuille 412</t>
  </si>
  <si>
    <t>Portefeuille 413</t>
  </si>
  <si>
    <t>Portefeuille 414</t>
  </si>
  <si>
    <t>Portefeuille 415</t>
  </si>
  <si>
    <t>Portefeuille 416</t>
  </si>
  <si>
    <t>Portefeuille 417</t>
  </si>
  <si>
    <t>Portefeuille 418</t>
  </si>
  <si>
    <t>Portefeuille 419</t>
  </si>
  <si>
    <t>Portefeuille 420</t>
  </si>
  <si>
    <t>Portefeuille 421</t>
  </si>
  <si>
    <t>Portefeuille 422</t>
  </si>
  <si>
    <t>Portefeuille 423</t>
  </si>
  <si>
    <t>Portefeuille 424</t>
  </si>
  <si>
    <t>Portefeuille 425</t>
  </si>
  <si>
    <t>Portefeuille 426</t>
  </si>
  <si>
    <t>Portefeuille 427</t>
  </si>
  <si>
    <t>Portefeuille 428</t>
  </si>
  <si>
    <t>Portefeuille 429</t>
  </si>
  <si>
    <t>Portefeuille 430</t>
  </si>
  <si>
    <t>Portefeuille 431</t>
  </si>
  <si>
    <t>Portefeuille 432</t>
  </si>
  <si>
    <t>Portefeuille 433</t>
  </si>
  <si>
    <t>Portefeuille 434</t>
  </si>
  <si>
    <t>Portefeuille 435</t>
  </si>
  <si>
    <t>Portefeuille 436</t>
  </si>
  <si>
    <t>Portefeuille 437</t>
  </si>
  <si>
    <t>Portefeuille 438</t>
  </si>
  <si>
    <t>Portefeuille 439</t>
  </si>
  <si>
    <t>Portefeuille 440</t>
  </si>
  <si>
    <t>Portefeuille 441</t>
  </si>
  <si>
    <t>Portefeuille 442</t>
  </si>
  <si>
    <t>Portefeuille 443</t>
  </si>
  <si>
    <t>Portefeuille 444</t>
  </si>
  <si>
    <t>Portefeuille 445</t>
  </si>
  <si>
    <t>Portefeuille 446</t>
  </si>
  <si>
    <t>Portefeuille 447</t>
  </si>
  <si>
    <t>Portefeuille 448</t>
  </si>
  <si>
    <t>Portefeuille 449</t>
  </si>
  <si>
    <t>Portefeuille 450</t>
  </si>
  <si>
    <t>Portefeuille 451</t>
  </si>
  <si>
    <t>Portefeuille 452</t>
  </si>
  <si>
    <t>Portefeuille 453</t>
  </si>
  <si>
    <t>Portefeuille 454</t>
  </si>
  <si>
    <t>Portefeuille 455</t>
  </si>
  <si>
    <t>Portefeuille 456</t>
  </si>
  <si>
    <t>Portefeuille 457</t>
  </si>
  <si>
    <t>Portefeuille 458</t>
  </si>
  <si>
    <t>Portefeuille 459</t>
  </si>
  <si>
    <t>Portefeuille 460</t>
  </si>
  <si>
    <t>Portefeuille 461</t>
  </si>
  <si>
    <t>Portefeuille 462</t>
  </si>
  <si>
    <t>Portefeuille 463</t>
  </si>
  <si>
    <t>Portefeuille 464</t>
  </si>
  <si>
    <t>Portefeuille 465</t>
  </si>
  <si>
    <t>Portefeuille 466</t>
  </si>
  <si>
    <t>Portefeuille 467</t>
  </si>
  <si>
    <t>Portefeuille 468</t>
  </si>
  <si>
    <t>Portefeuille 469</t>
  </si>
  <si>
    <t>Portefeuille 470</t>
  </si>
  <si>
    <t>Portefeuille 471</t>
  </si>
  <si>
    <t>Portefeuille 472</t>
  </si>
  <si>
    <t>Portefeuille 473</t>
  </si>
  <si>
    <t>Portefeuille 474</t>
  </si>
  <si>
    <t>Portefeuille 475</t>
  </si>
  <si>
    <t>Portefeuille 476</t>
  </si>
  <si>
    <t>Portefeuille 477</t>
  </si>
  <si>
    <t>Portefeuille 478</t>
  </si>
  <si>
    <t>Portefeuille 479</t>
  </si>
  <si>
    <t>Portefeuille 480</t>
  </si>
  <si>
    <t>Portefeuille 481</t>
  </si>
  <si>
    <t>Portefeuille 482</t>
  </si>
  <si>
    <t>Portefeuille 483</t>
  </si>
  <si>
    <t>Portefeuille 484</t>
  </si>
  <si>
    <t>Portefeuille 485</t>
  </si>
  <si>
    <t>Portefeuille 486</t>
  </si>
  <si>
    <t>Portefeuille 487</t>
  </si>
  <si>
    <t>Portefeuille 488</t>
  </si>
  <si>
    <t>Portefeuille 489</t>
  </si>
  <si>
    <t>Portefeuille 490</t>
  </si>
  <si>
    <t>Portefeuille 491</t>
  </si>
  <si>
    <t>Portefeuille 492</t>
  </si>
  <si>
    <t>Portefeuille 493</t>
  </si>
  <si>
    <t>Portefeuille 494</t>
  </si>
  <si>
    <t>Portefeuille 495</t>
  </si>
  <si>
    <t>Portefeuille 496</t>
  </si>
  <si>
    <t>Portefeuille 497</t>
  </si>
  <si>
    <t>Portefeuille 498</t>
  </si>
  <si>
    <t>Portefeuille 499</t>
  </si>
  <si>
    <t>Portefeuille 500</t>
  </si>
  <si>
    <t>Portefeuille 501</t>
  </si>
  <si>
    <t>Portefeuille 502</t>
  </si>
  <si>
    <t>Portefeuille 503</t>
  </si>
  <si>
    <t>Portefeuille 504</t>
  </si>
  <si>
    <t>Portefeuille 505</t>
  </si>
  <si>
    <t>Portefeuille 506</t>
  </si>
  <si>
    <t>Portefeuille 507</t>
  </si>
  <si>
    <t>Portefeuille 508</t>
  </si>
  <si>
    <t>Portefeuille 509</t>
  </si>
  <si>
    <t>Portefeuille 510</t>
  </si>
  <si>
    <t>Portefeuille 511</t>
  </si>
  <si>
    <t>Portefeuille 512</t>
  </si>
  <si>
    <t>Portefeuille 513</t>
  </si>
  <si>
    <t>Portefeuille 514</t>
  </si>
  <si>
    <t>Portefeuille 515</t>
  </si>
  <si>
    <t>Portefeuille 516</t>
  </si>
  <si>
    <t>Portefeuille 517</t>
  </si>
  <si>
    <t>Portefeuille 518</t>
  </si>
  <si>
    <t>Portefeuille 519</t>
  </si>
  <si>
    <t>Portefeuille 520</t>
  </si>
  <si>
    <t>Portefeuille 521</t>
  </si>
  <si>
    <t>Portefeuille 522</t>
  </si>
  <si>
    <t>Portefeuille 523</t>
  </si>
  <si>
    <t>Portefeuille 524</t>
  </si>
  <si>
    <t>Portefeuille 525</t>
  </si>
  <si>
    <t>Portefeuille 526</t>
  </si>
  <si>
    <t>Portefeuille 527</t>
  </si>
  <si>
    <t>Portefeuille 528</t>
  </si>
  <si>
    <t>Portefeuille 529</t>
  </si>
  <si>
    <t>Portefeuille 530</t>
  </si>
  <si>
    <t>Portefeuille 531</t>
  </si>
  <si>
    <t>Portefeuille 532</t>
  </si>
  <si>
    <t>Portefeuille 533</t>
  </si>
  <si>
    <t>Portefeuille 534</t>
  </si>
  <si>
    <t>Portefeuille 535</t>
  </si>
  <si>
    <t>Portefeuille 536</t>
  </si>
  <si>
    <t>Portefeuille 537</t>
  </si>
  <si>
    <t>Portefeuille 538</t>
  </si>
  <si>
    <t>Portefeuille 539</t>
  </si>
  <si>
    <t>Portefeuille 540</t>
  </si>
  <si>
    <t>Portefeuille 541</t>
  </si>
  <si>
    <t>Portefeuille 542</t>
  </si>
  <si>
    <t>Portefeuille 543</t>
  </si>
  <si>
    <t>Portefeuille 544</t>
  </si>
  <si>
    <t>Portefeuille 545</t>
  </si>
  <si>
    <t>Portefeuille 546</t>
  </si>
  <si>
    <t>Portefeuille 547</t>
  </si>
  <si>
    <t>Portefeuille 548</t>
  </si>
  <si>
    <t>Portefeuille 549</t>
  </si>
  <si>
    <t>Portefeuille 550</t>
  </si>
  <si>
    <t>Portefeuille 551</t>
  </si>
  <si>
    <t>Portefeuille 552</t>
  </si>
  <si>
    <t>Portefeuille 553</t>
  </si>
  <si>
    <t>Portefeuille 554</t>
  </si>
  <si>
    <t>Portefeuille 555</t>
  </si>
  <si>
    <t>Portefeuille 556</t>
  </si>
  <si>
    <t>Portefeuille 557</t>
  </si>
  <si>
    <t>Portefeuille 558</t>
  </si>
  <si>
    <t>Portefeuille 559</t>
  </si>
  <si>
    <t>Portefeuille 560</t>
  </si>
  <si>
    <t>Portefeuille 561</t>
  </si>
  <si>
    <t>Portefeuille 562</t>
  </si>
  <si>
    <t>Portefeuille 563</t>
  </si>
  <si>
    <t>Portefeuille 564</t>
  </si>
  <si>
    <t>Portefeuille 565</t>
  </si>
  <si>
    <t>Portefeuille 566</t>
  </si>
  <si>
    <t>Portefeuille 567</t>
  </si>
  <si>
    <t>Portefeuille 568</t>
  </si>
  <si>
    <t>Portefeuille 569</t>
  </si>
  <si>
    <t>Portefeuille 570</t>
  </si>
  <si>
    <t>Portefeuille 571</t>
  </si>
  <si>
    <t>Portefeuille 572</t>
  </si>
  <si>
    <t>Portefeuille 573</t>
  </si>
  <si>
    <t>Portefeuille 574</t>
  </si>
  <si>
    <t>Portefeuille 575</t>
  </si>
  <si>
    <t>Portefeuille 576</t>
  </si>
  <si>
    <t>Portefeuille 577</t>
  </si>
  <si>
    <t>Portefeuille 578</t>
  </si>
  <si>
    <t>Portefeuille 579</t>
  </si>
  <si>
    <t>Portefeuille 580</t>
  </si>
  <si>
    <t>Portefeuille 581</t>
  </si>
  <si>
    <t>Portefeuille 582</t>
  </si>
  <si>
    <t>Portefeuille 583</t>
  </si>
  <si>
    <t>Portefeuille 584</t>
  </si>
  <si>
    <t>Portefeuille 585</t>
  </si>
  <si>
    <t>Portefeuille 586</t>
  </si>
  <si>
    <t>Portefeuille 587</t>
  </si>
  <si>
    <t>Portefeuille 588</t>
  </si>
  <si>
    <t>Portefeuille 589</t>
  </si>
  <si>
    <t>Portefeuille 590</t>
  </si>
  <si>
    <t>Portefeuille 591</t>
  </si>
  <si>
    <t>Portefeuille 592</t>
  </si>
  <si>
    <t>Portefeuille 593</t>
  </si>
  <si>
    <t>Portefeuille 594</t>
  </si>
  <si>
    <t>Portefeuille 595</t>
  </si>
  <si>
    <t>Portefeuille 596</t>
  </si>
  <si>
    <t>Portefeuille 597</t>
  </si>
  <si>
    <t>Portefeuille 598</t>
  </si>
  <si>
    <t>Portefeuille 599</t>
  </si>
  <si>
    <t>Portefeuille 600</t>
  </si>
  <si>
    <t>Portefeuille 601</t>
  </si>
  <si>
    <t>Portefeuille 602</t>
  </si>
  <si>
    <t>Portefeuille 603</t>
  </si>
  <si>
    <t>Portefeuille 604</t>
  </si>
  <si>
    <t>Portefeuille 605</t>
  </si>
  <si>
    <t>Portefeuille 606</t>
  </si>
  <si>
    <t>Portefeuille 607</t>
  </si>
  <si>
    <t>Portefeuille 608</t>
  </si>
  <si>
    <t>Portefeuille 609</t>
  </si>
  <si>
    <t>Portefeuille 610</t>
  </si>
  <si>
    <t>Portefeuille 611</t>
  </si>
  <si>
    <t>Portefeuille 612</t>
  </si>
  <si>
    <t>Portefeuille 613</t>
  </si>
  <si>
    <t>Portefeuille 614</t>
  </si>
  <si>
    <t>Portefeuille 615</t>
  </si>
  <si>
    <t>Portefeuille 616</t>
  </si>
  <si>
    <t>Portefeuille 617</t>
  </si>
  <si>
    <t>Portefeuille 618</t>
  </si>
  <si>
    <t>Portefeuille 619</t>
  </si>
  <si>
    <t>Portefeuille 620</t>
  </si>
  <si>
    <t>Portefeuille 621</t>
  </si>
  <si>
    <t>Portefeuille 622</t>
  </si>
  <si>
    <t>Portefeuille 623</t>
  </si>
  <si>
    <t>Portefeuille 624</t>
  </si>
  <si>
    <t>Portefeuille 625</t>
  </si>
  <si>
    <t>Portefeuille 626</t>
  </si>
  <si>
    <t>Portefeuille 627</t>
  </si>
  <si>
    <t>Portefeuille 628</t>
  </si>
  <si>
    <t>Portefeuille 629</t>
  </si>
  <si>
    <t>Portefeuille 630</t>
  </si>
  <si>
    <t>Portefeuille 631</t>
  </si>
  <si>
    <t>Portefeuille 632</t>
  </si>
  <si>
    <t>Portefeuille 633</t>
  </si>
  <si>
    <t>Portefeuille 634</t>
  </si>
  <si>
    <t>Portefeuille 635</t>
  </si>
  <si>
    <t>Portefeuille 636</t>
  </si>
  <si>
    <t>Portefeuille 637</t>
  </si>
  <si>
    <t>Portefeuille 638</t>
  </si>
  <si>
    <t>Portefeuille 639</t>
  </si>
  <si>
    <t>Portefeuille 640</t>
  </si>
  <si>
    <t>Portefeuille 641</t>
  </si>
  <si>
    <t>Portefeuille 642</t>
  </si>
  <si>
    <t>Portefeuille 643</t>
  </si>
  <si>
    <t>Portefeuille 644</t>
  </si>
  <si>
    <t>Portefeuille 645</t>
  </si>
  <si>
    <t>Portefeuille 646</t>
  </si>
  <si>
    <t>Portefeuille 647</t>
  </si>
  <si>
    <t>Portefeuille 648</t>
  </si>
  <si>
    <t>Portefeuille 649</t>
  </si>
  <si>
    <t>Portefeuille 650</t>
  </si>
  <si>
    <t>Portefeuille 651</t>
  </si>
  <si>
    <t>Portefeuille 652</t>
  </si>
  <si>
    <t>Portefeuille 653</t>
  </si>
  <si>
    <t>Portefeuille 654</t>
  </si>
  <si>
    <t>Portefeuille 655</t>
  </si>
  <si>
    <t>Portefeuille 656</t>
  </si>
  <si>
    <t>Portefeuille 657</t>
  </si>
  <si>
    <t>Portefeuille 658</t>
  </si>
  <si>
    <t>Portefeuille 659</t>
  </si>
  <si>
    <t>Portefeuille 660</t>
  </si>
  <si>
    <t>Portefeuille 661</t>
  </si>
  <si>
    <t>Portefeuille 662</t>
  </si>
  <si>
    <t>Portefeuille 663</t>
  </si>
  <si>
    <t>Portefeuille 664</t>
  </si>
  <si>
    <t>Portefeuille 665</t>
  </si>
  <si>
    <t>Portefeuille 666</t>
  </si>
  <si>
    <t>Portefeuille 667</t>
  </si>
  <si>
    <t>Portefeuille 668</t>
  </si>
  <si>
    <t>Portefeuille 669</t>
  </si>
  <si>
    <t>Portefeuille 670</t>
  </si>
  <si>
    <t>Portefeuille 671</t>
  </si>
  <si>
    <t>Portefeuille 672</t>
  </si>
  <si>
    <t>Portefeuille 673</t>
  </si>
  <si>
    <t>Portefeuille 674</t>
  </si>
  <si>
    <t>Portefeuille 675</t>
  </si>
  <si>
    <t>Portefeuille 676</t>
  </si>
  <si>
    <t>Portefeuille 677</t>
  </si>
  <si>
    <t>Portefeuille 678</t>
  </si>
  <si>
    <t>Portefeuille 679</t>
  </si>
  <si>
    <t>Portefeuille 680</t>
  </si>
  <si>
    <t>Portefeuille 681</t>
  </si>
  <si>
    <t>Portefeuille 682</t>
  </si>
  <si>
    <t>Portefeuille 683</t>
  </si>
  <si>
    <t>Portefeuille 684</t>
  </si>
  <si>
    <t>Portefeuille 685</t>
  </si>
  <si>
    <t>Portefeuille 686</t>
  </si>
  <si>
    <t>Portefeuille 687</t>
  </si>
  <si>
    <t>Portefeuille 688</t>
  </si>
  <si>
    <t>Portefeuille 689</t>
  </si>
  <si>
    <t>Portefeuille 690</t>
  </si>
  <si>
    <t>Portefeuille 691</t>
  </si>
  <si>
    <t>Portefeuille 692</t>
  </si>
  <si>
    <t>Portefeuille 693</t>
  </si>
  <si>
    <t>Portefeuille 694</t>
  </si>
  <si>
    <t>Portefeuille 695</t>
  </si>
  <si>
    <t>Portefeuille 696</t>
  </si>
  <si>
    <t>Portefeuille 697</t>
  </si>
  <si>
    <t>Portefeuille 698</t>
  </si>
  <si>
    <t>Portefeuille 699</t>
  </si>
  <si>
    <t>Portefeuille 700</t>
  </si>
  <si>
    <t>Portefeuille 701</t>
  </si>
  <si>
    <t>Portefeuille 702</t>
  </si>
  <si>
    <t>Portefeuille 703</t>
  </si>
  <si>
    <t>Portefeuille 704</t>
  </si>
  <si>
    <t>Portefeuille 705</t>
  </si>
  <si>
    <t>Portefeuille 706</t>
  </si>
  <si>
    <t>Portefeuille 707</t>
  </si>
  <si>
    <t>Portefeuille 708</t>
  </si>
  <si>
    <t>Portefeuille 709</t>
  </si>
  <si>
    <t>Portefeuille 710</t>
  </si>
  <si>
    <t>Portefeuille 711</t>
  </si>
  <si>
    <t>Portefeuille 712</t>
  </si>
  <si>
    <t>Portefeuille 713</t>
  </si>
  <si>
    <t>Portefeuille 714</t>
  </si>
  <si>
    <t>Portefeuille 715</t>
  </si>
  <si>
    <t>Portefeuille 716</t>
  </si>
  <si>
    <t>Portefeuille 717</t>
  </si>
  <si>
    <t>Portefeuille 718</t>
  </si>
  <si>
    <t>Portefeuille 719</t>
  </si>
  <si>
    <t>Portefeuille 720</t>
  </si>
  <si>
    <t>Portefeuille 721</t>
  </si>
  <si>
    <t>Portefeuille 722</t>
  </si>
  <si>
    <t>Portefeuille 723</t>
  </si>
  <si>
    <t>Portefeuille 724</t>
  </si>
  <si>
    <t>Portefeuille 725</t>
  </si>
  <si>
    <t>Portefeuille 726</t>
  </si>
  <si>
    <t>Portefeuille 727</t>
  </si>
  <si>
    <t>Portefeuille 728</t>
  </si>
  <si>
    <t>Portefeuille 729</t>
  </si>
  <si>
    <t>Portefeuille 730</t>
  </si>
  <si>
    <t>Portefeuille 731</t>
  </si>
  <si>
    <t>Portefeuille 732</t>
  </si>
  <si>
    <t>Portefeuille 733</t>
  </si>
  <si>
    <t>Portefeuille 734</t>
  </si>
  <si>
    <t>Portefeuille 735</t>
  </si>
  <si>
    <t>Portefeuille 736</t>
  </si>
  <si>
    <t>Portefeuille 737</t>
  </si>
  <si>
    <t>Portefeuille 738</t>
  </si>
  <si>
    <t>Portefeuille 739</t>
  </si>
  <si>
    <t>Portefeuille 740</t>
  </si>
  <si>
    <t>Portefeuille 741</t>
  </si>
  <si>
    <t>Portefeuille 742</t>
  </si>
  <si>
    <t>Portefeuille 743</t>
  </si>
  <si>
    <t>Portefeuille 744</t>
  </si>
  <si>
    <t>Portefeuille 745</t>
  </si>
  <si>
    <t>Portefeuille 746</t>
  </si>
  <si>
    <t>Portefeuille 747</t>
  </si>
  <si>
    <t>Portefeuille 748</t>
  </si>
  <si>
    <t>Portefeuille 749</t>
  </si>
  <si>
    <t>Portefeuille 750</t>
  </si>
  <si>
    <t>Portefeuille 751</t>
  </si>
  <si>
    <t>Portefeuille 752</t>
  </si>
  <si>
    <t>Portefeuille 753</t>
  </si>
  <si>
    <t>Portefeuille 754</t>
  </si>
  <si>
    <t>Portefeuille 755</t>
  </si>
  <si>
    <t>Portefeuille 756</t>
  </si>
  <si>
    <t>Portefeuille 757</t>
  </si>
  <si>
    <t>Portefeuille 758</t>
  </si>
  <si>
    <t>Portefeuille 759</t>
  </si>
  <si>
    <t>Portefeuille 760</t>
  </si>
  <si>
    <t>Portefeuille 761</t>
  </si>
  <si>
    <t>Portefeuille 762</t>
  </si>
  <si>
    <t>Portefeuille 763</t>
  </si>
  <si>
    <t>Portefeuille 764</t>
  </si>
  <si>
    <t>Portefeuille 765</t>
  </si>
  <si>
    <t>Portefeuille 766</t>
  </si>
  <si>
    <t>Portefeuille 767</t>
  </si>
  <si>
    <t>Portefeuille 768</t>
  </si>
  <si>
    <t>Portefeuille 769</t>
  </si>
  <si>
    <t>Portefeuille 770</t>
  </si>
  <si>
    <t>Portefeuille 771</t>
  </si>
  <si>
    <t>Portefeuille 772</t>
  </si>
  <si>
    <t>Portefeuille 773</t>
  </si>
  <si>
    <t>Portefeuille 774</t>
  </si>
  <si>
    <t>Portefeuille 775</t>
  </si>
  <si>
    <t>Portefeuille 776</t>
  </si>
  <si>
    <t>Portefeuille 777</t>
  </si>
  <si>
    <t>Portefeuille 778</t>
  </si>
  <si>
    <t>Portefeuille 779</t>
  </si>
  <si>
    <t>Portefeuille 780</t>
  </si>
  <si>
    <t>Portefeuille 781</t>
  </si>
  <si>
    <t>Portefeuille 782</t>
  </si>
  <si>
    <t>Portefeuille 783</t>
  </si>
  <si>
    <t>Portefeuille 784</t>
  </si>
  <si>
    <t>Portefeuille 785</t>
  </si>
  <si>
    <t>Portefeuille 786</t>
  </si>
  <si>
    <t>Portefeuille 787</t>
  </si>
  <si>
    <t>Portefeuille 788</t>
  </si>
  <si>
    <t>Portefeuille 789</t>
  </si>
  <si>
    <t>Portefeuille 790</t>
  </si>
  <si>
    <t>Portefeuille 791</t>
  </si>
  <si>
    <t>Portefeuille 792</t>
  </si>
  <si>
    <t>Portefeuille 793</t>
  </si>
  <si>
    <t>Portefeuille 794</t>
  </si>
  <si>
    <t>Portefeuille 795</t>
  </si>
  <si>
    <t>Portefeuille 796</t>
  </si>
  <si>
    <t>Portefeuille 797</t>
  </si>
  <si>
    <t>Portefeuille 798</t>
  </si>
  <si>
    <t>Portefeuille 799</t>
  </si>
  <si>
    <t>Portefeuille 800</t>
  </si>
  <si>
    <t>Portefeuille 801</t>
  </si>
  <si>
    <t>Portefeuille 802</t>
  </si>
  <si>
    <t>Portefeuille 803</t>
  </si>
  <si>
    <t>Portefeuille 804</t>
  </si>
  <si>
    <t>Portefeuille 805</t>
  </si>
  <si>
    <t>Portefeuille 806</t>
  </si>
  <si>
    <t>Portefeuille 807</t>
  </si>
  <si>
    <t>Portefeuille 808</t>
  </si>
  <si>
    <t>Portefeuille 809</t>
  </si>
  <si>
    <t>Portefeuille 810</t>
  </si>
  <si>
    <t>Portefeuille 811</t>
  </si>
  <si>
    <t>Portefeuille 812</t>
  </si>
  <si>
    <t>Portefeuille 813</t>
  </si>
  <si>
    <t>Portefeuille 814</t>
  </si>
  <si>
    <t>Portefeuille 815</t>
  </si>
  <si>
    <t>Portefeuille 816</t>
  </si>
  <si>
    <t>Portefeuille 817</t>
  </si>
  <si>
    <t>Portefeuille 818</t>
  </si>
  <si>
    <t>Portefeuille 819</t>
  </si>
  <si>
    <t>Portefeuille 820</t>
  </si>
  <si>
    <t>Portefeuille 821</t>
  </si>
  <si>
    <t>Portefeuille 822</t>
  </si>
  <si>
    <t>Portefeuille 823</t>
  </si>
  <si>
    <t>Portefeuille 824</t>
  </si>
  <si>
    <t>Portefeuille 825</t>
  </si>
  <si>
    <t>Portefeuille 826</t>
  </si>
  <si>
    <t>Portefeuille 827</t>
  </si>
  <si>
    <t>Portefeuille 828</t>
  </si>
  <si>
    <t>Portefeuille 829</t>
  </si>
  <si>
    <t>Portefeuille 830</t>
  </si>
  <si>
    <t>Portefeuille 831</t>
  </si>
  <si>
    <t>Portefeuille 832</t>
  </si>
  <si>
    <t>Portefeuille 833</t>
  </si>
  <si>
    <t>Portefeuille 834</t>
  </si>
  <si>
    <t>Portefeuille 835</t>
  </si>
  <si>
    <t>Portefeuille 836</t>
  </si>
  <si>
    <t>Portefeuille 837</t>
  </si>
  <si>
    <t>Portefeuille 838</t>
  </si>
  <si>
    <t>Portefeuille 839</t>
  </si>
  <si>
    <t>Portefeuille 840</t>
  </si>
  <si>
    <t>Portefeuille 841</t>
  </si>
  <si>
    <t>Portefeuille 842</t>
  </si>
  <si>
    <t>Portefeuille 843</t>
  </si>
  <si>
    <t>Portefeuille 844</t>
  </si>
  <si>
    <t>Portefeuille 845</t>
  </si>
  <si>
    <t>Portefeuille 846</t>
  </si>
  <si>
    <t>Portefeuille 847</t>
  </si>
  <si>
    <t>Portefeuille 848</t>
  </si>
  <si>
    <t>Portefeuille 849</t>
  </si>
  <si>
    <t>Portefeuille 850</t>
  </si>
  <si>
    <t>Portefeuille 851</t>
  </si>
  <si>
    <t>Portefeuille 852</t>
  </si>
  <si>
    <t>Portefeuille 853</t>
  </si>
  <si>
    <t>Portefeuille 854</t>
  </si>
  <si>
    <t>Portefeuille 855</t>
  </si>
  <si>
    <t>Portefeuille 856</t>
  </si>
  <si>
    <t>Portefeuille 857</t>
  </si>
  <si>
    <t>Portefeuille 858</t>
  </si>
  <si>
    <t>Portefeuille 859</t>
  </si>
  <si>
    <t>Portefeuille 860</t>
  </si>
  <si>
    <t>Portefeuille 861</t>
  </si>
  <si>
    <t>Portefeuille 862</t>
  </si>
  <si>
    <t>Portefeuille 863</t>
  </si>
  <si>
    <t>Portefeuille 864</t>
  </si>
  <si>
    <t>Portefeuille 865</t>
  </si>
  <si>
    <t>Portefeuille 866</t>
  </si>
  <si>
    <t>Portefeuille 867</t>
  </si>
  <si>
    <t>Portefeuille 868</t>
  </si>
  <si>
    <t>Portefeuille 869</t>
  </si>
  <si>
    <t>Portefeuille 870</t>
  </si>
  <si>
    <t>Portefeuille 871</t>
  </si>
  <si>
    <t>Portefeuille 872</t>
  </si>
  <si>
    <t>Portefeuille 873</t>
  </si>
  <si>
    <t>Portefeuille 874</t>
  </si>
  <si>
    <t>Portefeuille 875</t>
  </si>
  <si>
    <t>Portefeuille 876</t>
  </si>
  <si>
    <t>Portefeuille 877</t>
  </si>
  <si>
    <t>Portefeuille 878</t>
  </si>
  <si>
    <t>Portefeuille 879</t>
  </si>
  <si>
    <t>Portefeuille 880</t>
  </si>
  <si>
    <t>Portefeuille 881</t>
  </si>
  <si>
    <t>Portefeuille 882</t>
  </si>
  <si>
    <t>Portefeuille 883</t>
  </si>
  <si>
    <t>Portefeuille 884</t>
  </si>
  <si>
    <t>Portefeuille 885</t>
  </si>
  <si>
    <t>Portefeuille 886</t>
  </si>
  <si>
    <t>Portefeuille 887</t>
  </si>
  <si>
    <t>Portefeuille 888</t>
  </si>
  <si>
    <t>Portefeuille 889</t>
  </si>
  <si>
    <t>Portefeuille 890</t>
  </si>
  <si>
    <t>Portefeuille 891</t>
  </si>
  <si>
    <t>Portefeuille 892</t>
  </si>
  <si>
    <t>Portefeuille 893</t>
  </si>
  <si>
    <t>Portefeuille 894</t>
  </si>
  <si>
    <t>Portefeuille 895</t>
  </si>
  <si>
    <t>Portefeuille 896</t>
  </si>
  <si>
    <t>Portefeuille 897</t>
  </si>
  <si>
    <t>Portefeuille 898</t>
  </si>
  <si>
    <t>Portefeuille 899</t>
  </si>
  <si>
    <t>Portefeuille 900</t>
  </si>
  <si>
    <t>Portefeuille 901</t>
  </si>
  <si>
    <t>Portefeuille 902</t>
  </si>
  <si>
    <t>Portefeuille 903</t>
  </si>
  <si>
    <t>Portefeuille 904</t>
  </si>
  <si>
    <t>Portefeuille 905</t>
  </si>
  <si>
    <t>Portefeuille 906</t>
  </si>
  <si>
    <t>Portefeuille 907</t>
  </si>
  <si>
    <t>Portefeuille 908</t>
  </si>
  <si>
    <t>Portefeuille 909</t>
  </si>
  <si>
    <t>Portefeuille 910</t>
  </si>
  <si>
    <t>Portefeuille 911</t>
  </si>
  <si>
    <t>Portefeuille 912</t>
  </si>
  <si>
    <t>Portefeuille 913</t>
  </si>
  <si>
    <t>Portefeuille 914</t>
  </si>
  <si>
    <t>Portefeuille 915</t>
  </si>
  <si>
    <t>Portefeuille 916</t>
  </si>
  <si>
    <t>Portefeuille 917</t>
  </si>
  <si>
    <t>Portefeuille 918</t>
  </si>
  <si>
    <t>Portefeuille 919</t>
  </si>
  <si>
    <t>Portefeuille 920</t>
  </si>
  <si>
    <t>Portefeuille 921</t>
  </si>
  <si>
    <t>Portefeuille 922</t>
  </si>
  <si>
    <t>Portefeuille 923</t>
  </si>
  <si>
    <t>Portefeuille 924</t>
  </si>
  <si>
    <t>Portefeuille 925</t>
  </si>
  <si>
    <t>Portefeuille 926</t>
  </si>
  <si>
    <t>Portefeuille 927</t>
  </si>
  <si>
    <t>Portefeuille 928</t>
  </si>
  <si>
    <t>Portefeuille 929</t>
  </si>
  <si>
    <t>Portefeuille 930</t>
  </si>
  <si>
    <t>Portefeuille 931</t>
  </si>
  <si>
    <t>Portefeuille 932</t>
  </si>
  <si>
    <t>Portefeuille 933</t>
  </si>
  <si>
    <t>Portefeuille 934</t>
  </si>
  <si>
    <t>Portefeuille 935</t>
  </si>
  <si>
    <t>Portefeuille 936</t>
  </si>
  <si>
    <t>Portefeuille 937</t>
  </si>
  <si>
    <t>Portefeuille 938</t>
  </si>
  <si>
    <t>Portefeuille 939</t>
  </si>
  <si>
    <t>Portefeuille 940</t>
  </si>
  <si>
    <t>Portefeuille 941</t>
  </si>
  <si>
    <t>Portefeuille 942</t>
  </si>
  <si>
    <t>Portefeuille 943</t>
  </si>
  <si>
    <t>Portefeuille 944</t>
  </si>
  <si>
    <t>Portefeuille 945</t>
  </si>
  <si>
    <t>Portefeuille 946</t>
  </si>
  <si>
    <t>Portefeuille 947</t>
  </si>
  <si>
    <t>Portefeuille 948</t>
  </si>
  <si>
    <t>Portefeuille 949</t>
  </si>
  <si>
    <t>Portefeuille 950</t>
  </si>
  <si>
    <t>Portefeuille 951</t>
  </si>
  <si>
    <t>Portefeuille 952</t>
  </si>
  <si>
    <t>Portefeuille 953</t>
  </si>
  <si>
    <t>Portefeuille 954</t>
  </si>
  <si>
    <t>Portefeuille 955</t>
  </si>
  <si>
    <t>Portefeuille 956</t>
  </si>
  <si>
    <t>Portefeuille 957</t>
  </si>
  <si>
    <t>Portefeuille 958</t>
  </si>
  <si>
    <t>Portefeuille 959</t>
  </si>
  <si>
    <t>Portefeuille 960</t>
  </si>
  <si>
    <t>Portefeuille 961</t>
  </si>
  <si>
    <t>Portefeuille 962</t>
  </si>
  <si>
    <t>Portefeuille 963</t>
  </si>
  <si>
    <t>Portefeuille 964</t>
  </si>
  <si>
    <t>Portefeuille 965</t>
  </si>
  <si>
    <t>Portefeuille 966</t>
  </si>
  <si>
    <t>Portefeuille 967</t>
  </si>
  <si>
    <t>Portefeuille 968</t>
  </si>
  <si>
    <t>Portefeuille 969</t>
  </si>
  <si>
    <t>Portefeuille 970</t>
  </si>
  <si>
    <t>Portefeuille 971</t>
  </si>
  <si>
    <t>Portefeuille 972</t>
  </si>
  <si>
    <t>Portefeuille 973</t>
  </si>
  <si>
    <t>Portefeuille 974</t>
  </si>
  <si>
    <t>Portefeuille 975</t>
  </si>
  <si>
    <t>Portefeuille 976</t>
  </si>
  <si>
    <t>Portefeuille 977</t>
  </si>
  <si>
    <t>Portefeuille 978</t>
  </si>
  <si>
    <t>Portefeuille 979</t>
  </si>
  <si>
    <t>Portefeuille 980</t>
  </si>
  <si>
    <t>Portefeuille 981</t>
  </si>
  <si>
    <t>Portefeuille 982</t>
  </si>
  <si>
    <t>Portefeuille 983</t>
  </si>
  <si>
    <t>Portefeuille 984</t>
  </si>
  <si>
    <t>Portefeuille 985</t>
  </si>
  <si>
    <t>Portefeuille 986</t>
  </si>
  <si>
    <t>Portefeuille 987</t>
  </si>
  <si>
    <t>Portefeuille 988</t>
  </si>
  <si>
    <t>Portefeuille 989</t>
  </si>
  <si>
    <t>Portefeuille 990</t>
  </si>
  <si>
    <t>Portefeuille 991</t>
  </si>
  <si>
    <t>Portefeuille 992</t>
  </si>
  <si>
    <t>Portefeuille 993</t>
  </si>
  <si>
    <t>Portefeuille 994</t>
  </si>
  <si>
    <t>Portefeuille 995</t>
  </si>
  <si>
    <t>Portefeuille 996</t>
  </si>
  <si>
    <t>Portefeuille 997</t>
  </si>
  <si>
    <t>Portefeuille 998</t>
  </si>
  <si>
    <t>Portefeuille 999</t>
  </si>
  <si>
    <t>Catégorie de liquidité 2</t>
  </si>
  <si>
    <t>Catégorie de liquidité 3</t>
  </si>
  <si>
    <t>Catégorie de liquidité 4</t>
  </si>
  <si>
    <t>Catégorie de liquidité 5</t>
  </si>
  <si>
    <t>Catégorie de liquidité 6</t>
  </si>
  <si>
    <t>Catégorie de liquidité 7</t>
  </si>
  <si>
    <t>Catégorie de liquidité 8</t>
  </si>
  <si>
    <t>Catégorie de liquidité 9</t>
  </si>
  <si>
    <t>Catégorie de liquidité 10</t>
  </si>
  <si>
    <t>Catégorie de liquidité 11</t>
  </si>
  <si>
    <t>Catégorie de liquidité 12</t>
  </si>
  <si>
    <t>Catégorie de liquidité 13</t>
  </si>
  <si>
    <t>Catégorie de liquidité 14</t>
  </si>
  <si>
    <t>Catégorie de liquidité 15</t>
  </si>
  <si>
    <t>Catégorie de liquidité 16</t>
  </si>
  <si>
    <t>Catégorie de liquidité 17</t>
  </si>
  <si>
    <t>Catégorie de liquidité 18</t>
  </si>
  <si>
    <t>Catégorie de liquidité 19</t>
  </si>
  <si>
    <t>Catégorie de liquidité 20</t>
  </si>
  <si>
    <t>Catégorie de liquidité 21</t>
  </si>
  <si>
    <t>Catégorie de liquidité 22</t>
  </si>
  <si>
    <t>Catégorie de liquidité 23</t>
  </si>
  <si>
    <t>Catégorie de liquidité 24</t>
  </si>
  <si>
    <t>Catégorie de liquidité 25</t>
  </si>
  <si>
    <t>Catégorie de liquidité 26</t>
  </si>
  <si>
    <t>Catégorie de liquidité 27</t>
  </si>
  <si>
    <t>Catégorie de liquidité 28</t>
  </si>
  <si>
    <t>Catégorie de liquidité 29</t>
  </si>
  <si>
    <t>Catégorie de liquidité 30</t>
  </si>
  <si>
    <t>Catégorie de liquidité 31</t>
  </si>
  <si>
    <t>Catégorie de liquidité 32</t>
  </si>
  <si>
    <t>Catégorie de liquidité 33</t>
  </si>
  <si>
    <t>Catégorie de liquidité 34</t>
  </si>
  <si>
    <t>Catégorie de liquidité 35</t>
  </si>
  <si>
    <t>Catégorie de liquidité 36</t>
  </si>
  <si>
    <t>Catégorie de liquidité 37</t>
  </si>
  <si>
    <t>Catégorie de liquidité 38</t>
  </si>
  <si>
    <t>Catégorie de liquidité 39</t>
  </si>
  <si>
    <t>Catégorie de liquidité 40</t>
  </si>
  <si>
    <t>Catégorie de liquidité 41</t>
  </si>
  <si>
    <t>Catégorie de liquidité 42</t>
  </si>
  <si>
    <t>Catégorie de liquidité 43</t>
  </si>
  <si>
    <t>Catégorie de liquidité 44</t>
  </si>
  <si>
    <t>Catégorie de liquidité 45</t>
  </si>
  <si>
    <t>Catégorie de liquidité 46</t>
  </si>
  <si>
    <t>Catégorie de liquidité 47</t>
  </si>
  <si>
    <t>Catégorie de liquidité 48</t>
  </si>
  <si>
    <t>Catégorie de liquidité 49</t>
  </si>
  <si>
    <t>Catégorie de liquidité 50</t>
  </si>
  <si>
    <t>Catégorie de liquidité 51</t>
  </si>
  <si>
    <t>Catégorie de liquidité 52</t>
  </si>
  <si>
    <t>Catégorie de liquidité 53</t>
  </si>
  <si>
    <t>Catégorie de liquidité 54</t>
  </si>
  <si>
    <t>Catégorie de liquidité 55</t>
  </si>
  <si>
    <t>Catégorie de liquidité 56</t>
  </si>
  <si>
    <t>Catégorie de liquidité 57</t>
  </si>
  <si>
    <t>Catégorie de liquidité 58</t>
  </si>
  <si>
    <t>Catégorie de liquidité 59</t>
  </si>
  <si>
    <t>Catégorie de liquidité 60</t>
  </si>
  <si>
    <t>Catégorie de liquidité 61</t>
  </si>
  <si>
    <t>Catégorie de liquidité 62</t>
  </si>
  <si>
    <t>Catégorie de liquidité 63</t>
  </si>
  <si>
    <t>Catégorie de liquidité 64</t>
  </si>
  <si>
    <t>Catégorie de liquidité 65</t>
  </si>
  <si>
    <t>Catégorie de liquidité 66</t>
  </si>
  <si>
    <t>Catégorie de liquidité 67</t>
  </si>
  <si>
    <t>Catégorie de liquidité 68</t>
  </si>
  <si>
    <t>Catégorie de liquidité 69</t>
  </si>
  <si>
    <t>Catégorie de liquidité 70</t>
  </si>
  <si>
    <t>Catégorie de liquidité 71</t>
  </si>
  <si>
    <t>Catégorie de liquidité 72</t>
  </si>
  <si>
    <t>Catégorie de liquidité 73</t>
  </si>
  <si>
    <t>Catégorie de liquidité 74</t>
  </si>
  <si>
    <t>Catégorie de liquidité 75</t>
  </si>
  <si>
    <t>Catégorie de liquidité 76</t>
  </si>
  <si>
    <t>Catégorie de liquidité 77</t>
  </si>
  <si>
    <t>Catégorie de liquidité 78</t>
  </si>
  <si>
    <t>Catégorie de liquidité 79</t>
  </si>
  <si>
    <t>Catégorie de liquidité 80</t>
  </si>
  <si>
    <t>Catégorie de liquidité 81</t>
  </si>
  <si>
    <t>Catégorie de liquidité 82</t>
  </si>
  <si>
    <t>Catégorie de liquidité 83</t>
  </si>
  <si>
    <t>Catégorie de liquidité 84</t>
  </si>
  <si>
    <t>Catégorie de liquidité 85</t>
  </si>
  <si>
    <t>Catégorie de liquidité 86</t>
  </si>
  <si>
    <t>Catégorie de liquidité 87</t>
  </si>
  <si>
    <t>Catégorie de liquidité 88</t>
  </si>
  <si>
    <t>Catégorie de liquidité 89</t>
  </si>
  <si>
    <t>Catégorie de liquidité 90</t>
  </si>
  <si>
    <t>Catégorie de liquidité 91</t>
  </si>
  <si>
    <t>Catégorie de liquidité 92</t>
  </si>
  <si>
    <t>Catégorie de liquidité 93</t>
  </si>
  <si>
    <t>Catégorie de liquidité 94</t>
  </si>
  <si>
    <t>Catégorie de liquidité 95</t>
  </si>
  <si>
    <t>Catégorie de liquidité 96</t>
  </si>
  <si>
    <t>Catégorie de liquidité 97</t>
  </si>
  <si>
    <t>Catégorie de liquidité 98</t>
  </si>
  <si>
    <t>Catégorie de liquidité 99</t>
  </si>
  <si>
    <t>Catégorie de liquidité 100</t>
  </si>
  <si>
    <t>Catégorie de liquidité 101</t>
  </si>
  <si>
    <t>Catégorie de liquidité 102</t>
  </si>
  <si>
    <t>Catégorie de liquidité 103</t>
  </si>
  <si>
    <t>Catégorie de liquidité 104</t>
  </si>
  <si>
    <t>Catégorie de liquidité 105</t>
  </si>
  <si>
    <t>Catégorie de liquidité 106</t>
  </si>
  <si>
    <t>Catégorie de liquidité 107</t>
  </si>
  <si>
    <t>Catégorie de liquidité 108</t>
  </si>
  <si>
    <t>Catégorie de liquidité 109</t>
  </si>
  <si>
    <t>Catégorie de liquidité 110</t>
  </si>
  <si>
    <t>Catégorie de liquidité 111</t>
  </si>
  <si>
    <t>Catégorie de liquidité 112</t>
  </si>
  <si>
    <t>Catégorie de liquidité 113</t>
  </si>
  <si>
    <t>Catégorie de liquidité 114</t>
  </si>
  <si>
    <t>Catégorie de liquidité 115</t>
  </si>
  <si>
    <t>Catégorie de liquidité 116</t>
  </si>
  <si>
    <t>Catégorie de liquidité 117</t>
  </si>
  <si>
    <t>Catégorie de liquidité 118</t>
  </si>
  <si>
    <t>Catégorie de liquidité 119</t>
  </si>
  <si>
    <t>Catégorie de liquidité 120</t>
  </si>
  <si>
    <t>Catégorie de liquidité 121</t>
  </si>
  <si>
    <t>Catégorie de liquidité 122</t>
  </si>
  <si>
    <t>Catégorie de liquidité 123</t>
  </si>
  <si>
    <t>Catégorie de liquidité 124</t>
  </si>
  <si>
    <t>Catégorie de liquidité 125</t>
  </si>
  <si>
    <t>Catégorie de liquidité 126</t>
  </si>
  <si>
    <t>Catégorie de liquidité 127</t>
  </si>
  <si>
    <t>Catégorie de liquidité 128</t>
  </si>
  <si>
    <t>Catégorie de liquidité 129</t>
  </si>
  <si>
    <t>Catégorie de liquidité 130</t>
  </si>
  <si>
    <t>Catégorie de liquidité 131</t>
  </si>
  <si>
    <t>Catégorie de liquidité 132</t>
  </si>
  <si>
    <t>Catégorie de liquidité 133</t>
  </si>
  <si>
    <t>Catégorie de liquidité 134</t>
  </si>
  <si>
    <t>Catégorie de liquidité 135</t>
  </si>
  <si>
    <t>Catégorie de liquidité 136</t>
  </si>
  <si>
    <t>Catégorie de liquidité 137</t>
  </si>
  <si>
    <t>Catégorie de liquidité 138</t>
  </si>
  <si>
    <t>Catégorie de liquidité 139</t>
  </si>
  <si>
    <t>Catégorie de liquidité 140</t>
  </si>
  <si>
    <t>Catégorie de liquidité 141</t>
  </si>
  <si>
    <t>Catégorie de liquidité 142</t>
  </si>
  <si>
    <t>Catégorie de liquidité 143</t>
  </si>
  <si>
    <t>Catégorie de liquidité 144</t>
  </si>
  <si>
    <t>Catégorie de liquidité 145</t>
  </si>
  <si>
    <t>Catégorie de liquidité 146</t>
  </si>
  <si>
    <t>Catégorie de liquidité 147</t>
  </si>
  <si>
    <t>Catégorie de liquidité 148</t>
  </si>
  <si>
    <t>Catégorie de liquidité 149</t>
  </si>
  <si>
    <t>Catégorie de liquidité 150</t>
  </si>
  <si>
    <t>Catégorie de liquidité 151</t>
  </si>
  <si>
    <t>Catégorie de liquidité 152</t>
  </si>
  <si>
    <t>Catégorie de liquidité 153</t>
  </si>
  <si>
    <t>Catégorie de liquidité 154</t>
  </si>
  <si>
    <t>Catégorie de liquidité 155</t>
  </si>
  <si>
    <t>Catégorie de liquidité 156</t>
  </si>
  <si>
    <t>Catégorie de liquidité 157</t>
  </si>
  <si>
    <t>Catégorie de liquidité 158</t>
  </si>
  <si>
    <t>Catégorie de liquidité 159</t>
  </si>
  <si>
    <t>Catégorie de liquidité 160</t>
  </si>
  <si>
    <t>Catégorie de liquidité 161</t>
  </si>
  <si>
    <t>Catégorie de liquidité 162</t>
  </si>
  <si>
    <t>Catégorie de liquidité 163</t>
  </si>
  <si>
    <t>Catégorie de liquidité 164</t>
  </si>
  <si>
    <t>Catégorie de liquidité 165</t>
  </si>
  <si>
    <t>Catégorie de liquidité 166</t>
  </si>
  <si>
    <t>Catégorie de liquidité 167</t>
  </si>
  <si>
    <t>Catégorie de liquidité 168</t>
  </si>
  <si>
    <t>Catégorie de liquidité 169</t>
  </si>
  <si>
    <t>Catégorie de liquidité 170</t>
  </si>
  <si>
    <t>Catégorie de liquidité 171</t>
  </si>
  <si>
    <t>Catégorie de liquidité 172</t>
  </si>
  <si>
    <t>Catégorie de liquidité 173</t>
  </si>
  <si>
    <t>Catégorie de liquidité 174</t>
  </si>
  <si>
    <t>Catégorie de liquidité 175</t>
  </si>
  <si>
    <t>Catégorie de liquidité 176</t>
  </si>
  <si>
    <t>Catégorie de liquidité 177</t>
  </si>
  <si>
    <t>Catégorie de liquidité 178</t>
  </si>
  <si>
    <t>Catégorie de liquidité 179</t>
  </si>
  <si>
    <t>Catégorie de liquidité 180</t>
  </si>
  <si>
    <t>Catégorie de liquidité 181</t>
  </si>
  <si>
    <t>Catégorie de liquidité 182</t>
  </si>
  <si>
    <t>Catégorie de liquidité 183</t>
  </si>
  <si>
    <t>Catégorie de liquidité 184</t>
  </si>
  <si>
    <t>Catégorie de liquidité 185</t>
  </si>
  <si>
    <t>Catégorie de liquidité 186</t>
  </si>
  <si>
    <t>Catégorie de liquidité 187</t>
  </si>
  <si>
    <t>Catégorie de liquidité 188</t>
  </si>
  <si>
    <t>Catégorie de liquidité 189</t>
  </si>
  <si>
    <t>Catégorie de liquidité 190</t>
  </si>
  <si>
    <t>Catégorie de liquidité 191</t>
  </si>
  <si>
    <t>Catégorie de liquidité 192</t>
  </si>
  <si>
    <t>Catégorie de liquidité 193</t>
  </si>
  <si>
    <t>Catégorie de liquidité 194</t>
  </si>
  <si>
    <t>Catégorie de liquidité 195</t>
  </si>
  <si>
    <t>Catégorie de liquidité 196</t>
  </si>
  <si>
    <t>Catégorie de liquidité 197</t>
  </si>
  <si>
    <t>Catégorie de liquidité 198</t>
  </si>
  <si>
    <t>Catégorie de liquidité 199</t>
  </si>
  <si>
    <t>Catégorie de liquidité 200</t>
  </si>
  <si>
    <t>Catégorie de liquidité 201</t>
  </si>
  <si>
    <t>Catégorie de liquidité 202</t>
  </si>
  <si>
    <t>Catégorie de liquidité 203</t>
  </si>
  <si>
    <t>Catégorie de liquidité 204</t>
  </si>
  <si>
    <t>Catégorie de liquidité 205</t>
  </si>
  <si>
    <t>Catégorie de liquidité 206</t>
  </si>
  <si>
    <t>Catégorie de liquidité 207</t>
  </si>
  <si>
    <t>Catégorie de liquidité 208</t>
  </si>
  <si>
    <t>Catégorie de liquidité 209</t>
  </si>
  <si>
    <t>Catégorie de liquidité 210</t>
  </si>
  <si>
    <t>Catégorie de liquidité 211</t>
  </si>
  <si>
    <t>Catégorie de liquidité 212</t>
  </si>
  <si>
    <t>Catégorie de liquidité 213</t>
  </si>
  <si>
    <t>Catégorie de liquidité 214</t>
  </si>
  <si>
    <t>Catégorie de liquidité 215</t>
  </si>
  <si>
    <t>Catégorie de liquidité 216</t>
  </si>
  <si>
    <t>Catégorie de liquidité 217</t>
  </si>
  <si>
    <t>Catégorie de liquidité 218</t>
  </si>
  <si>
    <t>Catégorie de liquidité 219</t>
  </si>
  <si>
    <t>Catégorie de liquidité 220</t>
  </si>
  <si>
    <t>Catégorie de liquidité 221</t>
  </si>
  <si>
    <t>Catégorie de liquidité 222</t>
  </si>
  <si>
    <t>Catégorie de liquidité 223</t>
  </si>
  <si>
    <t>Catégorie de liquidité 224</t>
  </si>
  <si>
    <t>Catégorie de liquidité 225</t>
  </si>
  <si>
    <t>Catégorie de liquidité 226</t>
  </si>
  <si>
    <t>Catégorie de liquidité 227</t>
  </si>
  <si>
    <t>Catégorie de liquidité 228</t>
  </si>
  <si>
    <t>Catégorie de liquidité 229</t>
  </si>
  <si>
    <t>Catégorie de liquidité 230</t>
  </si>
  <si>
    <t>Catégorie de liquidité 231</t>
  </si>
  <si>
    <t>Catégorie de liquidité 232</t>
  </si>
  <si>
    <t>Catégorie de liquidité 233</t>
  </si>
  <si>
    <t>Catégorie de liquidité 234</t>
  </si>
  <si>
    <t>Catégorie de liquidité 235</t>
  </si>
  <si>
    <t>Catégorie de liquidité 236</t>
  </si>
  <si>
    <t>Catégorie de liquidité 237</t>
  </si>
  <si>
    <t>Catégorie de liquidité 238</t>
  </si>
  <si>
    <t>Catégorie de liquidité 239</t>
  </si>
  <si>
    <t>Catégorie de liquidité 240</t>
  </si>
  <si>
    <t>Catégorie de liquidité 241</t>
  </si>
  <si>
    <t>Catégorie de liquidité 242</t>
  </si>
  <si>
    <t>Catégorie de liquidité 243</t>
  </si>
  <si>
    <t>Catégorie de liquidité 244</t>
  </si>
  <si>
    <t>Catégorie de liquidité 245</t>
  </si>
  <si>
    <t>Catégorie de liquidité 246</t>
  </si>
  <si>
    <t>Catégorie de liquidité 247</t>
  </si>
  <si>
    <t>Catégorie de liquidité 248</t>
  </si>
  <si>
    <t>Catégorie de liquidité 249</t>
  </si>
  <si>
    <t>Catégorie de liquidité 250</t>
  </si>
  <si>
    <t>Catégorie de liquidité 251</t>
  </si>
  <si>
    <t>Catégorie de liquidité 252</t>
  </si>
  <si>
    <t>Catégorie de liquidité 253</t>
  </si>
  <si>
    <t>Catégorie de liquidité 254</t>
  </si>
  <si>
    <t>Catégorie de liquidité 255</t>
  </si>
  <si>
    <t>Catégorie de liquidité 256</t>
  </si>
  <si>
    <t>Catégorie de liquidité 257</t>
  </si>
  <si>
    <t>Catégorie de liquidité 258</t>
  </si>
  <si>
    <t>Catégorie de liquidité 259</t>
  </si>
  <si>
    <t>Catégorie de liquidité 260</t>
  </si>
  <si>
    <t>Catégorie de liquidité 261</t>
  </si>
  <si>
    <t>Catégorie de liquidité 262</t>
  </si>
  <si>
    <t>Catégorie de liquidité 263</t>
  </si>
  <si>
    <t>Catégorie de liquidité 264</t>
  </si>
  <si>
    <t>Catégorie de liquidité 265</t>
  </si>
  <si>
    <t>Catégorie de liquidité 266</t>
  </si>
  <si>
    <t>Catégorie de liquidité 267</t>
  </si>
  <si>
    <t>Catégorie de liquidité 268</t>
  </si>
  <si>
    <t>Catégorie de liquidité 269</t>
  </si>
  <si>
    <t>Catégorie de liquidité 270</t>
  </si>
  <si>
    <t>Catégorie de liquidité 271</t>
  </si>
  <si>
    <t>Catégorie de liquidité 272</t>
  </si>
  <si>
    <t>Catégorie de liquidité 273</t>
  </si>
  <si>
    <t>Catégorie de liquidité 274</t>
  </si>
  <si>
    <t>Catégorie de liquidité 275</t>
  </si>
  <si>
    <t>Catégorie de liquidité 276</t>
  </si>
  <si>
    <t>Catégorie de liquidité 277</t>
  </si>
  <si>
    <t>Catégorie de liquidité 278</t>
  </si>
  <si>
    <t>Catégorie de liquidité 279</t>
  </si>
  <si>
    <t>Catégorie de liquidité 280</t>
  </si>
  <si>
    <t>Catégorie de liquidité 281</t>
  </si>
  <si>
    <t>Catégorie de liquidité 282</t>
  </si>
  <si>
    <t>Catégorie de liquidité 283</t>
  </si>
  <si>
    <t>Catégorie de liquidité 284</t>
  </si>
  <si>
    <t>Catégorie de liquidité 285</t>
  </si>
  <si>
    <t>Catégorie de liquidité 286</t>
  </si>
  <si>
    <t>Catégorie de liquidité 287</t>
  </si>
  <si>
    <t>Catégorie de liquidité 288</t>
  </si>
  <si>
    <t>Catégorie de liquidité 289</t>
  </si>
  <si>
    <t>Catégorie de liquidité 290</t>
  </si>
  <si>
    <t>Catégorie de liquidité 291</t>
  </si>
  <si>
    <t>Catégorie de liquidité 292</t>
  </si>
  <si>
    <t>Catégorie de liquidité 293</t>
  </si>
  <si>
    <t>Catégorie de liquidité 294</t>
  </si>
  <si>
    <t>Catégorie de liquidité 295</t>
  </si>
  <si>
    <t>Catégorie de liquidité 296</t>
  </si>
  <si>
    <t>Catégorie de liquidité 297</t>
  </si>
  <si>
    <t>Catégorie de liquidité 298</t>
  </si>
  <si>
    <t>Catégorie de liquidité 299</t>
  </si>
  <si>
    <t>Catégorie de liquidité 300</t>
  </si>
  <si>
    <t>Catégorie de liquidité 301</t>
  </si>
  <si>
    <t>Catégorie de liquidité 302</t>
  </si>
  <si>
    <t>Catégorie de liquidité 303</t>
  </si>
  <si>
    <t>Catégorie de liquidité 304</t>
  </si>
  <si>
    <t>Catégorie de liquidité 305</t>
  </si>
  <si>
    <t>Catégorie de liquidité 306</t>
  </si>
  <si>
    <t>Catégorie de liquidité 307</t>
  </si>
  <si>
    <t>Catégorie de liquidité 308</t>
  </si>
  <si>
    <t>Catégorie de liquidité 309</t>
  </si>
  <si>
    <t>Catégorie de liquidité 310</t>
  </si>
  <si>
    <t>Catégorie de liquidité 311</t>
  </si>
  <si>
    <t>Catégorie de liquidité 312</t>
  </si>
  <si>
    <t>Catégorie de liquidité 313</t>
  </si>
  <si>
    <t>Catégorie de liquidité 314</t>
  </si>
  <si>
    <t>Catégorie de liquidité 315</t>
  </si>
  <si>
    <t>Catégorie de liquidité 316</t>
  </si>
  <si>
    <t>Catégorie de liquidité 317</t>
  </si>
  <si>
    <t>Catégorie de liquidité 318</t>
  </si>
  <si>
    <t>Catégorie de liquidité 319</t>
  </si>
  <si>
    <t>Catégorie de liquidité 320</t>
  </si>
  <si>
    <t>Catégorie de liquidité 321</t>
  </si>
  <si>
    <t>Catégorie de liquidité 322</t>
  </si>
  <si>
    <t>Catégorie de liquidité 323</t>
  </si>
  <si>
    <t>Catégorie de liquidité 324</t>
  </si>
  <si>
    <t>Catégorie de liquidité 325</t>
  </si>
  <si>
    <t>Catégorie de liquidité 326</t>
  </si>
  <si>
    <t>Catégorie de liquidité 327</t>
  </si>
  <si>
    <t>Catégorie de liquidité 328</t>
  </si>
  <si>
    <t>Catégorie de liquidité 329</t>
  </si>
  <si>
    <t>Catégorie de liquidité 330</t>
  </si>
  <si>
    <t>Catégorie de liquidité 331</t>
  </si>
  <si>
    <t>Catégorie de liquidité 332</t>
  </si>
  <si>
    <t>Catégorie de liquidité 333</t>
  </si>
  <si>
    <t>Catégorie de liquidité 334</t>
  </si>
  <si>
    <t>Catégorie de liquidité 335</t>
  </si>
  <si>
    <t>Catégorie de liquidité 336</t>
  </si>
  <si>
    <t>Catégorie de liquidité 337</t>
  </si>
  <si>
    <t>Catégorie de liquidité 338</t>
  </si>
  <si>
    <t>Catégorie de liquidité 339</t>
  </si>
  <si>
    <t>Catégorie de liquidité 340</t>
  </si>
  <si>
    <t>Catégorie de liquidité 341</t>
  </si>
  <si>
    <t>Catégorie de liquidité 342</t>
  </si>
  <si>
    <t>Catégorie de liquidité 343</t>
  </si>
  <si>
    <t>Catégorie de liquidité 344</t>
  </si>
  <si>
    <t>Catégorie de liquidité 345</t>
  </si>
  <si>
    <t>Catégorie de liquidité 346</t>
  </si>
  <si>
    <t>Catégorie de liquidité 347</t>
  </si>
  <si>
    <t>Catégorie de liquidité 348</t>
  </si>
  <si>
    <t>Catégorie de liquidité 349</t>
  </si>
  <si>
    <t>Catégorie de liquidité 350</t>
  </si>
  <si>
    <t>Catégorie de liquidité 351</t>
  </si>
  <si>
    <t>Catégorie de liquidité 352</t>
  </si>
  <si>
    <t>Catégorie de liquidité 353</t>
  </si>
  <si>
    <t>Catégorie de liquidité 354</t>
  </si>
  <si>
    <t>Catégorie de liquidité 355</t>
  </si>
  <si>
    <t>Catégorie de liquidité 356</t>
  </si>
  <si>
    <t>Catégorie de liquidité 357</t>
  </si>
  <si>
    <t>Catégorie de liquidité 358</t>
  </si>
  <si>
    <t>Catégorie de liquidité 359</t>
  </si>
  <si>
    <t>Catégorie de liquidité 360</t>
  </si>
  <si>
    <t>Catégorie de liquidité 361</t>
  </si>
  <si>
    <t>Catégorie de liquidité 362</t>
  </si>
  <si>
    <t>Catégorie de liquidité 363</t>
  </si>
  <si>
    <t>Catégorie de liquidité 364</t>
  </si>
  <si>
    <t>Catégorie de liquidité 365</t>
  </si>
  <si>
    <t>Catégorie de liquidité 366</t>
  </si>
  <si>
    <t>Catégorie de liquidité 367</t>
  </si>
  <si>
    <t>Catégorie de liquidité 368</t>
  </si>
  <si>
    <t>Catégorie de liquidité 369</t>
  </si>
  <si>
    <t>Catégorie de liquidité 370</t>
  </si>
  <si>
    <t>Catégorie de liquidité 371</t>
  </si>
  <si>
    <t>Catégorie de liquidité 372</t>
  </si>
  <si>
    <t>Catégorie de liquidité 373</t>
  </si>
  <si>
    <t>Catégorie de liquidité 374</t>
  </si>
  <si>
    <t>Catégorie de liquidité 375</t>
  </si>
  <si>
    <t>Catégorie de liquidité 376</t>
  </si>
  <si>
    <t>Catégorie de liquidité 377</t>
  </si>
  <si>
    <t>Catégorie de liquidité 378</t>
  </si>
  <si>
    <t>Catégorie de liquidité 379</t>
  </si>
  <si>
    <t>Catégorie de liquidité 380</t>
  </si>
  <si>
    <t>Catégorie de liquidité 381</t>
  </si>
  <si>
    <t>Catégorie de liquidité 382</t>
  </si>
  <si>
    <t>Catégorie de liquidité 383</t>
  </si>
  <si>
    <t>Catégorie de liquidité 384</t>
  </si>
  <si>
    <t>Catégorie de liquidité 385</t>
  </si>
  <si>
    <t>Catégorie de liquidité 386</t>
  </si>
  <si>
    <t>Catégorie de liquidité 387</t>
  </si>
  <si>
    <t>Catégorie de liquidité 388</t>
  </si>
  <si>
    <t>Catégorie de liquidité 389</t>
  </si>
  <si>
    <t>Catégorie de liquidité 390</t>
  </si>
  <si>
    <t>Catégorie de liquidité 391</t>
  </si>
  <si>
    <t>Catégorie de liquidité 392</t>
  </si>
  <si>
    <t>Catégorie de liquidité 393</t>
  </si>
  <si>
    <t>Catégorie de liquidité 394</t>
  </si>
  <si>
    <t>Catégorie de liquidité 395</t>
  </si>
  <si>
    <t>Catégorie de liquidité 396</t>
  </si>
  <si>
    <t>Catégorie de liquidité 397</t>
  </si>
  <si>
    <t>Catégorie de liquidité 398</t>
  </si>
  <si>
    <t>Catégorie de liquidité 399</t>
  </si>
  <si>
    <t>Catégorie de liquidité 400</t>
  </si>
  <si>
    <t>Catégorie de liquidité 401</t>
  </si>
  <si>
    <t>Catégorie de liquidité 402</t>
  </si>
  <si>
    <t>Catégorie de liquidité 403</t>
  </si>
  <si>
    <t>Catégorie de liquidité 404</t>
  </si>
  <si>
    <t>Catégorie de liquidité 405</t>
  </si>
  <si>
    <t>Catégorie de liquidité 406</t>
  </si>
  <si>
    <t>Catégorie de liquidité 407</t>
  </si>
  <si>
    <t>Catégorie de liquidité 408</t>
  </si>
  <si>
    <t>Catégorie de liquidité 409</t>
  </si>
  <si>
    <t>Catégorie de liquidité 410</t>
  </si>
  <si>
    <t>Catégorie de liquidité 411</t>
  </si>
  <si>
    <t>Catégorie de liquidité 412</t>
  </si>
  <si>
    <t>Catégorie de liquidité 413</t>
  </si>
  <si>
    <t>Catégorie de liquidité 414</t>
  </si>
  <si>
    <t>Catégorie de liquidité 415</t>
  </si>
  <si>
    <t>Catégorie de liquidité 416</t>
  </si>
  <si>
    <t>Catégorie de liquidité 417</t>
  </si>
  <si>
    <t>Catégorie de liquidité 418</t>
  </si>
  <si>
    <t>Catégorie de liquidité 419</t>
  </si>
  <si>
    <t>Catégorie de liquidité 420</t>
  </si>
  <si>
    <t>Catégorie de liquidité 421</t>
  </si>
  <si>
    <t>Catégorie de liquidité 422</t>
  </si>
  <si>
    <t>Catégorie de liquidité 423</t>
  </si>
  <si>
    <t>Catégorie de liquidité 424</t>
  </si>
  <si>
    <t>Catégorie de liquidité 425</t>
  </si>
  <si>
    <t>Catégorie de liquidité 426</t>
  </si>
  <si>
    <t>Catégorie de liquidité 427</t>
  </si>
  <si>
    <t>Catégorie de liquidité 428</t>
  </si>
  <si>
    <t>Catégorie de liquidité 429</t>
  </si>
  <si>
    <t>Catégorie de liquidité 430</t>
  </si>
  <si>
    <t>Catégorie de liquidité 431</t>
  </si>
  <si>
    <t>Catégorie de liquidité 432</t>
  </si>
  <si>
    <t>Catégorie de liquidité 433</t>
  </si>
  <si>
    <t>Catégorie de liquidité 434</t>
  </si>
  <si>
    <t>Catégorie de liquidité 435</t>
  </si>
  <si>
    <t>Catégorie de liquidité 436</t>
  </si>
  <si>
    <t>Catégorie de liquidité 437</t>
  </si>
  <si>
    <t>Catégorie de liquidité 438</t>
  </si>
  <si>
    <t>Catégorie de liquidité 439</t>
  </si>
  <si>
    <t>Catégorie de liquidité 440</t>
  </si>
  <si>
    <t>Catégorie de liquidité 441</t>
  </si>
  <si>
    <t>Catégorie de liquidité 442</t>
  </si>
  <si>
    <t>Catégorie de liquidité 443</t>
  </si>
  <si>
    <t>Catégorie de liquidité 444</t>
  </si>
  <si>
    <t>Catégorie de liquidité 445</t>
  </si>
  <si>
    <t>Catégorie de liquidité 446</t>
  </si>
  <si>
    <t>Catégorie de liquidité 447</t>
  </si>
  <si>
    <t>Catégorie de liquidité 448</t>
  </si>
  <si>
    <t>Catégorie de liquidité 449</t>
  </si>
  <si>
    <t>Catégorie de liquidité 450</t>
  </si>
  <si>
    <t>Catégorie de liquidité 451</t>
  </si>
  <si>
    <t>Catégorie de liquidité 452</t>
  </si>
  <si>
    <t>Catégorie de liquidité 453</t>
  </si>
  <si>
    <t>Catégorie de liquidité 454</t>
  </si>
  <si>
    <t>Catégorie de liquidité 455</t>
  </si>
  <si>
    <t>Catégorie de liquidité 456</t>
  </si>
  <si>
    <t>Catégorie de liquidité 457</t>
  </si>
  <si>
    <t>Catégorie de liquidité 458</t>
  </si>
  <si>
    <t>Catégorie de liquidité 459</t>
  </si>
  <si>
    <t>Catégorie de liquidité 460</t>
  </si>
  <si>
    <t>Catégorie de liquidité 461</t>
  </si>
  <si>
    <t>Catégorie de liquidité 462</t>
  </si>
  <si>
    <t>Catégorie de liquidité 463</t>
  </si>
  <si>
    <t>Catégorie de liquidité 464</t>
  </si>
  <si>
    <t>Catégorie de liquidité 465</t>
  </si>
  <si>
    <t>Catégorie de liquidité 466</t>
  </si>
  <si>
    <t>Catégorie de liquidité 467</t>
  </si>
  <si>
    <t>Catégorie de liquidité 468</t>
  </si>
  <si>
    <t>Catégorie de liquidité 469</t>
  </si>
  <si>
    <t>Catégorie de liquidité 470</t>
  </si>
  <si>
    <t>Catégorie de liquidité 471</t>
  </si>
  <si>
    <t>Catégorie de liquidité 472</t>
  </si>
  <si>
    <t>Catégorie de liquidité 473</t>
  </si>
  <si>
    <t>Catégorie de liquidité 474</t>
  </si>
  <si>
    <t>Catégorie de liquidité 475</t>
  </si>
  <si>
    <t>Catégorie de liquidité 476</t>
  </si>
  <si>
    <t>Catégorie de liquidité 477</t>
  </si>
  <si>
    <t>Catégorie de liquidité 478</t>
  </si>
  <si>
    <t>Catégorie de liquidité 479</t>
  </si>
  <si>
    <t>Catégorie de liquidité 480</t>
  </si>
  <si>
    <t>Catégorie de liquidité 481</t>
  </si>
  <si>
    <t>Catégorie de liquidité 482</t>
  </si>
  <si>
    <t>Catégorie de liquidité 483</t>
  </si>
  <si>
    <t>Catégorie de liquidité 484</t>
  </si>
  <si>
    <t>Catégorie de liquidité 485</t>
  </si>
  <si>
    <t>Catégorie de liquidité 486</t>
  </si>
  <si>
    <t>Catégorie de liquidité 487</t>
  </si>
  <si>
    <t>Catégorie de liquidité 488</t>
  </si>
  <si>
    <t>Catégorie de liquidité 489</t>
  </si>
  <si>
    <t>Catégorie de liquidité 490</t>
  </si>
  <si>
    <t>Catégorie de liquidité 491</t>
  </si>
  <si>
    <t>Catégorie de liquidité 492</t>
  </si>
  <si>
    <t>Catégorie de liquidité 493</t>
  </si>
  <si>
    <t>Catégorie de liquidité 494</t>
  </si>
  <si>
    <t>Catégorie de liquidité 495</t>
  </si>
  <si>
    <t>Catégorie de liquidité 496</t>
  </si>
  <si>
    <t>Catégorie de liquidité 497</t>
  </si>
  <si>
    <t>Catégorie de liquidité 498</t>
  </si>
  <si>
    <t>Catégorie de liquidité 499</t>
  </si>
  <si>
    <t>Catégorie de liquidité 500</t>
  </si>
  <si>
    <t>Catégorie de liquidité 501</t>
  </si>
  <si>
    <t>Catégorie de liquidité 502</t>
  </si>
  <si>
    <t>Catégorie de liquidité 503</t>
  </si>
  <si>
    <t>Catégorie de liquidité 504</t>
  </si>
  <si>
    <t>Catégorie de liquidité 505</t>
  </si>
  <si>
    <t>Catégorie de liquidité 506</t>
  </si>
  <si>
    <t>Catégorie de liquidité 507</t>
  </si>
  <si>
    <t>Catégorie de liquidité 508</t>
  </si>
  <si>
    <t>Catégorie de liquidité 509</t>
  </si>
  <si>
    <t>Catégorie de liquidité 510</t>
  </si>
  <si>
    <t>Catégorie de liquidité 511</t>
  </si>
  <si>
    <t>Catégorie de liquidité 512</t>
  </si>
  <si>
    <t>Catégorie de liquidité 513</t>
  </si>
  <si>
    <t>Catégorie de liquidité 514</t>
  </si>
  <si>
    <t>Catégorie de liquidité 515</t>
  </si>
  <si>
    <t>Catégorie de liquidité 516</t>
  </si>
  <si>
    <t>Catégorie de liquidité 517</t>
  </si>
  <si>
    <t>Catégorie de liquidité 518</t>
  </si>
  <si>
    <t>Catégorie de liquidité 519</t>
  </si>
  <si>
    <t>Catégorie de liquidité 520</t>
  </si>
  <si>
    <t>Catégorie de liquidité 521</t>
  </si>
  <si>
    <t>Catégorie de liquidité 522</t>
  </si>
  <si>
    <t>Catégorie de liquidité 523</t>
  </si>
  <si>
    <t>Catégorie de liquidité 524</t>
  </si>
  <si>
    <t>Catégorie de liquidité 525</t>
  </si>
  <si>
    <t>Catégorie de liquidité 526</t>
  </si>
  <si>
    <t>Catégorie de liquidité 527</t>
  </si>
  <si>
    <t>Catégorie de liquidité 528</t>
  </si>
  <si>
    <t>Catégorie de liquidité 529</t>
  </si>
  <si>
    <t>Catégorie de liquidité 530</t>
  </si>
  <si>
    <t>Catégorie de liquidité 531</t>
  </si>
  <si>
    <t>Catégorie de liquidité 532</t>
  </si>
  <si>
    <t>Catégorie de liquidité 533</t>
  </si>
  <si>
    <t>Catégorie de liquidité 534</t>
  </si>
  <si>
    <t>Catégorie de liquidité 535</t>
  </si>
  <si>
    <t>Catégorie de liquidité 536</t>
  </si>
  <si>
    <t>Catégorie de liquidité 537</t>
  </si>
  <si>
    <t>Catégorie de liquidité 538</t>
  </si>
  <si>
    <t>Catégorie de liquidité 539</t>
  </si>
  <si>
    <t>Catégorie de liquidité 540</t>
  </si>
  <si>
    <t>Catégorie de liquidité 541</t>
  </si>
  <si>
    <t>Catégorie de liquidité 542</t>
  </si>
  <si>
    <t>Catégorie de liquidité 543</t>
  </si>
  <si>
    <t>Catégorie de liquidité 544</t>
  </si>
  <si>
    <t>Catégorie de liquidité 545</t>
  </si>
  <si>
    <t>Catégorie de liquidité 546</t>
  </si>
  <si>
    <t>Catégorie de liquidité 547</t>
  </si>
  <si>
    <t>Catégorie de liquidité 548</t>
  </si>
  <si>
    <t>Catégorie de liquidité 549</t>
  </si>
  <si>
    <t>Catégorie de liquidité 550</t>
  </si>
  <si>
    <t>Catégorie de liquidité 551</t>
  </si>
  <si>
    <t>Catégorie de liquidité 552</t>
  </si>
  <si>
    <t>Catégorie de liquidité 553</t>
  </si>
  <si>
    <t>Catégorie de liquidité 554</t>
  </si>
  <si>
    <t>Catégorie de liquidité 555</t>
  </si>
  <si>
    <t>Catégorie de liquidité 556</t>
  </si>
  <si>
    <t>Catégorie de liquidité 557</t>
  </si>
  <si>
    <t>Catégorie de liquidité 558</t>
  </si>
  <si>
    <t>Catégorie de liquidité 559</t>
  </si>
  <si>
    <t>Catégorie de liquidité 560</t>
  </si>
  <si>
    <t>Catégorie de liquidité 561</t>
  </si>
  <si>
    <t>Catégorie de liquidité 562</t>
  </si>
  <si>
    <t>Catégorie de liquidité 563</t>
  </si>
  <si>
    <t>Catégorie de liquidité 564</t>
  </si>
  <si>
    <t>Catégorie de liquidité 565</t>
  </si>
  <si>
    <t>Catégorie de liquidité 566</t>
  </si>
  <si>
    <t>Catégorie de liquidité 567</t>
  </si>
  <si>
    <t>Catégorie de liquidité 568</t>
  </si>
  <si>
    <t>Catégorie de liquidité 569</t>
  </si>
  <si>
    <t>Catégorie de liquidité 570</t>
  </si>
  <si>
    <t>Catégorie de liquidité 571</t>
  </si>
  <si>
    <t>Catégorie de liquidité 572</t>
  </si>
  <si>
    <t>Catégorie de liquidité 573</t>
  </si>
  <si>
    <t>Catégorie de liquidité 574</t>
  </si>
  <si>
    <t>Catégorie de liquidité 575</t>
  </si>
  <si>
    <t>Catégorie de liquidité 576</t>
  </si>
  <si>
    <t>Catégorie de liquidité 577</t>
  </si>
  <si>
    <t>Catégorie de liquidité 578</t>
  </si>
  <si>
    <t>Catégorie de liquidité 579</t>
  </si>
  <si>
    <t>Catégorie de liquidité 580</t>
  </si>
  <si>
    <t>Catégorie de liquidité 581</t>
  </si>
  <si>
    <t>Catégorie de liquidité 582</t>
  </si>
  <si>
    <t>Catégorie de liquidité 583</t>
  </si>
  <si>
    <t>Catégorie de liquidité 584</t>
  </si>
  <si>
    <t>Catégorie de liquidité 585</t>
  </si>
  <si>
    <t>Catégorie de liquidité 586</t>
  </si>
  <si>
    <t>Catégorie de liquidité 587</t>
  </si>
  <si>
    <t>Catégorie de liquidité 588</t>
  </si>
  <si>
    <t>Catégorie de liquidité 589</t>
  </si>
  <si>
    <t>Catégorie de liquidité 590</t>
  </si>
  <si>
    <t>Catégorie de liquidité 591</t>
  </si>
  <si>
    <t>Catégorie de liquidité 592</t>
  </si>
  <si>
    <t>Catégorie de liquidité 593</t>
  </si>
  <si>
    <t>Catégorie de liquidité 594</t>
  </si>
  <si>
    <t>Catégorie de liquidité 595</t>
  </si>
  <si>
    <t>Catégorie de liquidité 596</t>
  </si>
  <si>
    <t>Catégorie de liquidité 597</t>
  </si>
  <si>
    <t>Catégorie de liquidité 598</t>
  </si>
  <si>
    <t>Catégorie de liquidité 599</t>
  </si>
  <si>
    <t>Catégorie de liquidité 600</t>
  </si>
  <si>
    <t>Catégorie de liquidité 601</t>
  </si>
  <si>
    <t>Catégorie de liquidité 602</t>
  </si>
  <si>
    <t>Catégorie de liquidité 603</t>
  </si>
  <si>
    <t>Catégorie de liquidité 604</t>
  </si>
  <si>
    <t>Catégorie de liquidité 605</t>
  </si>
  <si>
    <t>Catégorie de liquidité 606</t>
  </si>
  <si>
    <t>Catégorie de liquidité 607</t>
  </si>
  <si>
    <t>Catégorie de liquidité 608</t>
  </si>
  <si>
    <t>Catégorie de liquidité 609</t>
  </si>
  <si>
    <t>Catégorie de liquidité 610</t>
  </si>
  <si>
    <t>Catégorie de liquidité 611</t>
  </si>
  <si>
    <t>Catégorie de liquidité 612</t>
  </si>
  <si>
    <t>Catégorie de liquidité 613</t>
  </si>
  <si>
    <t>Catégorie de liquidité 614</t>
  </si>
  <si>
    <t>Catégorie de liquidité 615</t>
  </si>
  <si>
    <t>Catégorie de liquidité 616</t>
  </si>
  <si>
    <t>Catégorie de liquidité 617</t>
  </si>
  <si>
    <t>Catégorie de liquidité 618</t>
  </si>
  <si>
    <t>Catégorie de liquidité 619</t>
  </si>
  <si>
    <t>Catégorie de liquidité 620</t>
  </si>
  <si>
    <t>Catégorie de liquidité 621</t>
  </si>
  <si>
    <t>Catégorie de liquidité 622</t>
  </si>
  <si>
    <t>Catégorie de liquidité 623</t>
  </si>
  <si>
    <t>Catégorie de liquidité 624</t>
  </si>
  <si>
    <t>Catégorie de liquidité 625</t>
  </si>
  <si>
    <t>Catégorie de liquidité 626</t>
  </si>
  <si>
    <t>Catégorie de liquidité 627</t>
  </si>
  <si>
    <t>Catégorie de liquidité 628</t>
  </si>
  <si>
    <t>Catégorie de liquidité 629</t>
  </si>
  <si>
    <t>Catégorie de liquidité 630</t>
  </si>
  <si>
    <t>Catégorie de liquidité 631</t>
  </si>
  <si>
    <t>Catégorie de liquidité 632</t>
  </si>
  <si>
    <t>Catégorie de liquidité 633</t>
  </si>
  <si>
    <t>Catégorie de liquidité 634</t>
  </si>
  <si>
    <t>Catégorie de liquidité 635</t>
  </si>
  <si>
    <t>Catégorie de liquidité 636</t>
  </si>
  <si>
    <t>Catégorie de liquidité 637</t>
  </si>
  <si>
    <t>Catégorie de liquidité 638</t>
  </si>
  <si>
    <t>Catégorie de liquidité 639</t>
  </si>
  <si>
    <t>Catégorie de liquidité 640</t>
  </si>
  <si>
    <t>Catégorie de liquidité 641</t>
  </si>
  <si>
    <t>Catégorie de liquidité 642</t>
  </si>
  <si>
    <t>Catégorie de liquidité 643</t>
  </si>
  <si>
    <t>Catégorie de liquidité 644</t>
  </si>
  <si>
    <t>Catégorie de liquidité 645</t>
  </si>
  <si>
    <t>Catégorie de liquidité 646</t>
  </si>
  <si>
    <t>Catégorie de liquidité 647</t>
  </si>
  <si>
    <t>Catégorie de liquidité 648</t>
  </si>
  <si>
    <t>Catégorie de liquidité 649</t>
  </si>
  <si>
    <t>Catégorie de liquidité 650</t>
  </si>
  <si>
    <t>Catégorie de liquidité 651</t>
  </si>
  <si>
    <t>Catégorie de liquidité 652</t>
  </si>
  <si>
    <t>Catégorie de liquidité 653</t>
  </si>
  <si>
    <t>Catégorie de liquidité 654</t>
  </si>
  <si>
    <t>Catégorie de liquidité 655</t>
  </si>
  <si>
    <t>Catégorie de liquidité 656</t>
  </si>
  <si>
    <t>Catégorie de liquidité 657</t>
  </si>
  <si>
    <t>Catégorie de liquidité 658</t>
  </si>
  <si>
    <t>Catégorie de liquidité 659</t>
  </si>
  <si>
    <t>Catégorie de liquidité 660</t>
  </si>
  <si>
    <t>Catégorie de liquidité 661</t>
  </si>
  <si>
    <t>Catégorie de liquidité 662</t>
  </si>
  <si>
    <t>Catégorie de liquidité 663</t>
  </si>
  <si>
    <t>Catégorie de liquidité 664</t>
  </si>
  <si>
    <t>Catégorie de liquidité 665</t>
  </si>
  <si>
    <t>Catégorie de liquidité 666</t>
  </si>
  <si>
    <t>Catégorie de liquidité 667</t>
  </si>
  <si>
    <t>Catégorie de liquidité 668</t>
  </si>
  <si>
    <t>Catégorie de liquidité 669</t>
  </si>
  <si>
    <t>Catégorie de liquidité 670</t>
  </si>
  <si>
    <t>Catégorie de liquidité 671</t>
  </si>
  <si>
    <t>Catégorie de liquidité 672</t>
  </si>
  <si>
    <t>Catégorie de liquidité 673</t>
  </si>
  <si>
    <t>Catégorie de liquidité 674</t>
  </si>
  <si>
    <t>Catégorie de liquidité 675</t>
  </si>
  <si>
    <t>Catégorie de liquidité 676</t>
  </si>
  <si>
    <t>Catégorie de liquidité 677</t>
  </si>
  <si>
    <t>Catégorie de liquidité 678</t>
  </si>
  <si>
    <t>Catégorie de liquidité 679</t>
  </si>
  <si>
    <t>Catégorie de liquidité 680</t>
  </si>
  <si>
    <t>Catégorie de liquidité 681</t>
  </si>
  <si>
    <t>Catégorie de liquidité 682</t>
  </si>
  <si>
    <t>Catégorie de liquidité 683</t>
  </si>
  <si>
    <t>Catégorie de liquidité 684</t>
  </si>
  <si>
    <t>Catégorie de liquidité 685</t>
  </si>
  <si>
    <t>Catégorie de liquidité 686</t>
  </si>
  <si>
    <t>Catégorie de liquidité 687</t>
  </si>
  <si>
    <t>Catégorie de liquidité 688</t>
  </si>
  <si>
    <t>Catégorie de liquidité 689</t>
  </si>
  <si>
    <t>Catégorie de liquidité 690</t>
  </si>
  <si>
    <t>Catégorie de liquidité 691</t>
  </si>
  <si>
    <t>Catégorie de liquidité 692</t>
  </si>
  <si>
    <t>Catégorie de liquidité 693</t>
  </si>
  <si>
    <t>Catégorie de liquidité 694</t>
  </si>
  <si>
    <t>Catégorie de liquidité 695</t>
  </si>
  <si>
    <t>Catégorie de liquidité 696</t>
  </si>
  <si>
    <t>Catégorie de liquidité 697</t>
  </si>
  <si>
    <t>Catégorie de liquidité 698</t>
  </si>
  <si>
    <t>Catégorie de liquidité 699</t>
  </si>
  <si>
    <t>Catégorie de liquidité 700</t>
  </si>
  <si>
    <t>Catégorie de liquidité 701</t>
  </si>
  <si>
    <t>Catégorie de liquidité 702</t>
  </si>
  <si>
    <t>Catégorie de liquidité 703</t>
  </si>
  <si>
    <t>Catégorie de liquidité 704</t>
  </si>
  <si>
    <t>Catégorie de liquidité 705</t>
  </si>
  <si>
    <t>Catégorie de liquidité 706</t>
  </si>
  <si>
    <t>Catégorie de liquidité 707</t>
  </si>
  <si>
    <t>Catégorie de liquidité 708</t>
  </si>
  <si>
    <t>Catégorie de liquidité 709</t>
  </si>
  <si>
    <t>Catégorie de liquidité 710</t>
  </si>
  <si>
    <t>Catégorie de liquidité 711</t>
  </si>
  <si>
    <t>Catégorie de liquidité 712</t>
  </si>
  <si>
    <t>Catégorie de liquidité 713</t>
  </si>
  <si>
    <t>Catégorie de liquidité 714</t>
  </si>
  <si>
    <t>Catégorie de liquidité 715</t>
  </si>
  <si>
    <t>Catégorie de liquidité 716</t>
  </si>
  <si>
    <t>Catégorie de liquidité 717</t>
  </si>
  <si>
    <t>Catégorie de liquidité 718</t>
  </si>
  <si>
    <t>Catégorie de liquidité 719</t>
  </si>
  <si>
    <t>Catégorie de liquidité 720</t>
  </si>
  <si>
    <t>Catégorie de liquidité 721</t>
  </si>
  <si>
    <t>Catégorie de liquidité 722</t>
  </si>
  <si>
    <t>Catégorie de liquidité 723</t>
  </si>
  <si>
    <t>Catégorie de liquidité 724</t>
  </si>
  <si>
    <t>Catégorie de liquidité 725</t>
  </si>
  <si>
    <t>Catégorie de liquidité 726</t>
  </si>
  <si>
    <t>Catégorie de liquidité 727</t>
  </si>
  <si>
    <t>Catégorie de liquidité 728</t>
  </si>
  <si>
    <t>Catégorie de liquidité 729</t>
  </si>
  <si>
    <t>Catégorie de liquidité 730</t>
  </si>
  <si>
    <t>Catégorie de liquidité 731</t>
  </si>
  <si>
    <t>Catégorie de liquidité 732</t>
  </si>
  <si>
    <t>Catégorie de liquidité 733</t>
  </si>
  <si>
    <t>Catégorie de liquidité 734</t>
  </si>
  <si>
    <t>Catégorie de liquidité 735</t>
  </si>
  <si>
    <t>Catégorie de liquidité 736</t>
  </si>
  <si>
    <t>Catégorie de liquidité 737</t>
  </si>
  <si>
    <t>Catégorie de liquidité 738</t>
  </si>
  <si>
    <t>Catégorie de liquidité 739</t>
  </si>
  <si>
    <t>Catégorie de liquidité 740</t>
  </si>
  <si>
    <t>Catégorie de liquidité 741</t>
  </si>
  <si>
    <t>Catégorie de liquidité 742</t>
  </si>
  <si>
    <t>Catégorie de liquidité 743</t>
  </si>
  <si>
    <t>Catégorie de liquidité 744</t>
  </si>
  <si>
    <t>Catégorie de liquidité 745</t>
  </si>
  <si>
    <t>Catégorie de liquidité 746</t>
  </si>
  <si>
    <t>Catégorie de liquidité 747</t>
  </si>
  <si>
    <t>Catégorie de liquidité 748</t>
  </si>
  <si>
    <t>Catégorie de liquidité 749</t>
  </si>
  <si>
    <t>Catégorie de liquidité 750</t>
  </si>
  <si>
    <t>Catégorie de liquidité 751</t>
  </si>
  <si>
    <t>Catégorie de liquidité 752</t>
  </si>
  <si>
    <t>Catégorie de liquidité 753</t>
  </si>
  <si>
    <t>Catégorie de liquidité 754</t>
  </si>
  <si>
    <t>Catégorie de liquidité 755</t>
  </si>
  <si>
    <t>Catégorie de liquidité 756</t>
  </si>
  <si>
    <t>Catégorie de liquidité 757</t>
  </si>
  <si>
    <t>Catégorie de liquidité 758</t>
  </si>
  <si>
    <t>Catégorie de liquidité 759</t>
  </si>
  <si>
    <t>Catégorie de liquidité 760</t>
  </si>
  <si>
    <t>Catégorie de liquidité 761</t>
  </si>
  <si>
    <t>Catégorie de liquidité 762</t>
  </si>
  <si>
    <t>Catégorie de liquidité 763</t>
  </si>
  <si>
    <t>Catégorie de liquidité 764</t>
  </si>
  <si>
    <t>Catégorie de liquidité 765</t>
  </si>
  <si>
    <t>Catégorie de liquidité 766</t>
  </si>
  <si>
    <t>Catégorie de liquidité 767</t>
  </si>
  <si>
    <t>Catégorie de liquidité 768</t>
  </si>
  <si>
    <t>Catégorie de liquidité 769</t>
  </si>
  <si>
    <t>Catégorie de liquidité 770</t>
  </si>
  <si>
    <t>Catégorie de liquidité 771</t>
  </si>
  <si>
    <t>Catégorie de liquidité 772</t>
  </si>
  <si>
    <t>Catégorie de liquidité 773</t>
  </si>
  <si>
    <t>Catégorie de liquidité 774</t>
  </si>
  <si>
    <t>Catégorie de liquidité 775</t>
  </si>
  <si>
    <t>Catégorie de liquidité 776</t>
  </si>
  <si>
    <t>Catégorie de liquidité 777</t>
  </si>
  <si>
    <t>Catégorie de liquidité 778</t>
  </si>
  <si>
    <t>Catégorie de liquidité 779</t>
  </si>
  <si>
    <t>Catégorie de liquidité 780</t>
  </si>
  <si>
    <t>Catégorie de liquidité 781</t>
  </si>
  <si>
    <t>Catégorie de liquidité 782</t>
  </si>
  <si>
    <t>Catégorie de liquidité 783</t>
  </si>
  <si>
    <t>Catégorie de liquidité 784</t>
  </si>
  <si>
    <t>Catégorie de liquidité 785</t>
  </si>
  <si>
    <t>Catégorie de liquidité 786</t>
  </si>
  <si>
    <t>Catégorie de liquidité 787</t>
  </si>
  <si>
    <t>Catégorie de liquidité 788</t>
  </si>
  <si>
    <t>Catégorie de liquidité 789</t>
  </si>
  <si>
    <t>Catégorie de liquidité 790</t>
  </si>
  <si>
    <t>Catégorie de liquidité 791</t>
  </si>
  <si>
    <t>Catégorie de liquidité 792</t>
  </si>
  <si>
    <t>Catégorie de liquidité 793</t>
  </si>
  <si>
    <t>Catégorie de liquidité 794</t>
  </si>
  <si>
    <t>Catégorie de liquidité 795</t>
  </si>
  <si>
    <t>Catégorie de liquidité 796</t>
  </si>
  <si>
    <t>Catégorie de liquidité 797</t>
  </si>
  <si>
    <t>Catégorie de liquidité 798</t>
  </si>
  <si>
    <t>Catégorie de liquidité 799</t>
  </si>
  <si>
    <t>Catégorie de liquidité 800</t>
  </si>
  <si>
    <t>Catégorie de liquidité 801</t>
  </si>
  <si>
    <t>Catégorie de liquidité 802</t>
  </si>
  <si>
    <t>Catégorie de liquidité 803</t>
  </si>
  <si>
    <t>Catégorie de liquidité 804</t>
  </si>
  <si>
    <t>Catégorie de liquidité 805</t>
  </si>
  <si>
    <t>Catégorie de liquidité 806</t>
  </si>
  <si>
    <t>Catégorie de liquidité 807</t>
  </si>
  <si>
    <t>Catégorie de liquidité 808</t>
  </si>
  <si>
    <t>Catégorie de liquidité 809</t>
  </si>
  <si>
    <t>Catégorie de liquidité 810</t>
  </si>
  <si>
    <t>Catégorie de liquidité 811</t>
  </si>
  <si>
    <t>Catégorie de liquidité 812</t>
  </si>
  <si>
    <t>Catégorie de liquidité 813</t>
  </si>
  <si>
    <t>Catégorie de liquidité 814</t>
  </si>
  <si>
    <t>Catégorie de liquidité 815</t>
  </si>
  <si>
    <t>Catégorie de liquidité 816</t>
  </si>
  <si>
    <t>Catégorie de liquidité 817</t>
  </si>
  <si>
    <t>Catégorie de liquidité 818</t>
  </si>
  <si>
    <t>Catégorie de liquidité 819</t>
  </si>
  <si>
    <t>Catégorie de liquidité 820</t>
  </si>
  <si>
    <t>Catégorie de liquidité 821</t>
  </si>
  <si>
    <t>Catégorie de liquidité 822</t>
  </si>
  <si>
    <t>Catégorie de liquidité 823</t>
  </si>
  <si>
    <t>Catégorie de liquidité 824</t>
  </si>
  <si>
    <t>Catégorie de liquidité 825</t>
  </si>
  <si>
    <t>Catégorie de liquidité 826</t>
  </si>
  <si>
    <t>Catégorie de liquidité 827</t>
  </si>
  <si>
    <t>Catégorie de liquidité 828</t>
  </si>
  <si>
    <t>Catégorie de liquidité 829</t>
  </si>
  <si>
    <t>Catégorie de liquidité 830</t>
  </si>
  <si>
    <t>Catégorie de liquidité 831</t>
  </si>
  <si>
    <t>Catégorie de liquidité 832</t>
  </si>
  <si>
    <t>Catégorie de liquidité 833</t>
  </si>
  <si>
    <t>Catégorie de liquidité 834</t>
  </si>
  <si>
    <t>Catégorie de liquidité 835</t>
  </si>
  <si>
    <t>Catégorie de liquidité 836</t>
  </si>
  <si>
    <t>Catégorie de liquidité 837</t>
  </si>
  <si>
    <t>Catégorie de liquidité 838</t>
  </si>
  <si>
    <t>Catégorie de liquidité 839</t>
  </si>
  <si>
    <t>Catégorie de liquidité 840</t>
  </si>
  <si>
    <t>Catégorie de liquidité 841</t>
  </si>
  <si>
    <t>Catégorie de liquidité 842</t>
  </si>
  <si>
    <t>Catégorie de liquidité 843</t>
  </si>
  <si>
    <t>Catégorie de liquidité 844</t>
  </si>
  <si>
    <t>Catégorie de liquidité 845</t>
  </si>
  <si>
    <t>Catégorie de liquidité 846</t>
  </si>
  <si>
    <t>Catégorie de liquidité 847</t>
  </si>
  <si>
    <t>Catégorie de liquidité 848</t>
  </si>
  <si>
    <t>Catégorie de liquidité 849</t>
  </si>
  <si>
    <t>Catégorie de liquidité 850</t>
  </si>
  <si>
    <t>Catégorie de liquidité 851</t>
  </si>
  <si>
    <t>Catégorie de liquidité 852</t>
  </si>
  <si>
    <t>Catégorie de liquidité 853</t>
  </si>
  <si>
    <t>Catégorie de liquidité 854</t>
  </si>
  <si>
    <t>Catégorie de liquidité 855</t>
  </si>
  <si>
    <t>Catégorie de liquidité 856</t>
  </si>
  <si>
    <t>Catégorie de liquidité 857</t>
  </si>
  <si>
    <t>Catégorie de liquidité 858</t>
  </si>
  <si>
    <t>Catégorie de liquidité 859</t>
  </si>
  <si>
    <t>Catégorie de liquidité 860</t>
  </si>
  <si>
    <t>Catégorie de liquidité 861</t>
  </si>
  <si>
    <t>Catégorie de liquidité 862</t>
  </si>
  <si>
    <t>Catégorie de liquidité 863</t>
  </si>
  <si>
    <t>Catégorie de liquidité 864</t>
  </si>
  <si>
    <t>Catégorie de liquidité 865</t>
  </si>
  <si>
    <t>Catégorie de liquidité 866</t>
  </si>
  <si>
    <t>Catégorie de liquidité 867</t>
  </si>
  <si>
    <t>Catégorie de liquidité 868</t>
  </si>
  <si>
    <t>Catégorie de liquidité 869</t>
  </si>
  <si>
    <t>Catégorie de liquidité 870</t>
  </si>
  <si>
    <t>Catégorie de liquidité 871</t>
  </si>
  <si>
    <t>Catégorie de liquidité 872</t>
  </si>
  <si>
    <t>Catégorie de liquidité 873</t>
  </si>
  <si>
    <t>Catégorie de liquidité 874</t>
  </si>
  <si>
    <t>Catégorie de liquidité 875</t>
  </si>
  <si>
    <t>Catégorie de liquidité 876</t>
  </si>
  <si>
    <t>Catégorie de liquidité 877</t>
  </si>
  <si>
    <t>Catégorie de liquidité 878</t>
  </si>
  <si>
    <t>Catégorie de liquidité 879</t>
  </si>
  <si>
    <t>Catégorie de liquidité 880</t>
  </si>
  <si>
    <t>Catégorie de liquidité 881</t>
  </si>
  <si>
    <t>Catégorie de liquidité 882</t>
  </si>
  <si>
    <t>Catégorie de liquidité 883</t>
  </si>
  <si>
    <t>Catégorie de liquidité 884</t>
  </si>
  <si>
    <t>Catégorie de liquidité 885</t>
  </si>
  <si>
    <t>Catégorie de liquidité 886</t>
  </si>
  <si>
    <t>Catégorie de liquidité 887</t>
  </si>
  <si>
    <t>Catégorie de liquidité 888</t>
  </si>
  <si>
    <t>Catégorie de liquidité 889</t>
  </si>
  <si>
    <t>Catégorie de liquidité 890</t>
  </si>
  <si>
    <t>Catégorie de liquidité 891</t>
  </si>
  <si>
    <t>Catégorie de liquidité 892</t>
  </si>
  <si>
    <t>Catégorie de liquidité 893</t>
  </si>
  <si>
    <t>Catégorie de liquidité 894</t>
  </si>
  <si>
    <t>Catégorie de liquidité 895</t>
  </si>
  <si>
    <t>Catégorie de liquidité 896</t>
  </si>
  <si>
    <t>Catégorie de liquidité 897</t>
  </si>
  <si>
    <t>Catégorie de liquidité 898</t>
  </si>
  <si>
    <t>Catégorie de liquidité 899</t>
  </si>
  <si>
    <t>Catégorie de liquidité 900</t>
  </si>
  <si>
    <t>Catégorie de liquidité 901</t>
  </si>
  <si>
    <t>Catégorie de liquidité 902</t>
  </si>
  <si>
    <t>Catégorie de liquidité 903</t>
  </si>
  <si>
    <t>Catégorie de liquidité 904</t>
  </si>
  <si>
    <t>Catégorie de liquidité 905</t>
  </si>
  <si>
    <t>Catégorie de liquidité 906</t>
  </si>
  <si>
    <t>Catégorie de liquidité 907</t>
  </si>
  <si>
    <t>Catégorie de liquidité 908</t>
  </si>
  <si>
    <t>Catégorie de liquidité 909</t>
  </si>
  <si>
    <t>Catégorie de liquidité 910</t>
  </si>
  <si>
    <t>Catégorie de liquidité 911</t>
  </si>
  <si>
    <t>Catégorie de liquidité 912</t>
  </si>
  <si>
    <t>Catégorie de liquidité 913</t>
  </si>
  <si>
    <t>Catégorie de liquidité 914</t>
  </si>
  <si>
    <t>Catégorie de liquidité 915</t>
  </si>
  <si>
    <t>Catégorie de liquidité 916</t>
  </si>
  <si>
    <t>Catégorie de liquidité 917</t>
  </si>
  <si>
    <t>Catégorie de liquidité 918</t>
  </si>
  <si>
    <t>Catégorie de liquidité 919</t>
  </si>
  <si>
    <t>Catégorie de liquidité 920</t>
  </si>
  <si>
    <t>Catégorie de liquidité 921</t>
  </si>
  <si>
    <t>Catégorie de liquidité 922</t>
  </si>
  <si>
    <t>Catégorie de liquidité 923</t>
  </si>
  <si>
    <t>Catégorie de liquidité 924</t>
  </si>
  <si>
    <t>Catégorie de liquidité 925</t>
  </si>
  <si>
    <t>Catégorie de liquidité 926</t>
  </si>
  <si>
    <t>Catégorie de liquidité 927</t>
  </si>
  <si>
    <t>Catégorie de liquidité 928</t>
  </si>
  <si>
    <t>Catégorie de liquidité 929</t>
  </si>
  <si>
    <t>Catégorie de liquidité 930</t>
  </si>
  <si>
    <t>Catégorie de liquidité 931</t>
  </si>
  <si>
    <t>Catégorie de liquidité 932</t>
  </si>
  <si>
    <t>Catégorie de liquidité 933</t>
  </si>
  <si>
    <t>Catégorie de liquidité 934</t>
  </si>
  <si>
    <t>Catégorie de liquidité 935</t>
  </si>
  <si>
    <t>Catégorie de liquidité 936</t>
  </si>
  <si>
    <t>Catégorie de liquidité 937</t>
  </si>
  <si>
    <t>Catégorie de liquidité 938</t>
  </si>
  <si>
    <t>Catégorie de liquidité 939</t>
  </si>
  <si>
    <t>Catégorie de liquidité 940</t>
  </si>
  <si>
    <t>Catégorie de liquidité 941</t>
  </si>
  <si>
    <t>Catégorie de liquidité 942</t>
  </si>
  <si>
    <t>Catégorie de liquidité 943</t>
  </si>
  <si>
    <t>Catégorie de liquidité 944</t>
  </si>
  <si>
    <t>Catégorie de liquidité 945</t>
  </si>
  <si>
    <t>Catégorie de liquidité 946</t>
  </si>
  <si>
    <t>Catégorie de liquidité 947</t>
  </si>
  <si>
    <t>Catégorie de liquidité 948</t>
  </si>
  <si>
    <t>Catégorie de liquidité 949</t>
  </si>
  <si>
    <t>Catégorie de liquidité 950</t>
  </si>
  <si>
    <t>Catégorie de liquidité 951</t>
  </si>
  <si>
    <t>Catégorie de liquidité 952</t>
  </si>
  <si>
    <t>Catégorie de liquidité 953</t>
  </si>
  <si>
    <t>Catégorie de liquidité 954</t>
  </si>
  <si>
    <t>Catégorie de liquidité 955</t>
  </si>
  <si>
    <t>Catégorie de liquidité 956</t>
  </si>
  <si>
    <t>Catégorie de liquidité 957</t>
  </si>
  <si>
    <t>Catégorie de liquidité 958</t>
  </si>
  <si>
    <t>Catégorie de liquidité 959</t>
  </si>
  <si>
    <t>Catégorie de liquidité 960</t>
  </si>
  <si>
    <t>Catégorie de liquidité 961</t>
  </si>
  <si>
    <t>Catégorie de liquidité 962</t>
  </si>
  <si>
    <t>Catégorie de liquidité 963</t>
  </si>
  <si>
    <t>Catégorie de liquidité 964</t>
  </si>
  <si>
    <t>Catégorie de liquidité 965</t>
  </si>
  <si>
    <t>Catégorie de liquidité 966</t>
  </si>
  <si>
    <t>Catégorie de liquidité 967</t>
  </si>
  <si>
    <t>Catégorie de liquidité 968</t>
  </si>
  <si>
    <t>Catégorie de liquidité 969</t>
  </si>
  <si>
    <t>Catégorie de liquidité 970</t>
  </si>
  <si>
    <t>Catégorie de liquidité 971</t>
  </si>
  <si>
    <t>Catégorie de liquidité 972</t>
  </si>
  <si>
    <t>Catégorie de liquidité 973</t>
  </si>
  <si>
    <t>Catégorie de liquidité 974</t>
  </si>
  <si>
    <t>Catégorie de liquidité 975</t>
  </si>
  <si>
    <t>Catégorie de liquidité 976</t>
  </si>
  <si>
    <t>Catégorie de liquidité 977</t>
  </si>
  <si>
    <t>Catégorie de liquidité 978</t>
  </si>
  <si>
    <t>Catégorie de liquidité 979</t>
  </si>
  <si>
    <t>Catégorie de liquidité 980</t>
  </si>
  <si>
    <t>Catégorie de liquidité 981</t>
  </si>
  <si>
    <t>Catégorie de liquidité 982</t>
  </si>
  <si>
    <t>Catégorie de liquidité 983</t>
  </si>
  <si>
    <t>Catégorie de liquidité 984</t>
  </si>
  <si>
    <t>Catégorie de liquidité 985</t>
  </si>
  <si>
    <t>Catégorie de liquidité 986</t>
  </si>
  <si>
    <t>Catégorie de liquidité 987</t>
  </si>
  <si>
    <t>Catégorie de liquidité 988</t>
  </si>
  <si>
    <t>Catégorie de liquidité 989</t>
  </si>
  <si>
    <t>Catégorie de liquidité 990</t>
  </si>
  <si>
    <t>Catégorie de liquidité 991</t>
  </si>
  <si>
    <t>Catégorie de liquidité 992</t>
  </si>
  <si>
    <t>Catégorie de liquidité 993</t>
  </si>
  <si>
    <t>Catégorie de liquidité 994</t>
  </si>
  <si>
    <t>Catégorie de liquidité 995</t>
  </si>
  <si>
    <t>Catégorie de liquidité 996</t>
  </si>
  <si>
    <t>Catégorie de liquidité 997</t>
  </si>
  <si>
    <t>Catégorie de liquidité 998</t>
  </si>
  <si>
    <t>Catégorie de liquidité 999</t>
  </si>
  <si>
    <t>Segment de l’actif 2</t>
  </si>
  <si>
    <t>Segment de l’actif 3</t>
  </si>
  <si>
    <t>Segment de l’actif 4</t>
  </si>
  <si>
    <t>Segment de l’actif 5</t>
  </si>
  <si>
    <t>Segment de l’actif 6</t>
  </si>
  <si>
    <t>Segment de l’actif 7</t>
  </si>
  <si>
    <t>Segment de l’actif 8</t>
  </si>
  <si>
    <t>Segment de l’actif 9</t>
  </si>
  <si>
    <t>Segment de l’actif 10</t>
  </si>
  <si>
    <t>Segment de l’actif 11</t>
  </si>
  <si>
    <t>Segment de l’actif 12</t>
  </si>
  <si>
    <t>Segment de l’actif 13</t>
  </si>
  <si>
    <t>Segment de l’actif 14</t>
  </si>
  <si>
    <t>Segment de l’actif 15</t>
  </si>
  <si>
    <t>Segment de l’actif 16</t>
  </si>
  <si>
    <t>Segment de l’actif 17</t>
  </si>
  <si>
    <t>Segment de l’actif 18</t>
  </si>
  <si>
    <t>Segment de l’actif 19</t>
  </si>
  <si>
    <t>Segment de l’actif 20</t>
  </si>
  <si>
    <t>Segment de l’actif 21</t>
  </si>
  <si>
    <t>Segment de l’actif 22</t>
  </si>
  <si>
    <t>Segment de l’actif 23</t>
  </si>
  <si>
    <t>Segment de l’actif 24</t>
  </si>
  <si>
    <t>Segment de l’actif 25</t>
  </si>
  <si>
    <t>Segment de l’actif 26</t>
  </si>
  <si>
    <t>Segment de l’actif 27</t>
  </si>
  <si>
    <t>Segment de l’actif 28</t>
  </si>
  <si>
    <t>Segment de l’actif 29</t>
  </si>
  <si>
    <t>Segment de l’actif 30</t>
  </si>
  <si>
    <t>Segment de l’actif 31</t>
  </si>
  <si>
    <t>Segment de l’actif 32</t>
  </si>
  <si>
    <t>Segment de l’actif 33</t>
  </si>
  <si>
    <t>Segment de l’actif 34</t>
  </si>
  <si>
    <t>Segment de l’actif 35</t>
  </si>
  <si>
    <t>Segment de l’actif 36</t>
  </si>
  <si>
    <t>Segment de l’actif 37</t>
  </si>
  <si>
    <t>Segment de l’actif 38</t>
  </si>
  <si>
    <t>Segment de l’actif 39</t>
  </si>
  <si>
    <t>Segment de l’actif 40</t>
  </si>
  <si>
    <t>Segment de l’actif 41</t>
  </si>
  <si>
    <t>Segment de l’actif 42</t>
  </si>
  <si>
    <t>Segment de l’actif 43</t>
  </si>
  <si>
    <t>Segment de l’actif 44</t>
  </si>
  <si>
    <t>Segment de l’actif 45</t>
  </si>
  <si>
    <t>Segment de l’actif 46</t>
  </si>
  <si>
    <t>Segment de l’actif 47</t>
  </si>
  <si>
    <t>Segment de l’actif 48</t>
  </si>
  <si>
    <t>Segment de l’actif 49</t>
  </si>
  <si>
    <t>Segment de l’actif 50</t>
  </si>
  <si>
    <t>Segment de l’actif 51</t>
  </si>
  <si>
    <t>Segment de l’actif 52</t>
  </si>
  <si>
    <t>Segment de l’actif 53</t>
  </si>
  <si>
    <t>Segment de l’actif 54</t>
  </si>
  <si>
    <t>Segment de l’actif 55</t>
  </si>
  <si>
    <t>Segment de l’actif 56</t>
  </si>
  <si>
    <t>Segment de l’actif 57</t>
  </si>
  <si>
    <t>Segment de l’actif 58</t>
  </si>
  <si>
    <t>Segment de l’actif 59</t>
  </si>
  <si>
    <t>Segment de l’actif 60</t>
  </si>
  <si>
    <t>Segment de l’actif 61</t>
  </si>
  <si>
    <t>Segment de l’actif 62</t>
  </si>
  <si>
    <t>Segment de l’actif 63</t>
  </si>
  <si>
    <t>Segment de l’actif 64</t>
  </si>
  <si>
    <t>Segment de l’actif 65</t>
  </si>
  <si>
    <t>Segment de l’actif 66</t>
  </si>
  <si>
    <t>Segment de l’actif 67</t>
  </si>
  <si>
    <t>Segment de l’actif 68</t>
  </si>
  <si>
    <t>Segment de l’actif 69</t>
  </si>
  <si>
    <t>Segment de l’actif 70</t>
  </si>
  <si>
    <t>Segment de l’actif 71</t>
  </si>
  <si>
    <t>Segment de l’actif 72</t>
  </si>
  <si>
    <t>Segment de l’actif 73</t>
  </si>
  <si>
    <t>Segment de l’actif 74</t>
  </si>
  <si>
    <t>Segment de l’actif 75</t>
  </si>
  <si>
    <t>Segment de l’actif 76</t>
  </si>
  <si>
    <t>Segment de l’actif 77</t>
  </si>
  <si>
    <t>Segment de l’actif 78</t>
  </si>
  <si>
    <t>Segment de l’actif 79</t>
  </si>
  <si>
    <t>Segment de l’actif 80</t>
  </si>
  <si>
    <t>Segment de l’actif 81</t>
  </si>
  <si>
    <t>Segment de l’actif 82</t>
  </si>
  <si>
    <t>Segment de l’actif 83</t>
  </si>
  <si>
    <t>Segment de l’actif 84</t>
  </si>
  <si>
    <t>Segment de l’actif 85</t>
  </si>
  <si>
    <t>Segment de l’actif 86</t>
  </si>
  <si>
    <t>Segment de l’actif 87</t>
  </si>
  <si>
    <t>Segment de l’actif 88</t>
  </si>
  <si>
    <t>Segment de l’actif 89</t>
  </si>
  <si>
    <t>Segment de l’actif 90</t>
  </si>
  <si>
    <t>Segment de l’actif 91</t>
  </si>
  <si>
    <t>Segment de l’actif 92</t>
  </si>
  <si>
    <t>Segment de l’actif 93</t>
  </si>
  <si>
    <t>Segment de l’actif 94</t>
  </si>
  <si>
    <t>Segment de l’actif 95</t>
  </si>
  <si>
    <t>Segment de l’actif 96</t>
  </si>
  <si>
    <t>Segment de l’actif 97</t>
  </si>
  <si>
    <t>Segment de l’actif 98</t>
  </si>
  <si>
    <t>Segment de l’actif 99</t>
  </si>
  <si>
    <t>Segment de l’actif 100</t>
  </si>
  <si>
    <t>Segment de l’actif 101</t>
  </si>
  <si>
    <t>Segment de l’actif 102</t>
  </si>
  <si>
    <t>Segment de l’actif 103</t>
  </si>
  <si>
    <t>Segment de l’actif 104</t>
  </si>
  <si>
    <t>Segment de l’actif 105</t>
  </si>
  <si>
    <t>Segment de l’actif 106</t>
  </si>
  <si>
    <t>Segment de l’actif 107</t>
  </si>
  <si>
    <t>Segment de l’actif 108</t>
  </si>
  <si>
    <t>Segment de l’actif 109</t>
  </si>
  <si>
    <t>Segment de l’actif 110</t>
  </si>
  <si>
    <t>Segment de l’actif 111</t>
  </si>
  <si>
    <t>Segment de l’actif 112</t>
  </si>
  <si>
    <t>Segment de l’actif 113</t>
  </si>
  <si>
    <t>Segment de l’actif 114</t>
  </si>
  <si>
    <t>Segment de l’actif 115</t>
  </si>
  <si>
    <t>Segment de l’actif 116</t>
  </si>
  <si>
    <t>Segment de l’actif 117</t>
  </si>
  <si>
    <t>Segment de l’actif 118</t>
  </si>
  <si>
    <t>Segment de l’actif 119</t>
  </si>
  <si>
    <t>Segment de l’actif 120</t>
  </si>
  <si>
    <t>Segment de l’actif 121</t>
  </si>
  <si>
    <t>Segment de l’actif 122</t>
  </si>
  <si>
    <t>Segment de l’actif 123</t>
  </si>
  <si>
    <t>Segment de l’actif 124</t>
  </si>
  <si>
    <t>Segment de l’actif 125</t>
  </si>
  <si>
    <t>Segment de l’actif 126</t>
  </si>
  <si>
    <t>Segment de l’actif 127</t>
  </si>
  <si>
    <t>Segment de l’actif 128</t>
  </si>
  <si>
    <t>Segment de l’actif 129</t>
  </si>
  <si>
    <t>Segment de l’actif 130</t>
  </si>
  <si>
    <t>Segment de l’actif 131</t>
  </si>
  <si>
    <t>Segment de l’actif 132</t>
  </si>
  <si>
    <t>Segment de l’actif 133</t>
  </si>
  <si>
    <t>Segment de l’actif 134</t>
  </si>
  <si>
    <t>Segment de l’actif 135</t>
  </si>
  <si>
    <t>Segment de l’actif 136</t>
  </si>
  <si>
    <t>Segment de l’actif 137</t>
  </si>
  <si>
    <t>Segment de l’actif 138</t>
  </si>
  <si>
    <t>Segment de l’actif 139</t>
  </si>
  <si>
    <t>Segment de l’actif 140</t>
  </si>
  <si>
    <t>Segment de l’actif 141</t>
  </si>
  <si>
    <t>Segment de l’actif 142</t>
  </si>
  <si>
    <t>Segment de l’actif 143</t>
  </si>
  <si>
    <t>Segment de l’actif 144</t>
  </si>
  <si>
    <t>Segment de l’actif 145</t>
  </si>
  <si>
    <t>Segment de l’actif 146</t>
  </si>
  <si>
    <t>Segment de l’actif 147</t>
  </si>
  <si>
    <t>Segment de l’actif 148</t>
  </si>
  <si>
    <t>Segment de l’actif 149</t>
  </si>
  <si>
    <t>Segment de l’actif 150</t>
  </si>
  <si>
    <t>Segment de l’actif 151</t>
  </si>
  <si>
    <t>Segment de l’actif 152</t>
  </si>
  <si>
    <t>Segment de l’actif 153</t>
  </si>
  <si>
    <t>Segment de l’actif 154</t>
  </si>
  <si>
    <t>Segment de l’actif 155</t>
  </si>
  <si>
    <t>Segment de l’actif 156</t>
  </si>
  <si>
    <t>Segment de l’actif 157</t>
  </si>
  <si>
    <t>Segment de l’actif 158</t>
  </si>
  <si>
    <t>Segment de l’actif 159</t>
  </si>
  <si>
    <t>Segment de l’actif 160</t>
  </si>
  <si>
    <t>Segment de l’actif 161</t>
  </si>
  <si>
    <t>Segment de l’actif 162</t>
  </si>
  <si>
    <t>Segment de l’actif 163</t>
  </si>
  <si>
    <t>Segment de l’actif 164</t>
  </si>
  <si>
    <t>Segment de l’actif 165</t>
  </si>
  <si>
    <t>Segment de l’actif 166</t>
  </si>
  <si>
    <t>Segment de l’actif 167</t>
  </si>
  <si>
    <t>Segment de l’actif 168</t>
  </si>
  <si>
    <t>Segment de l’actif 169</t>
  </si>
  <si>
    <t>Segment de l’actif 170</t>
  </si>
  <si>
    <t>Segment de l’actif 171</t>
  </si>
  <si>
    <t>Segment de l’actif 172</t>
  </si>
  <si>
    <t>Segment de l’actif 173</t>
  </si>
  <si>
    <t>Segment de l’actif 174</t>
  </si>
  <si>
    <t>Segment de l’actif 175</t>
  </si>
  <si>
    <t>Segment de l’actif 176</t>
  </si>
  <si>
    <t>Segment de l’actif 177</t>
  </si>
  <si>
    <t>Segment de l’actif 178</t>
  </si>
  <si>
    <t>Segment de l’actif 179</t>
  </si>
  <si>
    <t>Segment de l’actif 180</t>
  </si>
  <si>
    <t>Segment de l’actif 181</t>
  </si>
  <si>
    <t>Segment de l’actif 182</t>
  </si>
  <si>
    <t>Segment de l’actif 183</t>
  </si>
  <si>
    <t>Segment de l’actif 184</t>
  </si>
  <si>
    <t>Segment de l’actif 185</t>
  </si>
  <si>
    <t>Segment de l’actif 186</t>
  </si>
  <si>
    <t>Segment de l’actif 187</t>
  </si>
  <si>
    <t>Segment de l’actif 188</t>
  </si>
  <si>
    <t>Segment de l’actif 189</t>
  </si>
  <si>
    <t>Segment de l’actif 190</t>
  </si>
  <si>
    <t>Segment de l’actif 191</t>
  </si>
  <si>
    <t>Segment de l’actif 192</t>
  </si>
  <si>
    <t>Segment de l’actif 193</t>
  </si>
  <si>
    <t>Segment de l’actif 194</t>
  </si>
  <si>
    <t>Segment de l’actif 195</t>
  </si>
  <si>
    <t>Segment de l’actif 196</t>
  </si>
  <si>
    <t>Segment de l’actif 197</t>
  </si>
  <si>
    <t>Segment de l’actif 198</t>
  </si>
  <si>
    <t>Segment de l’actif 199</t>
  </si>
  <si>
    <t>Segment de l’actif 200</t>
  </si>
  <si>
    <t>Segment de l’actif 201</t>
  </si>
  <si>
    <t>Segment de l’actif 202</t>
  </si>
  <si>
    <t>Segment de l’actif 203</t>
  </si>
  <si>
    <t>Segment de l’actif 204</t>
  </si>
  <si>
    <t>Segment de l’actif 205</t>
  </si>
  <si>
    <t>Segment de l’actif 206</t>
  </si>
  <si>
    <t>Segment de l’actif 207</t>
  </si>
  <si>
    <t>Segment de l’actif 208</t>
  </si>
  <si>
    <t>Segment de l’actif 209</t>
  </si>
  <si>
    <t>Segment de l’actif 210</t>
  </si>
  <si>
    <t>Segment de l’actif 211</t>
  </si>
  <si>
    <t>Segment de l’actif 212</t>
  </si>
  <si>
    <t>Segment de l’actif 213</t>
  </si>
  <si>
    <t>Segment de l’actif 214</t>
  </si>
  <si>
    <t>Segment de l’actif 215</t>
  </si>
  <si>
    <t>Segment de l’actif 216</t>
  </si>
  <si>
    <t>Segment de l’actif 217</t>
  </si>
  <si>
    <t>Segment de l’actif 218</t>
  </si>
  <si>
    <t>Segment de l’actif 219</t>
  </si>
  <si>
    <t>Segment de l’actif 220</t>
  </si>
  <si>
    <t>Segment de l’actif 221</t>
  </si>
  <si>
    <t>Segment de l’actif 222</t>
  </si>
  <si>
    <t>Segment de l’actif 223</t>
  </si>
  <si>
    <t>Segment de l’actif 224</t>
  </si>
  <si>
    <t>Segment de l’actif 225</t>
  </si>
  <si>
    <t>Segment de l’actif 226</t>
  </si>
  <si>
    <t>Segment de l’actif 227</t>
  </si>
  <si>
    <t>Segment de l’actif 228</t>
  </si>
  <si>
    <t>Segment de l’actif 229</t>
  </si>
  <si>
    <t>Segment de l’actif 230</t>
  </si>
  <si>
    <t>Segment de l’actif 231</t>
  </si>
  <si>
    <t>Segment de l’actif 232</t>
  </si>
  <si>
    <t>Segment de l’actif 233</t>
  </si>
  <si>
    <t>Segment de l’actif 234</t>
  </si>
  <si>
    <t>Segment de l’actif 235</t>
  </si>
  <si>
    <t>Segment de l’actif 236</t>
  </si>
  <si>
    <t>Segment de l’actif 237</t>
  </si>
  <si>
    <t>Segment de l’actif 238</t>
  </si>
  <si>
    <t>Segment de l’actif 239</t>
  </si>
  <si>
    <t>Segment de l’actif 240</t>
  </si>
  <si>
    <t>Segment de l’actif 241</t>
  </si>
  <si>
    <t>Segment de l’actif 242</t>
  </si>
  <si>
    <t>Segment de l’actif 243</t>
  </si>
  <si>
    <t>Segment de l’actif 244</t>
  </si>
  <si>
    <t>Segment de l’actif 245</t>
  </si>
  <si>
    <t>Segment de l’actif 246</t>
  </si>
  <si>
    <t>Segment de l’actif 247</t>
  </si>
  <si>
    <t>Segment de l’actif 248</t>
  </si>
  <si>
    <t>Segment de l’actif 249</t>
  </si>
  <si>
    <t>Segment de l’actif 250</t>
  </si>
  <si>
    <t>Segment de l’actif 251</t>
  </si>
  <si>
    <t>Segment de l’actif 252</t>
  </si>
  <si>
    <t>Segment de l’actif 253</t>
  </si>
  <si>
    <t>Segment de l’actif 254</t>
  </si>
  <si>
    <t>Segment de l’actif 255</t>
  </si>
  <si>
    <t>Segment de l’actif 256</t>
  </si>
  <si>
    <t>Segment de l’actif 257</t>
  </si>
  <si>
    <t>Segment de l’actif 258</t>
  </si>
  <si>
    <t>Segment de l’actif 259</t>
  </si>
  <si>
    <t>Segment de l’actif 260</t>
  </si>
  <si>
    <t>Segment de l’actif 261</t>
  </si>
  <si>
    <t>Segment de l’actif 262</t>
  </si>
  <si>
    <t>Segment de l’actif 263</t>
  </si>
  <si>
    <t>Segment de l’actif 264</t>
  </si>
  <si>
    <t>Segment de l’actif 265</t>
  </si>
  <si>
    <t>Segment de l’actif 266</t>
  </si>
  <si>
    <t>Segment de l’actif 267</t>
  </si>
  <si>
    <t>Segment de l’actif 268</t>
  </si>
  <si>
    <t>Segment de l’actif 269</t>
  </si>
  <si>
    <t>Segment de l’actif 270</t>
  </si>
  <si>
    <t>Segment de l’actif 271</t>
  </si>
  <si>
    <t>Segment de l’actif 272</t>
  </si>
  <si>
    <t>Segment de l’actif 273</t>
  </si>
  <si>
    <t>Segment de l’actif 274</t>
  </si>
  <si>
    <t>Segment de l’actif 275</t>
  </si>
  <si>
    <t>Segment de l’actif 276</t>
  </si>
  <si>
    <t>Segment de l’actif 277</t>
  </si>
  <si>
    <t>Segment de l’actif 278</t>
  </si>
  <si>
    <t>Segment de l’actif 279</t>
  </si>
  <si>
    <t>Segment de l’actif 280</t>
  </si>
  <si>
    <t>Segment de l’actif 281</t>
  </si>
  <si>
    <t>Segment de l’actif 282</t>
  </si>
  <si>
    <t>Segment de l’actif 283</t>
  </si>
  <si>
    <t>Segment de l’actif 284</t>
  </si>
  <si>
    <t>Segment de l’actif 285</t>
  </si>
  <si>
    <t>Segment de l’actif 286</t>
  </si>
  <si>
    <t>Segment de l’actif 287</t>
  </si>
  <si>
    <t>Segment de l’actif 288</t>
  </si>
  <si>
    <t>Segment de l’actif 289</t>
  </si>
  <si>
    <t>Segment de l’actif 290</t>
  </si>
  <si>
    <t>Segment de l’actif 291</t>
  </si>
  <si>
    <t>Segment de l’actif 292</t>
  </si>
  <si>
    <t>Segment de l’actif 293</t>
  </si>
  <si>
    <t>Segment de l’actif 294</t>
  </si>
  <si>
    <t>Segment de l’actif 295</t>
  </si>
  <si>
    <t>Segment de l’actif 296</t>
  </si>
  <si>
    <t>Segment de l’actif 297</t>
  </si>
  <si>
    <t>Segment de l’actif 298</t>
  </si>
  <si>
    <t>Segment de l’actif 299</t>
  </si>
  <si>
    <t>Segment de l’actif 300</t>
  </si>
  <si>
    <t>Segment de l’actif 301</t>
  </si>
  <si>
    <t>Segment de l’actif 302</t>
  </si>
  <si>
    <t>Segment de l’actif 303</t>
  </si>
  <si>
    <t>Segment de l’actif 304</t>
  </si>
  <si>
    <t>Segment de l’actif 305</t>
  </si>
  <si>
    <t>Segment de l’actif 306</t>
  </si>
  <si>
    <t>Segment de l’actif 307</t>
  </si>
  <si>
    <t>Segment de l’actif 308</t>
  </si>
  <si>
    <t>Segment de l’actif 309</t>
  </si>
  <si>
    <t>Segment de l’actif 310</t>
  </si>
  <si>
    <t>Segment de l’actif 311</t>
  </si>
  <si>
    <t>Segment de l’actif 312</t>
  </si>
  <si>
    <t>Segment de l’actif 313</t>
  </si>
  <si>
    <t>Segment de l’actif 314</t>
  </si>
  <si>
    <t>Segment de l’actif 315</t>
  </si>
  <si>
    <t>Segment de l’actif 316</t>
  </si>
  <si>
    <t>Segment de l’actif 317</t>
  </si>
  <si>
    <t>Segment de l’actif 318</t>
  </si>
  <si>
    <t>Segment de l’actif 319</t>
  </si>
  <si>
    <t>Segment de l’actif 320</t>
  </si>
  <si>
    <t>Segment de l’actif 321</t>
  </si>
  <si>
    <t>Segment de l’actif 322</t>
  </si>
  <si>
    <t>Segment de l’actif 323</t>
  </si>
  <si>
    <t>Segment de l’actif 324</t>
  </si>
  <si>
    <t>Segment de l’actif 325</t>
  </si>
  <si>
    <t>Segment de l’actif 326</t>
  </si>
  <si>
    <t>Segment de l’actif 327</t>
  </si>
  <si>
    <t>Segment de l’actif 328</t>
  </si>
  <si>
    <t>Segment de l’actif 329</t>
  </si>
  <si>
    <t>Segment de l’actif 330</t>
  </si>
  <si>
    <t>Segment de l’actif 331</t>
  </si>
  <si>
    <t>Segment de l’actif 332</t>
  </si>
  <si>
    <t>Segment de l’actif 333</t>
  </si>
  <si>
    <t>Segment de l’actif 334</t>
  </si>
  <si>
    <t>Segment de l’actif 335</t>
  </si>
  <si>
    <t>Segment de l’actif 336</t>
  </si>
  <si>
    <t>Segment de l’actif 337</t>
  </si>
  <si>
    <t>Segment de l’actif 338</t>
  </si>
  <si>
    <t>Segment de l’actif 339</t>
  </si>
  <si>
    <t>Segment de l’actif 340</t>
  </si>
  <si>
    <t>Segment de l’actif 341</t>
  </si>
  <si>
    <t>Segment de l’actif 342</t>
  </si>
  <si>
    <t>Segment de l’actif 343</t>
  </si>
  <si>
    <t>Segment de l’actif 344</t>
  </si>
  <si>
    <t>Segment de l’actif 345</t>
  </si>
  <si>
    <t>Segment de l’actif 346</t>
  </si>
  <si>
    <t>Segment de l’actif 347</t>
  </si>
  <si>
    <t>Segment de l’actif 348</t>
  </si>
  <si>
    <t>Segment de l’actif 349</t>
  </si>
  <si>
    <t>Segment de l’actif 350</t>
  </si>
  <si>
    <t>Segment de l’actif 351</t>
  </si>
  <si>
    <t>Segment de l’actif 352</t>
  </si>
  <si>
    <t>Segment de l’actif 353</t>
  </si>
  <si>
    <t>Segment de l’actif 354</t>
  </si>
  <si>
    <t>Segment de l’actif 355</t>
  </si>
  <si>
    <t>Segment de l’actif 356</t>
  </si>
  <si>
    <t>Segment de l’actif 357</t>
  </si>
  <si>
    <t>Segment de l’actif 358</t>
  </si>
  <si>
    <t>Segment de l’actif 359</t>
  </si>
  <si>
    <t>Segment de l’actif 360</t>
  </si>
  <si>
    <t>Segment de l’actif 361</t>
  </si>
  <si>
    <t>Segment de l’actif 362</t>
  </si>
  <si>
    <t>Segment de l’actif 363</t>
  </si>
  <si>
    <t>Segment de l’actif 364</t>
  </si>
  <si>
    <t>Segment de l’actif 365</t>
  </si>
  <si>
    <t>Segment de l’actif 366</t>
  </si>
  <si>
    <t>Segment de l’actif 367</t>
  </si>
  <si>
    <t>Segment de l’actif 368</t>
  </si>
  <si>
    <t>Segment de l’actif 369</t>
  </si>
  <si>
    <t>Segment de l’actif 370</t>
  </si>
  <si>
    <t>Segment de l’actif 371</t>
  </si>
  <si>
    <t>Segment de l’actif 372</t>
  </si>
  <si>
    <t>Segment de l’actif 373</t>
  </si>
  <si>
    <t>Segment de l’actif 374</t>
  </si>
  <si>
    <t>Segment de l’actif 375</t>
  </si>
  <si>
    <t>Segment de l’actif 376</t>
  </si>
  <si>
    <t>Segment de l’actif 377</t>
  </si>
  <si>
    <t>Segment de l’actif 378</t>
  </si>
  <si>
    <t>Segment de l’actif 379</t>
  </si>
  <si>
    <t>Segment de l’actif 380</t>
  </si>
  <si>
    <t>Segment de l’actif 381</t>
  </si>
  <si>
    <t>Segment de l’actif 382</t>
  </si>
  <si>
    <t>Segment de l’actif 383</t>
  </si>
  <si>
    <t>Segment de l’actif 384</t>
  </si>
  <si>
    <t>Segment de l’actif 385</t>
  </si>
  <si>
    <t>Segment de l’actif 386</t>
  </si>
  <si>
    <t>Segment de l’actif 387</t>
  </si>
  <si>
    <t>Segment de l’actif 388</t>
  </si>
  <si>
    <t>Segment de l’actif 389</t>
  </si>
  <si>
    <t>Segment de l’actif 390</t>
  </si>
  <si>
    <t>Segment de l’actif 391</t>
  </si>
  <si>
    <t>Segment de l’actif 392</t>
  </si>
  <si>
    <t>Segment de l’actif 393</t>
  </si>
  <si>
    <t>Segment de l’actif 394</t>
  </si>
  <si>
    <t>Segment de l’actif 395</t>
  </si>
  <si>
    <t>Segment de l’actif 396</t>
  </si>
  <si>
    <t>Segment de l’actif 397</t>
  </si>
  <si>
    <t>Segment de l’actif 398</t>
  </si>
  <si>
    <t>Segment de l’actif 399</t>
  </si>
  <si>
    <t>Segment de l’actif 400</t>
  </si>
  <si>
    <t>Segment de l’actif 401</t>
  </si>
  <si>
    <t>Segment de l’actif 402</t>
  </si>
  <si>
    <t>Segment de l’actif 403</t>
  </si>
  <si>
    <t>Segment de l’actif 404</t>
  </si>
  <si>
    <t>Segment de l’actif 405</t>
  </si>
  <si>
    <t>Segment de l’actif 406</t>
  </si>
  <si>
    <t>Segment de l’actif 407</t>
  </si>
  <si>
    <t>Segment de l’actif 408</t>
  </si>
  <si>
    <t>Segment de l’actif 409</t>
  </si>
  <si>
    <t>Segment de l’actif 410</t>
  </si>
  <si>
    <t>Segment de l’actif 411</t>
  </si>
  <si>
    <t>Segment de l’actif 412</t>
  </si>
  <si>
    <t>Segment de l’actif 413</t>
  </si>
  <si>
    <t>Segment de l’actif 414</t>
  </si>
  <si>
    <t>Segment de l’actif 415</t>
  </si>
  <si>
    <t>Segment de l’actif 416</t>
  </si>
  <si>
    <t>Segment de l’actif 417</t>
  </si>
  <si>
    <t>Segment de l’actif 418</t>
  </si>
  <si>
    <t>Segment de l’actif 419</t>
  </si>
  <si>
    <t>Segment de l’actif 420</t>
  </si>
  <si>
    <t>Segment de l’actif 421</t>
  </si>
  <si>
    <t>Segment de l’actif 422</t>
  </si>
  <si>
    <t>Segment de l’actif 423</t>
  </si>
  <si>
    <t>Segment de l’actif 424</t>
  </si>
  <si>
    <t>Segment de l’actif 425</t>
  </si>
  <si>
    <t>Segment de l’actif 426</t>
  </si>
  <si>
    <t>Segment de l’actif 427</t>
  </si>
  <si>
    <t>Segment de l’actif 428</t>
  </si>
  <si>
    <t>Segment de l’actif 429</t>
  </si>
  <si>
    <t>Segment de l’actif 430</t>
  </si>
  <si>
    <t>Segment de l’actif 431</t>
  </si>
  <si>
    <t>Segment de l’actif 432</t>
  </si>
  <si>
    <t>Segment de l’actif 433</t>
  </si>
  <si>
    <t>Segment de l’actif 434</t>
  </si>
  <si>
    <t>Segment de l’actif 435</t>
  </si>
  <si>
    <t>Segment de l’actif 436</t>
  </si>
  <si>
    <t>Segment de l’actif 437</t>
  </si>
  <si>
    <t>Segment de l’actif 438</t>
  </si>
  <si>
    <t>Segment de l’actif 439</t>
  </si>
  <si>
    <t>Segment de l’actif 440</t>
  </si>
  <si>
    <t>Segment de l’actif 441</t>
  </si>
  <si>
    <t>Segment de l’actif 442</t>
  </si>
  <si>
    <t>Segment de l’actif 443</t>
  </si>
  <si>
    <t>Segment de l’actif 444</t>
  </si>
  <si>
    <t>Segment de l’actif 445</t>
  </si>
  <si>
    <t>Segment de l’actif 446</t>
  </si>
  <si>
    <t>Segment de l’actif 447</t>
  </si>
  <si>
    <t>Segment de l’actif 448</t>
  </si>
  <si>
    <t>Segment de l’actif 449</t>
  </si>
  <si>
    <t>Segment de l’actif 450</t>
  </si>
  <si>
    <t>Segment de l’actif 451</t>
  </si>
  <si>
    <t>Segment de l’actif 452</t>
  </si>
  <si>
    <t>Segment de l’actif 453</t>
  </si>
  <si>
    <t>Segment de l’actif 454</t>
  </si>
  <si>
    <t>Segment de l’actif 455</t>
  </si>
  <si>
    <t>Segment de l’actif 456</t>
  </si>
  <si>
    <t>Segment de l’actif 457</t>
  </si>
  <si>
    <t>Segment de l’actif 458</t>
  </si>
  <si>
    <t>Segment de l’actif 459</t>
  </si>
  <si>
    <t>Segment de l’actif 460</t>
  </si>
  <si>
    <t>Segment de l’actif 461</t>
  </si>
  <si>
    <t>Segment de l’actif 462</t>
  </si>
  <si>
    <t>Segment de l’actif 463</t>
  </si>
  <si>
    <t>Segment de l’actif 464</t>
  </si>
  <si>
    <t>Segment de l’actif 465</t>
  </si>
  <si>
    <t>Segment de l’actif 466</t>
  </si>
  <si>
    <t>Segment de l’actif 467</t>
  </si>
  <si>
    <t>Segment de l’actif 468</t>
  </si>
  <si>
    <t>Segment de l’actif 469</t>
  </si>
  <si>
    <t>Segment de l’actif 470</t>
  </si>
  <si>
    <t>Segment de l’actif 471</t>
  </si>
  <si>
    <t>Segment de l’actif 472</t>
  </si>
  <si>
    <t>Segment de l’actif 473</t>
  </si>
  <si>
    <t>Segment de l’actif 474</t>
  </si>
  <si>
    <t>Segment de l’actif 475</t>
  </si>
  <si>
    <t>Segment de l’actif 476</t>
  </si>
  <si>
    <t>Segment de l’actif 477</t>
  </si>
  <si>
    <t>Segment de l’actif 478</t>
  </si>
  <si>
    <t>Segment de l’actif 479</t>
  </si>
  <si>
    <t>Segment de l’actif 480</t>
  </si>
  <si>
    <t>Segment de l’actif 481</t>
  </si>
  <si>
    <t>Segment de l’actif 482</t>
  </si>
  <si>
    <t>Segment de l’actif 483</t>
  </si>
  <si>
    <t>Segment de l’actif 484</t>
  </si>
  <si>
    <t>Segment de l’actif 485</t>
  </si>
  <si>
    <t>Segment de l’actif 486</t>
  </si>
  <si>
    <t>Segment de l’actif 487</t>
  </si>
  <si>
    <t>Segment de l’actif 488</t>
  </si>
  <si>
    <t>Segment de l’actif 489</t>
  </si>
  <si>
    <t>Segment de l’actif 490</t>
  </si>
  <si>
    <t>Segment de l’actif 491</t>
  </si>
  <si>
    <t>Segment de l’actif 492</t>
  </si>
  <si>
    <t>Segment de l’actif 493</t>
  </si>
  <si>
    <t>Segment de l’actif 494</t>
  </si>
  <si>
    <t>Segment de l’actif 495</t>
  </si>
  <si>
    <t>Segment de l’actif 496</t>
  </si>
  <si>
    <t>Segment de l’actif 497</t>
  </si>
  <si>
    <t>Segment de l’actif 498</t>
  </si>
  <si>
    <t>Segment de l’actif 499</t>
  </si>
  <si>
    <t>Segment de l’actif 500</t>
  </si>
  <si>
    <t>Segment de l’actif 501</t>
  </si>
  <si>
    <t>Segment de l’actif 502</t>
  </si>
  <si>
    <t>Segment de l’actif 503</t>
  </si>
  <si>
    <t>Segment de l’actif 504</t>
  </si>
  <si>
    <t>Segment de l’actif 505</t>
  </si>
  <si>
    <t>Segment de l’actif 506</t>
  </si>
  <si>
    <t>Segment de l’actif 507</t>
  </si>
  <si>
    <t>Segment de l’actif 508</t>
  </si>
  <si>
    <t>Segment de l’actif 509</t>
  </si>
  <si>
    <t>Segment de l’actif 510</t>
  </si>
  <si>
    <t>Segment de l’actif 511</t>
  </si>
  <si>
    <t>Segment de l’actif 512</t>
  </si>
  <si>
    <t>Segment de l’actif 513</t>
  </si>
  <si>
    <t>Segment de l’actif 514</t>
  </si>
  <si>
    <t>Segment de l’actif 515</t>
  </si>
  <si>
    <t>Segment de l’actif 516</t>
  </si>
  <si>
    <t>Segment de l’actif 517</t>
  </si>
  <si>
    <t>Segment de l’actif 518</t>
  </si>
  <si>
    <t>Segment de l’actif 519</t>
  </si>
  <si>
    <t>Segment de l’actif 520</t>
  </si>
  <si>
    <t>Segment de l’actif 521</t>
  </si>
  <si>
    <t>Segment de l’actif 522</t>
  </si>
  <si>
    <t>Segment de l’actif 523</t>
  </si>
  <si>
    <t>Segment de l’actif 524</t>
  </si>
  <si>
    <t>Segment de l’actif 525</t>
  </si>
  <si>
    <t>Segment de l’actif 526</t>
  </si>
  <si>
    <t>Segment de l’actif 527</t>
  </si>
  <si>
    <t>Segment de l’actif 528</t>
  </si>
  <si>
    <t>Segment de l’actif 529</t>
  </si>
  <si>
    <t>Segment de l’actif 530</t>
  </si>
  <si>
    <t>Segment de l’actif 531</t>
  </si>
  <si>
    <t>Segment de l’actif 532</t>
  </si>
  <si>
    <t>Segment de l’actif 533</t>
  </si>
  <si>
    <t>Segment de l’actif 534</t>
  </si>
  <si>
    <t>Segment de l’actif 535</t>
  </si>
  <si>
    <t>Segment de l’actif 536</t>
  </si>
  <si>
    <t>Segment de l’actif 537</t>
  </si>
  <si>
    <t>Segment de l’actif 538</t>
  </si>
  <si>
    <t>Segment de l’actif 539</t>
  </si>
  <si>
    <t>Segment de l’actif 540</t>
  </si>
  <si>
    <t>Segment de l’actif 541</t>
  </si>
  <si>
    <t>Segment de l’actif 542</t>
  </si>
  <si>
    <t>Segment de l’actif 543</t>
  </si>
  <si>
    <t>Segment de l’actif 544</t>
  </si>
  <si>
    <t>Segment de l’actif 545</t>
  </si>
  <si>
    <t>Segment de l’actif 546</t>
  </si>
  <si>
    <t>Segment de l’actif 547</t>
  </si>
  <si>
    <t>Segment de l’actif 548</t>
  </si>
  <si>
    <t>Segment de l’actif 549</t>
  </si>
  <si>
    <t>Segment de l’actif 550</t>
  </si>
  <si>
    <t>Segment de l’actif 551</t>
  </si>
  <si>
    <t>Segment de l’actif 552</t>
  </si>
  <si>
    <t>Segment de l’actif 553</t>
  </si>
  <si>
    <t>Segment de l’actif 554</t>
  </si>
  <si>
    <t>Segment de l’actif 555</t>
  </si>
  <si>
    <t>Segment de l’actif 556</t>
  </si>
  <si>
    <t>Segment de l’actif 557</t>
  </si>
  <si>
    <t>Segment de l’actif 558</t>
  </si>
  <si>
    <t>Segment de l’actif 559</t>
  </si>
  <si>
    <t>Segment de l’actif 560</t>
  </si>
  <si>
    <t>Segment de l’actif 561</t>
  </si>
  <si>
    <t>Segment de l’actif 562</t>
  </si>
  <si>
    <t>Segment de l’actif 563</t>
  </si>
  <si>
    <t>Segment de l’actif 564</t>
  </si>
  <si>
    <t>Segment de l’actif 565</t>
  </si>
  <si>
    <t>Segment de l’actif 566</t>
  </si>
  <si>
    <t>Segment de l’actif 567</t>
  </si>
  <si>
    <t>Segment de l’actif 568</t>
  </si>
  <si>
    <t>Segment de l’actif 569</t>
  </si>
  <si>
    <t>Segment de l’actif 570</t>
  </si>
  <si>
    <t>Segment de l’actif 571</t>
  </si>
  <si>
    <t>Segment de l’actif 572</t>
  </si>
  <si>
    <t>Segment de l’actif 573</t>
  </si>
  <si>
    <t>Segment de l’actif 574</t>
  </si>
  <si>
    <t>Segment de l’actif 575</t>
  </si>
  <si>
    <t>Segment de l’actif 576</t>
  </si>
  <si>
    <t>Segment de l’actif 577</t>
  </si>
  <si>
    <t>Segment de l’actif 578</t>
  </si>
  <si>
    <t>Segment de l’actif 579</t>
  </si>
  <si>
    <t>Segment de l’actif 580</t>
  </si>
  <si>
    <t>Segment de l’actif 581</t>
  </si>
  <si>
    <t>Segment de l’actif 582</t>
  </si>
  <si>
    <t>Segment de l’actif 583</t>
  </si>
  <si>
    <t>Segment de l’actif 584</t>
  </si>
  <si>
    <t>Segment de l’actif 585</t>
  </si>
  <si>
    <t>Segment de l’actif 586</t>
  </si>
  <si>
    <t>Segment de l’actif 587</t>
  </si>
  <si>
    <t>Segment de l’actif 588</t>
  </si>
  <si>
    <t>Segment de l’actif 589</t>
  </si>
  <si>
    <t>Segment de l’actif 590</t>
  </si>
  <si>
    <t>Segment de l’actif 591</t>
  </si>
  <si>
    <t>Segment de l’actif 592</t>
  </si>
  <si>
    <t>Segment de l’actif 593</t>
  </si>
  <si>
    <t>Segment de l’actif 594</t>
  </si>
  <si>
    <t>Segment de l’actif 595</t>
  </si>
  <si>
    <t>Segment de l’actif 596</t>
  </si>
  <si>
    <t>Segment de l’actif 597</t>
  </si>
  <si>
    <t>Segment de l’actif 598</t>
  </si>
  <si>
    <t>Segment de l’actif 599</t>
  </si>
  <si>
    <t>Segment de l’actif 600</t>
  </si>
  <si>
    <t>Segment de l’actif 601</t>
  </si>
  <si>
    <t>Segment de l’actif 602</t>
  </si>
  <si>
    <t>Segment de l’actif 603</t>
  </si>
  <si>
    <t>Segment de l’actif 604</t>
  </si>
  <si>
    <t>Segment de l’actif 605</t>
  </si>
  <si>
    <t>Segment de l’actif 606</t>
  </si>
  <si>
    <t>Segment de l’actif 607</t>
  </si>
  <si>
    <t>Segment de l’actif 608</t>
  </si>
  <si>
    <t>Segment de l’actif 609</t>
  </si>
  <si>
    <t>Segment de l’actif 610</t>
  </si>
  <si>
    <t>Segment de l’actif 611</t>
  </si>
  <si>
    <t>Segment de l’actif 612</t>
  </si>
  <si>
    <t>Segment de l’actif 613</t>
  </si>
  <si>
    <t>Segment de l’actif 614</t>
  </si>
  <si>
    <t>Segment de l’actif 615</t>
  </si>
  <si>
    <t>Segment de l’actif 616</t>
  </si>
  <si>
    <t>Segment de l’actif 617</t>
  </si>
  <si>
    <t>Segment de l’actif 618</t>
  </si>
  <si>
    <t>Segment de l’actif 619</t>
  </si>
  <si>
    <t>Segment de l’actif 620</t>
  </si>
  <si>
    <t>Segment de l’actif 621</t>
  </si>
  <si>
    <t>Segment de l’actif 622</t>
  </si>
  <si>
    <t>Segment de l’actif 623</t>
  </si>
  <si>
    <t>Segment de l’actif 624</t>
  </si>
  <si>
    <t>Segment de l’actif 625</t>
  </si>
  <si>
    <t>Segment de l’actif 626</t>
  </si>
  <si>
    <t>Segment de l’actif 627</t>
  </si>
  <si>
    <t>Segment de l’actif 628</t>
  </si>
  <si>
    <t>Segment de l’actif 629</t>
  </si>
  <si>
    <t>Segment de l’actif 630</t>
  </si>
  <si>
    <t>Segment de l’actif 631</t>
  </si>
  <si>
    <t>Segment de l’actif 632</t>
  </si>
  <si>
    <t>Segment de l’actif 633</t>
  </si>
  <si>
    <t>Segment de l’actif 634</t>
  </si>
  <si>
    <t>Segment de l’actif 635</t>
  </si>
  <si>
    <t>Segment de l’actif 636</t>
  </si>
  <si>
    <t>Segment de l’actif 637</t>
  </si>
  <si>
    <t>Segment de l’actif 638</t>
  </si>
  <si>
    <t>Segment de l’actif 639</t>
  </si>
  <si>
    <t>Segment de l’actif 640</t>
  </si>
  <si>
    <t>Segment de l’actif 641</t>
  </si>
  <si>
    <t>Segment de l’actif 642</t>
  </si>
  <si>
    <t>Segment de l’actif 643</t>
  </si>
  <si>
    <t>Segment de l’actif 644</t>
  </si>
  <si>
    <t>Segment de l’actif 645</t>
  </si>
  <si>
    <t>Segment de l’actif 646</t>
  </si>
  <si>
    <t>Segment de l’actif 647</t>
  </si>
  <si>
    <t>Segment de l’actif 648</t>
  </si>
  <si>
    <t>Segment de l’actif 649</t>
  </si>
  <si>
    <t>Segment de l’actif 650</t>
  </si>
  <si>
    <t>Segment de l’actif 651</t>
  </si>
  <si>
    <t>Segment de l’actif 652</t>
  </si>
  <si>
    <t>Segment de l’actif 653</t>
  </si>
  <si>
    <t>Segment de l’actif 654</t>
  </si>
  <si>
    <t>Segment de l’actif 655</t>
  </si>
  <si>
    <t>Segment de l’actif 656</t>
  </si>
  <si>
    <t>Segment de l’actif 657</t>
  </si>
  <si>
    <t>Segment de l’actif 658</t>
  </si>
  <si>
    <t>Segment de l’actif 659</t>
  </si>
  <si>
    <t>Segment de l’actif 660</t>
  </si>
  <si>
    <t>Segment de l’actif 661</t>
  </si>
  <si>
    <t>Segment de l’actif 662</t>
  </si>
  <si>
    <t>Segment de l’actif 663</t>
  </si>
  <si>
    <t>Segment de l’actif 664</t>
  </si>
  <si>
    <t>Segment de l’actif 665</t>
  </si>
  <si>
    <t>Segment de l’actif 666</t>
  </si>
  <si>
    <t>Segment de l’actif 667</t>
  </si>
  <si>
    <t>Segment de l’actif 668</t>
  </si>
  <si>
    <t>Segment de l’actif 669</t>
  </si>
  <si>
    <t>Segment de l’actif 670</t>
  </si>
  <si>
    <t>Segment de l’actif 671</t>
  </si>
  <si>
    <t>Segment de l’actif 672</t>
  </si>
  <si>
    <t>Segment de l’actif 673</t>
  </si>
  <si>
    <t>Segment de l’actif 674</t>
  </si>
  <si>
    <t>Segment de l’actif 675</t>
  </si>
  <si>
    <t>Segment de l’actif 676</t>
  </si>
  <si>
    <t>Segment de l’actif 677</t>
  </si>
  <si>
    <t>Segment de l’actif 678</t>
  </si>
  <si>
    <t>Segment de l’actif 679</t>
  </si>
  <si>
    <t>Segment de l’actif 680</t>
  </si>
  <si>
    <t>Segment de l’actif 681</t>
  </si>
  <si>
    <t>Segment de l’actif 682</t>
  </si>
  <si>
    <t>Segment de l’actif 683</t>
  </si>
  <si>
    <t>Segment de l’actif 684</t>
  </si>
  <si>
    <t>Segment de l’actif 685</t>
  </si>
  <si>
    <t>Segment de l’actif 686</t>
  </si>
  <si>
    <t>Segment de l’actif 687</t>
  </si>
  <si>
    <t>Segment de l’actif 688</t>
  </si>
  <si>
    <t>Segment de l’actif 689</t>
  </si>
  <si>
    <t>Segment de l’actif 690</t>
  </si>
  <si>
    <t>Segment de l’actif 691</t>
  </si>
  <si>
    <t>Segment de l’actif 692</t>
  </si>
  <si>
    <t>Segment de l’actif 693</t>
  </si>
  <si>
    <t>Segment de l’actif 694</t>
  </si>
  <si>
    <t>Segment de l’actif 695</t>
  </si>
  <si>
    <t>Segment de l’actif 696</t>
  </si>
  <si>
    <t>Segment de l’actif 697</t>
  </si>
  <si>
    <t>Segment de l’actif 698</t>
  </si>
  <si>
    <t>Segment de l’actif 699</t>
  </si>
  <si>
    <t>Segment de l’actif 700</t>
  </si>
  <si>
    <t>Segment de l’actif 701</t>
  </si>
  <si>
    <t>Segment de l’actif 702</t>
  </si>
  <si>
    <t>Segment de l’actif 703</t>
  </si>
  <si>
    <t>Segment de l’actif 704</t>
  </si>
  <si>
    <t>Segment de l’actif 705</t>
  </si>
  <si>
    <t>Segment de l’actif 706</t>
  </si>
  <si>
    <t>Segment de l’actif 707</t>
  </si>
  <si>
    <t>Segment de l’actif 708</t>
  </si>
  <si>
    <t>Segment de l’actif 709</t>
  </si>
  <si>
    <t>Segment de l’actif 710</t>
  </si>
  <si>
    <t>Segment de l’actif 711</t>
  </si>
  <si>
    <t>Segment de l’actif 712</t>
  </si>
  <si>
    <t>Segment de l’actif 713</t>
  </si>
  <si>
    <t>Segment de l’actif 714</t>
  </si>
  <si>
    <t>Segment de l’actif 715</t>
  </si>
  <si>
    <t>Segment de l’actif 716</t>
  </si>
  <si>
    <t>Segment de l’actif 717</t>
  </si>
  <si>
    <t>Segment de l’actif 718</t>
  </si>
  <si>
    <t>Segment de l’actif 719</t>
  </si>
  <si>
    <t>Segment de l’actif 720</t>
  </si>
  <si>
    <t>Segment de l’actif 721</t>
  </si>
  <si>
    <t>Segment de l’actif 722</t>
  </si>
  <si>
    <t>Segment de l’actif 723</t>
  </si>
  <si>
    <t>Segment de l’actif 724</t>
  </si>
  <si>
    <t>Segment de l’actif 725</t>
  </si>
  <si>
    <t>Segment de l’actif 726</t>
  </si>
  <si>
    <t>Segment de l’actif 727</t>
  </si>
  <si>
    <t>Segment de l’actif 728</t>
  </si>
  <si>
    <t>Segment de l’actif 729</t>
  </si>
  <si>
    <t>Segment de l’actif 730</t>
  </si>
  <si>
    <t>Segment de l’actif 731</t>
  </si>
  <si>
    <t>Segment de l’actif 732</t>
  </si>
  <si>
    <t>Segment de l’actif 733</t>
  </si>
  <si>
    <t>Segment de l’actif 734</t>
  </si>
  <si>
    <t>Segment de l’actif 735</t>
  </si>
  <si>
    <t>Segment de l’actif 736</t>
  </si>
  <si>
    <t>Segment de l’actif 737</t>
  </si>
  <si>
    <t>Segment de l’actif 738</t>
  </si>
  <si>
    <t>Segment de l’actif 739</t>
  </si>
  <si>
    <t>Segment de l’actif 740</t>
  </si>
  <si>
    <t>Segment de l’actif 741</t>
  </si>
  <si>
    <t>Segment de l’actif 742</t>
  </si>
  <si>
    <t>Segment de l’actif 743</t>
  </si>
  <si>
    <t>Segment de l’actif 744</t>
  </si>
  <si>
    <t>Segment de l’actif 745</t>
  </si>
  <si>
    <t>Segment de l’actif 746</t>
  </si>
  <si>
    <t>Segment de l’actif 747</t>
  </si>
  <si>
    <t>Segment de l’actif 748</t>
  </si>
  <si>
    <t>Segment de l’actif 749</t>
  </si>
  <si>
    <t>Segment de l’actif 750</t>
  </si>
  <si>
    <t>Segment de l’actif 751</t>
  </si>
  <si>
    <t>Segment de l’actif 752</t>
  </si>
  <si>
    <t>Segment de l’actif 753</t>
  </si>
  <si>
    <t>Segment de l’actif 754</t>
  </si>
  <si>
    <t>Segment de l’actif 755</t>
  </si>
  <si>
    <t>Segment de l’actif 756</t>
  </si>
  <si>
    <t>Segment de l’actif 757</t>
  </si>
  <si>
    <t>Segment de l’actif 758</t>
  </si>
  <si>
    <t>Segment de l’actif 759</t>
  </si>
  <si>
    <t>Segment de l’actif 760</t>
  </si>
  <si>
    <t>Segment de l’actif 761</t>
  </si>
  <si>
    <t>Segment de l’actif 762</t>
  </si>
  <si>
    <t>Segment de l’actif 763</t>
  </si>
  <si>
    <t>Segment de l’actif 764</t>
  </si>
  <si>
    <t>Segment de l’actif 765</t>
  </si>
  <si>
    <t>Segment de l’actif 766</t>
  </si>
  <si>
    <t>Segment de l’actif 767</t>
  </si>
  <si>
    <t>Segment de l’actif 768</t>
  </si>
  <si>
    <t>Segment de l’actif 769</t>
  </si>
  <si>
    <t>Segment de l’actif 770</t>
  </si>
  <si>
    <t>Segment de l’actif 771</t>
  </si>
  <si>
    <t>Segment de l’actif 772</t>
  </si>
  <si>
    <t>Segment de l’actif 773</t>
  </si>
  <si>
    <t>Segment de l’actif 774</t>
  </si>
  <si>
    <t>Segment de l’actif 775</t>
  </si>
  <si>
    <t>Segment de l’actif 776</t>
  </si>
  <si>
    <t>Segment de l’actif 777</t>
  </si>
  <si>
    <t>Segment de l’actif 778</t>
  </si>
  <si>
    <t>Segment de l’actif 779</t>
  </si>
  <si>
    <t>Segment de l’actif 780</t>
  </si>
  <si>
    <t>Segment de l’actif 781</t>
  </si>
  <si>
    <t>Segment de l’actif 782</t>
  </si>
  <si>
    <t>Segment de l’actif 783</t>
  </si>
  <si>
    <t>Segment de l’actif 784</t>
  </si>
  <si>
    <t>Segment de l’actif 785</t>
  </si>
  <si>
    <t>Segment de l’actif 786</t>
  </si>
  <si>
    <t>Segment de l’actif 787</t>
  </si>
  <si>
    <t>Segment de l’actif 788</t>
  </si>
  <si>
    <t>Segment de l’actif 789</t>
  </si>
  <si>
    <t>Segment de l’actif 790</t>
  </si>
  <si>
    <t>Segment de l’actif 791</t>
  </si>
  <si>
    <t>Segment de l’actif 792</t>
  </si>
  <si>
    <t>Segment de l’actif 793</t>
  </si>
  <si>
    <t>Segment de l’actif 794</t>
  </si>
  <si>
    <t>Segment de l’actif 795</t>
  </si>
  <si>
    <t>Segment de l’actif 796</t>
  </si>
  <si>
    <t>Segment de l’actif 797</t>
  </si>
  <si>
    <t>Segment de l’actif 798</t>
  </si>
  <si>
    <t>Segment de l’actif 799</t>
  </si>
  <si>
    <t>Segment de l’actif 800</t>
  </si>
  <si>
    <t>Segment de l’actif 801</t>
  </si>
  <si>
    <t>Segment de l’actif 802</t>
  </si>
  <si>
    <t>Segment de l’actif 803</t>
  </si>
  <si>
    <t>Segment de l’actif 804</t>
  </si>
  <si>
    <t>Segment de l’actif 805</t>
  </si>
  <si>
    <t>Segment de l’actif 806</t>
  </si>
  <si>
    <t>Segment de l’actif 807</t>
  </si>
  <si>
    <t>Segment de l’actif 808</t>
  </si>
  <si>
    <t>Segment de l’actif 809</t>
  </si>
  <si>
    <t>Segment de l’actif 810</t>
  </si>
  <si>
    <t>Segment de l’actif 811</t>
  </si>
  <si>
    <t>Segment de l’actif 812</t>
  </si>
  <si>
    <t>Segment de l’actif 813</t>
  </si>
  <si>
    <t>Segment de l’actif 814</t>
  </si>
  <si>
    <t>Segment de l’actif 815</t>
  </si>
  <si>
    <t>Segment de l’actif 816</t>
  </si>
  <si>
    <t>Segment de l’actif 817</t>
  </si>
  <si>
    <t>Segment de l’actif 818</t>
  </si>
  <si>
    <t>Segment de l’actif 819</t>
  </si>
  <si>
    <t>Segment de l’actif 820</t>
  </si>
  <si>
    <t>Segment de l’actif 821</t>
  </si>
  <si>
    <t>Segment de l’actif 822</t>
  </si>
  <si>
    <t>Segment de l’actif 823</t>
  </si>
  <si>
    <t>Segment de l’actif 824</t>
  </si>
  <si>
    <t>Segment de l’actif 825</t>
  </si>
  <si>
    <t>Segment de l’actif 826</t>
  </si>
  <si>
    <t>Segment de l’actif 827</t>
  </si>
  <si>
    <t>Segment de l’actif 828</t>
  </si>
  <si>
    <t>Segment de l’actif 829</t>
  </si>
  <si>
    <t>Segment de l’actif 830</t>
  </si>
  <si>
    <t>Segment de l’actif 831</t>
  </si>
  <si>
    <t>Segment de l’actif 832</t>
  </si>
  <si>
    <t>Segment de l’actif 833</t>
  </si>
  <si>
    <t>Segment de l’actif 834</t>
  </si>
  <si>
    <t>Segment de l’actif 835</t>
  </si>
  <si>
    <t>Segment de l’actif 836</t>
  </si>
  <si>
    <t>Segment de l’actif 837</t>
  </si>
  <si>
    <t>Segment de l’actif 838</t>
  </si>
  <si>
    <t>Segment de l’actif 839</t>
  </si>
  <si>
    <t>Segment de l’actif 840</t>
  </si>
  <si>
    <t>Segment de l’actif 841</t>
  </si>
  <si>
    <t>Segment de l’actif 842</t>
  </si>
  <si>
    <t>Segment de l’actif 843</t>
  </si>
  <si>
    <t>Segment de l’actif 844</t>
  </si>
  <si>
    <t>Segment de l’actif 845</t>
  </si>
  <si>
    <t>Segment de l’actif 846</t>
  </si>
  <si>
    <t>Segment de l’actif 847</t>
  </si>
  <si>
    <t>Segment de l’actif 848</t>
  </si>
  <si>
    <t>Segment de l’actif 849</t>
  </si>
  <si>
    <t>Segment de l’actif 850</t>
  </si>
  <si>
    <t>Segment de l’actif 851</t>
  </si>
  <si>
    <t>Segment de l’actif 852</t>
  </si>
  <si>
    <t>Segment de l’actif 853</t>
  </si>
  <si>
    <t>Segment de l’actif 854</t>
  </si>
  <si>
    <t>Segment de l’actif 855</t>
  </si>
  <si>
    <t>Segment de l’actif 856</t>
  </si>
  <si>
    <t>Segment de l’actif 857</t>
  </si>
  <si>
    <t>Segment de l’actif 858</t>
  </si>
  <si>
    <t>Segment de l’actif 859</t>
  </si>
  <si>
    <t>Segment de l’actif 860</t>
  </si>
  <si>
    <t>Segment de l’actif 861</t>
  </si>
  <si>
    <t>Segment de l’actif 862</t>
  </si>
  <si>
    <t>Segment de l’actif 863</t>
  </si>
  <si>
    <t>Segment de l’actif 864</t>
  </si>
  <si>
    <t>Segment de l’actif 865</t>
  </si>
  <si>
    <t>Segment de l’actif 866</t>
  </si>
  <si>
    <t>Segment de l’actif 867</t>
  </si>
  <si>
    <t>Segment de l’actif 868</t>
  </si>
  <si>
    <t>Segment de l’actif 869</t>
  </si>
  <si>
    <t>Segment de l’actif 870</t>
  </si>
  <si>
    <t>Segment de l’actif 871</t>
  </si>
  <si>
    <t>Segment de l’actif 872</t>
  </si>
  <si>
    <t>Segment de l’actif 873</t>
  </si>
  <si>
    <t>Segment de l’actif 874</t>
  </si>
  <si>
    <t>Segment de l’actif 875</t>
  </si>
  <si>
    <t>Segment de l’actif 876</t>
  </si>
  <si>
    <t>Segment de l’actif 877</t>
  </si>
  <si>
    <t>Segment de l’actif 878</t>
  </si>
  <si>
    <t>Segment de l’actif 879</t>
  </si>
  <si>
    <t>Segment de l’actif 880</t>
  </si>
  <si>
    <t>Segment de l’actif 881</t>
  </si>
  <si>
    <t>Segment de l’actif 882</t>
  </si>
  <si>
    <t>Segment de l’actif 883</t>
  </si>
  <si>
    <t>Segment de l’actif 884</t>
  </si>
  <si>
    <t>Segment de l’actif 885</t>
  </si>
  <si>
    <t>Segment de l’actif 886</t>
  </si>
  <si>
    <t>Segment de l’actif 887</t>
  </si>
  <si>
    <t>Segment de l’actif 888</t>
  </si>
  <si>
    <t>Segment de l’actif 889</t>
  </si>
  <si>
    <t>Segment de l’actif 890</t>
  </si>
  <si>
    <t>Segment de l’actif 891</t>
  </si>
  <si>
    <t>Segment de l’actif 892</t>
  </si>
  <si>
    <t>Segment de l’actif 893</t>
  </si>
  <si>
    <t>Segment de l’actif 894</t>
  </si>
  <si>
    <t>Segment de l’actif 895</t>
  </si>
  <si>
    <t>Segment de l’actif 896</t>
  </si>
  <si>
    <t>Segment de l’actif 897</t>
  </si>
  <si>
    <t>Segment de l’actif 898</t>
  </si>
  <si>
    <t>Segment de l’actif 899</t>
  </si>
  <si>
    <t>Segment de l’actif 900</t>
  </si>
  <si>
    <t>Segment de l’actif 901</t>
  </si>
  <si>
    <t>Segment de l’actif 902</t>
  </si>
  <si>
    <t>Segment de l’actif 903</t>
  </si>
  <si>
    <t>Segment de l’actif 904</t>
  </si>
  <si>
    <t>Segment de l’actif 905</t>
  </si>
  <si>
    <t>Segment de l’actif 906</t>
  </si>
  <si>
    <t>Segment de l’actif 907</t>
  </si>
  <si>
    <t>Segment de l’actif 908</t>
  </si>
  <si>
    <t>Segment de l’actif 909</t>
  </si>
  <si>
    <t>Segment de l’actif 910</t>
  </si>
  <si>
    <t>Segment de l’actif 911</t>
  </si>
  <si>
    <t>Segment de l’actif 912</t>
  </si>
  <si>
    <t>Segment de l’actif 913</t>
  </si>
  <si>
    <t>Segment de l’actif 914</t>
  </si>
  <si>
    <t>Segment de l’actif 915</t>
  </si>
  <si>
    <t>Segment de l’actif 916</t>
  </si>
  <si>
    <t>Segment de l’actif 917</t>
  </si>
  <si>
    <t>Segment de l’actif 918</t>
  </si>
  <si>
    <t>Segment de l’actif 919</t>
  </si>
  <si>
    <t>Segment de l’actif 920</t>
  </si>
  <si>
    <t>Segment de l’actif 921</t>
  </si>
  <si>
    <t>Segment de l’actif 922</t>
  </si>
  <si>
    <t>Segment de l’actif 923</t>
  </si>
  <si>
    <t>Segment de l’actif 924</t>
  </si>
  <si>
    <t>Segment de l’actif 925</t>
  </si>
  <si>
    <t>Segment de l’actif 926</t>
  </si>
  <si>
    <t>Segment de l’actif 927</t>
  </si>
  <si>
    <t>Segment de l’actif 928</t>
  </si>
  <si>
    <t>Segment de l’actif 929</t>
  </si>
  <si>
    <t>Segment de l’actif 930</t>
  </si>
  <si>
    <t>Segment de l’actif 931</t>
  </si>
  <si>
    <t>Segment de l’actif 932</t>
  </si>
  <si>
    <t>Segment de l’actif 933</t>
  </si>
  <si>
    <t>Segment de l’actif 934</t>
  </si>
  <si>
    <t>Segment de l’actif 935</t>
  </si>
  <si>
    <t>Segment de l’actif 936</t>
  </si>
  <si>
    <t>Segment de l’actif 937</t>
  </si>
  <si>
    <t>Segment de l’actif 938</t>
  </si>
  <si>
    <t>Segment de l’actif 939</t>
  </si>
  <si>
    <t>Segment de l’actif 940</t>
  </si>
  <si>
    <t>Segment de l’actif 941</t>
  </si>
  <si>
    <t>Segment de l’actif 942</t>
  </si>
  <si>
    <t>Segment de l’actif 943</t>
  </si>
  <si>
    <t>Segment de l’actif 944</t>
  </si>
  <si>
    <t>Segment de l’actif 945</t>
  </si>
  <si>
    <t>Segment de l’actif 946</t>
  </si>
  <si>
    <t>Segment de l’actif 947</t>
  </si>
  <si>
    <t>Segment de l’actif 948</t>
  </si>
  <si>
    <t>Segment de l’actif 949</t>
  </si>
  <si>
    <t>Segment de l’actif 950</t>
  </si>
  <si>
    <t>Segment de l’actif 951</t>
  </si>
  <si>
    <t>Segment de l’actif 952</t>
  </si>
  <si>
    <t>Segment de l’actif 953</t>
  </si>
  <si>
    <t>Segment de l’actif 954</t>
  </si>
  <si>
    <t>Segment de l’actif 955</t>
  </si>
  <si>
    <t>Segment de l’actif 956</t>
  </si>
  <si>
    <t>Segment de l’actif 957</t>
  </si>
  <si>
    <t>Segment de l’actif 958</t>
  </si>
  <si>
    <t>Segment de l’actif 959</t>
  </si>
  <si>
    <t>Segment de l’actif 960</t>
  </si>
  <si>
    <t>Segment de l’actif 961</t>
  </si>
  <si>
    <t>Segment de l’actif 962</t>
  </si>
  <si>
    <t>Segment de l’actif 963</t>
  </si>
  <si>
    <t>Segment de l’actif 964</t>
  </si>
  <si>
    <t>Segment de l’actif 965</t>
  </si>
  <si>
    <t>Segment de l’actif 966</t>
  </si>
  <si>
    <t>Segment de l’actif 967</t>
  </si>
  <si>
    <t>Segment de l’actif 968</t>
  </si>
  <si>
    <t>Segment de l’actif 969</t>
  </si>
  <si>
    <t>Segment de l’actif 970</t>
  </si>
  <si>
    <t>Segment de l’actif 971</t>
  </si>
  <si>
    <t>Segment de l’actif 972</t>
  </si>
  <si>
    <t>Segment de l’actif 973</t>
  </si>
  <si>
    <t>Segment de l’actif 974</t>
  </si>
  <si>
    <t>Segment de l’actif 975</t>
  </si>
  <si>
    <t>Segment de l’actif 976</t>
  </si>
  <si>
    <t>Segment de l’actif 977</t>
  </si>
  <si>
    <t>Segment de l’actif 978</t>
  </si>
  <si>
    <t>Segment de l’actif 979</t>
  </si>
  <si>
    <t>Segment de l’actif 980</t>
  </si>
  <si>
    <t>Segment de l’actif 981</t>
  </si>
  <si>
    <t>Segment de l’actif 982</t>
  </si>
  <si>
    <t>Segment de l’actif 983</t>
  </si>
  <si>
    <t>Segment de l’actif 984</t>
  </si>
  <si>
    <t>Segment de l’actif 985</t>
  </si>
  <si>
    <t>Segment de l’actif 986</t>
  </si>
  <si>
    <t>Segment de l’actif 987</t>
  </si>
  <si>
    <t>Segment de l’actif 988</t>
  </si>
  <si>
    <t>Segment de l’actif 989</t>
  </si>
  <si>
    <t>Segment de l’actif 990</t>
  </si>
  <si>
    <t>Segment de l’actif 991</t>
  </si>
  <si>
    <t>Segment de l’actif 992</t>
  </si>
  <si>
    <t>Segment de l’actif 993</t>
  </si>
  <si>
    <t>Segment de l’actif 994</t>
  </si>
  <si>
    <t>Segment de l’actif 995</t>
  </si>
  <si>
    <t>Segment de l’actif 996</t>
  </si>
  <si>
    <t>Segment de l’actif 997</t>
  </si>
  <si>
    <t>Segment de l’actif 998</t>
  </si>
  <si>
    <t>Segment de l’actif 999</t>
  </si>
  <si>
    <t>Sous-compte de contrats avec participation 2</t>
  </si>
  <si>
    <t>Sous-compte de contrats avec participation 3</t>
  </si>
  <si>
    <t>Sous-compte de contrats avec participation 4</t>
  </si>
  <si>
    <t>Sous-compte de contrats avec participation 5</t>
  </si>
  <si>
    <t>Sous-compte de contrats avec participation 6</t>
  </si>
  <si>
    <t>Sous-compte de contrats avec participation 7</t>
  </si>
  <si>
    <t>Sous-compte de contrats avec participation 8</t>
  </si>
  <si>
    <t>Sous-compte de contrats avec participation 9</t>
  </si>
  <si>
    <t>Sous-compte de contrats avec participation 10</t>
  </si>
  <si>
    <t>Sous-compte de contrats avec participation 11</t>
  </si>
  <si>
    <t>Sous-compte de contrats avec participation 12</t>
  </si>
  <si>
    <t>Sous-compte de contrats avec participation 13</t>
  </si>
  <si>
    <t>Sous-compte de contrats avec participation 14</t>
  </si>
  <si>
    <t>Sous-compte de contrats avec participation 15</t>
  </si>
  <si>
    <t>Sous-compte de contrats avec participation 16</t>
  </si>
  <si>
    <t>Sous-compte de contrats avec participation 17</t>
  </si>
  <si>
    <t>Sous-compte de contrats avec participation 18</t>
  </si>
  <si>
    <t>Sous-compte de contrats avec participation 19</t>
  </si>
  <si>
    <t>Sous-compte de contrats avec participation 20</t>
  </si>
  <si>
    <t>Sous-compte de contrats avec participation 21</t>
  </si>
  <si>
    <t>Sous-compte de contrats avec participation 22</t>
  </si>
  <si>
    <t>Sous-compte de contrats avec participation 23</t>
  </si>
  <si>
    <t>Sous-compte de contrats avec participation 24</t>
  </si>
  <si>
    <t>Sous-compte de contrats avec participation 25</t>
  </si>
  <si>
    <t>Sous-compte de contrats avec participation 26</t>
  </si>
  <si>
    <t>Sous-compte de contrats avec participation 27</t>
  </si>
  <si>
    <t>Sous-compte de contrats avec participation 28</t>
  </si>
  <si>
    <t>Sous-compte de contrats avec participation 29</t>
  </si>
  <si>
    <t>Sous-compte de contrats avec participation 30</t>
  </si>
  <si>
    <t>Sous-compte de contrats avec participation 31</t>
  </si>
  <si>
    <t>Sous-compte de contrats avec participation 32</t>
  </si>
  <si>
    <t>Sous-compte de contrats avec participation 33</t>
  </si>
  <si>
    <t>Sous-compte de contrats avec participation 34</t>
  </si>
  <si>
    <t>Sous-compte de contrats avec participation 35</t>
  </si>
  <si>
    <t>Sous-compte de contrats avec participation 36</t>
  </si>
  <si>
    <t>Sous-compte de contrats avec participation 37</t>
  </si>
  <si>
    <t>Sous-compte de contrats avec participation 38</t>
  </si>
  <si>
    <t>Sous-compte de contrats avec participation 39</t>
  </si>
  <si>
    <t>Sous-compte de contrats avec participation 40</t>
  </si>
  <si>
    <t>Sous-compte de contrats avec participation 41</t>
  </si>
  <si>
    <t>Sous-compte de contrats avec participation 42</t>
  </si>
  <si>
    <t>Sous-compte de contrats avec participation 43</t>
  </si>
  <si>
    <t>Sous-compte de contrats avec participation 44</t>
  </si>
  <si>
    <t>Sous-compte de contrats avec participation 45</t>
  </si>
  <si>
    <t>Sous-compte de contrats avec participation 46</t>
  </si>
  <si>
    <t>Sous-compte de contrats avec participation 47</t>
  </si>
  <si>
    <t>Sous-compte de contrats avec participation 48</t>
  </si>
  <si>
    <t>Sous-compte de contrats avec participation 49</t>
  </si>
  <si>
    <t>Sous-compte de contrats avec participation 50</t>
  </si>
  <si>
    <t>Sous-compte de contrats avec participation 51</t>
  </si>
  <si>
    <t>Sous-compte de contrats avec participation 52</t>
  </si>
  <si>
    <t>Sous-compte de contrats avec participation 53</t>
  </si>
  <si>
    <t>Sous-compte de contrats avec participation 54</t>
  </si>
  <si>
    <t>Sous-compte de contrats avec participation 55</t>
  </si>
  <si>
    <t>Sous-compte de contrats avec participation 56</t>
  </si>
  <si>
    <t>Sous-compte de contrats avec participation 57</t>
  </si>
  <si>
    <t>Sous-compte de contrats avec participation 58</t>
  </si>
  <si>
    <t>Sous-compte de contrats avec participation 59</t>
  </si>
  <si>
    <t>Sous-compte de contrats avec participation 60</t>
  </si>
  <si>
    <t>Sous-compte de contrats avec participation 61</t>
  </si>
  <si>
    <t>Sous-compte de contrats avec participation 62</t>
  </si>
  <si>
    <t>Sous-compte de contrats avec participation 63</t>
  </si>
  <si>
    <t>Sous-compte de contrats avec participation 64</t>
  </si>
  <si>
    <t>Sous-compte de contrats avec participation 65</t>
  </si>
  <si>
    <t>Sous-compte de contrats avec participation 66</t>
  </si>
  <si>
    <t>Sous-compte de contrats avec participation 67</t>
  </si>
  <si>
    <t>Sous-compte de contrats avec participation 68</t>
  </si>
  <si>
    <t>Sous-compte de contrats avec participation 69</t>
  </si>
  <si>
    <t>Sous-compte de contrats avec participation 70</t>
  </si>
  <si>
    <t>Sous-compte de contrats avec participation 71</t>
  </si>
  <si>
    <t>Sous-compte de contrats avec participation 72</t>
  </si>
  <si>
    <t>Sous-compte de contrats avec participation 73</t>
  </si>
  <si>
    <t>Sous-compte de contrats avec participation 74</t>
  </si>
  <si>
    <t>Sous-compte de contrats avec participation 75</t>
  </si>
  <si>
    <t>Sous-compte de contrats avec participation 76</t>
  </si>
  <si>
    <t>Sous-compte de contrats avec participation 77</t>
  </si>
  <si>
    <t>Sous-compte de contrats avec participation 78</t>
  </si>
  <si>
    <t>Sous-compte de contrats avec participation 79</t>
  </si>
  <si>
    <t>Sous-compte de contrats avec participation 80</t>
  </si>
  <si>
    <t>Sous-compte de contrats avec participation 81</t>
  </si>
  <si>
    <t>Sous-compte de contrats avec participation 82</t>
  </si>
  <si>
    <t>Sous-compte de contrats avec participation 83</t>
  </si>
  <si>
    <t>Sous-compte de contrats avec participation 84</t>
  </si>
  <si>
    <t>Sous-compte de contrats avec participation 85</t>
  </si>
  <si>
    <t>Sous-compte de contrats avec participation 86</t>
  </si>
  <si>
    <t>Sous-compte de contrats avec participation 87</t>
  </si>
  <si>
    <t>Sous-compte de contrats avec participation 88</t>
  </si>
  <si>
    <t>Sous-compte de contrats avec participation 89</t>
  </si>
  <si>
    <t>Sous-compte de contrats avec participation 90</t>
  </si>
  <si>
    <t>Sous-compte de contrats avec participation 91</t>
  </si>
  <si>
    <t>Sous-compte de contrats avec participation 92</t>
  </si>
  <si>
    <t>Sous-compte de contrats avec participation 93</t>
  </si>
  <si>
    <t>Sous-compte de contrats avec participation 94</t>
  </si>
  <si>
    <t>Sous-compte de contrats avec participation 95</t>
  </si>
  <si>
    <t>Sous-compte de contrats avec participation 96</t>
  </si>
  <si>
    <t>Sous-compte de contrats avec participation 97</t>
  </si>
  <si>
    <t>Sous-compte de contrats avec participation 98</t>
  </si>
  <si>
    <t>Sous-compte de contrats avec participation 99</t>
  </si>
  <si>
    <t>Sous-compte de contrats avec participation 100</t>
  </si>
  <si>
    <t>Sous-compte de contrats avec participation 101</t>
  </si>
  <si>
    <t>Sous-compte de contrats avec participation 102</t>
  </si>
  <si>
    <t>Sous-compte de contrats avec participation 103</t>
  </si>
  <si>
    <t>Sous-compte de contrats avec participation 104</t>
  </si>
  <si>
    <t>Sous-compte de contrats avec participation 105</t>
  </si>
  <si>
    <t>Sous-compte de contrats avec participation 106</t>
  </si>
  <si>
    <t>Sous-compte de contrats avec participation 107</t>
  </si>
  <si>
    <t>Sous-compte de contrats avec participation 108</t>
  </si>
  <si>
    <t>Sous-compte de contrats avec participation 109</t>
  </si>
  <si>
    <t>Sous-compte de contrats avec participation 110</t>
  </si>
  <si>
    <t>Sous-compte de contrats avec participation 111</t>
  </si>
  <si>
    <t>Sous-compte de contrats avec participation 112</t>
  </si>
  <si>
    <t>Sous-compte de contrats avec participation 113</t>
  </si>
  <si>
    <t>Sous-compte de contrats avec participation 114</t>
  </si>
  <si>
    <t>Sous-compte de contrats avec participation 115</t>
  </si>
  <si>
    <t>Sous-compte de contrats avec participation 116</t>
  </si>
  <si>
    <t>Sous-compte de contrats avec participation 117</t>
  </si>
  <si>
    <t>Sous-compte de contrats avec participation 118</t>
  </si>
  <si>
    <t>Sous-compte de contrats avec participation 119</t>
  </si>
  <si>
    <t>Sous-compte de contrats avec participation 120</t>
  </si>
  <si>
    <t>Sous-compte de contrats avec participation 121</t>
  </si>
  <si>
    <t>Sous-compte de contrats avec participation 122</t>
  </si>
  <si>
    <t>Sous-compte de contrats avec participation 123</t>
  </si>
  <si>
    <t>Sous-compte de contrats avec participation 124</t>
  </si>
  <si>
    <t>Sous-compte de contrats avec participation 125</t>
  </si>
  <si>
    <t>Sous-compte de contrats avec participation 126</t>
  </si>
  <si>
    <t>Sous-compte de contrats avec participation 127</t>
  </si>
  <si>
    <t>Sous-compte de contrats avec participation 128</t>
  </si>
  <si>
    <t>Sous-compte de contrats avec participation 129</t>
  </si>
  <si>
    <t>Sous-compte de contrats avec participation 130</t>
  </si>
  <si>
    <t>Sous-compte de contrats avec participation 131</t>
  </si>
  <si>
    <t>Sous-compte de contrats avec participation 132</t>
  </si>
  <si>
    <t>Sous-compte de contrats avec participation 133</t>
  </si>
  <si>
    <t>Sous-compte de contrats avec participation 134</t>
  </si>
  <si>
    <t>Sous-compte de contrats avec participation 135</t>
  </si>
  <si>
    <t>Sous-compte de contrats avec participation 136</t>
  </si>
  <si>
    <t>Sous-compte de contrats avec participation 137</t>
  </si>
  <si>
    <t>Sous-compte de contrats avec participation 138</t>
  </si>
  <si>
    <t>Sous-compte de contrats avec participation 139</t>
  </si>
  <si>
    <t>Sous-compte de contrats avec participation 140</t>
  </si>
  <si>
    <t>Sous-compte de contrats avec participation 141</t>
  </si>
  <si>
    <t>Sous-compte de contrats avec participation 142</t>
  </si>
  <si>
    <t>Sous-compte de contrats avec participation 143</t>
  </si>
  <si>
    <t>Sous-compte de contrats avec participation 144</t>
  </si>
  <si>
    <t>Sous-compte de contrats avec participation 145</t>
  </si>
  <si>
    <t>Sous-compte de contrats avec participation 146</t>
  </si>
  <si>
    <t>Sous-compte de contrats avec participation 147</t>
  </si>
  <si>
    <t>Sous-compte de contrats avec participation 148</t>
  </si>
  <si>
    <t>Sous-compte de contrats avec participation 149</t>
  </si>
  <si>
    <t>Sous-compte de contrats avec participation 150</t>
  </si>
  <si>
    <t>Sous-compte de contrats avec participation 151</t>
  </si>
  <si>
    <t>Sous-compte de contrats avec participation 152</t>
  </si>
  <si>
    <t>Sous-compte de contrats avec participation 153</t>
  </si>
  <si>
    <t>Sous-compte de contrats avec participation 154</t>
  </si>
  <si>
    <t>Sous-compte de contrats avec participation 155</t>
  </si>
  <si>
    <t>Sous-compte de contrats avec participation 156</t>
  </si>
  <si>
    <t>Sous-compte de contrats avec participation 157</t>
  </si>
  <si>
    <t>Sous-compte de contrats avec participation 158</t>
  </si>
  <si>
    <t>Sous-compte de contrats avec participation 159</t>
  </si>
  <si>
    <t>Sous-compte de contrats avec participation 160</t>
  </si>
  <si>
    <t>Sous-compte de contrats avec participation 161</t>
  </si>
  <si>
    <t>Sous-compte de contrats avec participation 162</t>
  </si>
  <si>
    <t>Sous-compte de contrats avec participation 163</t>
  </si>
  <si>
    <t>Sous-compte de contrats avec participation 164</t>
  </si>
  <si>
    <t>Sous-compte de contrats avec participation 165</t>
  </si>
  <si>
    <t>Sous-compte de contrats avec participation 166</t>
  </si>
  <si>
    <t>Sous-compte de contrats avec participation 167</t>
  </si>
  <si>
    <t>Sous-compte de contrats avec participation 168</t>
  </si>
  <si>
    <t>Sous-compte de contrats avec participation 169</t>
  </si>
  <si>
    <t>Sous-compte de contrats avec participation 170</t>
  </si>
  <si>
    <t>Sous-compte de contrats avec participation 171</t>
  </si>
  <si>
    <t>Sous-compte de contrats avec participation 172</t>
  </si>
  <si>
    <t>Sous-compte de contrats avec participation 173</t>
  </si>
  <si>
    <t>Sous-compte de contrats avec participation 174</t>
  </si>
  <si>
    <t>Sous-compte de contrats avec participation 175</t>
  </si>
  <si>
    <t>Sous-compte de contrats avec participation 176</t>
  </si>
  <si>
    <t>Sous-compte de contrats avec participation 177</t>
  </si>
  <si>
    <t>Sous-compte de contrats avec participation 178</t>
  </si>
  <si>
    <t>Sous-compte de contrats avec participation 179</t>
  </si>
  <si>
    <t>Sous-compte de contrats avec participation 180</t>
  </si>
  <si>
    <t>Sous-compte de contrats avec participation 181</t>
  </si>
  <si>
    <t>Sous-compte de contrats avec participation 182</t>
  </si>
  <si>
    <t>Sous-compte de contrats avec participation 183</t>
  </si>
  <si>
    <t>Sous-compte de contrats avec participation 184</t>
  </si>
  <si>
    <t>Sous-compte de contrats avec participation 185</t>
  </si>
  <si>
    <t>Sous-compte de contrats avec participation 186</t>
  </si>
  <si>
    <t>Sous-compte de contrats avec participation 187</t>
  </si>
  <si>
    <t>Sous-compte de contrats avec participation 188</t>
  </si>
  <si>
    <t>Sous-compte de contrats avec participation 189</t>
  </si>
  <si>
    <t>Sous-compte de contrats avec participation 190</t>
  </si>
  <si>
    <t>Sous-compte de contrats avec participation 191</t>
  </si>
  <si>
    <t>Sous-compte de contrats avec participation 192</t>
  </si>
  <si>
    <t>Sous-compte de contrats avec participation 193</t>
  </si>
  <si>
    <t>Sous-compte de contrats avec participation 194</t>
  </si>
  <si>
    <t>Sous-compte de contrats avec participation 195</t>
  </si>
  <si>
    <t>Sous-compte de contrats avec participation 196</t>
  </si>
  <si>
    <t>Sous-compte de contrats avec participation 197</t>
  </si>
  <si>
    <t>Sous-compte de contrats avec participation 198</t>
  </si>
  <si>
    <t>Sous-compte de contrats avec participation 199</t>
  </si>
  <si>
    <t>Sous-compte de contrats avec participation 200</t>
  </si>
  <si>
    <t>Sous-compte de contrats avec participation 201</t>
  </si>
  <si>
    <t>Sous-compte de contrats avec participation 202</t>
  </si>
  <si>
    <t>Sous-compte de contrats avec participation 203</t>
  </si>
  <si>
    <t>Sous-compte de contrats avec participation 204</t>
  </si>
  <si>
    <t>Sous-compte de contrats avec participation 205</t>
  </si>
  <si>
    <t>Sous-compte de contrats avec participation 206</t>
  </si>
  <si>
    <t>Sous-compte de contrats avec participation 207</t>
  </si>
  <si>
    <t>Sous-compte de contrats avec participation 208</t>
  </si>
  <si>
    <t>Sous-compte de contrats avec participation 209</t>
  </si>
  <si>
    <t>Sous-compte de contrats avec participation 210</t>
  </si>
  <si>
    <t>Sous-compte de contrats avec participation 211</t>
  </si>
  <si>
    <t>Sous-compte de contrats avec participation 212</t>
  </si>
  <si>
    <t>Sous-compte de contrats avec participation 213</t>
  </si>
  <si>
    <t>Sous-compte de contrats avec participation 214</t>
  </si>
  <si>
    <t>Sous-compte de contrats avec participation 215</t>
  </si>
  <si>
    <t>Sous-compte de contrats avec participation 216</t>
  </si>
  <si>
    <t>Sous-compte de contrats avec participation 217</t>
  </si>
  <si>
    <t>Sous-compte de contrats avec participation 218</t>
  </si>
  <si>
    <t>Sous-compte de contrats avec participation 219</t>
  </si>
  <si>
    <t>Sous-compte de contrats avec participation 220</t>
  </si>
  <si>
    <t>Sous-compte de contrats avec participation 221</t>
  </si>
  <si>
    <t>Sous-compte de contrats avec participation 222</t>
  </si>
  <si>
    <t>Sous-compte de contrats avec participation 223</t>
  </si>
  <si>
    <t>Sous-compte de contrats avec participation 224</t>
  </si>
  <si>
    <t>Sous-compte de contrats avec participation 225</t>
  </si>
  <si>
    <t>Sous-compte de contrats avec participation 226</t>
  </si>
  <si>
    <t>Sous-compte de contrats avec participation 227</t>
  </si>
  <si>
    <t>Sous-compte de contrats avec participation 228</t>
  </si>
  <si>
    <t>Sous-compte de contrats avec participation 229</t>
  </si>
  <si>
    <t>Sous-compte de contrats avec participation 230</t>
  </si>
  <si>
    <t>Sous-compte de contrats avec participation 231</t>
  </si>
  <si>
    <t>Sous-compte de contrats avec participation 232</t>
  </si>
  <si>
    <t>Sous-compte de contrats avec participation 233</t>
  </si>
  <si>
    <t>Sous-compte de contrats avec participation 234</t>
  </si>
  <si>
    <t>Sous-compte de contrats avec participation 235</t>
  </si>
  <si>
    <t>Sous-compte de contrats avec participation 236</t>
  </si>
  <si>
    <t>Sous-compte de contrats avec participation 237</t>
  </si>
  <si>
    <t>Sous-compte de contrats avec participation 238</t>
  </si>
  <si>
    <t>Sous-compte de contrats avec participation 239</t>
  </si>
  <si>
    <t>Sous-compte de contrats avec participation 240</t>
  </si>
  <si>
    <t>Sous-compte de contrats avec participation 241</t>
  </si>
  <si>
    <t>Sous-compte de contrats avec participation 242</t>
  </si>
  <si>
    <t>Sous-compte de contrats avec participation 243</t>
  </si>
  <si>
    <t>Sous-compte de contrats avec participation 244</t>
  </si>
  <si>
    <t>Sous-compte de contrats avec participation 245</t>
  </si>
  <si>
    <t>Sous-compte de contrats avec participation 246</t>
  </si>
  <si>
    <t>Sous-compte de contrats avec participation 247</t>
  </si>
  <si>
    <t>Sous-compte de contrats avec participation 248</t>
  </si>
  <si>
    <t>Sous-compte de contrats avec participation 249</t>
  </si>
  <si>
    <t>Sous-compte de contrats avec participation 250</t>
  </si>
  <si>
    <t>Sous-compte de contrats avec participation 251</t>
  </si>
  <si>
    <t>Sous-compte de contrats avec participation 252</t>
  </si>
  <si>
    <t>Sous-compte de contrats avec participation 253</t>
  </si>
  <si>
    <t>Sous-compte de contrats avec participation 254</t>
  </si>
  <si>
    <t>Sous-compte de contrats avec participation 255</t>
  </si>
  <si>
    <t>Sous-compte de contrats avec participation 256</t>
  </si>
  <si>
    <t>Sous-compte de contrats avec participation 257</t>
  </si>
  <si>
    <t>Sous-compte de contrats avec participation 258</t>
  </si>
  <si>
    <t>Sous-compte de contrats avec participation 259</t>
  </si>
  <si>
    <t>Sous-compte de contrats avec participation 260</t>
  </si>
  <si>
    <t>Sous-compte de contrats avec participation 261</t>
  </si>
  <si>
    <t>Sous-compte de contrats avec participation 262</t>
  </si>
  <si>
    <t>Sous-compte de contrats avec participation 263</t>
  </si>
  <si>
    <t>Sous-compte de contrats avec participation 264</t>
  </si>
  <si>
    <t>Sous-compte de contrats avec participation 265</t>
  </si>
  <si>
    <t>Sous-compte de contrats avec participation 266</t>
  </si>
  <si>
    <t>Sous-compte de contrats avec participation 267</t>
  </si>
  <si>
    <t>Sous-compte de contrats avec participation 268</t>
  </si>
  <si>
    <t>Sous-compte de contrats avec participation 269</t>
  </si>
  <si>
    <t>Sous-compte de contrats avec participation 270</t>
  </si>
  <si>
    <t>Sous-compte de contrats avec participation 271</t>
  </si>
  <si>
    <t>Sous-compte de contrats avec participation 272</t>
  </si>
  <si>
    <t>Sous-compte de contrats avec participation 273</t>
  </si>
  <si>
    <t>Sous-compte de contrats avec participation 274</t>
  </si>
  <si>
    <t>Sous-compte de contrats avec participation 275</t>
  </si>
  <si>
    <t>Sous-compte de contrats avec participation 276</t>
  </si>
  <si>
    <t>Sous-compte de contrats avec participation 277</t>
  </si>
  <si>
    <t>Sous-compte de contrats avec participation 278</t>
  </si>
  <si>
    <t>Sous-compte de contrats avec participation 279</t>
  </si>
  <si>
    <t>Sous-compte de contrats avec participation 280</t>
  </si>
  <si>
    <t>Sous-compte de contrats avec participation 281</t>
  </si>
  <si>
    <t>Sous-compte de contrats avec participation 282</t>
  </si>
  <si>
    <t>Sous-compte de contrats avec participation 283</t>
  </si>
  <si>
    <t>Sous-compte de contrats avec participation 284</t>
  </si>
  <si>
    <t>Sous-compte de contrats avec participation 285</t>
  </si>
  <si>
    <t>Sous-compte de contrats avec participation 286</t>
  </si>
  <si>
    <t>Sous-compte de contrats avec participation 287</t>
  </si>
  <si>
    <t>Sous-compte de contrats avec participation 288</t>
  </si>
  <si>
    <t>Sous-compte de contrats avec participation 289</t>
  </si>
  <si>
    <t>Sous-compte de contrats avec participation 290</t>
  </si>
  <si>
    <t>Sous-compte de contrats avec participation 291</t>
  </si>
  <si>
    <t>Sous-compte de contrats avec participation 292</t>
  </si>
  <si>
    <t>Sous-compte de contrats avec participation 293</t>
  </si>
  <si>
    <t>Sous-compte de contrats avec participation 294</t>
  </si>
  <si>
    <t>Sous-compte de contrats avec participation 295</t>
  </si>
  <si>
    <t>Sous-compte de contrats avec participation 296</t>
  </si>
  <si>
    <t>Sous-compte de contrats avec participation 297</t>
  </si>
  <si>
    <t>Sous-compte de contrats avec participation 298</t>
  </si>
  <si>
    <t>Sous-compte de contrats avec participation 299</t>
  </si>
  <si>
    <t>Sous-compte de contrats avec participation 300</t>
  </si>
  <si>
    <t>Sous-compte de contrats avec participation 301</t>
  </si>
  <si>
    <t>Sous-compte de contrats avec participation 302</t>
  </si>
  <si>
    <t>Sous-compte de contrats avec participation 303</t>
  </si>
  <si>
    <t>Sous-compte de contrats avec participation 304</t>
  </si>
  <si>
    <t>Sous-compte de contrats avec participation 305</t>
  </si>
  <si>
    <t>Sous-compte de contrats avec participation 306</t>
  </si>
  <si>
    <t>Sous-compte de contrats avec participation 307</t>
  </si>
  <si>
    <t>Sous-compte de contrats avec participation 308</t>
  </si>
  <si>
    <t>Sous-compte de contrats avec participation 309</t>
  </si>
  <si>
    <t>Sous-compte de contrats avec participation 310</t>
  </si>
  <si>
    <t>Sous-compte de contrats avec participation 311</t>
  </si>
  <si>
    <t>Sous-compte de contrats avec participation 312</t>
  </si>
  <si>
    <t>Sous-compte de contrats avec participation 313</t>
  </si>
  <si>
    <t>Sous-compte de contrats avec participation 314</t>
  </si>
  <si>
    <t>Sous-compte de contrats avec participation 315</t>
  </si>
  <si>
    <t>Sous-compte de contrats avec participation 316</t>
  </si>
  <si>
    <t>Sous-compte de contrats avec participation 317</t>
  </si>
  <si>
    <t>Sous-compte de contrats avec participation 318</t>
  </si>
  <si>
    <t>Sous-compte de contrats avec participation 319</t>
  </si>
  <si>
    <t>Sous-compte de contrats avec participation 320</t>
  </si>
  <si>
    <t>Sous-compte de contrats avec participation 321</t>
  </si>
  <si>
    <t>Sous-compte de contrats avec participation 322</t>
  </si>
  <si>
    <t>Sous-compte de contrats avec participation 323</t>
  </si>
  <si>
    <t>Sous-compte de contrats avec participation 324</t>
  </si>
  <si>
    <t>Sous-compte de contrats avec participation 325</t>
  </si>
  <si>
    <t>Sous-compte de contrats avec participation 326</t>
  </si>
  <si>
    <t>Sous-compte de contrats avec participation 327</t>
  </si>
  <si>
    <t>Sous-compte de contrats avec participation 328</t>
  </si>
  <si>
    <t>Sous-compte de contrats avec participation 329</t>
  </si>
  <si>
    <t>Sous-compte de contrats avec participation 330</t>
  </si>
  <si>
    <t>Sous-compte de contrats avec participation 331</t>
  </si>
  <si>
    <t>Sous-compte de contrats avec participation 332</t>
  </si>
  <si>
    <t>Sous-compte de contrats avec participation 333</t>
  </si>
  <si>
    <t>Sous-compte de contrats avec participation 334</t>
  </si>
  <si>
    <t>Sous-compte de contrats avec participation 335</t>
  </si>
  <si>
    <t>Sous-compte de contrats avec participation 336</t>
  </si>
  <si>
    <t>Sous-compte de contrats avec participation 337</t>
  </si>
  <si>
    <t>Sous-compte de contrats avec participation 338</t>
  </si>
  <si>
    <t>Sous-compte de contrats avec participation 339</t>
  </si>
  <si>
    <t>Sous-compte de contrats avec participation 340</t>
  </si>
  <si>
    <t>Sous-compte de contrats avec participation 341</t>
  </si>
  <si>
    <t>Sous-compte de contrats avec participation 342</t>
  </si>
  <si>
    <t>Sous-compte de contrats avec participation 343</t>
  </si>
  <si>
    <t>Sous-compte de contrats avec participation 344</t>
  </si>
  <si>
    <t>Sous-compte de contrats avec participation 345</t>
  </si>
  <si>
    <t>Sous-compte de contrats avec participation 346</t>
  </si>
  <si>
    <t>Sous-compte de contrats avec participation 347</t>
  </si>
  <si>
    <t>Sous-compte de contrats avec participation 348</t>
  </si>
  <si>
    <t>Sous-compte de contrats avec participation 349</t>
  </si>
  <si>
    <t>Sous-compte de contrats avec participation 350</t>
  </si>
  <si>
    <t>Sous-compte de contrats avec participation 351</t>
  </si>
  <si>
    <t>Sous-compte de contrats avec participation 352</t>
  </si>
  <si>
    <t>Sous-compte de contrats avec participation 353</t>
  </si>
  <si>
    <t>Sous-compte de contrats avec participation 354</t>
  </si>
  <si>
    <t>Sous-compte de contrats avec participation 355</t>
  </si>
  <si>
    <t>Sous-compte de contrats avec participation 356</t>
  </si>
  <si>
    <t>Sous-compte de contrats avec participation 357</t>
  </si>
  <si>
    <t>Sous-compte de contrats avec participation 358</t>
  </si>
  <si>
    <t>Sous-compte de contrats avec participation 359</t>
  </si>
  <si>
    <t>Sous-compte de contrats avec participation 360</t>
  </si>
  <si>
    <t>Sous-compte de contrats avec participation 361</t>
  </si>
  <si>
    <t>Sous-compte de contrats avec participation 362</t>
  </si>
  <si>
    <t>Sous-compte de contrats avec participation 363</t>
  </si>
  <si>
    <t>Sous-compte de contrats avec participation 364</t>
  </si>
  <si>
    <t>Sous-compte de contrats avec participation 365</t>
  </si>
  <si>
    <t>Sous-compte de contrats avec participation 366</t>
  </si>
  <si>
    <t>Sous-compte de contrats avec participation 367</t>
  </si>
  <si>
    <t>Sous-compte de contrats avec participation 368</t>
  </si>
  <si>
    <t>Sous-compte de contrats avec participation 369</t>
  </si>
  <si>
    <t>Sous-compte de contrats avec participation 370</t>
  </si>
  <si>
    <t>Sous-compte de contrats avec participation 371</t>
  </si>
  <si>
    <t>Sous-compte de contrats avec participation 372</t>
  </si>
  <si>
    <t>Sous-compte de contrats avec participation 373</t>
  </si>
  <si>
    <t>Sous-compte de contrats avec participation 374</t>
  </si>
  <si>
    <t>Sous-compte de contrats avec participation 375</t>
  </si>
  <si>
    <t>Sous-compte de contrats avec participation 376</t>
  </si>
  <si>
    <t>Sous-compte de contrats avec participation 377</t>
  </si>
  <si>
    <t>Sous-compte de contrats avec participation 378</t>
  </si>
  <si>
    <t>Sous-compte de contrats avec participation 379</t>
  </si>
  <si>
    <t>Sous-compte de contrats avec participation 380</t>
  </si>
  <si>
    <t>Sous-compte de contrats avec participation 381</t>
  </si>
  <si>
    <t>Sous-compte de contrats avec participation 382</t>
  </si>
  <si>
    <t>Sous-compte de contrats avec participation 383</t>
  </si>
  <si>
    <t>Sous-compte de contrats avec participation 384</t>
  </si>
  <si>
    <t>Sous-compte de contrats avec participation 385</t>
  </si>
  <si>
    <t>Sous-compte de contrats avec participation 386</t>
  </si>
  <si>
    <t>Sous-compte de contrats avec participation 387</t>
  </si>
  <si>
    <t>Sous-compte de contrats avec participation 388</t>
  </si>
  <si>
    <t>Sous-compte de contrats avec participation 389</t>
  </si>
  <si>
    <t>Sous-compte de contrats avec participation 390</t>
  </si>
  <si>
    <t>Sous-compte de contrats avec participation 391</t>
  </si>
  <si>
    <t>Sous-compte de contrats avec participation 392</t>
  </si>
  <si>
    <t>Sous-compte de contrats avec participation 393</t>
  </si>
  <si>
    <t>Sous-compte de contrats avec participation 394</t>
  </si>
  <si>
    <t>Sous-compte de contrats avec participation 395</t>
  </si>
  <si>
    <t>Sous-compte de contrats avec participation 396</t>
  </si>
  <si>
    <t>Sous-compte de contrats avec participation 397</t>
  </si>
  <si>
    <t>Sous-compte de contrats avec participation 398</t>
  </si>
  <si>
    <t>Sous-compte de contrats avec participation 399</t>
  </si>
  <si>
    <t>Sous-compte de contrats avec participation 400</t>
  </si>
  <si>
    <t>Sous-compte de contrats avec participation 401</t>
  </si>
  <si>
    <t>Sous-compte de contrats avec participation 402</t>
  </si>
  <si>
    <t>Sous-compte de contrats avec participation 403</t>
  </si>
  <si>
    <t>Sous-compte de contrats avec participation 404</t>
  </si>
  <si>
    <t>Sous-compte de contrats avec participation 405</t>
  </si>
  <si>
    <t>Sous-compte de contrats avec participation 406</t>
  </si>
  <si>
    <t>Sous-compte de contrats avec participation 407</t>
  </si>
  <si>
    <t>Sous-compte de contrats avec participation 408</t>
  </si>
  <si>
    <t>Sous-compte de contrats avec participation 409</t>
  </si>
  <si>
    <t>Sous-compte de contrats avec participation 410</t>
  </si>
  <si>
    <t>Sous-compte de contrats avec participation 411</t>
  </si>
  <si>
    <t>Sous-compte de contrats avec participation 412</t>
  </si>
  <si>
    <t>Sous-compte de contrats avec participation 413</t>
  </si>
  <si>
    <t>Sous-compte de contrats avec participation 414</t>
  </si>
  <si>
    <t>Sous-compte de contrats avec participation 415</t>
  </si>
  <si>
    <t>Sous-compte de contrats avec participation 416</t>
  </si>
  <si>
    <t>Sous-compte de contrats avec participation 417</t>
  </si>
  <si>
    <t>Sous-compte de contrats avec participation 418</t>
  </si>
  <si>
    <t>Sous-compte de contrats avec participation 419</t>
  </si>
  <si>
    <t>Sous-compte de contrats avec participation 420</t>
  </si>
  <si>
    <t>Sous-compte de contrats avec participation 421</t>
  </si>
  <si>
    <t>Sous-compte de contrats avec participation 422</t>
  </si>
  <si>
    <t>Sous-compte de contrats avec participation 423</t>
  </si>
  <si>
    <t>Sous-compte de contrats avec participation 424</t>
  </si>
  <si>
    <t>Sous-compte de contrats avec participation 425</t>
  </si>
  <si>
    <t>Sous-compte de contrats avec participation 426</t>
  </si>
  <si>
    <t>Sous-compte de contrats avec participation 427</t>
  </si>
  <si>
    <t>Sous-compte de contrats avec participation 428</t>
  </si>
  <si>
    <t>Sous-compte de contrats avec participation 429</t>
  </si>
  <si>
    <t>Sous-compte de contrats avec participation 430</t>
  </si>
  <si>
    <t>Sous-compte de contrats avec participation 431</t>
  </si>
  <si>
    <t>Sous-compte de contrats avec participation 432</t>
  </si>
  <si>
    <t>Sous-compte de contrats avec participation 433</t>
  </si>
  <si>
    <t>Sous-compte de contrats avec participation 434</t>
  </si>
  <si>
    <t>Sous-compte de contrats avec participation 435</t>
  </si>
  <si>
    <t>Sous-compte de contrats avec participation 436</t>
  </si>
  <si>
    <t>Sous-compte de contrats avec participation 437</t>
  </si>
  <si>
    <t>Sous-compte de contrats avec participation 438</t>
  </si>
  <si>
    <t>Sous-compte de contrats avec participation 439</t>
  </si>
  <si>
    <t>Sous-compte de contrats avec participation 440</t>
  </si>
  <si>
    <t>Sous-compte de contrats avec participation 441</t>
  </si>
  <si>
    <t>Sous-compte de contrats avec participation 442</t>
  </si>
  <si>
    <t>Sous-compte de contrats avec participation 443</t>
  </si>
  <si>
    <t>Sous-compte de contrats avec participation 444</t>
  </si>
  <si>
    <t>Sous-compte de contrats avec participation 445</t>
  </si>
  <si>
    <t>Sous-compte de contrats avec participation 446</t>
  </si>
  <si>
    <t>Sous-compte de contrats avec participation 447</t>
  </si>
  <si>
    <t>Sous-compte de contrats avec participation 448</t>
  </si>
  <si>
    <t>Sous-compte de contrats avec participation 449</t>
  </si>
  <si>
    <t>Sous-compte de contrats avec participation 450</t>
  </si>
  <si>
    <t>Sous-compte de contrats avec participation 451</t>
  </si>
  <si>
    <t>Sous-compte de contrats avec participation 452</t>
  </si>
  <si>
    <t>Sous-compte de contrats avec participation 453</t>
  </si>
  <si>
    <t>Sous-compte de contrats avec participation 454</t>
  </si>
  <si>
    <t>Sous-compte de contrats avec participation 455</t>
  </si>
  <si>
    <t>Sous-compte de contrats avec participation 456</t>
  </si>
  <si>
    <t>Sous-compte de contrats avec participation 457</t>
  </si>
  <si>
    <t>Sous-compte de contrats avec participation 458</t>
  </si>
  <si>
    <t>Sous-compte de contrats avec participation 459</t>
  </si>
  <si>
    <t>Sous-compte de contrats avec participation 460</t>
  </si>
  <si>
    <t>Sous-compte de contrats avec participation 461</t>
  </si>
  <si>
    <t>Sous-compte de contrats avec participation 462</t>
  </si>
  <si>
    <t>Sous-compte de contrats avec participation 463</t>
  </si>
  <si>
    <t>Sous-compte de contrats avec participation 464</t>
  </si>
  <si>
    <t>Sous-compte de contrats avec participation 465</t>
  </si>
  <si>
    <t>Sous-compte de contrats avec participation 466</t>
  </si>
  <si>
    <t>Sous-compte de contrats avec participation 467</t>
  </si>
  <si>
    <t>Sous-compte de contrats avec participation 468</t>
  </si>
  <si>
    <t>Sous-compte de contrats avec participation 469</t>
  </si>
  <si>
    <t>Sous-compte de contrats avec participation 470</t>
  </si>
  <si>
    <t>Sous-compte de contrats avec participation 471</t>
  </si>
  <si>
    <t>Sous-compte de contrats avec participation 472</t>
  </si>
  <si>
    <t>Sous-compte de contrats avec participation 473</t>
  </si>
  <si>
    <t>Sous-compte de contrats avec participation 474</t>
  </si>
  <si>
    <t>Sous-compte de contrats avec participation 475</t>
  </si>
  <si>
    <t>Sous-compte de contrats avec participation 476</t>
  </si>
  <si>
    <t>Sous-compte de contrats avec participation 477</t>
  </si>
  <si>
    <t>Sous-compte de contrats avec participation 478</t>
  </si>
  <si>
    <t>Sous-compte de contrats avec participation 479</t>
  </si>
  <si>
    <t>Sous-compte de contrats avec participation 480</t>
  </si>
  <si>
    <t>Sous-compte de contrats avec participation 481</t>
  </si>
  <si>
    <t>Sous-compte de contrats avec participation 482</t>
  </si>
  <si>
    <t>Sous-compte de contrats avec participation 483</t>
  </si>
  <si>
    <t>Sous-compte de contrats avec participation 484</t>
  </si>
  <si>
    <t>Sous-compte de contrats avec participation 485</t>
  </si>
  <si>
    <t>Sous-compte de contrats avec participation 486</t>
  </si>
  <si>
    <t>Sous-compte de contrats avec participation 487</t>
  </si>
  <si>
    <t>Sous-compte de contrats avec participation 488</t>
  </si>
  <si>
    <t>Sous-compte de contrats avec participation 489</t>
  </si>
  <si>
    <t>Sous-compte de contrats avec participation 490</t>
  </si>
  <si>
    <t>Sous-compte de contrats avec participation 491</t>
  </si>
  <si>
    <t>Sous-compte de contrats avec participation 492</t>
  </si>
  <si>
    <t>Sous-compte de contrats avec participation 493</t>
  </si>
  <si>
    <t>Sous-compte de contrats avec participation 494</t>
  </si>
  <si>
    <t>Sous-compte de contrats avec participation 495</t>
  </si>
  <si>
    <t>Sous-compte de contrats avec participation 496</t>
  </si>
  <si>
    <t>Sous-compte de contrats avec participation 497</t>
  </si>
  <si>
    <t>Sous-compte de contrats avec participation 498</t>
  </si>
  <si>
    <t>Sous-compte de contrats avec participation 499</t>
  </si>
  <si>
    <t>Sous-compte de contrats avec participation 500</t>
  </si>
  <si>
    <t>Sous-compte de contrats avec participation 501</t>
  </si>
  <si>
    <t>Sous-compte de contrats avec participation 502</t>
  </si>
  <si>
    <t>Sous-compte de contrats avec participation 503</t>
  </si>
  <si>
    <t>Sous-compte de contrats avec participation 504</t>
  </si>
  <si>
    <t>Sous-compte de contrats avec participation 505</t>
  </si>
  <si>
    <t>Sous-compte de contrats avec participation 506</t>
  </si>
  <si>
    <t>Sous-compte de contrats avec participation 507</t>
  </si>
  <si>
    <t>Sous-compte de contrats avec participation 508</t>
  </si>
  <si>
    <t>Sous-compte de contrats avec participation 509</t>
  </si>
  <si>
    <t>Sous-compte de contrats avec participation 510</t>
  </si>
  <si>
    <t>Sous-compte de contrats avec participation 511</t>
  </si>
  <si>
    <t>Sous-compte de contrats avec participation 512</t>
  </si>
  <si>
    <t>Sous-compte de contrats avec participation 513</t>
  </si>
  <si>
    <t>Sous-compte de contrats avec participation 514</t>
  </si>
  <si>
    <t>Sous-compte de contrats avec participation 515</t>
  </si>
  <si>
    <t>Sous-compte de contrats avec participation 516</t>
  </si>
  <si>
    <t>Sous-compte de contrats avec participation 517</t>
  </si>
  <si>
    <t>Sous-compte de contrats avec participation 518</t>
  </si>
  <si>
    <t>Sous-compte de contrats avec participation 519</t>
  </si>
  <si>
    <t>Sous-compte de contrats avec participation 520</t>
  </si>
  <si>
    <t>Sous-compte de contrats avec participation 521</t>
  </si>
  <si>
    <t>Sous-compte de contrats avec participation 522</t>
  </si>
  <si>
    <t>Sous-compte de contrats avec participation 523</t>
  </si>
  <si>
    <t>Sous-compte de contrats avec participation 524</t>
  </si>
  <si>
    <t>Sous-compte de contrats avec participation 525</t>
  </si>
  <si>
    <t>Sous-compte de contrats avec participation 526</t>
  </si>
  <si>
    <t>Sous-compte de contrats avec participation 527</t>
  </si>
  <si>
    <t>Sous-compte de contrats avec participation 528</t>
  </si>
  <si>
    <t>Sous-compte de contrats avec participation 529</t>
  </si>
  <si>
    <t>Sous-compte de contrats avec participation 530</t>
  </si>
  <si>
    <t>Sous-compte de contrats avec participation 531</t>
  </si>
  <si>
    <t>Sous-compte de contrats avec participation 532</t>
  </si>
  <si>
    <t>Sous-compte de contrats avec participation 533</t>
  </si>
  <si>
    <t>Sous-compte de contrats avec participation 534</t>
  </si>
  <si>
    <t>Sous-compte de contrats avec participation 535</t>
  </si>
  <si>
    <t>Sous-compte de contrats avec participation 536</t>
  </si>
  <si>
    <t>Sous-compte de contrats avec participation 537</t>
  </si>
  <si>
    <t>Sous-compte de contrats avec participation 538</t>
  </si>
  <si>
    <t>Sous-compte de contrats avec participation 539</t>
  </si>
  <si>
    <t>Sous-compte de contrats avec participation 540</t>
  </si>
  <si>
    <t>Sous-compte de contrats avec participation 541</t>
  </si>
  <si>
    <t>Sous-compte de contrats avec participation 542</t>
  </si>
  <si>
    <t>Sous-compte de contrats avec participation 543</t>
  </si>
  <si>
    <t>Sous-compte de contrats avec participation 544</t>
  </si>
  <si>
    <t>Sous-compte de contrats avec participation 545</t>
  </si>
  <si>
    <t>Sous-compte de contrats avec participation 546</t>
  </si>
  <si>
    <t>Sous-compte de contrats avec participation 547</t>
  </si>
  <si>
    <t>Sous-compte de contrats avec participation 548</t>
  </si>
  <si>
    <t>Sous-compte de contrats avec participation 549</t>
  </si>
  <si>
    <t>Sous-compte de contrats avec participation 550</t>
  </si>
  <si>
    <t>Sous-compte de contrats avec participation 551</t>
  </si>
  <si>
    <t>Sous-compte de contrats avec participation 552</t>
  </si>
  <si>
    <t>Sous-compte de contrats avec participation 553</t>
  </si>
  <si>
    <t>Sous-compte de contrats avec participation 554</t>
  </si>
  <si>
    <t>Sous-compte de contrats avec participation 555</t>
  </si>
  <si>
    <t>Sous-compte de contrats avec participation 556</t>
  </si>
  <si>
    <t>Sous-compte de contrats avec participation 557</t>
  </si>
  <si>
    <t>Sous-compte de contrats avec participation 558</t>
  </si>
  <si>
    <t>Sous-compte de contrats avec participation 559</t>
  </si>
  <si>
    <t>Sous-compte de contrats avec participation 560</t>
  </si>
  <si>
    <t>Sous-compte de contrats avec participation 561</t>
  </si>
  <si>
    <t>Sous-compte de contrats avec participation 562</t>
  </si>
  <si>
    <t>Sous-compte de contrats avec participation 563</t>
  </si>
  <si>
    <t>Sous-compte de contrats avec participation 564</t>
  </si>
  <si>
    <t>Sous-compte de contrats avec participation 565</t>
  </si>
  <si>
    <t>Sous-compte de contrats avec participation 566</t>
  </si>
  <si>
    <t>Sous-compte de contrats avec participation 567</t>
  </si>
  <si>
    <t>Sous-compte de contrats avec participation 568</t>
  </si>
  <si>
    <t>Sous-compte de contrats avec participation 569</t>
  </si>
  <si>
    <t>Sous-compte de contrats avec participation 570</t>
  </si>
  <si>
    <t>Sous-compte de contrats avec participation 571</t>
  </si>
  <si>
    <t>Sous-compte de contrats avec participation 572</t>
  </si>
  <si>
    <t>Sous-compte de contrats avec participation 573</t>
  </si>
  <si>
    <t>Sous-compte de contrats avec participation 574</t>
  </si>
  <si>
    <t>Sous-compte de contrats avec participation 575</t>
  </si>
  <si>
    <t>Sous-compte de contrats avec participation 576</t>
  </si>
  <si>
    <t>Sous-compte de contrats avec participation 577</t>
  </si>
  <si>
    <t>Sous-compte de contrats avec participation 578</t>
  </si>
  <si>
    <t>Sous-compte de contrats avec participation 579</t>
  </si>
  <si>
    <t>Sous-compte de contrats avec participation 580</t>
  </si>
  <si>
    <t>Sous-compte de contrats avec participation 581</t>
  </si>
  <si>
    <t>Sous-compte de contrats avec participation 582</t>
  </si>
  <si>
    <t>Sous-compte de contrats avec participation 583</t>
  </si>
  <si>
    <t>Sous-compte de contrats avec participation 584</t>
  </si>
  <si>
    <t>Sous-compte de contrats avec participation 585</t>
  </si>
  <si>
    <t>Sous-compte de contrats avec participation 586</t>
  </si>
  <si>
    <t>Sous-compte de contrats avec participation 587</t>
  </si>
  <si>
    <t>Sous-compte de contrats avec participation 588</t>
  </si>
  <si>
    <t>Sous-compte de contrats avec participation 589</t>
  </si>
  <si>
    <t>Sous-compte de contrats avec participation 590</t>
  </si>
  <si>
    <t>Sous-compte de contrats avec participation 591</t>
  </si>
  <si>
    <t>Sous-compte de contrats avec participation 592</t>
  </si>
  <si>
    <t>Sous-compte de contrats avec participation 593</t>
  </si>
  <si>
    <t>Sous-compte de contrats avec participation 594</t>
  </si>
  <si>
    <t>Sous-compte de contrats avec participation 595</t>
  </si>
  <si>
    <t>Sous-compte de contrats avec participation 596</t>
  </si>
  <si>
    <t>Sous-compte de contrats avec participation 597</t>
  </si>
  <si>
    <t>Sous-compte de contrats avec participation 598</t>
  </si>
  <si>
    <t>Sous-compte de contrats avec participation 599</t>
  </si>
  <si>
    <t>Sous-compte de contrats avec participation 600</t>
  </si>
  <si>
    <t>Sous-compte de contrats avec participation 601</t>
  </si>
  <si>
    <t>Sous-compte de contrats avec participation 602</t>
  </si>
  <si>
    <t>Sous-compte de contrats avec participation 603</t>
  </si>
  <si>
    <t>Sous-compte de contrats avec participation 604</t>
  </si>
  <si>
    <t>Sous-compte de contrats avec participation 605</t>
  </si>
  <si>
    <t>Sous-compte de contrats avec participation 606</t>
  </si>
  <si>
    <t>Sous-compte de contrats avec participation 607</t>
  </si>
  <si>
    <t>Sous-compte de contrats avec participation 608</t>
  </si>
  <si>
    <t>Sous-compte de contrats avec participation 609</t>
  </si>
  <si>
    <t>Sous-compte de contrats avec participation 610</t>
  </si>
  <si>
    <t>Sous-compte de contrats avec participation 611</t>
  </si>
  <si>
    <t>Sous-compte de contrats avec participation 612</t>
  </si>
  <si>
    <t>Sous-compte de contrats avec participation 613</t>
  </si>
  <si>
    <t>Sous-compte de contrats avec participation 614</t>
  </si>
  <si>
    <t>Sous-compte de contrats avec participation 615</t>
  </si>
  <si>
    <t>Sous-compte de contrats avec participation 616</t>
  </si>
  <si>
    <t>Sous-compte de contrats avec participation 617</t>
  </si>
  <si>
    <t>Sous-compte de contrats avec participation 618</t>
  </si>
  <si>
    <t>Sous-compte de contrats avec participation 619</t>
  </si>
  <si>
    <t>Sous-compte de contrats avec participation 620</t>
  </si>
  <si>
    <t>Sous-compte de contrats avec participation 621</t>
  </si>
  <si>
    <t>Sous-compte de contrats avec participation 622</t>
  </si>
  <si>
    <t>Sous-compte de contrats avec participation 623</t>
  </si>
  <si>
    <t>Sous-compte de contrats avec participation 624</t>
  </si>
  <si>
    <t>Sous-compte de contrats avec participation 625</t>
  </si>
  <si>
    <t>Sous-compte de contrats avec participation 626</t>
  </si>
  <si>
    <t>Sous-compte de contrats avec participation 627</t>
  </si>
  <si>
    <t>Sous-compte de contrats avec participation 628</t>
  </si>
  <si>
    <t>Sous-compte de contrats avec participation 629</t>
  </si>
  <si>
    <t>Sous-compte de contrats avec participation 630</t>
  </si>
  <si>
    <t>Sous-compte de contrats avec participation 631</t>
  </si>
  <si>
    <t>Sous-compte de contrats avec participation 632</t>
  </si>
  <si>
    <t>Sous-compte de contrats avec participation 633</t>
  </si>
  <si>
    <t>Sous-compte de contrats avec participation 634</t>
  </si>
  <si>
    <t>Sous-compte de contrats avec participation 635</t>
  </si>
  <si>
    <t>Sous-compte de contrats avec participation 636</t>
  </si>
  <si>
    <t>Sous-compte de contrats avec participation 637</t>
  </si>
  <si>
    <t>Sous-compte de contrats avec participation 638</t>
  </si>
  <si>
    <t>Sous-compte de contrats avec participation 639</t>
  </si>
  <si>
    <t>Sous-compte de contrats avec participation 640</t>
  </si>
  <si>
    <t>Sous-compte de contrats avec participation 641</t>
  </si>
  <si>
    <t>Sous-compte de contrats avec participation 642</t>
  </si>
  <si>
    <t>Sous-compte de contrats avec participation 643</t>
  </si>
  <si>
    <t>Sous-compte de contrats avec participation 644</t>
  </si>
  <si>
    <t>Sous-compte de contrats avec participation 645</t>
  </si>
  <si>
    <t>Sous-compte de contrats avec participation 646</t>
  </si>
  <si>
    <t>Sous-compte de contrats avec participation 647</t>
  </si>
  <si>
    <t>Sous-compte de contrats avec participation 648</t>
  </si>
  <si>
    <t>Sous-compte de contrats avec participation 649</t>
  </si>
  <si>
    <t>Sous-compte de contrats avec participation 650</t>
  </si>
  <si>
    <t>Sous-compte de contrats avec participation 651</t>
  </si>
  <si>
    <t>Sous-compte de contrats avec participation 652</t>
  </si>
  <si>
    <t>Sous-compte de contrats avec participation 653</t>
  </si>
  <si>
    <t>Sous-compte de contrats avec participation 654</t>
  </si>
  <si>
    <t>Sous-compte de contrats avec participation 655</t>
  </si>
  <si>
    <t>Sous-compte de contrats avec participation 656</t>
  </si>
  <si>
    <t>Sous-compte de contrats avec participation 657</t>
  </si>
  <si>
    <t>Sous-compte de contrats avec participation 658</t>
  </si>
  <si>
    <t>Sous-compte de contrats avec participation 659</t>
  </si>
  <si>
    <t>Sous-compte de contrats avec participation 660</t>
  </si>
  <si>
    <t>Sous-compte de contrats avec participation 661</t>
  </si>
  <si>
    <t>Sous-compte de contrats avec participation 662</t>
  </si>
  <si>
    <t>Sous-compte de contrats avec participation 663</t>
  </si>
  <si>
    <t>Sous-compte de contrats avec participation 664</t>
  </si>
  <si>
    <t>Sous-compte de contrats avec participation 665</t>
  </si>
  <si>
    <t>Sous-compte de contrats avec participation 666</t>
  </si>
  <si>
    <t>Sous-compte de contrats avec participation 667</t>
  </si>
  <si>
    <t>Sous-compte de contrats avec participation 668</t>
  </si>
  <si>
    <t>Sous-compte de contrats avec participation 669</t>
  </si>
  <si>
    <t>Sous-compte de contrats avec participation 670</t>
  </si>
  <si>
    <t>Sous-compte de contrats avec participation 671</t>
  </si>
  <si>
    <t>Sous-compte de contrats avec participation 672</t>
  </si>
  <si>
    <t>Sous-compte de contrats avec participation 673</t>
  </si>
  <si>
    <t>Sous-compte de contrats avec participation 674</t>
  </si>
  <si>
    <t>Sous-compte de contrats avec participation 675</t>
  </si>
  <si>
    <t>Sous-compte de contrats avec participation 676</t>
  </si>
  <si>
    <t>Sous-compte de contrats avec participation 677</t>
  </si>
  <si>
    <t>Sous-compte de contrats avec participation 678</t>
  </si>
  <si>
    <t>Sous-compte de contrats avec participation 679</t>
  </si>
  <si>
    <t>Sous-compte de contrats avec participation 680</t>
  </si>
  <si>
    <t>Sous-compte de contrats avec participation 681</t>
  </si>
  <si>
    <t>Sous-compte de contrats avec participation 682</t>
  </si>
  <si>
    <t>Sous-compte de contrats avec participation 683</t>
  </si>
  <si>
    <t>Sous-compte de contrats avec participation 684</t>
  </si>
  <si>
    <t>Sous-compte de contrats avec participation 685</t>
  </si>
  <si>
    <t>Sous-compte de contrats avec participation 686</t>
  </si>
  <si>
    <t>Sous-compte de contrats avec participation 687</t>
  </si>
  <si>
    <t>Sous-compte de contrats avec participation 688</t>
  </si>
  <si>
    <t>Sous-compte de contrats avec participation 689</t>
  </si>
  <si>
    <t>Sous-compte de contrats avec participation 690</t>
  </si>
  <si>
    <t>Sous-compte de contrats avec participation 691</t>
  </si>
  <si>
    <t>Sous-compte de contrats avec participation 692</t>
  </si>
  <si>
    <t>Sous-compte de contrats avec participation 693</t>
  </si>
  <si>
    <t>Sous-compte de contrats avec participation 694</t>
  </si>
  <si>
    <t>Sous-compte de contrats avec participation 695</t>
  </si>
  <si>
    <t>Sous-compte de contrats avec participation 696</t>
  </si>
  <si>
    <t>Sous-compte de contrats avec participation 697</t>
  </si>
  <si>
    <t>Sous-compte de contrats avec participation 698</t>
  </si>
  <si>
    <t>Sous-compte de contrats avec participation 699</t>
  </si>
  <si>
    <t>Sous-compte de contrats avec participation 700</t>
  </si>
  <si>
    <t>Sous-compte de contrats avec participation 701</t>
  </si>
  <si>
    <t>Sous-compte de contrats avec participation 702</t>
  </si>
  <si>
    <t>Sous-compte de contrats avec participation 703</t>
  </si>
  <si>
    <t>Sous-compte de contrats avec participation 704</t>
  </si>
  <si>
    <t>Sous-compte de contrats avec participation 705</t>
  </si>
  <si>
    <t>Sous-compte de contrats avec participation 706</t>
  </si>
  <si>
    <t>Sous-compte de contrats avec participation 707</t>
  </si>
  <si>
    <t>Sous-compte de contrats avec participation 708</t>
  </si>
  <si>
    <t>Sous-compte de contrats avec participation 709</t>
  </si>
  <si>
    <t>Sous-compte de contrats avec participation 710</t>
  </si>
  <si>
    <t>Sous-compte de contrats avec participation 711</t>
  </si>
  <si>
    <t>Sous-compte de contrats avec participation 712</t>
  </si>
  <si>
    <t>Sous-compte de contrats avec participation 713</t>
  </si>
  <si>
    <t>Sous-compte de contrats avec participation 714</t>
  </si>
  <si>
    <t>Sous-compte de contrats avec participation 715</t>
  </si>
  <si>
    <t>Sous-compte de contrats avec participation 716</t>
  </si>
  <si>
    <t>Sous-compte de contrats avec participation 717</t>
  </si>
  <si>
    <t>Sous-compte de contrats avec participation 718</t>
  </si>
  <si>
    <t>Sous-compte de contrats avec participation 719</t>
  </si>
  <si>
    <t>Sous-compte de contrats avec participation 720</t>
  </si>
  <si>
    <t>Sous-compte de contrats avec participation 721</t>
  </si>
  <si>
    <t>Sous-compte de contrats avec participation 722</t>
  </si>
  <si>
    <t>Sous-compte de contrats avec participation 723</t>
  </si>
  <si>
    <t>Sous-compte de contrats avec participation 724</t>
  </si>
  <si>
    <t>Sous-compte de contrats avec participation 725</t>
  </si>
  <si>
    <t>Sous-compte de contrats avec participation 726</t>
  </si>
  <si>
    <t>Sous-compte de contrats avec participation 727</t>
  </si>
  <si>
    <t>Sous-compte de contrats avec participation 728</t>
  </si>
  <si>
    <t>Sous-compte de contrats avec participation 729</t>
  </si>
  <si>
    <t>Sous-compte de contrats avec participation 730</t>
  </si>
  <si>
    <t>Sous-compte de contrats avec participation 731</t>
  </si>
  <si>
    <t>Sous-compte de contrats avec participation 732</t>
  </si>
  <si>
    <t>Sous-compte de contrats avec participation 733</t>
  </si>
  <si>
    <t>Sous-compte de contrats avec participation 734</t>
  </si>
  <si>
    <t>Sous-compte de contrats avec participation 735</t>
  </si>
  <si>
    <t>Sous-compte de contrats avec participation 736</t>
  </si>
  <si>
    <t>Sous-compte de contrats avec participation 737</t>
  </si>
  <si>
    <t>Sous-compte de contrats avec participation 738</t>
  </si>
  <si>
    <t>Sous-compte de contrats avec participation 739</t>
  </si>
  <si>
    <t>Sous-compte de contrats avec participation 740</t>
  </si>
  <si>
    <t>Sous-compte de contrats avec participation 741</t>
  </si>
  <si>
    <t>Sous-compte de contrats avec participation 742</t>
  </si>
  <si>
    <t>Sous-compte de contrats avec participation 743</t>
  </si>
  <si>
    <t>Sous-compte de contrats avec participation 744</t>
  </si>
  <si>
    <t>Sous-compte de contrats avec participation 745</t>
  </si>
  <si>
    <t>Sous-compte de contrats avec participation 746</t>
  </si>
  <si>
    <t>Sous-compte de contrats avec participation 747</t>
  </si>
  <si>
    <t>Sous-compte de contrats avec participation 748</t>
  </si>
  <si>
    <t>Sous-compte de contrats avec participation 749</t>
  </si>
  <si>
    <t>Sous-compte de contrats avec participation 750</t>
  </si>
  <si>
    <t>Sous-compte de contrats avec participation 751</t>
  </si>
  <si>
    <t>Sous-compte de contrats avec participation 752</t>
  </si>
  <si>
    <t>Sous-compte de contrats avec participation 753</t>
  </si>
  <si>
    <t>Sous-compte de contrats avec participation 754</t>
  </si>
  <si>
    <t>Sous-compte de contrats avec participation 755</t>
  </si>
  <si>
    <t>Sous-compte de contrats avec participation 756</t>
  </si>
  <si>
    <t>Sous-compte de contrats avec participation 757</t>
  </si>
  <si>
    <t>Sous-compte de contrats avec participation 758</t>
  </si>
  <si>
    <t>Sous-compte de contrats avec participation 759</t>
  </si>
  <si>
    <t>Sous-compte de contrats avec participation 760</t>
  </si>
  <si>
    <t>Sous-compte de contrats avec participation 761</t>
  </si>
  <si>
    <t>Sous-compte de contrats avec participation 762</t>
  </si>
  <si>
    <t>Sous-compte de contrats avec participation 763</t>
  </si>
  <si>
    <t>Sous-compte de contrats avec participation 764</t>
  </si>
  <si>
    <t>Sous-compte de contrats avec participation 765</t>
  </si>
  <si>
    <t>Sous-compte de contrats avec participation 766</t>
  </si>
  <si>
    <t>Sous-compte de contrats avec participation 767</t>
  </si>
  <si>
    <t>Sous-compte de contrats avec participation 768</t>
  </si>
  <si>
    <t>Sous-compte de contrats avec participation 769</t>
  </si>
  <si>
    <t>Sous-compte de contrats avec participation 770</t>
  </si>
  <si>
    <t>Sous-compte de contrats avec participation 771</t>
  </si>
  <si>
    <t>Sous-compte de contrats avec participation 772</t>
  </si>
  <si>
    <t>Sous-compte de contrats avec participation 773</t>
  </si>
  <si>
    <t>Sous-compte de contrats avec participation 774</t>
  </si>
  <si>
    <t>Sous-compte de contrats avec participation 775</t>
  </si>
  <si>
    <t>Sous-compte de contrats avec participation 776</t>
  </si>
  <si>
    <t>Sous-compte de contrats avec participation 777</t>
  </si>
  <si>
    <t>Sous-compte de contrats avec participation 778</t>
  </si>
  <si>
    <t>Sous-compte de contrats avec participation 779</t>
  </si>
  <si>
    <t>Sous-compte de contrats avec participation 780</t>
  </si>
  <si>
    <t>Sous-compte de contrats avec participation 781</t>
  </si>
  <si>
    <t>Sous-compte de contrats avec participation 782</t>
  </si>
  <si>
    <t>Sous-compte de contrats avec participation 783</t>
  </si>
  <si>
    <t>Sous-compte de contrats avec participation 784</t>
  </si>
  <si>
    <t>Sous-compte de contrats avec participation 785</t>
  </si>
  <si>
    <t>Sous-compte de contrats avec participation 786</t>
  </si>
  <si>
    <t>Sous-compte de contrats avec participation 787</t>
  </si>
  <si>
    <t>Sous-compte de contrats avec participation 788</t>
  </si>
  <si>
    <t>Sous-compte de contrats avec participation 789</t>
  </si>
  <si>
    <t>Sous-compte de contrats avec participation 790</t>
  </si>
  <si>
    <t>Sous-compte de contrats avec participation 791</t>
  </si>
  <si>
    <t>Sous-compte de contrats avec participation 792</t>
  </si>
  <si>
    <t>Sous-compte de contrats avec participation 793</t>
  </si>
  <si>
    <t>Sous-compte de contrats avec participation 794</t>
  </si>
  <si>
    <t>Sous-compte de contrats avec participation 795</t>
  </si>
  <si>
    <t>Sous-compte de contrats avec participation 796</t>
  </si>
  <si>
    <t>Sous-compte de contrats avec participation 797</t>
  </si>
  <si>
    <t>Sous-compte de contrats avec participation 798</t>
  </si>
  <si>
    <t>Sous-compte de contrats avec participation 799</t>
  </si>
  <si>
    <t>Sous-compte de contrats avec participation 800</t>
  </si>
  <si>
    <t>Sous-compte de contrats avec participation 801</t>
  </si>
  <si>
    <t>Sous-compte de contrats avec participation 802</t>
  </si>
  <si>
    <t>Sous-compte de contrats avec participation 803</t>
  </si>
  <si>
    <t>Sous-compte de contrats avec participation 804</t>
  </si>
  <si>
    <t>Sous-compte de contrats avec participation 805</t>
  </si>
  <si>
    <t>Sous-compte de contrats avec participation 806</t>
  </si>
  <si>
    <t>Sous-compte de contrats avec participation 807</t>
  </si>
  <si>
    <t>Sous-compte de contrats avec participation 808</t>
  </si>
  <si>
    <t>Sous-compte de contrats avec participation 809</t>
  </si>
  <si>
    <t>Sous-compte de contrats avec participation 810</t>
  </si>
  <si>
    <t>Sous-compte de contrats avec participation 811</t>
  </si>
  <si>
    <t>Sous-compte de contrats avec participation 812</t>
  </si>
  <si>
    <t>Sous-compte de contrats avec participation 813</t>
  </si>
  <si>
    <t>Sous-compte de contrats avec participation 814</t>
  </si>
  <si>
    <t>Sous-compte de contrats avec participation 815</t>
  </si>
  <si>
    <t>Sous-compte de contrats avec participation 816</t>
  </si>
  <si>
    <t>Sous-compte de contrats avec participation 817</t>
  </si>
  <si>
    <t>Sous-compte de contrats avec participation 818</t>
  </si>
  <si>
    <t>Sous-compte de contrats avec participation 819</t>
  </si>
  <si>
    <t>Sous-compte de contrats avec participation 820</t>
  </si>
  <si>
    <t>Sous-compte de contrats avec participation 821</t>
  </si>
  <si>
    <t>Sous-compte de contrats avec participation 822</t>
  </si>
  <si>
    <t>Sous-compte de contrats avec participation 823</t>
  </si>
  <si>
    <t>Sous-compte de contrats avec participation 824</t>
  </si>
  <si>
    <t>Sous-compte de contrats avec participation 825</t>
  </si>
  <si>
    <t>Sous-compte de contrats avec participation 826</t>
  </si>
  <si>
    <t>Sous-compte de contrats avec participation 827</t>
  </si>
  <si>
    <t>Sous-compte de contrats avec participation 828</t>
  </si>
  <si>
    <t>Sous-compte de contrats avec participation 829</t>
  </si>
  <si>
    <t>Sous-compte de contrats avec participation 830</t>
  </si>
  <si>
    <t>Sous-compte de contrats avec participation 831</t>
  </si>
  <si>
    <t>Sous-compte de contrats avec participation 832</t>
  </si>
  <si>
    <t>Sous-compte de contrats avec participation 833</t>
  </si>
  <si>
    <t>Sous-compte de contrats avec participation 834</t>
  </si>
  <si>
    <t>Sous-compte de contrats avec participation 835</t>
  </si>
  <si>
    <t>Sous-compte de contrats avec participation 836</t>
  </si>
  <si>
    <t>Sous-compte de contrats avec participation 837</t>
  </si>
  <si>
    <t>Sous-compte de contrats avec participation 838</t>
  </si>
  <si>
    <t>Sous-compte de contrats avec participation 839</t>
  </si>
  <si>
    <t>Sous-compte de contrats avec participation 840</t>
  </si>
  <si>
    <t>Sous-compte de contrats avec participation 841</t>
  </si>
  <si>
    <t>Sous-compte de contrats avec participation 842</t>
  </si>
  <si>
    <t>Sous-compte de contrats avec participation 843</t>
  </si>
  <si>
    <t>Sous-compte de contrats avec participation 844</t>
  </si>
  <si>
    <t>Sous-compte de contrats avec participation 845</t>
  </si>
  <si>
    <t>Sous-compte de contrats avec participation 846</t>
  </si>
  <si>
    <t>Sous-compte de contrats avec participation 847</t>
  </si>
  <si>
    <t>Sous-compte de contrats avec participation 848</t>
  </si>
  <si>
    <t>Sous-compte de contrats avec participation 849</t>
  </si>
  <si>
    <t>Sous-compte de contrats avec participation 850</t>
  </si>
  <si>
    <t>Sous-compte de contrats avec participation 851</t>
  </si>
  <si>
    <t>Sous-compte de contrats avec participation 852</t>
  </si>
  <si>
    <t>Sous-compte de contrats avec participation 853</t>
  </si>
  <si>
    <t>Sous-compte de contrats avec participation 854</t>
  </si>
  <si>
    <t>Sous-compte de contrats avec participation 855</t>
  </si>
  <si>
    <t>Sous-compte de contrats avec participation 856</t>
  </si>
  <si>
    <t>Sous-compte de contrats avec participation 857</t>
  </si>
  <si>
    <t>Sous-compte de contrats avec participation 858</t>
  </si>
  <si>
    <t>Sous-compte de contrats avec participation 859</t>
  </si>
  <si>
    <t>Sous-compte de contrats avec participation 860</t>
  </si>
  <si>
    <t>Sous-compte de contrats avec participation 861</t>
  </si>
  <si>
    <t>Sous-compte de contrats avec participation 862</t>
  </si>
  <si>
    <t>Sous-compte de contrats avec participation 863</t>
  </si>
  <si>
    <t>Sous-compte de contrats avec participation 864</t>
  </si>
  <si>
    <t>Sous-compte de contrats avec participation 865</t>
  </si>
  <si>
    <t>Sous-compte de contrats avec participation 866</t>
  </si>
  <si>
    <t>Sous-compte de contrats avec participation 867</t>
  </si>
  <si>
    <t>Sous-compte de contrats avec participation 868</t>
  </si>
  <si>
    <t>Sous-compte de contrats avec participation 869</t>
  </si>
  <si>
    <t>Sous-compte de contrats avec participation 870</t>
  </si>
  <si>
    <t>Sous-compte de contrats avec participation 871</t>
  </si>
  <si>
    <t>Sous-compte de contrats avec participation 872</t>
  </si>
  <si>
    <t>Sous-compte de contrats avec participation 873</t>
  </si>
  <si>
    <t>Sous-compte de contrats avec participation 874</t>
  </si>
  <si>
    <t>Sous-compte de contrats avec participation 875</t>
  </si>
  <si>
    <t>Sous-compte de contrats avec participation 876</t>
  </si>
  <si>
    <t>Sous-compte de contrats avec participation 877</t>
  </si>
  <si>
    <t>Sous-compte de contrats avec participation 878</t>
  </si>
  <si>
    <t>Sous-compte de contrats avec participation 879</t>
  </si>
  <si>
    <t>Sous-compte de contrats avec participation 880</t>
  </si>
  <si>
    <t>Sous-compte de contrats avec participation 881</t>
  </si>
  <si>
    <t>Sous-compte de contrats avec participation 882</t>
  </si>
  <si>
    <t>Sous-compte de contrats avec participation 883</t>
  </si>
  <si>
    <t>Sous-compte de contrats avec participation 884</t>
  </si>
  <si>
    <t>Sous-compte de contrats avec participation 885</t>
  </si>
  <si>
    <t>Sous-compte de contrats avec participation 886</t>
  </si>
  <si>
    <t>Sous-compte de contrats avec participation 887</t>
  </si>
  <si>
    <t>Sous-compte de contrats avec participation 888</t>
  </si>
  <si>
    <t>Sous-compte de contrats avec participation 889</t>
  </si>
  <si>
    <t>Sous-compte de contrats avec participation 890</t>
  </si>
  <si>
    <t>Sous-compte de contrats avec participation 891</t>
  </si>
  <si>
    <t>Sous-compte de contrats avec participation 892</t>
  </si>
  <si>
    <t>Sous-compte de contrats avec participation 893</t>
  </si>
  <si>
    <t>Sous-compte de contrats avec participation 894</t>
  </si>
  <si>
    <t>Sous-compte de contrats avec participation 895</t>
  </si>
  <si>
    <t>Sous-compte de contrats avec participation 896</t>
  </si>
  <si>
    <t>Sous-compte de contrats avec participation 897</t>
  </si>
  <si>
    <t>Sous-compte de contrats avec participation 898</t>
  </si>
  <si>
    <t>Sous-compte de contrats avec participation 899</t>
  </si>
  <si>
    <t>Sous-compte de contrats avec participation 900</t>
  </si>
  <si>
    <t>Sous-compte de contrats avec participation 901</t>
  </si>
  <si>
    <t>Sous-compte de contrats avec participation 902</t>
  </si>
  <si>
    <t>Sous-compte de contrats avec participation 903</t>
  </si>
  <si>
    <t>Sous-compte de contrats avec participation 904</t>
  </si>
  <si>
    <t>Sous-compte de contrats avec participation 905</t>
  </si>
  <si>
    <t>Sous-compte de contrats avec participation 906</t>
  </si>
  <si>
    <t>Sous-compte de contrats avec participation 907</t>
  </si>
  <si>
    <t>Sous-compte de contrats avec participation 908</t>
  </si>
  <si>
    <t>Sous-compte de contrats avec participation 909</t>
  </si>
  <si>
    <t>Sous-compte de contrats avec participation 910</t>
  </si>
  <si>
    <t>Sous-compte de contrats avec participation 911</t>
  </si>
  <si>
    <t>Sous-compte de contrats avec participation 912</t>
  </si>
  <si>
    <t>Sous-compte de contrats avec participation 913</t>
  </si>
  <si>
    <t>Sous-compte de contrats avec participation 914</t>
  </si>
  <si>
    <t>Sous-compte de contrats avec participation 915</t>
  </si>
  <si>
    <t>Sous-compte de contrats avec participation 916</t>
  </si>
  <si>
    <t>Sous-compte de contrats avec participation 917</t>
  </si>
  <si>
    <t>Sous-compte de contrats avec participation 918</t>
  </si>
  <si>
    <t>Sous-compte de contrats avec participation 919</t>
  </si>
  <si>
    <t>Sous-compte de contrats avec participation 920</t>
  </si>
  <si>
    <t>Sous-compte de contrats avec participation 921</t>
  </si>
  <si>
    <t>Sous-compte de contrats avec participation 922</t>
  </si>
  <si>
    <t>Sous-compte de contrats avec participation 923</t>
  </si>
  <si>
    <t>Sous-compte de contrats avec participation 924</t>
  </si>
  <si>
    <t>Sous-compte de contrats avec participation 925</t>
  </si>
  <si>
    <t>Sous-compte de contrats avec participation 926</t>
  </si>
  <si>
    <t>Sous-compte de contrats avec participation 927</t>
  </si>
  <si>
    <t>Sous-compte de contrats avec participation 928</t>
  </si>
  <si>
    <t>Sous-compte de contrats avec participation 929</t>
  </si>
  <si>
    <t>Sous-compte de contrats avec participation 930</t>
  </si>
  <si>
    <t>Sous-compte de contrats avec participation 931</t>
  </si>
  <si>
    <t>Sous-compte de contrats avec participation 932</t>
  </si>
  <si>
    <t>Sous-compte de contrats avec participation 933</t>
  </si>
  <si>
    <t>Sous-compte de contrats avec participation 934</t>
  </si>
  <si>
    <t>Sous-compte de contrats avec participation 935</t>
  </si>
  <si>
    <t>Sous-compte de contrats avec participation 936</t>
  </si>
  <si>
    <t>Sous-compte de contrats avec participation 937</t>
  </si>
  <si>
    <t>Sous-compte de contrats avec participation 938</t>
  </si>
  <si>
    <t>Sous-compte de contrats avec participation 939</t>
  </si>
  <si>
    <t>Sous-compte de contrats avec participation 940</t>
  </si>
  <si>
    <t>Sous-compte de contrats avec participation 941</t>
  </si>
  <si>
    <t>Sous-compte de contrats avec participation 942</t>
  </si>
  <si>
    <t>Sous-compte de contrats avec participation 943</t>
  </si>
  <si>
    <t>Sous-compte de contrats avec participation 944</t>
  </si>
  <si>
    <t>Sous-compte de contrats avec participation 945</t>
  </si>
  <si>
    <t>Sous-compte de contrats avec participation 946</t>
  </si>
  <si>
    <t>Sous-compte de contrats avec participation 947</t>
  </si>
  <si>
    <t>Sous-compte de contrats avec participation 948</t>
  </si>
  <si>
    <t>Sous-compte de contrats avec participation 949</t>
  </si>
  <si>
    <t>Sous-compte de contrats avec participation 950</t>
  </si>
  <si>
    <t>Sous-compte de contrats avec participation 951</t>
  </si>
  <si>
    <t>Sous-compte de contrats avec participation 952</t>
  </si>
  <si>
    <t>Sous-compte de contrats avec participation 953</t>
  </si>
  <si>
    <t>Sous-compte de contrats avec participation 954</t>
  </si>
  <si>
    <t>Sous-compte de contrats avec participation 955</t>
  </si>
  <si>
    <t>Sous-compte de contrats avec participation 956</t>
  </si>
  <si>
    <t>Sous-compte de contrats avec participation 957</t>
  </si>
  <si>
    <t>Sous-compte de contrats avec participation 958</t>
  </si>
  <si>
    <t>Sous-compte de contrats avec participation 959</t>
  </si>
  <si>
    <t>Sous-compte de contrats avec participation 960</t>
  </si>
  <si>
    <t>Sous-compte de contrats avec participation 961</t>
  </si>
  <si>
    <t>Sous-compte de contrats avec participation 962</t>
  </si>
  <si>
    <t>Sous-compte de contrats avec participation 963</t>
  </si>
  <si>
    <t>Sous-compte de contrats avec participation 964</t>
  </si>
  <si>
    <t>Sous-compte de contrats avec participation 965</t>
  </si>
  <si>
    <t>Sous-compte de contrats avec participation 966</t>
  </si>
  <si>
    <t>Sous-compte de contrats avec participation 967</t>
  </si>
  <si>
    <t>Sous-compte de contrats avec participation 968</t>
  </si>
  <si>
    <t>Sous-compte de contrats avec participation 969</t>
  </si>
  <si>
    <t>Sous-compte de contrats avec participation 970</t>
  </si>
  <si>
    <t>Sous-compte de contrats avec participation 971</t>
  </si>
  <si>
    <t>Sous-compte de contrats avec participation 972</t>
  </si>
  <si>
    <t>Sous-compte de contrats avec participation 973</t>
  </si>
  <si>
    <t>Sous-compte de contrats avec participation 974</t>
  </si>
  <si>
    <t>Sous-compte de contrats avec participation 975</t>
  </si>
  <si>
    <t>Sous-compte de contrats avec participation 976</t>
  </si>
  <si>
    <t>Sous-compte de contrats avec participation 977</t>
  </si>
  <si>
    <t>Sous-compte de contrats avec participation 978</t>
  </si>
  <si>
    <t>Sous-compte de contrats avec participation 979</t>
  </si>
  <si>
    <t>Sous-compte de contrats avec participation 980</t>
  </si>
  <si>
    <t>Sous-compte de contrats avec participation 981</t>
  </si>
  <si>
    <t>Sous-compte de contrats avec participation 982</t>
  </si>
  <si>
    <t>Sous-compte de contrats avec participation 983</t>
  </si>
  <si>
    <t>Sous-compte de contrats avec participation 984</t>
  </si>
  <si>
    <t>Sous-compte de contrats avec participation 985</t>
  </si>
  <si>
    <t>Sous-compte de contrats avec participation 986</t>
  </si>
  <si>
    <t>Sous-compte de contrats avec participation 987</t>
  </si>
  <si>
    <t>Sous-compte de contrats avec participation 988</t>
  </si>
  <si>
    <t>Sous-compte de contrats avec participation 989</t>
  </si>
  <si>
    <t>Sous-compte de contrats avec participation 990</t>
  </si>
  <si>
    <t>Sous-compte de contrats avec participation 991</t>
  </si>
  <si>
    <t>Sous-compte de contrats avec participation 992</t>
  </si>
  <si>
    <t>Sous-compte de contrats avec participation 993</t>
  </si>
  <si>
    <t>Sous-compte de contrats avec participation 994</t>
  </si>
  <si>
    <t>Sous-compte de contrats avec participation 995</t>
  </si>
  <si>
    <t>Sous-compte de contrats avec participation 996</t>
  </si>
  <si>
    <t>Sous-compte de contrats avec participation 997</t>
  </si>
  <si>
    <t>Sous-compte de contrats avec participation 998</t>
  </si>
  <si>
    <t>Sous-compte de contrats avec participation 999</t>
  </si>
  <si>
    <t>(A)    Passifs des polices déclarés dans ce classeur Excel</t>
  </si>
  <si>
    <t>(a)    Actifs au titre des contrats d'assurance (relevé LF1 – tableau 20002, ligne 170, colonne 01)</t>
  </si>
  <si>
    <t>(c)    Passifs au titre des contrats d'assurance – excluant les fonds distincts (relevé LF1 – tableau 20004, ligne 150, colonne 01)</t>
  </si>
  <si>
    <t>(d)    Passifs au titre des contrats d'assurance – Garanties de fonds distincts (relevé LF1 – tableau 20004, ligne 155, colonne 01)</t>
  </si>
  <si>
    <t>(e)    Passifs au titre des contrats de réassurance détenus – excluant les fonds distincts (relevé LF1 – tableau 20004, ligne 170, colonne 01)</t>
  </si>
  <si>
    <t>(f)    Passifs au titre des contrats de réassurance détenus – Garanties de fonds distincts (relevé LF1 – tableau 20004, ligne 175, colonne 01)</t>
  </si>
  <si>
    <t>(g)    Passifs des contrats d'investissement – excluant les fonds distincts (relevé LF1 – tableau 20004, ligne 190, colonne 01)</t>
  </si>
  <si>
    <t>La différence entre (A) et la somme de [(a) à (g)] est-elle expliquée? (1. Oui ou 2. Non)
L'explication doit figurer dans la section « Généralités » du rapport de l'actuaire désigné.</t>
  </si>
  <si>
    <t>Marge sur services contractuels</t>
  </si>
  <si>
    <t>Niveau de confiance des ajustements au titre du risque à l’échelle du Canada (en %)</t>
  </si>
  <si>
    <t xml:space="preserve"> Base du niveau de confiance – avant ou après déduction de la réassurance</t>
  </si>
  <si>
    <t>country</t>
  </si>
  <si>
    <t>Passifs (+) ou actifs (-) au titre des contrats d’assurance</t>
  </si>
  <si>
    <t>Morbidité</t>
  </si>
  <si>
    <t>Amélioration de la mortalité</t>
  </si>
  <si>
    <t>Amélioration de la morbidité</t>
  </si>
  <si>
    <t>Charges</t>
  </si>
  <si>
    <t>Déchéance et autres comportements des titulaires de polices</t>
  </si>
  <si>
    <t>Autre</t>
  </si>
  <si>
    <t xml:space="preserve">Avantages de diversification </t>
  </si>
  <si>
    <t>Ajustement au titre du risque total</t>
  </si>
  <si>
    <t xml:space="preserve">description_du_changement	</t>
  </si>
  <si>
    <t>avec par_ou_sans_par</t>
  </si>
  <si>
    <t xml:space="preserve">catégorie_de_valeur    </t>
  </si>
  <si>
    <t xml:space="preserve">comprend_produits_avec_participation </t>
  </si>
  <si>
    <t xml:space="preserve">contrats_comprennent_garanties_financières </t>
  </si>
  <si>
    <t>Taux du coût du capital (en %)</t>
  </si>
  <si>
    <t>Taux d’actualisation (en %)</t>
  </si>
  <si>
    <t>catégorie_de_groupe</t>
  </si>
  <si>
    <t>1. Nouveaux contrats – groupes de contrats qui sont déficitaires</t>
  </si>
  <si>
    <t>Valeur actualisée des flux de trésorerie futurs</t>
  </si>
  <si>
    <t>Ajustement au titre du risque non financier</t>
  </si>
  <si>
    <t>Élément de perte</t>
  </si>
  <si>
    <t>Valeur des comptes</t>
  </si>
  <si>
    <t>Prime annualisée – première année</t>
  </si>
  <si>
    <t>Prime unique</t>
  </si>
  <si>
    <t xml:space="preserve">2. Nouveaux contrats – groupes de contrats qui n’ont pas de possibilité importante de devenir déficitaires </t>
  </si>
  <si>
    <t xml:space="preserve">3. Nouveaux contrats – groupes constitués des autres contrats </t>
  </si>
  <si>
    <t xml:space="preserve">4. Tous les contrats à la clôture de l’exercice en cours </t>
  </si>
  <si>
    <t>Prime annualisée – renouvellement</t>
  </si>
  <si>
    <t>NUL</t>
  </si>
  <si>
    <t>Flux de trésorerie qui varient en fonction des éléments sous-jacents</t>
  </si>
  <si>
    <t>2. Contrats de réassurance détenus</t>
  </si>
  <si>
    <t>Moins 50 points de base nets sur la courbe des taux d’actualisation</t>
  </si>
  <si>
    <t>Plus 50 points de base nets sur la courbe des taux d’actualisation</t>
  </si>
  <si>
    <t>Utilisation de la courbe de l’ICA de décembre de l'année en cours</t>
  </si>
  <si>
    <t>Au moyen des courbes de référence</t>
  </si>
  <si>
    <t>2. Somme de toutes les catégories de liquidité intermédiaires</t>
  </si>
  <si>
    <t>3. Catégorie liquide</t>
  </si>
  <si>
    <t>Au moyen des paramètres des courbes de référence pour la période non observable</t>
  </si>
  <si>
    <t>États-Unis</t>
  </si>
  <si>
    <t>Moins 50 points de base nets sur la courbe des taux d’actualisation</t>
  </si>
  <si>
    <t>Plus 50 points de base nets sur la courbe des taux d’actualisation</t>
  </si>
  <si>
    <t>Autres régions</t>
  </si>
  <si>
    <t>Passifs au titre des contrats de réassurance détenus (+)</t>
  </si>
  <si>
    <t xml:space="preserve">segment_comprend_marges_services_contractuels </t>
  </si>
  <si>
    <t>Juste valeur par le biais du résultat net (JVRN)</t>
  </si>
  <si>
    <t>Juste valeur par le biais des autres éléments du résultat global (JVAERG)</t>
  </si>
  <si>
    <t>Prêts hypothécaires</t>
  </si>
  <si>
    <t>Actions</t>
  </si>
  <si>
    <t xml:space="preserve">Immobilier – Immeubles de placement </t>
  </si>
  <si>
    <t>Évalué au prix coûtant</t>
  </si>
  <si>
    <t>Évalué à la juste valeur</t>
  </si>
  <si>
    <t>Immobilier – Immeubles détenus</t>
  </si>
  <si>
    <t>Espèces et financement à court terme</t>
  </si>
  <si>
    <t>Billets de cession interne</t>
  </si>
  <si>
    <t>Dérivés</t>
  </si>
  <si>
    <t>Autres actifs investis</t>
  </si>
  <si>
    <t>Autres actifs</t>
  </si>
  <si>
    <t xml:space="preserve">Rendement réel </t>
  </si>
  <si>
    <t>Actions de sociétés ouvertes</t>
  </si>
  <si>
    <t>Rendement réel ou attendu – Dividendes ou produits</t>
  </si>
  <si>
    <t>Rendement réel ou attendu – Gain en capital ou croissance</t>
  </si>
  <si>
    <t xml:space="preserve">Rendement total réel ou attendu </t>
  </si>
  <si>
    <t>Actions de sociétés fermées</t>
  </si>
  <si>
    <t>Immobilier</t>
  </si>
  <si>
    <t xml:space="preserve">Intersociétés </t>
  </si>
  <si>
    <t>Excédent du sous-compte redressé, début de l’exercice</t>
  </si>
  <si>
    <t>Intérêt résiduel du sous-compte, début de l’exercice</t>
  </si>
  <si>
    <t>Redressement de la valeur des devises</t>
  </si>
  <si>
    <t>Revenu net du sous-compte</t>
  </si>
  <si>
    <t>Prélèvements de l’excédent du sous-compte et virements au compte des actionnaires conformément à l’alinéa 462a) de la LSA(*)</t>
  </si>
  <si>
    <t>Autres virements ou prélèvements à/de l’excédent du sous-compte (**)</t>
  </si>
  <si>
    <t>Excédent du sous-compte, fin de l’exercice (***)</t>
  </si>
  <si>
    <t>Intérêt résiduel du sous-compte, fin de l’exercice (***)</t>
  </si>
  <si>
    <t>Sous-compte (passif et excédent), début de l’exercice, comme déclaré antérieurement</t>
  </si>
  <si>
    <t>Sous-compte redressé (passif et excédent), début de l’exercice</t>
  </si>
  <si>
    <t>Total du sous-compte (passif et excédent), fin de l’exercice</t>
  </si>
  <si>
    <t>Participations des titulaires de polices (à l’exclusion des bonifications pour absence de sinistres) – Brutes</t>
  </si>
  <si>
    <t>Participations des titulaires de polices (à l’exclusion des bonifications pour absence de sinistres) – Présumées</t>
  </si>
  <si>
    <t>Participations des titulaires de polices (à l’exclusion des bonifications pour absence de sinistres) – Cédées</t>
  </si>
  <si>
    <t>Participations des titulaires de polices (à l’exclusion des bonifications pour absence de sinistres) – Nettes</t>
  </si>
  <si>
    <t>Prélèvements de l’excédent du sous-compte et virements au compte des actionnaires conformément à l’alinéa 462a) de la LSA, si inclus dans le revenu net (*)</t>
  </si>
  <si>
    <t>Calcul des virements en vertu de l’alinéa 462a) en conformité avec l’article 461 de la LSA</t>
  </si>
  <si>
    <t xml:space="preserve">a. Nom du pair examinateur </t>
  </si>
  <si>
    <t>Rapport de l’actuaire désigné (RAD)</t>
  </si>
  <si>
    <t>b. Nom du cabinet d’experts-conseils</t>
  </si>
  <si>
    <t>c. Examen limité ou complet?</t>
  </si>
  <si>
    <t>d. Examen antérieur ou postérieur à la diffusion?</t>
  </si>
  <si>
    <t>Test de suffisance du capital des sociétés d’assurance vie (TSAV) ou test de suffisance de la marge d’assurance vie (TSMAV)</t>
  </si>
  <si>
    <t>Numéro d’erreur</t>
  </si>
  <si>
    <t>Nom de la feuille de calcul</t>
  </si>
  <si>
    <t>Critère</t>
  </si>
  <si>
    <t>Règle de validation</t>
  </si>
  <si>
    <t>Description de l’erreur</t>
  </si>
  <si>
    <t>Associated Value_category Field</t>
  </si>
  <si>
    <t>Associated product_type Field</t>
  </si>
  <si>
    <t>Associated assumption_methodology Field</t>
  </si>
  <si>
    <t>Associated product_type_underlying_direct_contracts Field</t>
  </si>
  <si>
    <t>Associated par_or_nonpar_or_other Field</t>
  </si>
  <si>
    <t>Le texte saisi doit être identique à celui de la liste déroulante.</t>
  </si>
  <si>
    <t>Voir la liste déroulante</t>
  </si>
  <si>
    <r>
      <t>Si « </t>
    </r>
    <r>
      <rPr>
        <b/>
        <sz val="12"/>
        <rFont val="Verdana"/>
        <family val="2"/>
      </rPr>
      <t>catégorie_de_valeur</t>
    </r>
    <r>
      <rPr>
        <sz val="12"/>
        <rFont val="Verdana"/>
        <family val="2"/>
      </rPr>
      <t> » est : « (A) Passifs des polices déclarés dans ce classeur Excel »</t>
    </r>
  </si>
  <si>
    <t>Ce champ ne peut pas être vide.</t>
  </si>
  <si>
    <t>Il faut saisir une valeur.</t>
  </si>
  <si>
    <t>(A)    Policy liabilities reported in this workbook</t>
  </si>
  <si>
    <r>
      <t>Si « </t>
    </r>
    <r>
      <rPr>
        <b/>
        <sz val="12"/>
        <rFont val="Verdana"/>
        <family val="2"/>
      </rPr>
      <t>catégorie_de_valeur</t>
    </r>
    <r>
      <rPr>
        <sz val="12"/>
        <rFont val="Verdana"/>
        <family val="2"/>
      </rPr>
      <t> » est : « (a) Actifs au titre des contrats d'assurance (relevé LF1 – tableau 20002, ligne 170, colonne 01) »</t>
    </r>
  </si>
  <si>
    <t>(a)    Insurance Contract Assets ((LF1 - schedule 20002, row 170, column 01)</t>
  </si>
  <si>
    <r>
      <t>Si « </t>
    </r>
    <r>
      <rPr>
        <b/>
        <sz val="12"/>
        <rFont val="Verdana"/>
        <family val="2"/>
      </rPr>
      <t>catégorie_de_valeur</t>
    </r>
    <r>
      <rPr>
        <sz val="12"/>
        <rFont val="Verdana"/>
        <family val="2"/>
      </rPr>
      <t> » est : « (b) Actifs au titre des contrats de réassurance détenus (relevé LF1 – tableau 20002, ligne 180, colonne 01) »</t>
    </r>
  </si>
  <si>
    <t>(b)    Reinsurance Contract Assets (LF1 - schedule 20002, row 180, column 01)</t>
  </si>
  <si>
    <r>
      <t>Si « </t>
    </r>
    <r>
      <rPr>
        <b/>
        <sz val="12"/>
        <rFont val="Verdana"/>
        <family val="2"/>
      </rPr>
      <t>catégorie_de_valeur</t>
    </r>
    <r>
      <rPr>
        <sz val="12"/>
        <rFont val="Verdana"/>
        <family val="2"/>
      </rPr>
      <t> » est : « (c) Passifs au titre des contrats d'assurance – excluant les fonds distincts (relevé LF1 – tableau 20004, ligne 150, colonne 01) »</t>
    </r>
  </si>
  <si>
    <t>(c)     Insurance Contract Liabilities – Excluding Segregated Funds Net Liabilities (LF1 - schedule 20004, row 150, column 01)</t>
  </si>
  <si>
    <r>
      <t>Si « </t>
    </r>
    <r>
      <rPr>
        <b/>
        <sz val="12"/>
        <rFont val="Verdana"/>
        <family val="2"/>
      </rPr>
      <t>catégorie_de_valeur</t>
    </r>
    <r>
      <rPr>
        <sz val="12"/>
        <rFont val="Verdana"/>
        <family val="2"/>
      </rPr>
      <t> » est : « (d) Passifs au titre des contrats d'assurance – Garanties de fonds distincts (relevé LF1 – tableau 20004, ligne 155, colonne 01) »</t>
    </r>
  </si>
  <si>
    <t>(d)    Insurance Contract Liabilities - Segregated Fund Guarantees (LF1 - schedule 20004, row 155, column 01)</t>
  </si>
  <si>
    <r>
      <t>Si « </t>
    </r>
    <r>
      <rPr>
        <b/>
        <sz val="12"/>
        <rFont val="Verdana"/>
        <family val="2"/>
      </rPr>
      <t>catégorie_de_valeur</t>
    </r>
    <r>
      <rPr>
        <sz val="12"/>
        <rFont val="Verdana"/>
        <family val="2"/>
      </rPr>
      <t> » est : « (e) Passifs au titre des contrats de réassurance détenus – excluant les fonds distincts (relevé LF1 – tableau 20004, ligne 170, colonne 01) »</t>
    </r>
  </si>
  <si>
    <t>(e)    Reinsurance Contract Held Liabilities – Excluding Segregated Funds (LF1 - schedule 20004, row 170, column 01)</t>
  </si>
  <si>
    <r>
      <t>Si « </t>
    </r>
    <r>
      <rPr>
        <b/>
        <sz val="12"/>
        <rFont val="Verdana"/>
        <family val="2"/>
      </rPr>
      <t>catégorie_de_valeur</t>
    </r>
    <r>
      <rPr>
        <sz val="12"/>
        <rFont val="Verdana"/>
        <family val="2"/>
      </rPr>
      <t> » est : « (f) Passifs au titre des contrats de réassurance détenus – Garanties de fonds distincts (relevé LF1 – tableau 20004, ligne 175, colonne 01) »</t>
    </r>
  </si>
  <si>
    <t>(f)      Reinsurance Contract Held Liabilities - Segregated Fund Guarantees (LF1 - schedule 20004, row 175, column 01)</t>
  </si>
  <si>
    <r>
      <t>Si « </t>
    </r>
    <r>
      <rPr>
        <b/>
        <sz val="12"/>
        <rFont val="Verdana"/>
        <family val="2"/>
      </rPr>
      <t>catégorie_de_valeur</t>
    </r>
    <r>
      <rPr>
        <sz val="12"/>
        <rFont val="Verdana"/>
        <family val="2"/>
      </rPr>
      <t> » est : « (g) Passifs des contrats d'investissement – excluant les fonds distincts (relevé LF1 – tableau 20004, ligne 190, colonne 01) »</t>
    </r>
  </si>
  <si>
    <t>(g)    Investment Contract Liabilities – Excluding Segregated Funds Net Liabilities (LF1 - schedule 20004, row 190, column 01)</t>
  </si>
  <si>
    <r>
      <t>Si « </t>
    </r>
    <r>
      <rPr>
        <b/>
        <sz val="12"/>
        <rFont val="Verdana"/>
        <family val="2"/>
      </rPr>
      <t>catégorie_de_valeur </t>
    </r>
    <r>
      <rPr>
        <sz val="12"/>
        <rFont val="Verdana"/>
        <family val="2"/>
      </rPr>
      <t>» est : « La différence entre (A) et la somme de [(a) à (g)] est-elle expliquée? (1. Oui ou 2. Non)
L'explication doit figurer dans la section « Généralités » du rapport de l'actuaire désigné. »</t>
    </r>
  </si>
  <si>
    <t>Il faut saisir une valeur, et la valeur saisie ne peut être que « 1 − Oui » ou « 2 − Non ».</t>
  </si>
  <si>
    <t>1 ou 2</t>
  </si>
  <si>
    <t>Is the explanation of the difference between (A) and sum of [(a) to (g)] provided? (1. Yes or 2. No)
The explanation must be provided in the 'General' section of the Appointed Actuary's report.</t>
  </si>
  <si>
    <t>Aucune règle de validation</t>
  </si>
  <si>
    <t xml:space="preserve">21020
</t>
  </si>
  <si>
    <t>pays;
entité;
avec_par_ou_sans_par;
portefeuille;
type_de_contrat;
type_de_produit;
catégorie_de_valeur</t>
  </si>
  <si>
    <t>Chaîne de caractères ou nombre entier</t>
  </si>
  <si>
    <r>
      <t xml:space="preserve">Si </t>
    </r>
    <r>
      <rPr>
        <b/>
        <sz val="12"/>
        <rFont val="Verdana"/>
        <family val="2"/>
      </rPr>
      <t>« type_de_produit »</t>
    </r>
    <r>
      <rPr>
        <sz val="12"/>
        <rFont val="Verdana"/>
        <family val="2"/>
      </rPr>
      <t xml:space="preserve"> est l’un des éléments suivants :
(« Autre assurance ajustable »,
 « Autre assurance vie individuelle »,
 « Autres rentes »,
 « Autre assurance maladie individuelle »,
 « Autres produits d’assurance collective »,
 « Coassurance − Autre »,
 « Réassurance − Autre »)</t>
    </r>
  </si>
  <si>
    <t>if any of the following items is selected: (
"Adjustable Other",
 "Other Individual Life",
 "Other Annuities",
 "Other Individual Health",
 "Other Group products",
 "Coinsurance - Other",
 "Reinsurance- Other")</t>
  </si>
  <si>
    <r>
      <t>Si « </t>
    </r>
    <r>
      <rPr>
        <b/>
        <sz val="12"/>
        <rFont val="Verdana"/>
        <family val="2"/>
      </rPr>
      <t>catégorie_de_valeur</t>
    </r>
    <r>
      <rPr>
        <sz val="12"/>
        <rFont val="Verdana"/>
        <family val="2"/>
      </rPr>
      <t> » est : « Niveau de confiance des ajustements au titre du risque à l’échelle de l’entité (en %) »</t>
    </r>
  </si>
  <si>
    <t>Confidence level of risk adjustments at the entity-level (%)</t>
  </si>
  <si>
    <r>
      <t>Si « </t>
    </r>
    <r>
      <rPr>
        <b/>
        <sz val="12"/>
        <rFont val="Verdana"/>
        <family val="2"/>
      </rPr>
      <t>catégorie_de_valeur</t>
    </r>
    <r>
      <rPr>
        <sz val="12"/>
        <rFont val="Verdana"/>
        <family val="2"/>
      </rPr>
      <t> » est : « Niveau de confiance des ajustements au titre du risque à l’échelle du Canada (en %) »</t>
    </r>
  </si>
  <si>
    <t>Confidence level of risk adjustments at the Canadian-level (%)</t>
  </si>
  <si>
    <r>
      <t>Si « </t>
    </r>
    <r>
      <rPr>
        <b/>
        <sz val="12"/>
        <rFont val="Verdana"/>
        <family val="2"/>
      </rPr>
      <t>catégorie_de_valeur</t>
    </r>
    <r>
      <rPr>
        <sz val="12"/>
        <rFont val="Verdana"/>
        <family val="2"/>
      </rPr>
      <t> » est : Base du niveau de confiance – avant ou après déduction de la réassurance</t>
    </r>
  </si>
  <si>
    <t>La valeur doit être saisie, et la saisie ne peut être que brute ou nette.</t>
  </si>
  <si>
    <t>Confidence level base - gross or net of reinsurance</t>
  </si>
  <si>
    <r>
      <t>Si « </t>
    </r>
    <r>
      <rPr>
        <b/>
        <sz val="12"/>
        <rFont val="Verdana"/>
        <family val="2"/>
      </rPr>
      <t>catégorie_de_valeur</t>
    </r>
    <r>
      <rPr>
        <sz val="12"/>
        <rFont val="Verdana"/>
        <family val="2"/>
      </rPr>
      <t> » est : « Technique d’estimation de l’ajustement au titre du risque »</t>
    </r>
  </si>
  <si>
    <t>La valeur doit être saisie, et la saisie doit être identique à celle de la liste déroulante.</t>
  </si>
  <si>
    <t>Estimation technique for risk adjustment</t>
  </si>
  <si>
    <t xml:space="preserve">22010
</t>
  </si>
  <si>
    <t>pays;
entité;
avec_par_ou_sans_par;
portefeuille;
type_de_contrat;
type_de_produit;
changements_hypothèses_méthodes
catégorie_de_valeur</t>
  </si>
  <si>
    <r>
      <t xml:space="preserve">Si </t>
    </r>
    <r>
      <rPr>
        <b/>
        <sz val="12"/>
        <rFont val="Verdana"/>
        <family val="2"/>
      </rPr>
      <t>« changement_hypothèse_méthode »</t>
    </r>
    <r>
      <rPr>
        <sz val="12"/>
        <rFont val="Verdana"/>
        <family val="2"/>
      </rPr>
      <t xml:space="preserve"> est : « Autre »</t>
    </r>
  </si>
  <si>
    <t>if "Other" is selected</t>
  </si>
  <si>
    <t>pays;
entité;
avec_par_ou_sans_par;
portefeuille;
type_de_contrat;
type_de_produit;
changements_hypothèses_méthodes
trimestre;
catégorie_de_valeur</t>
  </si>
  <si>
    <t>pays;
entité;
avec_par_ou_sans_par;
portefeuille;
type_de_contrat;
trimestre;
catégorie_de_valeur</t>
  </si>
  <si>
    <t>pays;
entité;
portefeuille;
type_de_produit;
type_de_contrat;
comprend_produits_contractuellement_ajustables;
comprend_produits_avec_participation;
contrats_comprennent_garanties_financières; 
modélisation_utilisée;
comprend_flux_trésorerie_varient_sous_jacents;
comprend_contrats_avec_composants_investissements_services;
approche_évaluation</t>
  </si>
  <si>
    <t xml:space="preserve">pays;
devise;
catégorie_liquidité;
1_comptant_ou_2_terme;
1_ascendante_ou_2_descendante;
année;
1_observables_ou_2_non_observables
</t>
  </si>
  <si>
    <t>La valeur saisie doit être un pourcentage compris entre -10 % et +20 %.</t>
  </si>
  <si>
    <t>devise;
1_comptant_ou_2_terme;
année;
1_observables_ou_2_non_observables</t>
  </si>
  <si>
    <t>année;
catégorie_de_valeur</t>
  </si>
  <si>
    <r>
      <t>Si « </t>
    </r>
    <r>
      <rPr>
        <b/>
        <sz val="12"/>
        <rFont val="Verdana"/>
        <family val="2"/>
      </rPr>
      <t>catégorie_de_valeur</t>
    </r>
    <r>
      <rPr>
        <sz val="12"/>
        <rFont val="Verdana"/>
        <family val="2"/>
      </rPr>
      <t> » est : « Montant moyen du capital »</t>
    </r>
  </si>
  <si>
    <t>Average capital amount</t>
  </si>
  <si>
    <r>
      <t>Si « </t>
    </r>
    <r>
      <rPr>
        <b/>
        <sz val="12"/>
        <rFont val="Verdana"/>
        <family val="2"/>
      </rPr>
      <t>catégorie_de_valeur</t>
    </r>
    <r>
      <rPr>
        <sz val="12"/>
        <rFont val="Verdana"/>
        <family val="2"/>
      </rPr>
      <t> » est : « Taux du coût du capital (en %) »</t>
    </r>
  </si>
  <si>
    <t>La valeur saisie doit être comprise entre de 0 +20 %.</t>
  </si>
  <si>
    <t>Cost of capital rate (%)</t>
  </si>
  <si>
    <r>
      <t>Si « </t>
    </r>
    <r>
      <rPr>
        <b/>
        <sz val="12"/>
        <rFont val="Verdana"/>
        <family val="2"/>
      </rPr>
      <t>catégorie_de_valeur</t>
    </r>
    <r>
      <rPr>
        <sz val="12"/>
        <rFont val="Verdana"/>
        <family val="2"/>
      </rPr>
      <t> » est : « Taux d’actualisation (en %) »</t>
    </r>
  </si>
  <si>
    <t>Discount rate (%)</t>
  </si>
  <si>
    <t>pays;
entité;
portefeuille;
type_de_produit;
catégorie_de_groupe;
catégorie_de_valeur;</t>
  </si>
  <si>
    <t>pays;
entité;
avec_par_ou_sans_par;
portefeuille;</t>
  </si>
  <si>
    <t>pays;
type_de_catégorie_1;
type_de_catégorie_2;
type_de_contrat;
catégorie_de_valeur;
sous_categorie_de_valeur</t>
  </si>
  <si>
    <t>société_réassurance;
principaux_risques_transférés</t>
  </si>
  <si>
    <t>portefeuille;
type_de_produit;
type_de_produit_contrats_ass_directe_sous_jacents;
type_de_réassurance;
catégorie_de_valeur</t>
  </si>
  <si>
    <r>
      <t xml:space="preserve">Si </t>
    </r>
    <r>
      <rPr>
        <b/>
        <sz val="12"/>
        <rFont val="Verdana"/>
        <family val="2"/>
      </rPr>
      <t>« type_de_produit_contrats_ass_directe_sous_jacents »</t>
    </r>
    <r>
      <rPr>
        <sz val="12"/>
        <rFont val="Verdana"/>
        <family val="2"/>
      </rPr>
      <t xml:space="preserve"> est l’un des éléments suivants :
(« Autre assurance ajustable »,
 « Autre assurance vie individuelle »,
 « Autres rentes »,
 « Autre assurance maladie individuelle »,
 « Autres produits d’assurance collective »,
 « Coassurance − Autre »,
 « Réassurance − Autre »)</t>
    </r>
  </si>
  <si>
    <t>pays;
devise;
segment_actif;
avec_par_ou_sans_par_ou_autre;
catégorie_actifs;
segment_comprend_flux_trésorerie_exécution;
segment_comprend_marges_services_contractuels;
segment_comprend_capitaux_propres;
catégorie_de_valeur</t>
  </si>
  <si>
    <r>
      <t xml:space="preserve">Si </t>
    </r>
    <r>
      <rPr>
        <b/>
        <sz val="12"/>
        <rFont val="Verdana"/>
        <family val="2"/>
      </rPr>
      <t>« avec_par_ou_sans_par_ou_autre »</t>
    </r>
    <r>
      <rPr>
        <sz val="12"/>
        <rFont val="Verdana"/>
        <family val="2"/>
      </rPr>
      <t xml:space="preserve"> est : « 3 »</t>
    </r>
  </si>
  <si>
    <t>if "3" is selected</t>
  </si>
  <si>
    <t>préciser_portefeuilles_segment_actif;
préciser_produits_segment_actif</t>
  </si>
  <si>
    <t>préciser_portefeuilles_segment_actif;
valeur</t>
  </si>
  <si>
    <t>pays;
devise;
segment_actif;
catégorie_actifs;
catégorie_de_valeur</t>
  </si>
  <si>
    <t>sous_compte_participation;
catégorie_de_valeur</t>
  </si>
  <si>
    <t>Validation – passifs ou actifs au titre des contrats d’assurance dans ce gabarit par rapport au relevé LF1</t>
  </si>
  <si>
    <t>Pays</t>
  </si>
  <si>
    <t>Entité (filiale ou succursale)</t>
  </si>
  <si>
    <t>Type de produit</t>
  </si>
  <si>
    <t>Changements apportés aux hypothèses ou aux méthodes</t>
  </si>
  <si>
    <t>Changements apportés aux hypothèses ou aux méthodes en lien avec des risques financiers</t>
  </si>
  <si>
    <t>Modélisation – garanties financières</t>
  </si>
  <si>
    <t>Approche d'évaluation</t>
  </si>
  <si>
    <t>Devise</t>
  </si>
  <si>
    <t>Variation ou non-variation des flux de trésorerie</t>
  </si>
  <si>
    <t>Type de produit de réassurance</t>
  </si>
  <si>
    <t>Type de produit des contrats d'assurance directe sous-jacents</t>
  </si>
  <si>
    <t>Type de réassurance</t>
  </si>
  <si>
    <t>Actifs</t>
  </si>
  <si>
    <t>Évaluation de l’actif</t>
  </si>
  <si>
    <t>Rendement de l’actif</t>
  </si>
  <si>
    <t>Calcul du virement du sous-compte de contrats avec participation au compte des actionnaires</t>
  </si>
  <si>
    <t>Information sur l’examen par un pair</t>
  </si>
  <si>
    <t>Travaux de l’actuaire désigné</t>
  </si>
  <si>
    <t>Examen limité ou complet</t>
  </si>
  <si>
    <t>Antérieur ou postérieur à la diffusion</t>
  </si>
  <si>
    <t>Base du niveau de confiance</t>
  </si>
  <si>
    <t>1. Avec participation, 2. Sans participation ou 3. Autre</t>
  </si>
  <si>
    <r>
      <t>N</t>
    </r>
    <r>
      <rPr>
        <b/>
        <vertAlign val="superscript"/>
        <sz val="11"/>
        <rFont val="Verdana"/>
        <family val="2"/>
      </rPr>
      <t>o</t>
    </r>
    <r>
      <rPr>
        <b/>
        <sz val="11"/>
        <rFont val="Verdana"/>
        <family val="2"/>
      </rPr>
      <t xml:space="preserve"> de portefeuille</t>
    </r>
  </si>
  <si>
    <r>
      <t>N</t>
    </r>
    <r>
      <rPr>
        <b/>
        <vertAlign val="superscript"/>
        <sz val="11"/>
        <rFont val="Verdana"/>
        <family val="2"/>
      </rPr>
      <t>o</t>
    </r>
    <r>
      <rPr>
        <b/>
        <sz val="11"/>
        <rFont val="Verdana"/>
        <family val="2"/>
      </rPr>
      <t xml:space="preserve"> de catégorie d'illiquidité</t>
    </r>
  </si>
  <si>
    <r>
      <t>N</t>
    </r>
    <r>
      <rPr>
        <b/>
        <vertAlign val="superscript"/>
        <sz val="11"/>
        <rFont val="Verdana"/>
        <family val="2"/>
      </rPr>
      <t>o</t>
    </r>
    <r>
      <rPr>
        <b/>
        <sz val="11"/>
        <rFont val="Verdana"/>
        <family val="2"/>
      </rPr>
      <t xml:space="preserve"> de segment de l’actif</t>
    </r>
  </si>
  <si>
    <r>
      <t>N</t>
    </r>
    <r>
      <rPr>
        <b/>
        <vertAlign val="superscript"/>
        <sz val="11"/>
        <rFont val="Verdana"/>
        <family val="2"/>
      </rPr>
      <t>o</t>
    </r>
    <r>
      <rPr>
        <b/>
        <sz val="11"/>
        <rFont val="Verdana"/>
        <family val="2"/>
      </rPr>
      <t xml:space="preserve"> du sous-compte de contrats avec participation</t>
    </r>
  </si>
  <si>
    <t>Type de contrat</t>
  </si>
  <si>
    <t>Élément de passif au titre des contrats d'assurance1</t>
  </si>
  <si>
    <t>Ajustement au titre du risque par risque – approche fondée sur la marge</t>
  </si>
  <si>
    <t>Ajustement au titre du risque par risque – autre que l'approche fondée sur la marge</t>
  </si>
  <si>
    <t>Trimestre</t>
  </si>
  <si>
    <t>Norme IFRS</t>
  </si>
  <si>
    <t>1. Taux au comptant ou 2. Taux à terme</t>
  </si>
  <si>
    <t xml:space="preserve">1. Ascendante ou 2. Descendante </t>
  </si>
  <si>
    <t>Année</t>
  </si>
  <si>
    <t>1. Observables ou 2. Non observables</t>
  </si>
  <si>
    <t>Informations sur le coût du capital</t>
  </si>
  <si>
    <t>Groupe de données sur les produits</t>
  </si>
  <si>
    <t>Données sur les produits – capital nominal; valeur des comptes; primes</t>
  </si>
  <si>
    <t>Scénario d’analyse de sensibilité aux taux d’intérêt</t>
  </si>
  <si>
    <t> Liste simplifiée des catégories de liquidité</t>
  </si>
  <si>
    <t xml:space="preserve"> Liste simplifiée des catégories de pays </t>
  </si>
  <si>
    <t>Actifs (-) ou passifs (+) au titre des contrats de réassurance détenus</t>
  </si>
  <si>
    <t xml:space="preserve">Niveau de confiance des ajustements au titre du risque </t>
  </si>
  <si>
    <t>Élément de passif au titre des contrats d'assurance2</t>
  </si>
  <si>
    <t>Méthode générale d'évaluation (MGE)</t>
  </si>
  <si>
    <t>Afghani afghan</t>
  </si>
  <si>
    <t>Assurance vie temporaire (sauf T100)</t>
  </si>
  <si>
    <t>Coassurance modifiée</t>
  </si>
  <si>
    <t xml:space="preserve">Limité </t>
  </si>
  <si>
    <t>Antérieur</t>
  </si>
  <si>
    <t>1. Approche fondée sur la marge</t>
  </si>
  <si>
    <t>T1</t>
  </si>
  <si>
    <t>Assurance vie entière ou assurance vie mixte</t>
  </si>
  <si>
    <t xml:space="preserve">Changements apportés aux estimations des flux de trésorerie futurs </t>
  </si>
  <si>
    <t>Effets des changements dans la provision pour coût des garanties</t>
  </si>
  <si>
    <t>Modèle déterministe</t>
  </si>
  <si>
    <t>Apsar abkhaze [E]</t>
  </si>
  <si>
    <t>TRA – Assurance vie universelle ou assurance vie universelle variable</t>
  </si>
  <si>
    <t>T100</t>
  </si>
  <si>
    <t>Quote-part</t>
  </si>
  <si>
    <t>Complet</t>
  </si>
  <si>
    <t>Postérieur</t>
  </si>
  <si>
    <t>Nette</t>
  </si>
  <si>
    <t>2. Approche fondée sur le coût du capital</t>
  </si>
  <si>
    <t>T2</t>
  </si>
  <si>
    <t>IFRS 15</t>
  </si>
  <si>
    <t>Taux du coût du capital (en %)</t>
  </si>
  <si>
    <t>Afghanistan</t>
  </si>
  <si>
    <t>Assurance vie entière ou assurance vie mixte ajustable</t>
  </si>
  <si>
    <t>Changements apportés à l’ajustement au titre du risque non financier (p. ex., modification des marges si l’approche fondée sur la marge est choisie, modification du taux du coût du capital si l’approche fondée sur le coût du capital est choisie)</t>
  </si>
  <si>
    <t>Changements apportés au modèle stochastique s'il est utilisé aux fins de l’évaluation</t>
  </si>
  <si>
    <t>Méthode des frais variables (MFV)</t>
  </si>
  <si>
    <t>Ariary malgache</t>
  </si>
  <si>
    <t>TRA – Assurance vie collective</t>
  </si>
  <si>
    <t>Excédent de sinistres</t>
  </si>
  <si>
    <t>3. Niveau de confiance</t>
  </si>
  <si>
    <t>3. Contrats d’investissement avec PD (participation discrétionnaire)</t>
  </si>
  <si>
    <t>T3</t>
  </si>
  <si>
    <t>Taux d’actualisation (en %)</t>
  </si>
  <si>
    <t>Afrique du Sud</t>
  </si>
  <si>
    <t>Autre assurance ajustable</t>
  </si>
  <si>
    <t>Changements découlant de circonstances spéciales, particulières ou ponctuelles (p. ex., nouvelles normes, changement de méthode)</t>
  </si>
  <si>
    <t>Changements de taux d’actualisation au cours de la période non observable – méthode d’interpolation</t>
  </si>
  <si>
    <t>Sans objet</t>
  </si>
  <si>
    <t>Baht thaïlandais</t>
  </si>
  <si>
    <t>TRA – Assurance vie temporaire</t>
  </si>
  <si>
    <t>Coassurance avec retenue de fonds</t>
  </si>
  <si>
    <t>Prime annualisée – renouvellement</t>
  </si>
  <si>
    <t>Albanie</t>
  </si>
  <si>
    <t>Assurance vie universelle</t>
  </si>
  <si>
    <t>Corrections d’erreurs</t>
  </si>
  <si>
    <t>Changements de taux d’actualisation au cours de la période non observable – taux sans risque ultime</t>
  </si>
  <si>
    <t>Balboa panaméen</t>
  </si>
  <si>
    <t>TRA – Autre</t>
  </si>
  <si>
    <t>Quote-part au premier dollar</t>
  </si>
  <si>
    <t>e. Le pair examinateur a-t-il formulé des recommandations? (1 – Oui ou 2 – Non)</t>
  </si>
  <si>
    <t>Prime annualisée – première année</t>
  </si>
  <si>
    <t>Algérie</t>
  </si>
  <si>
    <t>Assurance vie universelle variable</t>
  </si>
  <si>
    <t>Changements attribuables à une opération inhabituelle importante (p. ex. réassurance, acquisition)</t>
  </si>
  <si>
    <t>Changements de taux d’actualisation au cours de la période non observable – prime de liquidité ultime</t>
  </si>
  <si>
    <t>Birr éthiopien</t>
  </si>
  <si>
    <t>Coassurance – Assurance vie entière ou assurance vie mixte</t>
  </si>
  <si>
    <t>Traité de catastrophe</t>
  </si>
  <si>
    <t>f. Si l’examen est antérieur à la diffusion, l’actuaire désigné a-t-il donné suite aux recommandations dans la version en vigueur? (1 – Oui ou 2 – Non; si l’examen est postérieur à la diffusion, laisser ce champ vide.)</t>
  </si>
  <si>
    <t>Allemagne</t>
  </si>
  <si>
    <t>Assurance vie en unités de compte</t>
  </si>
  <si>
    <t>Changements apportés à d'autres flux de trésorerie inclus dans les estimations des flux de trésorerie (p. ex., avances sur polices, comptes de primes payées d’avance, comptes de type dépôt des titulaires de polices comme les sommes en dépôt, les réserves pour fluctuation des sinistres, les réserves de stabilisation des primes)</t>
  </si>
  <si>
    <t>Autres changements de méthode</t>
  </si>
  <si>
    <t>Bitcoin [5]</t>
  </si>
  <si>
    <t>Coassurance – Assurance vie universelle ou assurance vie universelle variable</t>
  </si>
  <si>
    <t>Réassurance non traditionnelle</t>
  </si>
  <si>
    <t>g. Si l’examen est antérieur à la diffusion, les recommandations étaient-elles importantes? (1 – Oui ou 2 – Non; si l’examen est postérieur à la diffusion, laisser ce champ vide.)</t>
  </si>
  <si>
    <t>Andorre</t>
  </si>
  <si>
    <t>Autre assurance vie individuelle</t>
  </si>
  <si>
    <t>Modifications attribuables à un changement administratif ou interne (p. ex., nouveaux systèmes, évolution de la politique de placement)</t>
  </si>
  <si>
    <t>Bolivar souverain vénézuélien</t>
  </si>
  <si>
    <t>Coassurance – Assurance vie, maladie ou invalidité collective</t>
  </si>
  <si>
    <t>Angola</t>
  </si>
  <si>
    <t>Rentes immédiates</t>
  </si>
  <si>
    <t>Changements liés à la marge sur services contractuels</t>
  </si>
  <si>
    <t>Boliviano bolivien</t>
  </si>
  <si>
    <t>Coassurance – Assurance vie temporaire</t>
  </si>
  <si>
    <t>Antigua-et-Barbuda</t>
  </si>
  <si>
    <t>Rentes en capitalisation</t>
  </si>
  <si>
    <t xml:space="preserve">Autre </t>
  </si>
  <si>
    <t>Cedi ghanéen</t>
  </si>
  <si>
    <t>Coassurance – Assurance maladies graves</t>
  </si>
  <si>
    <t xml:space="preserve">Arabie saoudite </t>
  </si>
  <si>
    <t>Assurance longévité</t>
  </si>
  <si>
    <t>Colón costaricien</t>
  </si>
  <si>
    <t>Coassurance – Autre</t>
  </si>
  <si>
    <t>Argentine</t>
  </si>
  <si>
    <t>Fonds distincts sans garanties</t>
  </si>
  <si>
    <t>Cordoba nicaraguayen</t>
  </si>
  <si>
    <t>Swap de longévité</t>
  </si>
  <si>
    <t>Arménie</t>
  </si>
  <si>
    <t>Fonds distincts avec garanties</t>
  </si>
  <si>
    <t>Couronne danoise</t>
  </si>
  <si>
    <t>Réassurance longévité</t>
  </si>
  <si>
    <t>Australie</t>
  </si>
  <si>
    <t>Autres rentes</t>
  </si>
  <si>
    <t>Couronne féroïenne</t>
  </si>
  <si>
    <t>Réassurance – Autre</t>
  </si>
  <si>
    <t>Autriche</t>
  </si>
  <si>
    <t>Assurance invalidité de longue durée</t>
  </si>
  <si>
    <t>Couronne islandaise</t>
  </si>
  <si>
    <t xml:space="preserve">Azerbaïdjan </t>
  </si>
  <si>
    <t xml:space="preserve">	
Assurance maladies graves</t>
  </si>
  <si>
    <t>Couronne norvégienne</t>
  </si>
  <si>
    <t>Assurance maladies graves</t>
  </si>
  <si>
    <t>Bahamas</t>
  </si>
  <si>
    <t>Assurance soins de longue durée</t>
  </si>
  <si>
    <t>Couronne suédoise</t>
  </si>
  <si>
    <t>Bahreïn</t>
  </si>
  <si>
    <t>Autre assurance maladie individuelle</t>
  </si>
  <si>
    <t>Couronne tchèque</t>
  </si>
  <si>
    <t>Bangladesh</t>
  </si>
  <si>
    <t>Assurance vie collective incluant l’assurance en cas de décès par accident</t>
  </si>
  <si>
    <t>Dalasi gambien</t>
  </si>
  <si>
    <t>Barbade</t>
  </si>
  <si>
    <t>Assurance maladie collective</t>
  </si>
  <si>
    <t>Denar macédonien</t>
  </si>
  <si>
    <t>* Certaines sociétés incluent les virements en vertu de l’alinéa 462a) dans le revenu net tandis que d’autres les déclarent comme un prélèvement de l’excédent du compte avec participation.</t>
  </si>
  <si>
    <t>Bélarus</t>
  </si>
  <si>
    <t>Assurance invalidité collective</t>
  </si>
  <si>
    <t>Dinar algérien</t>
  </si>
  <si>
    <t>** Explication détaillée de la raison de tout autre virement ou prélèvement de ce type.</t>
  </si>
  <si>
    <t>Belgique</t>
  </si>
  <si>
    <t>Autres produits d’assurance collective</t>
  </si>
  <si>
    <t>Dinar bahreïni</t>
  </si>
  <si>
    <t>*** L’excédent du total du compte de contrats avec participation doit correspondre au montant déclaré à la ligne 199, page 20.040 du relevé trimestriel VIE (sociétés d’assurance vie canadiennes).</t>
  </si>
  <si>
    <t>Bélize</t>
  </si>
  <si>
    <t>Dinar irakien</t>
  </si>
  <si>
    <t>**** L’intérêt résiduel du total du compte de contrats avec participation doit correspondre au montant déclaré à la ligne 599, page 20.040 du relevé trimestriel VIE (sociétés d’assurance vie canadiennes).</t>
  </si>
  <si>
    <t>Bénin</t>
  </si>
  <si>
    <t>Dinar jordanien</t>
  </si>
  <si>
    <t>Bermudes</t>
  </si>
  <si>
    <t>Dinar koweïtien</t>
  </si>
  <si>
    <t>Bhoutan</t>
  </si>
  <si>
    <t>TRA – Assurance vie ou maladie collective</t>
  </si>
  <si>
    <t>Dinar libyen</t>
  </si>
  <si>
    <t>Bolivie</t>
  </si>
  <si>
    <t>Dinar serbe</t>
  </si>
  <si>
    <t>Bosnie-Herzégovine</t>
  </si>
  <si>
    <t>Dinar tunisien</t>
  </si>
  <si>
    <t>Botswana</t>
  </si>
  <si>
    <t>Dirham des Émirats arabes unis</t>
  </si>
  <si>
    <t>Brésil</t>
  </si>
  <si>
    <t>Dirham marocain</t>
  </si>
  <si>
    <t>Brunei</t>
  </si>
  <si>
    <t>Dobra de São Tomé-et-Príncipe</t>
  </si>
  <si>
    <t>Bulgarie</t>
  </si>
  <si>
    <t>Dollar américain</t>
  </si>
  <si>
    <t>Burkina Faso</t>
  </si>
  <si>
    <t>Dollar australien</t>
  </si>
  <si>
    <t>Burundi</t>
  </si>
  <si>
    <t>Réassurance de longévité</t>
  </si>
  <si>
    <t xml:space="preserve">Dollar bahaméen </t>
  </si>
  <si>
    <t>Cambodge</t>
  </si>
  <si>
    <t>Dollar barbadien</t>
  </si>
  <si>
    <t>Cameroun</t>
  </si>
  <si>
    <t xml:space="preserve">Dollar bélizien </t>
  </si>
  <si>
    <t>Cap-Vert</t>
  </si>
  <si>
    <t xml:space="preserve">Dollar bermudien </t>
  </si>
  <si>
    <t>Chili</t>
  </si>
  <si>
    <t>Dollar canadien</t>
  </si>
  <si>
    <t>Chine</t>
  </si>
  <si>
    <t>Dollar de Brunei</t>
  </si>
  <si>
    <t>Chypre</t>
  </si>
  <si>
    <t>Dollar de Hong Kong</t>
  </si>
  <si>
    <t>Colombie</t>
  </si>
  <si>
    <t>Dollar de Niue [E]</t>
  </si>
  <si>
    <t>Comores</t>
  </si>
  <si>
    <t>Dollar de Singapour</t>
  </si>
  <si>
    <t>Congo (Congo-Brazzaville)</t>
  </si>
  <si>
    <t>Dollar de Trinité-et-Tobago</t>
  </si>
  <si>
    <t>Corée du Nord</t>
  </si>
  <si>
    <t>Dollar des Caraïbes orientales</t>
  </si>
  <si>
    <t>Corée du Sud</t>
  </si>
  <si>
    <t>Dollar des Îles Caïmans</t>
  </si>
  <si>
    <t>Costa Rica</t>
  </si>
  <si>
    <t>Dollar des Îles Cook</t>
  </si>
  <si>
    <t>Côte d’Ivoire</t>
  </si>
  <si>
    <t>Dollar des îles Pitcairn [E]</t>
  </si>
  <si>
    <t>Croatie</t>
  </si>
  <si>
    <t>Dollar des Kiribati [E]</t>
  </si>
  <si>
    <t>Cuba</t>
  </si>
  <si>
    <t>Dollar des Salomon</t>
  </si>
  <si>
    <t>Danemark</t>
  </si>
  <si>
    <t>Dollar fidjien</t>
  </si>
  <si>
    <t>Djibouti</t>
  </si>
  <si>
    <t>Dollar guyanais</t>
  </si>
  <si>
    <t>Dominique</t>
  </si>
  <si>
    <t>Dollar jamaïcain</t>
  </si>
  <si>
    <t>Égypte</t>
  </si>
  <si>
    <t>Dollar libérien</t>
  </si>
  <si>
    <t>El Salvador</t>
  </si>
  <si>
    <t>Dollar namibien</t>
  </si>
  <si>
    <t>Émirats arabes unis</t>
  </si>
  <si>
    <t>Dollar néo-zélandais</t>
  </si>
  <si>
    <t>Équateur</t>
  </si>
  <si>
    <t>Dollar RTGS [6]</t>
  </si>
  <si>
    <t>Érythrée</t>
  </si>
  <si>
    <t>Dollar surinamais</t>
  </si>
  <si>
    <t>Espagne</t>
  </si>
  <si>
    <t>Dollar tuvaluan</t>
  </si>
  <si>
    <t>Estonie</t>
  </si>
  <si>
    <t>Đồng vietnamien</t>
  </si>
  <si>
    <t>Eswatini (anciennement « Swaziland »)</t>
  </si>
  <si>
    <t>Dram arménien</t>
  </si>
  <si>
    <t>État de Palestine</t>
  </si>
  <si>
    <t>Dram de l'Artsakh [E]</t>
  </si>
  <si>
    <t>État du Vatican</t>
  </si>
  <si>
    <t>Escudo capverdien</t>
  </si>
  <si>
    <t>Éthiopie</t>
  </si>
  <si>
    <t>Euro</t>
  </si>
  <si>
    <t>Fidji</t>
  </si>
  <si>
    <t xml:space="preserve">Florin arubais </t>
  </si>
  <si>
    <t>Finlande</t>
  </si>
  <si>
    <t>Florin des Antilles néerlandaises</t>
  </si>
  <si>
    <t>France</t>
  </si>
  <si>
    <t>Forint hongrois</t>
  </si>
  <si>
    <t>Gabon</t>
  </si>
  <si>
    <t>Franc burundais</t>
  </si>
  <si>
    <t>Gambie</t>
  </si>
  <si>
    <t>Franc CFA centrafricain</t>
  </si>
  <si>
    <t>Géorgie</t>
  </si>
  <si>
    <t>Franc CFA ouest-africain</t>
  </si>
  <si>
    <t>Ghana</t>
  </si>
  <si>
    <t>Franc comorien</t>
  </si>
  <si>
    <t>Grèce</t>
  </si>
  <si>
    <t>Franc congolais</t>
  </si>
  <si>
    <t>Grenade</t>
  </si>
  <si>
    <t xml:space="preserve">Franc Djibouti </t>
  </si>
  <si>
    <t>Guatemala</t>
  </si>
  <si>
    <t>Franc guinéen</t>
  </si>
  <si>
    <t>Guinée</t>
  </si>
  <si>
    <t>Franc Pacifique</t>
  </si>
  <si>
    <t>Guinée équatoriale</t>
  </si>
  <si>
    <t>Franc rwandais</t>
  </si>
  <si>
    <t>Guinée-Bissau</t>
  </si>
  <si>
    <t>Franc suisse</t>
  </si>
  <si>
    <t>Guyana</t>
  </si>
  <si>
    <t>Gourde haïtienne</t>
  </si>
  <si>
    <t>Haïti</t>
  </si>
  <si>
    <t xml:space="preserve">Guarani paraguayen </t>
  </si>
  <si>
    <t>Honduras</t>
  </si>
  <si>
    <t>Hryvnia ukrainienne</t>
  </si>
  <si>
    <t>Hong Kong</t>
  </si>
  <si>
    <t>Kina papou-néo-guinéen</t>
  </si>
  <si>
    <t>Hongrie</t>
  </si>
  <si>
    <t xml:space="preserve">Kip laotien </t>
  </si>
  <si>
    <t>Îles Marshall</t>
  </si>
  <si>
    <t>Kuna croate</t>
  </si>
  <si>
    <t>Îles Salomon</t>
  </si>
  <si>
    <t>Kwacha malawien</t>
  </si>
  <si>
    <t>Inde</t>
  </si>
  <si>
    <t>Kwacha zambien</t>
  </si>
  <si>
    <t>Indonésie</t>
  </si>
  <si>
    <t>Kwanza angolais</t>
  </si>
  <si>
    <t>Iran</t>
  </si>
  <si>
    <t>Kyat birman</t>
  </si>
  <si>
    <t>Iraq</t>
  </si>
  <si>
    <t>Lari géorgien</t>
  </si>
  <si>
    <t>Irlande</t>
  </si>
  <si>
    <t>Lek albanais</t>
  </si>
  <si>
    <t>Islande</t>
  </si>
  <si>
    <t xml:space="preserve">Lempira hondurien </t>
  </si>
  <si>
    <t>Israël</t>
  </si>
  <si>
    <t>Leone de Sierra Leone</t>
  </si>
  <si>
    <t>Italie</t>
  </si>
  <si>
    <t>Leu moldave</t>
  </si>
  <si>
    <t>Jamaïque</t>
  </si>
  <si>
    <t>Leu roumain</t>
  </si>
  <si>
    <t>Lev bulgare</t>
  </si>
  <si>
    <t>Jordanie</t>
  </si>
  <si>
    <t>Lilangeni de l’Eswatini</t>
  </si>
  <si>
    <t>Kazakhstan</t>
  </si>
  <si>
    <t>Livre d’Aurigny [E]</t>
  </si>
  <si>
    <t>Kenya</t>
  </si>
  <si>
    <t>Livre de Gibraltar</t>
  </si>
  <si>
    <t>Kirghizistan</t>
  </si>
  <si>
    <t>Livre de Guernesey</t>
  </si>
  <si>
    <t>Kiribati</t>
  </si>
  <si>
    <t>Livre de Jersey</t>
  </si>
  <si>
    <t>Koweït</t>
  </si>
  <si>
    <t>Livre de Sainte-Hélène</t>
  </si>
  <si>
    <t>Laos</t>
  </si>
  <si>
    <t>Livre des Îles Malouines</t>
  </si>
  <si>
    <t>Lesotho</t>
  </si>
  <si>
    <t>Livre égyptienne</t>
  </si>
  <si>
    <t>Lettonie</t>
  </si>
  <si>
    <t>Livre libanaise</t>
  </si>
  <si>
    <t>Liban</t>
  </si>
  <si>
    <t>Livre mannoise</t>
  </si>
  <si>
    <t>Libéria</t>
  </si>
  <si>
    <t>Livre soudanaise</t>
  </si>
  <si>
    <t>Libye</t>
  </si>
  <si>
    <t>Livre sterling [F]</t>
  </si>
  <si>
    <t xml:space="preserve">Liechtenstein </t>
  </si>
  <si>
    <t>Livre sud-soudanaise</t>
  </si>
  <si>
    <t>Lituanie</t>
  </si>
  <si>
    <t>Livre syrienne</t>
  </si>
  <si>
    <t>Luxembourg</t>
  </si>
  <si>
    <t>Livre turque</t>
  </si>
  <si>
    <t>Macédoine du Nord</t>
  </si>
  <si>
    <t>Loti du Lesotho</t>
  </si>
  <si>
    <t>Madagascar</t>
  </si>
  <si>
    <t>Manat azerbaïdjanais</t>
  </si>
  <si>
    <t>Malaisie</t>
  </si>
  <si>
    <t>Manat turkmène</t>
  </si>
  <si>
    <t>Malawi</t>
  </si>
  <si>
    <t>Mark convertible de Bosnie-Herzégovine</t>
  </si>
  <si>
    <t>Maldives</t>
  </si>
  <si>
    <t xml:space="preserve">Metical mozambicain </t>
  </si>
  <si>
    <t>Mali</t>
  </si>
  <si>
    <t>Naira nigérian</t>
  </si>
  <si>
    <t>Malte</t>
  </si>
  <si>
    <t>Nakfa érythréen</t>
  </si>
  <si>
    <t>Maroc</t>
  </si>
  <si>
    <t>Ngultrum bhoutanais</t>
  </si>
  <si>
    <t>Maurice</t>
  </si>
  <si>
    <t>Nouveau dollar de Taiwan</t>
  </si>
  <si>
    <t>Mauritanie</t>
  </si>
  <si>
    <t>Nouveau shekel israélien</t>
  </si>
  <si>
    <t>Mexique</t>
  </si>
  <si>
    <t>Ouguiya mauritanienne</t>
  </si>
  <si>
    <t xml:space="preserve">Micronésie </t>
  </si>
  <si>
    <t>Paʻanga tongien [P]</t>
  </si>
  <si>
    <t>Moldavie</t>
  </si>
  <si>
    <t xml:space="preserve">Pataca macanéen </t>
  </si>
  <si>
    <t>Monaco</t>
  </si>
  <si>
    <t>Peseta sahraouie</t>
  </si>
  <si>
    <t>Mongolie</t>
  </si>
  <si>
    <t>Peso argentin</t>
  </si>
  <si>
    <t xml:space="preserve">Monténégro </t>
  </si>
  <si>
    <t>Peso chilien</t>
  </si>
  <si>
    <t>Mozambique</t>
  </si>
  <si>
    <t>Peso colombien</t>
  </si>
  <si>
    <t>Myanmar (anciennement Birmanie)</t>
  </si>
  <si>
    <t>Peso cubain</t>
  </si>
  <si>
    <t>Namibie</t>
  </si>
  <si>
    <t>Peso dominicain</t>
  </si>
  <si>
    <t>Nauru</t>
  </si>
  <si>
    <t>Peso mexicain</t>
  </si>
  <si>
    <t>Népal</t>
  </si>
  <si>
    <t>Peso philippin</t>
  </si>
  <si>
    <t>Nicaragua</t>
  </si>
  <si>
    <t>Peso uruguayen</t>
  </si>
  <si>
    <t>Niger</t>
  </si>
  <si>
    <t>Pula du Botswana</t>
  </si>
  <si>
    <t>Nigéria</t>
  </si>
  <si>
    <t xml:space="preserve">Quetzal guatémaltèque </t>
  </si>
  <si>
    <t>Norvège</t>
  </si>
  <si>
    <t>Rand sud-africain</t>
  </si>
  <si>
    <t>Nouvelle-Zélande</t>
  </si>
  <si>
    <t>Réal brésilien</t>
  </si>
  <si>
    <t>Oman</t>
  </si>
  <si>
    <t>Rial iranien</t>
  </si>
  <si>
    <t>Ouganda</t>
  </si>
  <si>
    <t>Rial omanais</t>
  </si>
  <si>
    <t>Ouzbékistan</t>
  </si>
  <si>
    <t>Rial yéménite</t>
  </si>
  <si>
    <t>Pakistan</t>
  </si>
  <si>
    <t>Riel cambodgien</t>
  </si>
  <si>
    <t>Palau</t>
  </si>
  <si>
    <t>Ringgit malaisien</t>
  </si>
  <si>
    <t>Panama</t>
  </si>
  <si>
    <t>Riyal qatarien</t>
  </si>
  <si>
    <t>Papouasie-Nouvelle-Guinée</t>
  </si>
  <si>
    <t>Riyal saoudien</t>
  </si>
  <si>
    <t>Paraguay</t>
  </si>
  <si>
    <t>Rouble biélorusse</t>
  </si>
  <si>
    <t>Pays-Bas</t>
  </si>
  <si>
    <t>Rouble de Transnistrie</t>
  </si>
  <si>
    <t>Pérou</t>
  </si>
  <si>
    <t>Rouble russe</t>
  </si>
  <si>
    <t>Philippines</t>
  </si>
  <si>
    <t>Roupie indienne</t>
  </si>
  <si>
    <t>Pologne</t>
  </si>
  <si>
    <t>Roupie indonésienne</t>
  </si>
  <si>
    <t>Portugal</t>
  </si>
  <si>
    <t>Roupie mauricienne</t>
  </si>
  <si>
    <t>Qatar</t>
  </si>
  <si>
    <t>Roupie népalaise</t>
  </si>
  <si>
    <t>République centrafricaine</t>
  </si>
  <si>
    <t>Roupie pakistanaise</t>
  </si>
  <si>
    <t>République démocratique du Congo</t>
  </si>
  <si>
    <t>Roupie seychelloise</t>
  </si>
  <si>
    <t>République dominicaine</t>
  </si>
  <si>
    <t>Roupie srilankaise</t>
  </si>
  <si>
    <t>Roumanie</t>
  </si>
  <si>
    <t xml:space="preserve">Rufiyaa maldivienne </t>
  </si>
  <si>
    <t>Royaume-Uni</t>
  </si>
  <si>
    <t>Shilling du Somaliland</t>
  </si>
  <si>
    <t>Russie</t>
  </si>
  <si>
    <t>Shilling kényan</t>
  </si>
  <si>
    <t>Rwanda</t>
  </si>
  <si>
    <t>Shilling ougandais</t>
  </si>
  <si>
    <t>Sainte-Lucie</t>
  </si>
  <si>
    <t>Shilling somalien</t>
  </si>
  <si>
    <t>Saint-Kitts-et-Nevis</t>
  </si>
  <si>
    <t>Shilling tanzanien</t>
  </si>
  <si>
    <t xml:space="preserve">Saint-Marin </t>
  </si>
  <si>
    <t>Sol péruvien</t>
  </si>
  <si>
    <t>Saint-Vincent-et-les Grenadines</t>
  </si>
  <si>
    <t>Som kirghize</t>
  </si>
  <si>
    <t>Samoa</t>
  </si>
  <si>
    <t>Somoni tadjik</t>
  </si>
  <si>
    <t>Sao Tomé-et-Principe</t>
  </si>
  <si>
    <t>Sum ouzbek</t>
  </si>
  <si>
    <t>Sénégal</t>
  </si>
  <si>
    <t>Taka bangladais</t>
  </si>
  <si>
    <t>Serbie</t>
  </si>
  <si>
    <t>Tālā de Samoa</t>
  </si>
  <si>
    <t>Seychelles</t>
  </si>
  <si>
    <t>Tenge kazakh</t>
  </si>
  <si>
    <t>Sierra Leone</t>
  </si>
  <si>
    <t>Tugrik mongol</t>
  </si>
  <si>
    <t>Singapour</t>
  </si>
  <si>
    <t>Vatu du Vanuatu</t>
  </si>
  <si>
    <t>Slovaquie</t>
  </si>
  <si>
    <t>Won nord-coréen</t>
  </si>
  <si>
    <t>Slovénie</t>
  </si>
  <si>
    <t>Won sud-coréen</t>
  </si>
  <si>
    <t>Somalie</t>
  </si>
  <si>
    <t>Yen japonais</t>
  </si>
  <si>
    <t>Soudan</t>
  </si>
  <si>
    <t>Yuan chinois</t>
  </si>
  <si>
    <t>Soudan du Sud</t>
  </si>
  <si>
    <t>Złoty polonais</t>
  </si>
  <si>
    <t>Sri Lanka</t>
  </si>
  <si>
    <t>Suède</t>
  </si>
  <si>
    <t>Suisse</t>
  </si>
  <si>
    <t>Suriname</t>
  </si>
  <si>
    <t>Syrie</t>
  </si>
  <si>
    <t xml:space="preserve">Tadjikistan </t>
  </si>
  <si>
    <t>Taïwan</t>
  </si>
  <si>
    <t>Tanzanie</t>
  </si>
  <si>
    <t>Tchad</t>
  </si>
  <si>
    <t>Tchécoslovaquie (République tchèque)</t>
  </si>
  <si>
    <t>Thaïlande</t>
  </si>
  <si>
    <t>Timor-Leste</t>
  </si>
  <si>
    <t>Togo</t>
  </si>
  <si>
    <t>Tonga</t>
  </si>
  <si>
    <t>Trinité-et-Tobago</t>
  </si>
  <si>
    <t>Tunisie</t>
  </si>
  <si>
    <t>Turkménistan</t>
  </si>
  <si>
    <t>Turquie</t>
  </si>
  <si>
    <t>Tuvalu</t>
  </si>
  <si>
    <t>Ukraine</t>
  </si>
  <si>
    <t>Uruguay</t>
  </si>
  <si>
    <t>Vanuatu</t>
  </si>
  <si>
    <t xml:space="preserve">Vénézuéla </t>
  </si>
  <si>
    <t>Vietnam</t>
  </si>
  <si>
    <t>Yémen</t>
  </si>
  <si>
    <t>Zambie</t>
  </si>
  <si>
    <t>Zimbabwe</t>
  </si>
  <si>
    <t xml:space="preserve">Product Lines </t>
  </si>
  <si>
    <t>Portfolio</t>
  </si>
  <si>
    <t>Entity( Subsidiary/Branch)</t>
  </si>
  <si>
    <t>Liquidity category</t>
  </si>
  <si>
    <t>Product Type</t>
  </si>
  <si>
    <t xml:space="preserve">Type of Product of the Underlying Direct Contracts </t>
  </si>
  <si>
    <t>Asset segment</t>
  </si>
  <si>
    <t>Type of Reinsurance</t>
  </si>
  <si>
    <t>Par sub-account</t>
  </si>
  <si>
    <t>Participating dividend class</t>
  </si>
  <si>
    <t>Type of product</t>
  </si>
  <si>
    <t>Line Of Business</t>
  </si>
  <si>
    <t>Country</t>
  </si>
  <si>
    <t>Group</t>
  </si>
  <si>
    <t>Currency</t>
  </si>
  <si>
    <t>Type of Reinsurance Credit Taken</t>
  </si>
  <si>
    <t>Type of curve</t>
  </si>
  <si>
    <t>Direct or Reinsurance</t>
  </si>
  <si>
    <t>Type of product for cashflows GMM and VFA</t>
  </si>
  <si>
    <t>Approach chosen for setting the Risk Adjustment</t>
  </si>
  <si>
    <t>Type of Cash Flows</t>
  </si>
  <si>
    <t>IFRS Standard</t>
  </si>
  <si>
    <t>Par demutualization account sub-type</t>
  </si>
  <si>
    <t>Choose</t>
  </si>
  <si>
    <t>Par sub account type</t>
  </si>
  <si>
    <t>Modeling for financial gtd</t>
  </si>
  <si>
    <t>Yes/No</t>
  </si>
  <si>
    <t>Transition</t>
  </si>
  <si>
    <t>Type of Credit Taken</t>
  </si>
  <si>
    <t>Valuation Approach</t>
  </si>
  <si>
    <t>Assumption and Methodology Changes</t>
  </si>
  <si>
    <t>Quarter</t>
  </si>
  <si>
    <t>numbering</t>
  </si>
  <si>
    <t>Country2</t>
  </si>
  <si>
    <t>Reinsurance</t>
  </si>
  <si>
    <t>Peer Reviewer Year</t>
  </si>
  <si>
    <t>Traditional Whole Life Insurance / Endowment</t>
  </si>
  <si>
    <t>Portfolio#1</t>
  </si>
  <si>
    <t>Entity( Subsidiary/Branch)#1</t>
  </si>
  <si>
    <t>Liquidity Category#1</t>
  </si>
  <si>
    <t>Term life</t>
  </si>
  <si>
    <t>Asset Segment#1</t>
  </si>
  <si>
    <t>Modified Coinsurance</t>
  </si>
  <si>
    <t>Sub-account#1</t>
  </si>
  <si>
    <t>Participating dividend class #1</t>
  </si>
  <si>
    <t>Par</t>
  </si>
  <si>
    <t>Individual Insurance</t>
  </si>
  <si>
    <t>Groups of contracts that are onerous</t>
  </si>
  <si>
    <t>CAD</t>
  </si>
  <si>
    <t>Liabilities</t>
  </si>
  <si>
    <t>Spot</t>
  </si>
  <si>
    <t>Insurance contracts issued</t>
  </si>
  <si>
    <t>Non-Par (Other than Universal Life)</t>
  </si>
  <si>
    <t>Margin</t>
  </si>
  <si>
    <t>Cash flows that do not vary with the underlying</t>
  </si>
  <si>
    <t>Ancillary account</t>
  </si>
  <si>
    <t>Observable</t>
  </si>
  <si>
    <t>Open</t>
  </si>
  <si>
    <t>Stochastic</t>
  </si>
  <si>
    <t>Yes</t>
  </si>
  <si>
    <t>Modified retrospective approach</t>
  </si>
  <si>
    <t>GMA</t>
  </si>
  <si>
    <t>Changes in methodology</t>
  </si>
  <si>
    <t>Q1</t>
  </si>
  <si>
    <t>Abkhazian apsar[E]</t>
  </si>
  <si>
    <t>Gross</t>
  </si>
  <si>
    <t>Participating Life Insurance</t>
  </si>
  <si>
    <t>Portfolio#2</t>
  </si>
  <si>
    <t>Entity( Subsidiary/Branch)#2</t>
  </si>
  <si>
    <t>Liquidity Category#2</t>
  </si>
  <si>
    <t>Whole life/Endowment</t>
  </si>
  <si>
    <t>Asset Segment#2</t>
  </si>
  <si>
    <t>Quota Share</t>
  </si>
  <si>
    <t>Sub-account#2</t>
  </si>
  <si>
    <t>Participating dividend class #2</t>
  </si>
  <si>
    <t>Non-par</t>
  </si>
  <si>
    <t>Group Insurance</t>
  </si>
  <si>
    <t>United States</t>
  </si>
  <si>
    <t>Groups of contracts that have no significant possibility of becoming onerous</t>
  </si>
  <si>
    <t>USD</t>
  </si>
  <si>
    <t>Assets owed </t>
  </si>
  <si>
    <t>Forward</t>
  </si>
  <si>
    <t>Reinsurance contracts held</t>
  </si>
  <si>
    <t>Non-Par Universal Life</t>
  </si>
  <si>
    <t>Cost of Capital</t>
  </si>
  <si>
    <t>Cash flows that vary with the underlying</t>
  </si>
  <si>
    <t>Closed Account</t>
  </si>
  <si>
    <t>Not observable</t>
  </si>
  <si>
    <t>Closed</t>
  </si>
  <si>
    <t>Deterministic</t>
  </si>
  <si>
    <t>No</t>
  </si>
  <si>
    <t xml:space="preserve">Fair value </t>
  </si>
  <si>
    <t>PAA</t>
  </si>
  <si>
    <t xml:space="preserve">Changes in the estimates of future cash flows </t>
  </si>
  <si>
    <t>Q2</t>
  </si>
  <si>
    <t>US</t>
  </si>
  <si>
    <t>Afghan afghani</t>
  </si>
  <si>
    <t>Net</t>
  </si>
  <si>
    <t>Term Life Insurance (excluding T100)</t>
  </si>
  <si>
    <t>Portfolio#3</t>
  </si>
  <si>
    <t>Entity( Subsidiary/Branch)#3</t>
  </si>
  <si>
    <t>Liquidity Category#3</t>
  </si>
  <si>
    <t>Adjustable Whole life/Endowment</t>
  </si>
  <si>
    <t>Asset Segment#3</t>
  </si>
  <si>
    <t>Excess of Loss</t>
  </si>
  <si>
    <t>Sub-account#3</t>
  </si>
  <si>
    <t>Participating dividend class #3</t>
  </si>
  <si>
    <t>Neither</t>
  </si>
  <si>
    <t>Individual Annuity</t>
  </si>
  <si>
    <t>Groups of remaining contracts</t>
  </si>
  <si>
    <t>AED</t>
  </si>
  <si>
    <t>Var</t>
  </si>
  <si>
    <t>Combined cash flows that vary and do not vary with the underlying</t>
  </si>
  <si>
    <t>Other</t>
  </si>
  <si>
    <t>Demutualization</t>
  </si>
  <si>
    <t>NA - Contracts after 2023+ or retrospective approach</t>
  </si>
  <si>
    <t>VFA</t>
  </si>
  <si>
    <t>Changes to Risk Adjustment for Non-Financial Risk (e.g. changes in margins if the margin approach is chosen, change in the cost of capital rate if cost of capital approach is chosen, etc.)</t>
  </si>
  <si>
    <t>Q3</t>
  </si>
  <si>
    <t>Albanian lek</t>
  </si>
  <si>
    <t>Portfolio#4</t>
  </si>
  <si>
    <t>Entity( Subsidiary/Branch)#4</t>
  </si>
  <si>
    <t>Liquidity Category#4</t>
  </si>
  <si>
    <t>Adjustable Other</t>
  </si>
  <si>
    <t>Universal Life/Variable Universal Life</t>
  </si>
  <si>
    <t>Asset Segment#4</t>
  </si>
  <si>
    <t>Coinsurance with Funds Withheld</t>
  </si>
  <si>
    <t>Sub-account#4</t>
  </si>
  <si>
    <t>Participating dividend class #4</t>
  </si>
  <si>
    <t>Group Annuity</t>
  </si>
  <si>
    <t>Albania</t>
  </si>
  <si>
    <t>AFN</t>
  </si>
  <si>
    <t>Segregated funds</t>
  </si>
  <si>
    <t>N/A</t>
  </si>
  <si>
    <t>Changes resulting from special, particular or one-time circumstances (e.g. new standards, change in methodology, etc.)</t>
  </si>
  <si>
    <t>Q4</t>
  </si>
  <si>
    <t>Alderney pound[E]</t>
  </si>
  <si>
    <t>Universal Life Insurance (Level COI)</t>
  </si>
  <si>
    <t>Portfolio#5</t>
  </si>
  <si>
    <t>Entity( Subsidiary/Branch)#5</t>
  </si>
  <si>
    <t>Liquidity Category#5</t>
  </si>
  <si>
    <t>Universal life</t>
  </si>
  <si>
    <t>Asset Segment#5</t>
  </si>
  <si>
    <t>First Dollar</t>
  </si>
  <si>
    <t>Sub-account#5</t>
  </si>
  <si>
    <t>Participating dividend class #5</t>
  </si>
  <si>
    <t>Total Par</t>
  </si>
  <si>
    <t>Algeria</t>
  </si>
  <si>
    <t>ALL</t>
  </si>
  <si>
    <t>Corrections to errors</t>
  </si>
  <si>
    <t>Algerian dinar</t>
  </si>
  <si>
    <t>Universal Life Insurance (YRT COI)</t>
  </si>
  <si>
    <t>Portfolio#6</t>
  </si>
  <si>
    <t>Entity( Subsidiary/Branch)#6</t>
  </si>
  <si>
    <t>Liquidity Category#6</t>
  </si>
  <si>
    <t>Variable Universal Life</t>
  </si>
  <si>
    <t>Asset Segment#6</t>
  </si>
  <si>
    <t>Catastrophe Treaty</t>
  </si>
  <si>
    <t>Sub-account#6</t>
  </si>
  <si>
    <t>Participating dividend class #6</t>
  </si>
  <si>
    <t>Property &amp; Casualty</t>
  </si>
  <si>
    <t>Andorra</t>
  </si>
  <si>
    <t>AMD</t>
  </si>
  <si>
    <t>Changes due to a large non-usual transaction (e.g. reinsurance, acquisition, etc.)</t>
  </si>
  <si>
    <t>Angolan kwanza</t>
  </si>
  <si>
    <t>Critical Illness Insurance</t>
  </si>
  <si>
    <t>Portfolio#7</t>
  </si>
  <si>
    <t>Entity( Subsidiary/Branch)#7</t>
  </si>
  <si>
    <t>Liquidity Category#7</t>
  </si>
  <si>
    <t>Unit Linked</t>
  </si>
  <si>
    <t>Critical Illness</t>
  </si>
  <si>
    <t>Asset Segment#7</t>
  </si>
  <si>
    <t>Non-Traditional Reinsurance</t>
  </si>
  <si>
    <t>Sub-account#7</t>
  </si>
  <si>
    <t>Participating dividend class #7</t>
  </si>
  <si>
    <t>Deposit Taking</t>
  </si>
  <si>
    <t>ANG</t>
  </si>
  <si>
    <t>Pre 2017</t>
  </si>
  <si>
    <t>Changes in other cash flows included in the estimates of cash flows (e.g. policy loans, prepaid premium account, policyholder deposit type account such as amounts on deposit, claim fluctuation reserve, premium stabilization reserve, etc.)</t>
  </si>
  <si>
    <t>Argentine peso</t>
  </si>
  <si>
    <t>Long-term Care</t>
  </si>
  <si>
    <t>Portfolio#8</t>
  </si>
  <si>
    <t>Entity( Subsidiary/Branch)#8</t>
  </si>
  <si>
    <t>Liquidity Category#8</t>
  </si>
  <si>
    <t>Other Individual Life</t>
  </si>
  <si>
    <t>Long Term Disability</t>
  </si>
  <si>
    <t>Asset Segment#8</t>
  </si>
  <si>
    <t>Sub-account#8</t>
  </si>
  <si>
    <t>Participating dividend class #8</t>
  </si>
  <si>
    <t>Antigua and Barbuda</t>
  </si>
  <si>
    <t>AOA</t>
  </si>
  <si>
    <t>Pre 2018</t>
  </si>
  <si>
    <t>Changes due to any administrative and corporate changes (e.g. new systems, change in investment policy, etc.)</t>
  </si>
  <si>
    <t>Armenian dram</t>
  </si>
  <si>
    <t>Deferred (Accumulation) Fixed Annuity</t>
  </si>
  <si>
    <t>Portfolio#9</t>
  </si>
  <si>
    <t>Entity( Subsidiary/Branch)#9</t>
  </si>
  <si>
    <t>Liquidity Category#9</t>
  </si>
  <si>
    <t>Payout Annuities</t>
  </si>
  <si>
    <t>Long Term Care</t>
  </si>
  <si>
    <t>Asset Segment#9</t>
  </si>
  <si>
    <t>Sub-account#9</t>
  </si>
  <si>
    <t>Participating dividend class #9</t>
  </si>
  <si>
    <t>Argentina</t>
  </si>
  <si>
    <t>ARS</t>
  </si>
  <si>
    <t>Pre 2019</t>
  </si>
  <si>
    <t>Changes related to contractual service margin</t>
  </si>
  <si>
    <t>Artsakh dram[E]</t>
  </si>
  <si>
    <t xml:space="preserve">Segregated Funds </t>
  </si>
  <si>
    <t>Portfolio#10</t>
  </si>
  <si>
    <t>Entity( Subsidiary/Branch)#10</t>
  </si>
  <si>
    <t>Liquidity Category#10</t>
  </si>
  <si>
    <t>Accumulation Annuities</t>
  </si>
  <si>
    <t>Segregated funds with guarantees</t>
  </si>
  <si>
    <t>Asset Segment#10</t>
  </si>
  <si>
    <t>Sub-account#10</t>
  </si>
  <si>
    <t>Participating dividend class #10</t>
  </si>
  <si>
    <t>Armenia</t>
  </si>
  <si>
    <t>AUD</t>
  </si>
  <si>
    <t>Pre 2020</t>
  </si>
  <si>
    <t xml:space="preserve">Other </t>
  </si>
  <si>
    <t>Aruban florin</t>
  </si>
  <si>
    <t>Group Life and Health Insurance (including Group Disability Income)</t>
  </si>
  <si>
    <t>Portfolio#11</t>
  </si>
  <si>
    <t>Entity( Subsidiary/Branch)#11</t>
  </si>
  <si>
    <t>Liquidity Category#11</t>
  </si>
  <si>
    <t>Longevity</t>
  </si>
  <si>
    <t>Asset Segment#11</t>
  </si>
  <si>
    <t>Sub-account#11</t>
  </si>
  <si>
    <t>Participating dividend class #11</t>
  </si>
  <si>
    <t>Australia</t>
  </si>
  <si>
    <t>AWG</t>
  </si>
  <si>
    <t>Pre 2021</t>
  </si>
  <si>
    <t>Australian dollar</t>
  </si>
  <si>
    <t>Individual Disability Income</t>
  </si>
  <si>
    <t>Portfolio#12</t>
  </si>
  <si>
    <t>Entity( Subsidiary/Branch)#12</t>
  </si>
  <si>
    <t>Liquidity Category#12</t>
  </si>
  <si>
    <t>Segregated funds without Guarantees</t>
  </si>
  <si>
    <t>Asset Segment#12</t>
  </si>
  <si>
    <t>Sub-account#12</t>
  </si>
  <si>
    <t>Participating dividend class #12</t>
  </si>
  <si>
    <t>Austria</t>
  </si>
  <si>
    <t>AZN</t>
  </si>
  <si>
    <t>Pre 2022</t>
  </si>
  <si>
    <t>Discount rate changes for cash flows that vary</t>
  </si>
  <si>
    <t>Azerbaijani manat</t>
  </si>
  <si>
    <t>Liabilities for Incurred Claims (e.g. Group/Individual LTD claims)</t>
  </si>
  <si>
    <t>Portfolio#13</t>
  </si>
  <si>
    <t>Entity( Subsidiary/Branch)#13</t>
  </si>
  <si>
    <t>Liquidity Category#13</t>
  </si>
  <si>
    <t>Segregated funds with Guarantees</t>
  </si>
  <si>
    <t>Other Annuities</t>
  </si>
  <si>
    <t>Asset Segment#13</t>
  </si>
  <si>
    <t>Sub-account#13</t>
  </si>
  <si>
    <t>Participating dividend class #13</t>
  </si>
  <si>
    <t>Azerbaijan</t>
  </si>
  <si>
    <t>BAM</t>
  </si>
  <si>
    <t>2017-2022</t>
  </si>
  <si>
    <t>Impact of changes in the provision for cost of guarantee</t>
  </si>
  <si>
    <t>Bahamian dollar</t>
  </si>
  <si>
    <t>Payout Annuity</t>
  </si>
  <si>
    <t>Portfolio#14</t>
  </si>
  <si>
    <t>Entity( Subsidiary/Branch)#14</t>
  </si>
  <si>
    <t>Liquidity Category#14</t>
  </si>
  <si>
    <t>Asset Segment#14</t>
  </si>
  <si>
    <t>Sub-account#14</t>
  </si>
  <si>
    <t>Participating dividend class #14</t>
  </si>
  <si>
    <t>BBD</t>
  </si>
  <si>
    <t>2018-2022</t>
  </si>
  <si>
    <t>Changes made to the stochastic model is used for valuation</t>
  </si>
  <si>
    <t>Bahraini dinar</t>
  </si>
  <si>
    <t>Creditor Insurance</t>
  </si>
  <si>
    <t>Portfolio#15</t>
  </si>
  <si>
    <t>Entity( Subsidiary/Branch)#15</t>
  </si>
  <si>
    <t>Liquidity Category#15</t>
  </si>
  <si>
    <t>Other Individual Health</t>
  </si>
  <si>
    <t>Asset Segment#15</t>
  </si>
  <si>
    <t>Sub-account#15</t>
  </si>
  <si>
    <t>Participating dividend class #15</t>
  </si>
  <si>
    <t>Bahrain</t>
  </si>
  <si>
    <t>BDT</t>
  </si>
  <si>
    <t>2019-2022</t>
  </si>
  <si>
    <t>Discount rate changes within the unobservable period - interpolation method change</t>
  </si>
  <si>
    <t>Bangladeshi taka</t>
  </si>
  <si>
    <t>Stop Loss, Catastrophe Reinsurance</t>
  </si>
  <si>
    <t>Portfolio#16</t>
  </si>
  <si>
    <t>Entity( Subsidiary/Branch)#16</t>
  </si>
  <si>
    <t>Liquidity Category#16</t>
  </si>
  <si>
    <t>Asset Segment#16</t>
  </si>
  <si>
    <t>Sub-account#16</t>
  </si>
  <si>
    <t>Participating dividend class #16</t>
  </si>
  <si>
    <t>BGN</t>
  </si>
  <si>
    <t>2020-2022</t>
  </si>
  <si>
    <t>Discount rate changes within the unobservable period - ultimate risk free rate changes</t>
  </si>
  <si>
    <t>Barbadian dollar</t>
  </si>
  <si>
    <t>YRT reinsurance
(mortality or morbidity risk only)</t>
  </si>
  <si>
    <t>Portfolio#17</t>
  </si>
  <si>
    <t>Entity( Subsidiary/Branch)#17</t>
  </si>
  <si>
    <t>Liquidity Category#17</t>
  </si>
  <si>
    <t>Asset Segment#17</t>
  </si>
  <si>
    <t>Sub-account#17</t>
  </si>
  <si>
    <t>Participating dividend class #17</t>
  </si>
  <si>
    <t>Barbados</t>
  </si>
  <si>
    <t>BHD</t>
  </si>
  <si>
    <t>2021-2022</t>
  </si>
  <si>
    <t>Discount rate changes within the unobservable period - ultimate liquidity premium changes</t>
  </si>
  <si>
    <t>Belarusian ruble</t>
  </si>
  <si>
    <t>Portfolio#18</t>
  </si>
  <si>
    <t>Entity( Subsidiary/Branch)#18</t>
  </si>
  <si>
    <t>Liquidity Category#18</t>
  </si>
  <si>
    <t>Group Life including Accidental Death</t>
  </si>
  <si>
    <t>Asset Segment#18</t>
  </si>
  <si>
    <t>Sub-account#18</t>
  </si>
  <si>
    <t>Participating dividend class #18</t>
  </si>
  <si>
    <t>Belarus</t>
  </si>
  <si>
    <t>BIF</t>
  </si>
  <si>
    <t>Other Changes in methodology</t>
  </si>
  <si>
    <t>Belize dollar</t>
  </si>
  <si>
    <t>Portfolio#19</t>
  </si>
  <si>
    <t>Entity( Subsidiary/Branch)#19</t>
  </si>
  <si>
    <t>Liquidity Category#19</t>
  </si>
  <si>
    <t>Group Life &amp; Disability</t>
  </si>
  <si>
    <t>Asset Segment#19</t>
  </si>
  <si>
    <t>Sub-account#19</t>
  </si>
  <si>
    <t>Participating dividend class #19</t>
  </si>
  <si>
    <t>Belgium</t>
  </si>
  <si>
    <t>BMD</t>
  </si>
  <si>
    <t>Bermudian dollar</t>
  </si>
  <si>
    <t>Portfolio#20</t>
  </si>
  <si>
    <t>Entity( Subsidiary/Branch)#20</t>
  </si>
  <si>
    <t>Liquidity Category#20</t>
  </si>
  <si>
    <t>Group Health</t>
  </si>
  <si>
    <t>Group Disability</t>
  </si>
  <si>
    <t>Asset Segment#20</t>
  </si>
  <si>
    <t>Sub-account#20</t>
  </si>
  <si>
    <t>Participating dividend class #20</t>
  </si>
  <si>
    <t>Belize</t>
  </si>
  <si>
    <t>BND</t>
  </si>
  <si>
    <t>Bhutanese ngultrum</t>
  </si>
  <si>
    <t>Entity( Subsidiary/Branch)#21</t>
  </si>
  <si>
    <t>Benin</t>
  </si>
  <si>
    <t>BOB</t>
  </si>
  <si>
    <t>Bitcoin[5]</t>
  </si>
  <si>
    <t>Entity( Subsidiary/Branch)#22</t>
  </si>
  <si>
    <t>Other Group products</t>
  </si>
  <si>
    <t>Bermuda</t>
  </si>
  <si>
    <t>BRL</t>
  </si>
  <si>
    <t>Bolivian boliviano</t>
  </si>
  <si>
    <t>Entity( Subsidiary/Branch)#23</t>
  </si>
  <si>
    <t>YRT- Term Life</t>
  </si>
  <si>
    <t>Bhutan</t>
  </si>
  <si>
    <t>BSD</t>
  </si>
  <si>
    <t>Bosnia and Herzegovina convertible mark</t>
  </si>
  <si>
    <t>Entity( Subsidiary/Branch)#24</t>
  </si>
  <si>
    <t>YRT - Whole Life/Endowment</t>
  </si>
  <si>
    <t>YRT - Term Life</t>
  </si>
  <si>
    <t>Bolivia</t>
  </si>
  <si>
    <t>BTN</t>
  </si>
  <si>
    <t>Botswana pula</t>
  </si>
  <si>
    <t>Entity( Subsidiary/Branch)#25</t>
  </si>
  <si>
    <t>YRT - universal Life/Variable universal Life</t>
  </si>
  <si>
    <t>Coinsurance - Term Life</t>
  </si>
  <si>
    <t>Bosnia and Herzegovina</t>
  </si>
  <si>
    <t>BWP</t>
  </si>
  <si>
    <t>Brazilian real</t>
  </si>
  <si>
    <t>Entity( Subsidiary/Branch)#26</t>
  </si>
  <si>
    <t>YRT - Group Life or Group Health</t>
  </si>
  <si>
    <t>YRT - Other</t>
  </si>
  <si>
    <t>BYN</t>
  </si>
  <si>
    <t>British pound[F]</t>
  </si>
  <si>
    <t>Entity( Subsidiary/Branch)#27</t>
  </si>
  <si>
    <t>Coinsurance - Other</t>
  </si>
  <si>
    <t>Brazil</t>
  </si>
  <si>
    <t>BZD</t>
  </si>
  <si>
    <t>Brunei dollar</t>
  </si>
  <si>
    <t>Entity( Subsidiary/Branch)#28</t>
  </si>
  <si>
    <t>Reinsurance - Other</t>
  </si>
  <si>
    <t>CDF</t>
  </si>
  <si>
    <t>Bulgarian lev</t>
  </si>
  <si>
    <t>Entity( Subsidiary/Branch)#29</t>
  </si>
  <si>
    <t>YRT - Group Life</t>
  </si>
  <si>
    <t>Bulgaria</t>
  </si>
  <si>
    <t>CHF</t>
  </si>
  <si>
    <t>Burmese kyat</t>
  </si>
  <si>
    <t>Entity( Subsidiary/Branch)#30</t>
  </si>
  <si>
    <t>CKD</t>
  </si>
  <si>
    <t>Burundian franc</t>
  </si>
  <si>
    <t>Entity( Subsidiary/Branch)#31</t>
  </si>
  <si>
    <t>CLP</t>
  </si>
  <si>
    <t>Cambodian riel</t>
  </si>
  <si>
    <t>Entity( Subsidiary/Branch)#32</t>
  </si>
  <si>
    <t>Coinsurance - Whole Life/Endowment</t>
  </si>
  <si>
    <t>Cabo Verde</t>
  </si>
  <si>
    <t>CNY</t>
  </si>
  <si>
    <t>Canadian dollar</t>
  </si>
  <si>
    <t>Entity( Subsidiary/Branch)#33</t>
  </si>
  <si>
    <t>Coinsurance - Universal Life/Variable Universal Life</t>
  </si>
  <si>
    <t>Cambodia</t>
  </si>
  <si>
    <t>COP</t>
  </si>
  <si>
    <t>Cape Verdean escudo</t>
  </si>
  <si>
    <t>Entity( Subsidiary/Branch)#34</t>
  </si>
  <si>
    <t>Coinsurance - Group Life/Health/Disability</t>
  </si>
  <si>
    <t>Cameroon</t>
  </si>
  <si>
    <t>CRC</t>
  </si>
  <si>
    <t>Cayman Islands dollar</t>
  </si>
  <si>
    <t>Entity( Subsidiary/Branch)#35</t>
  </si>
  <si>
    <t>Central African Republic</t>
  </si>
  <si>
    <t>CUC</t>
  </si>
  <si>
    <t>Central African CFA franc</t>
  </si>
  <si>
    <t>Entity( Subsidiary/Branch)#36</t>
  </si>
  <si>
    <t>Coinsurance - Critical Illness</t>
  </si>
  <si>
    <t>Chad</t>
  </si>
  <si>
    <t>CUP</t>
  </si>
  <si>
    <t>CFP franc</t>
  </si>
  <si>
    <t>Entity( Subsidiary/Branch)#37</t>
  </si>
  <si>
    <t>Chile</t>
  </si>
  <si>
    <t>CVE</t>
  </si>
  <si>
    <t>Chilean peso</t>
  </si>
  <si>
    <t>Entity( Subsidiary/Branch)#38</t>
  </si>
  <si>
    <t>Longevity Swap</t>
  </si>
  <si>
    <t>China</t>
  </si>
  <si>
    <t>CZK</t>
  </si>
  <si>
    <t>Chinese yuan</t>
  </si>
  <si>
    <t>Entity( Subsidiary/Branch)#39</t>
  </si>
  <si>
    <t>Longevity Reinsurance</t>
  </si>
  <si>
    <t>Colombia</t>
  </si>
  <si>
    <t>DJF</t>
  </si>
  <si>
    <t>Colombian peso</t>
  </si>
  <si>
    <t>Entity( Subsidiary/Branch)#40</t>
  </si>
  <si>
    <t>Reinsurance- Other</t>
  </si>
  <si>
    <t>Comoros</t>
  </si>
  <si>
    <t>DKK</t>
  </si>
  <si>
    <t>Comorian franc</t>
  </si>
  <si>
    <t>Entity( Subsidiary/Branch)#41</t>
  </si>
  <si>
    <t>DOP</t>
  </si>
  <si>
    <t>Congolese franc</t>
  </si>
  <si>
    <t>Entity( Subsidiary/Branch)#42</t>
  </si>
  <si>
    <t>DZD</t>
  </si>
  <si>
    <t>Cook Islands dollar</t>
  </si>
  <si>
    <t>Entity( Subsidiary/Branch)#43</t>
  </si>
  <si>
    <t>Côte d'Ivoire</t>
  </si>
  <si>
    <t>EGP</t>
  </si>
  <si>
    <t>Costa Rican colón</t>
  </si>
  <si>
    <t>Entity( Subsidiary/Branch)#44</t>
  </si>
  <si>
    <t>Croatia</t>
  </si>
  <si>
    <t>ERN</t>
  </si>
  <si>
    <t>Croatian kuna</t>
  </si>
  <si>
    <t>Entity( Subsidiary/Branch)#45</t>
  </si>
  <si>
    <t>ETB</t>
  </si>
  <si>
    <t>Cuban peso</t>
  </si>
  <si>
    <t>Entity( Subsidiary/Branch)#46</t>
  </si>
  <si>
    <t>Cyprus</t>
  </si>
  <si>
    <t>EUR</t>
  </si>
  <si>
    <t>Czech koruna</t>
  </si>
  <si>
    <t>Entity( Subsidiary/Branch)#47</t>
  </si>
  <si>
    <t>Czechia (Czech Republic)</t>
  </si>
  <si>
    <t>FJD</t>
  </si>
  <si>
    <t>Danish krone</t>
  </si>
  <si>
    <t>Entity( Subsidiary/Branch)#48</t>
  </si>
  <si>
    <t>Democratic Republic of the Congo</t>
  </si>
  <si>
    <t>FKP</t>
  </si>
  <si>
    <t>Djiboutian franc</t>
  </si>
  <si>
    <t>Entity( Subsidiary/Branch)#49</t>
  </si>
  <si>
    <t>Denmark</t>
  </si>
  <si>
    <t>FOK</t>
  </si>
  <si>
    <t>Dominican peso</t>
  </si>
  <si>
    <t>Entity( Subsidiary/Branch)#50</t>
  </si>
  <si>
    <t>GBP</t>
  </si>
  <si>
    <t>Eastern Caribbean dollar</t>
  </si>
  <si>
    <t>Entity( Subsidiary/Branch)#51</t>
  </si>
  <si>
    <t>Dominica</t>
  </si>
  <si>
    <t>GEL</t>
  </si>
  <si>
    <t>Egyptian pound</t>
  </si>
  <si>
    <t>Entity( Subsidiary/Branch)#52</t>
  </si>
  <si>
    <t>Dominican Republic</t>
  </si>
  <si>
    <t>GGP</t>
  </si>
  <si>
    <t>Eritrean nakfa</t>
  </si>
  <si>
    <t>Entity( Subsidiary/Branch)#53</t>
  </si>
  <si>
    <t>Ecuador</t>
  </si>
  <si>
    <t>GHS</t>
  </si>
  <si>
    <t>Ethiopian birr</t>
  </si>
  <si>
    <t>Entity( Subsidiary/Branch)#54</t>
  </si>
  <si>
    <t>Egypt</t>
  </si>
  <si>
    <t>GIP</t>
  </si>
  <si>
    <t>Entity( Subsidiary/Branch)#55</t>
  </si>
  <si>
    <t>GMD</t>
  </si>
  <si>
    <t>Falkland Islands pound</t>
  </si>
  <si>
    <t>Entity( Subsidiary/Branch)#56</t>
  </si>
  <si>
    <t>Equatorial Guinea</t>
  </si>
  <si>
    <t>GNF</t>
  </si>
  <si>
    <t>Faroese króna</t>
  </si>
  <si>
    <t>Entity( Subsidiary/Branch)#57</t>
  </si>
  <si>
    <t>Eritrea</t>
  </si>
  <si>
    <t>GTQ</t>
  </si>
  <si>
    <t>Fijian dollar</t>
  </si>
  <si>
    <t>Entity( Subsidiary/Branch)#58</t>
  </si>
  <si>
    <t>Estonia</t>
  </si>
  <si>
    <t>GYD</t>
  </si>
  <si>
    <t>Gambian dalasi</t>
  </si>
  <si>
    <t>Entity( Subsidiary/Branch)#59</t>
  </si>
  <si>
    <t>Eswatini (fmr. "Swaziland")</t>
  </si>
  <si>
    <t>HKD</t>
  </si>
  <si>
    <t>Georgian lari</t>
  </si>
  <si>
    <t>Entity( Subsidiary/Branch)#60</t>
  </si>
  <si>
    <t>Ethiopia</t>
  </si>
  <si>
    <t>HNL</t>
  </si>
  <si>
    <t>Ghanaian cedi</t>
  </si>
  <si>
    <t>Entity( Subsidiary/Branch)#61</t>
  </si>
  <si>
    <t>Fiji</t>
  </si>
  <si>
    <t>HRK</t>
  </si>
  <si>
    <t>Gibraltar pound</t>
  </si>
  <si>
    <t>Entity( Subsidiary/Branch)#62</t>
  </si>
  <si>
    <t>Finland</t>
  </si>
  <si>
    <t>HTG</t>
  </si>
  <si>
    <t>Guatemalan quetzal</t>
  </si>
  <si>
    <t>Entity( Subsidiary/Branch)#63</t>
  </si>
  <si>
    <t>HUF</t>
  </si>
  <si>
    <t>Guernsey pound</t>
  </si>
  <si>
    <t>Entity( Subsidiary/Branch)#64</t>
  </si>
  <si>
    <t>IDR</t>
  </si>
  <si>
    <t>Guinean franc</t>
  </si>
  <si>
    <t>Entity( Subsidiary/Branch)#65</t>
  </si>
  <si>
    <t>Gambia</t>
  </si>
  <si>
    <t>ILS</t>
  </si>
  <si>
    <t>Guyanese dollar</t>
  </si>
  <si>
    <t>Entity( Subsidiary/Branch)#66</t>
  </si>
  <si>
    <t>Georgia</t>
  </si>
  <si>
    <t>IMP</t>
  </si>
  <si>
    <t>Haitian gourde</t>
  </si>
  <si>
    <t>Entity( Subsidiary/Branch)#67</t>
  </si>
  <si>
    <t>Germany</t>
  </si>
  <si>
    <t>INR</t>
  </si>
  <si>
    <t>Honduran lempira</t>
  </si>
  <si>
    <t>Entity( Subsidiary/Branch)#68</t>
  </si>
  <si>
    <t>IQD</t>
  </si>
  <si>
    <t>Hong Kong dollar</t>
  </si>
  <si>
    <t>Entity( Subsidiary/Branch)#69</t>
  </si>
  <si>
    <t>Greece</t>
  </si>
  <si>
    <t>IRR</t>
  </si>
  <si>
    <t>Hungarian forint</t>
  </si>
  <si>
    <t>Entity( Subsidiary/Branch)#70</t>
  </si>
  <si>
    <t>Grenada</t>
  </si>
  <si>
    <t>ISK</t>
  </si>
  <si>
    <t>Icelandic króna</t>
  </si>
  <si>
    <t>Entity( Subsidiary/Branch)#71</t>
  </si>
  <si>
    <t>JEP</t>
  </si>
  <si>
    <t>Indian rupee</t>
  </si>
  <si>
    <t>Entity( Subsidiary/Branch)#72</t>
  </si>
  <si>
    <t>Guinea</t>
  </si>
  <si>
    <t>JMD</t>
  </si>
  <si>
    <t>Indonesian rupiah</t>
  </si>
  <si>
    <t>Entity( Subsidiary/Branch)#73</t>
  </si>
  <si>
    <t>Guinea-Bissau</t>
  </si>
  <si>
    <t>JOD</t>
  </si>
  <si>
    <t>Iranian rial</t>
  </si>
  <si>
    <t>Entity( Subsidiary/Branch)#74</t>
  </si>
  <si>
    <t>JPY</t>
  </si>
  <si>
    <t>Iraqi dinar</t>
  </si>
  <si>
    <t>Entity( Subsidiary/Branch)#75</t>
  </si>
  <si>
    <t>Haiti</t>
  </si>
  <si>
    <t>KES</t>
  </si>
  <si>
    <t>Israeli new shekel</t>
  </si>
  <si>
    <t>Entity( Subsidiary/Branch)#76</t>
  </si>
  <si>
    <t>Holy See</t>
  </si>
  <si>
    <t>KGS</t>
  </si>
  <si>
    <t>Jamaican dollar</t>
  </si>
  <si>
    <t>Entity( Subsidiary/Branch)#77</t>
  </si>
  <si>
    <t>KHR</t>
  </si>
  <si>
    <t>Japanese yen</t>
  </si>
  <si>
    <t>Entity( Subsidiary/Branch)#78</t>
  </si>
  <si>
    <t>KID</t>
  </si>
  <si>
    <t>Jersey pound</t>
  </si>
  <si>
    <t>Entity( Subsidiary/Branch)#79</t>
  </si>
  <si>
    <t>Hungary</t>
  </si>
  <si>
    <t>KMF</t>
  </si>
  <si>
    <t>Jordanian dinar</t>
  </si>
  <si>
    <t>Entity( Subsidiary/Branch)#80</t>
  </si>
  <si>
    <t>Iceland</t>
  </si>
  <si>
    <t>KPW</t>
  </si>
  <si>
    <t>Kazakhstani tenge</t>
  </si>
  <si>
    <t>Entity( Subsidiary/Branch)#81</t>
  </si>
  <si>
    <t>India</t>
  </si>
  <si>
    <t>KRW</t>
  </si>
  <si>
    <t>Kenyan shilling</t>
  </si>
  <si>
    <t>Entity( Subsidiary/Branch)#82</t>
  </si>
  <si>
    <t>Indonesia</t>
  </si>
  <si>
    <t>KWD</t>
  </si>
  <si>
    <t>Kiribati dollar[E]</t>
  </si>
  <si>
    <t>Entity( Subsidiary/Branch)#83</t>
  </si>
  <si>
    <t>KYD</t>
  </si>
  <si>
    <t>Kuwaiti dinar</t>
  </si>
  <si>
    <t>Entity( Subsidiary/Branch)#84</t>
  </si>
  <si>
    <t>KZT</t>
  </si>
  <si>
    <t>Kyrgyzstani som</t>
  </si>
  <si>
    <t>Entity( Subsidiary/Branch)#85</t>
  </si>
  <si>
    <t>Ireland</t>
  </si>
  <si>
    <t>LAK</t>
  </si>
  <si>
    <t>Lao kip</t>
  </si>
  <si>
    <t>Entity( Subsidiary/Branch)#86</t>
  </si>
  <si>
    <t>Israel</t>
  </si>
  <si>
    <t>LBP</t>
  </si>
  <si>
    <t>Lebanese pound</t>
  </si>
  <si>
    <t>Entity( Subsidiary/Branch)#87</t>
  </si>
  <si>
    <t>Italy</t>
  </si>
  <si>
    <t>LKR</t>
  </si>
  <si>
    <t>Lesotho loti</t>
  </si>
  <si>
    <t>Entity( Subsidiary/Branch)#88</t>
  </si>
  <si>
    <t>Jamaica</t>
  </si>
  <si>
    <t>LRD</t>
  </si>
  <si>
    <t>Liberian dollar</t>
  </si>
  <si>
    <t>Entity( Subsidiary/Branch)#89</t>
  </si>
  <si>
    <t>Japan</t>
  </si>
  <si>
    <t>LSL</t>
  </si>
  <si>
    <t>Libyan dinar</t>
  </si>
  <si>
    <t>Entity( Subsidiary/Branch)#90</t>
  </si>
  <si>
    <t>Jordan</t>
  </si>
  <si>
    <t>LYD</t>
  </si>
  <si>
    <t>Macanese pataca</t>
  </si>
  <si>
    <t>Entity( Subsidiary/Branch)#91</t>
  </si>
  <si>
    <t>MAD</t>
  </si>
  <si>
    <t>Macedonian denar</t>
  </si>
  <si>
    <t>Entity( Subsidiary/Branch)#92</t>
  </si>
  <si>
    <t>MDL</t>
  </si>
  <si>
    <t>Malagasy ariary</t>
  </si>
  <si>
    <t>Entity( Subsidiary/Branch)#93</t>
  </si>
  <si>
    <t>MGA</t>
  </si>
  <si>
    <t>Malawian kwacha</t>
  </si>
  <si>
    <t>Entity( Subsidiary/Branch)#94</t>
  </si>
  <si>
    <t>Kuwait</t>
  </si>
  <si>
    <t>MKD</t>
  </si>
  <si>
    <t>Malaysian ringgit</t>
  </si>
  <si>
    <t>Entity( Subsidiary/Branch)#95</t>
  </si>
  <si>
    <t>Kyrgyzstan</t>
  </si>
  <si>
    <t>MMK</t>
  </si>
  <si>
    <t>Maldivian rufiyaa</t>
  </si>
  <si>
    <t>Entity( Subsidiary/Branch)#96</t>
  </si>
  <si>
    <t>MNT</t>
  </si>
  <si>
    <t>Manx pound</t>
  </si>
  <si>
    <t>Entity( Subsidiary/Branch)#97</t>
  </si>
  <si>
    <t>Latvia</t>
  </si>
  <si>
    <t>MOP</t>
  </si>
  <si>
    <t>Mauritanian ouguiya</t>
  </si>
  <si>
    <t>Lebanon</t>
  </si>
  <si>
    <t>MRU</t>
  </si>
  <si>
    <t>Mauritian rupee</t>
  </si>
  <si>
    <t>MUR</t>
  </si>
  <si>
    <t>Mexican peso</t>
  </si>
  <si>
    <t>Liberia</t>
  </si>
  <si>
    <t>MVR</t>
  </si>
  <si>
    <t>Moldovan leu</t>
  </si>
  <si>
    <t>Libya</t>
  </si>
  <si>
    <t>MWK</t>
  </si>
  <si>
    <t>Mongolian tögrög</t>
  </si>
  <si>
    <t>Liechtenstein</t>
  </si>
  <si>
    <t>MXN</t>
  </si>
  <si>
    <t>Moroccan dirham</t>
  </si>
  <si>
    <t>Lithuania</t>
  </si>
  <si>
    <t>MYR</t>
  </si>
  <si>
    <t>Mozambican metical</t>
  </si>
  <si>
    <t>MZN</t>
  </si>
  <si>
    <t>Namibian dollar</t>
  </si>
  <si>
    <t>NAD</t>
  </si>
  <si>
    <t>Nepalese rupee</t>
  </si>
  <si>
    <t>NGN</t>
  </si>
  <si>
    <t>Netherlands Antillean guilder</t>
  </si>
  <si>
    <t>Malaysia</t>
  </si>
  <si>
    <t>NIO</t>
  </si>
  <si>
    <t>New Taiwan dollar</t>
  </si>
  <si>
    <t>NOK</t>
  </si>
  <si>
    <t>New Zealand dollar</t>
  </si>
  <si>
    <t>NPR</t>
  </si>
  <si>
    <t>Nicaraguan córdoba</t>
  </si>
  <si>
    <t>Malta</t>
  </si>
  <si>
    <t>NZD</t>
  </si>
  <si>
    <t>Nigerian naira</t>
  </si>
  <si>
    <t>Marshall Islands</t>
  </si>
  <si>
    <t>OMR</t>
  </si>
  <si>
    <t>Niue dollar[E]</t>
  </si>
  <si>
    <t>Mauritania</t>
  </si>
  <si>
    <t>PAB</t>
  </si>
  <si>
    <t>North Korean won</t>
  </si>
  <si>
    <t>Mauritius</t>
  </si>
  <si>
    <t>PEN</t>
  </si>
  <si>
    <t>Norwegian krone</t>
  </si>
  <si>
    <t>Mexico</t>
  </si>
  <si>
    <t>PGK</t>
  </si>
  <si>
    <t>Omani rial</t>
  </si>
  <si>
    <t>Micronesia</t>
  </si>
  <si>
    <t>PHP</t>
  </si>
  <si>
    <t>Pakistani rupee</t>
  </si>
  <si>
    <t>Moldova</t>
  </si>
  <si>
    <t>PKR</t>
  </si>
  <si>
    <t>Panamanian balboa</t>
  </si>
  <si>
    <t>PLN</t>
  </si>
  <si>
    <t>Papua New Guinean kina</t>
  </si>
  <si>
    <t>Mongolia</t>
  </si>
  <si>
    <t>PND</t>
  </si>
  <si>
    <t>Paraguayan guaraní</t>
  </si>
  <si>
    <t>Montenegro</t>
  </si>
  <si>
    <t>PRB</t>
  </si>
  <si>
    <t>Peruvian sol</t>
  </si>
  <si>
    <t>Morocco</t>
  </si>
  <si>
    <t>PYG</t>
  </si>
  <si>
    <t>Philippine peso</t>
  </si>
  <si>
    <t>QAR</t>
  </si>
  <si>
    <t>Pitcairn Islands dollar[E]</t>
  </si>
  <si>
    <t>Myanmar (formerly Burma)</t>
  </si>
  <si>
    <t>RON</t>
  </si>
  <si>
    <t>Polish złoty</t>
  </si>
  <si>
    <t>Namibia</t>
  </si>
  <si>
    <t>RSD</t>
  </si>
  <si>
    <t>Qatari riyal</t>
  </si>
  <si>
    <t>RUB</t>
  </si>
  <si>
    <t>Romanian leu</t>
  </si>
  <si>
    <t>Nepal</t>
  </si>
  <si>
    <t>RWF</t>
  </si>
  <si>
    <t>RTGS dollar[6]</t>
  </si>
  <si>
    <t>Netherlands</t>
  </si>
  <si>
    <t>SAR</t>
  </si>
  <si>
    <t>Russian ruble</t>
  </si>
  <si>
    <t>New Zealand</t>
  </si>
  <si>
    <t>SBD</t>
  </si>
  <si>
    <t>Rwandan franc</t>
  </si>
  <si>
    <t>SCR</t>
  </si>
  <si>
    <t>Sahrawi peseta</t>
  </si>
  <si>
    <t>SDG</t>
  </si>
  <si>
    <t>Saint Helena pound</t>
  </si>
  <si>
    <t>Nigeria</t>
  </si>
  <si>
    <t>SEK</t>
  </si>
  <si>
    <t>Samoan tālā</t>
  </si>
  <si>
    <t>North Korea</t>
  </si>
  <si>
    <t>SGD</t>
  </si>
  <si>
    <t>São Tomé and Príncipe dobra</t>
  </si>
  <si>
    <t>North Macedonia</t>
  </si>
  <si>
    <t>SHP</t>
  </si>
  <si>
    <t>Saudi riyal</t>
  </si>
  <si>
    <t>Norway</t>
  </si>
  <si>
    <t>SLL</t>
  </si>
  <si>
    <t>Serbian dinar</t>
  </si>
  <si>
    <t>SLS</t>
  </si>
  <si>
    <t>Seychellois rupee</t>
  </si>
  <si>
    <t>SOS</t>
  </si>
  <si>
    <t>Sierra Leonean leone</t>
  </si>
  <si>
    <t>SRD</t>
  </si>
  <si>
    <t>Singapore dollar</t>
  </si>
  <si>
    <t>Palestine State</t>
  </si>
  <si>
    <t>SSP</t>
  </si>
  <si>
    <t>Solomon Islands dollar</t>
  </si>
  <si>
    <t>STN</t>
  </si>
  <si>
    <t>Somali shilling</t>
  </si>
  <si>
    <t>Papua New Guinea</t>
  </si>
  <si>
    <t>SYP</t>
  </si>
  <si>
    <t>Somaliland shilling</t>
  </si>
  <si>
    <t>SZL</t>
  </si>
  <si>
    <t>South African rand</t>
  </si>
  <si>
    <t>Peru</t>
  </si>
  <si>
    <t>THB</t>
  </si>
  <si>
    <t>South Korean won</t>
  </si>
  <si>
    <t>TJS</t>
  </si>
  <si>
    <t>South Sudanese pound</t>
  </si>
  <si>
    <t>Poland</t>
  </si>
  <si>
    <t>TMT</t>
  </si>
  <si>
    <t>Sri Lankan rupee</t>
  </si>
  <si>
    <t>TND</t>
  </si>
  <si>
    <t>Sudanese pound</t>
  </si>
  <si>
    <t>TOP</t>
  </si>
  <si>
    <t>Surinamese dollar</t>
  </si>
  <si>
    <t>Romania</t>
  </si>
  <si>
    <t>TRY</t>
  </si>
  <si>
    <t>Swazi lilangeni</t>
  </si>
  <si>
    <t>Russia</t>
  </si>
  <si>
    <t>TTD</t>
  </si>
  <si>
    <t>Swedish krona</t>
  </si>
  <si>
    <t>TVD</t>
  </si>
  <si>
    <t>Swiss franc</t>
  </si>
  <si>
    <t>Saint Kitts and Nevis</t>
  </si>
  <si>
    <t>TWD</t>
  </si>
  <si>
    <t>Syrian pound</t>
  </si>
  <si>
    <t>Saint Lucia</t>
  </si>
  <si>
    <t>TZS</t>
  </si>
  <si>
    <t>Tajikistani somoni</t>
  </si>
  <si>
    <t>Saint Vincent and the Grenadines</t>
  </si>
  <si>
    <t>UAH</t>
  </si>
  <si>
    <t>Tanzanian shilling</t>
  </si>
  <si>
    <t>UGX</t>
  </si>
  <si>
    <t>Thai baht</t>
  </si>
  <si>
    <t>San Marino</t>
  </si>
  <si>
    <t>UYU</t>
  </si>
  <si>
    <t>Tongan paʻanga[P]</t>
  </si>
  <si>
    <t>Sao Tome and Principe</t>
  </si>
  <si>
    <t>UZS</t>
  </si>
  <si>
    <t>Transnistrian ruble</t>
  </si>
  <si>
    <t>Saudi Arabia</t>
  </si>
  <si>
    <t>VES</t>
  </si>
  <si>
    <t>Trinidad and Tobago dollar</t>
  </si>
  <si>
    <t>Senegal</t>
  </si>
  <si>
    <t>VND</t>
  </si>
  <si>
    <t>Tunisian dinar</t>
  </si>
  <si>
    <t>Serbia</t>
  </si>
  <si>
    <t>VUV</t>
  </si>
  <si>
    <t>Turkish lira</t>
  </si>
  <si>
    <t>WST</t>
  </si>
  <si>
    <t>Turkmenistan manat</t>
  </si>
  <si>
    <t>XAF</t>
  </si>
  <si>
    <t>Tuvaluan dollar</t>
  </si>
  <si>
    <t>Singapore</t>
  </si>
  <si>
    <t>XCD</t>
  </si>
  <si>
    <t>Ugandan shilling</t>
  </si>
  <si>
    <t>Slovakia</t>
  </si>
  <si>
    <t>XOF</t>
  </si>
  <si>
    <t>Ukrainian hryvnia</t>
  </si>
  <si>
    <t>Slovenia</t>
  </si>
  <si>
    <t>XPF</t>
  </si>
  <si>
    <t>United Arab Emirates dirham</t>
  </si>
  <si>
    <t>Solomon Islands</t>
  </si>
  <si>
    <t>YER</t>
  </si>
  <si>
    <t>United States dollar</t>
  </si>
  <si>
    <t>Somalia</t>
  </si>
  <si>
    <t>ZAR</t>
  </si>
  <si>
    <t>Uruguayan peso</t>
  </si>
  <si>
    <t>South Africa</t>
  </si>
  <si>
    <t>ZMW</t>
  </si>
  <si>
    <t>Uzbekistani soʻm</t>
  </si>
  <si>
    <t>South Korea</t>
  </si>
  <si>
    <t>Vanuatu vatu</t>
  </si>
  <si>
    <t>South Sudan</t>
  </si>
  <si>
    <t>Venezuelan bolívar soberano</t>
  </si>
  <si>
    <t>Spain</t>
  </si>
  <si>
    <t>Vietnamese đồng</t>
  </si>
  <si>
    <t>West African CFA franc</t>
  </si>
  <si>
    <t>Sudan</t>
  </si>
  <si>
    <t>Yemeni rial</t>
  </si>
  <si>
    <t>Zambian kwacha</t>
  </si>
  <si>
    <t>Sweden</t>
  </si>
  <si>
    <t>Switzerland</t>
  </si>
  <si>
    <t>Syria</t>
  </si>
  <si>
    <t>Taiwan</t>
  </si>
  <si>
    <t>Tajikistan</t>
  </si>
  <si>
    <t>Tanzania</t>
  </si>
  <si>
    <t>Thailand</t>
  </si>
  <si>
    <t>Trinidad and Tobago</t>
  </si>
  <si>
    <t>Tunisia</t>
  </si>
  <si>
    <t>Turkey</t>
  </si>
  <si>
    <t>Turkmenistan</t>
  </si>
  <si>
    <t>Uganda</t>
  </si>
  <si>
    <t>United Arab Emirates</t>
  </si>
  <si>
    <t>United Kingdom</t>
  </si>
  <si>
    <t>Uzbekistan</t>
  </si>
  <si>
    <t>Venezuela</t>
  </si>
  <si>
    <t>Yemen</t>
  </si>
  <si>
    <t>Zambia</t>
  </si>
  <si>
    <r>
      <t xml:space="preserve">Protégé B                                            </t>
    </r>
    <r>
      <rPr>
        <sz val="10"/>
        <rFont val="Verdana"/>
        <family val="2"/>
      </rPr>
      <t>une fois rempli</t>
    </r>
  </si>
  <si>
    <t>Tableaux supplémentaires – Rapport de l'actuaire désigné (RAD)</t>
  </si>
  <si>
    <t>Pourcentage (2 chiffres maximum après la virgule)</t>
  </si>
  <si>
    <r>
      <t xml:space="preserve">Colonne indiquant la valeur numérique associée à chaque élément dans la colonne </t>
    </r>
    <r>
      <rPr>
        <b/>
        <sz val="12"/>
        <rFont val="Verdana"/>
        <family val="2"/>
      </rPr>
      <t>catégorie_de_valeur</t>
    </r>
    <r>
      <rPr>
        <sz val="12"/>
        <rFont val="Verdana"/>
        <family val="2"/>
      </rPr>
      <t xml:space="preserve">. La valeur doit être saisie en milliers de dollars canadiens, et le signe (positif ou négatif) doit </t>
    </r>
    <r>
      <rPr>
        <sz val="12"/>
        <color rgb="FFFF0000"/>
        <rFont val="Verdana"/>
        <family val="2"/>
      </rPr>
      <t>coïncider avec</t>
    </r>
    <r>
      <rPr>
        <sz val="12"/>
        <rFont val="Verdana"/>
        <family val="2"/>
      </rPr>
      <t xml:space="preserve"> la somme correspondante des quatre composantes du passif du contrat d'assurance figurant dans la colonne Valeur de l'onglet 21020.</t>
    </r>
  </si>
  <si>
    <r>
      <rPr>
        <sz val="12"/>
        <color rgb="FFFF0000"/>
        <rFont val="Verdana"/>
        <family val="2"/>
      </rPr>
      <t>Nombre décimal</t>
    </r>
    <r>
      <rPr>
        <sz val="12"/>
        <rFont val="Verdana"/>
        <family val="2"/>
      </rPr>
      <t xml:space="preserve"> (2 chiffres </t>
    </r>
    <r>
      <rPr>
        <sz val="12"/>
        <color rgb="FFFF0000"/>
        <rFont val="Verdana"/>
        <family val="2"/>
      </rPr>
      <t>maximum</t>
    </r>
    <r>
      <rPr>
        <sz val="12"/>
        <rFont val="Verdana"/>
        <family val="2"/>
      </rPr>
      <t xml:space="preserve"> après la virgule)</t>
    </r>
  </si>
  <si>
    <r>
      <t xml:space="preserve">Pourcentage (2 chiffres </t>
    </r>
    <r>
      <rPr>
        <sz val="12"/>
        <color rgb="FFFF0000"/>
        <rFont val="Verdana"/>
        <family val="2"/>
      </rPr>
      <t>maximum</t>
    </r>
    <r>
      <rPr>
        <sz val="12"/>
        <rFont val="Verdana"/>
        <family val="2"/>
      </rPr>
      <t xml:space="preserve"> après la virgule)</t>
    </r>
  </si>
  <si>
    <r>
      <t xml:space="preserve">Nombre décimal (2 chiffres </t>
    </r>
    <r>
      <rPr>
        <sz val="12"/>
        <color rgb="FFFF0000"/>
        <rFont val="Verdana"/>
        <family val="2"/>
      </rPr>
      <t>maximum</t>
    </r>
    <r>
      <rPr>
        <sz val="12"/>
        <rFont val="Verdana"/>
        <family val="2"/>
      </rPr>
      <t xml:space="preserve"> après la virgule) ou
Pourcentage (2 chiffres </t>
    </r>
    <r>
      <rPr>
        <sz val="12"/>
        <color rgb="FFFF0000"/>
        <rFont val="Verdana"/>
        <family val="2"/>
      </rPr>
      <t>maximum</t>
    </r>
    <r>
      <rPr>
        <sz val="12"/>
        <rFont val="Verdana"/>
        <family val="2"/>
      </rPr>
      <t xml:space="preserve"> après la virgule)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</si>
</sst>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_-;\-* #,##0.00_-;_-* &quot;-&quot;??_-;_-@_-"/>
    <numFmt numFmtId="165" formatCode="General_)"/>
  </numFmts>
  <fonts count="45" x14ac:knownFonts="1">
    <font>
      <sz val="11"/>
      <color theme="1"/>
      <name val="Calibri"/>
      <family val="2"/>
      <scheme val="minor"/>
    </font>
    <font>
      <sz val="12"/>
      <name val="Arial"/>
      <family val="2"/>
    </font>
    <font>
      <sz val="8"/>
      <name val="Arial"/>
      <family val="2"/>
    </font>
    <font>
      <sz val="10"/>
      <name val="Arial"/>
      <family val="2"/>
    </font>
    <font>
      <sz val="11"/>
      <color theme="1"/>
      <name val="Calibri"/>
      <family val="2"/>
      <scheme val="minor"/>
    </font>
    <font>
      <b/>
      <sz val="11"/>
      <color theme="1"/>
      <name val="Arial"/>
      <family val="2"/>
    </font>
    <font>
      <sz val="11"/>
      <color theme="1"/>
      <name val="Arial"/>
      <family val="2"/>
    </font>
    <font>
      <b/>
      <sz val="9"/>
      <name val="Arial"/>
      <family val="2"/>
    </font>
    <font>
      <sz val="9"/>
      <color theme="1"/>
      <name val="Arial"/>
      <family val="2"/>
    </font>
    <font>
      <sz val="9"/>
      <name val="Arial"/>
      <family val="2"/>
    </font>
    <font>
      <sz val="9"/>
      <color theme="0" tint="-0.14999847407452621"/>
      <name val="Arial"/>
      <family val="2"/>
    </font>
    <font>
      <sz val="9"/>
      <color theme="0"/>
      <name val="Arial"/>
      <family val="2"/>
    </font>
    <font>
      <sz val="9"/>
      <color rgb="FFD9D9D9"/>
      <name val="Arial"/>
      <family val="2"/>
    </font>
    <font>
      <u/>
      <sz val="11"/>
      <color theme="10"/>
      <name val="Calibri"/>
      <family val="2"/>
      <scheme val="minor"/>
    </font>
    <font>
      <sz val="10"/>
      <name val="Arial"/>
      <family val="2"/>
    </font>
    <font>
      <sz val="11"/>
      <name val="Calibri"/>
      <family val="2"/>
      <scheme val="minor"/>
    </font>
    <font>
      <sz val="8"/>
      <name val="Calibri"/>
      <family val="2"/>
      <scheme val="minor"/>
    </font>
    <font>
      <strike/>
      <sz val="9"/>
      <color theme="1"/>
      <name val="Arial"/>
      <family val="2"/>
    </font>
    <font>
      <sz val="9"/>
      <color theme="2"/>
      <name val="Arial"/>
      <family val="2"/>
    </font>
    <font>
      <sz val="12"/>
      <name val="Verdana"/>
      <family val="2"/>
    </font>
    <font>
      <sz val="11"/>
      <color rgb="FF000000"/>
      <name val="Calibri"/>
      <family val="2"/>
      <scheme val="minor"/>
    </font>
    <font>
      <b/>
      <sz val="11"/>
      <color rgb="FF000000"/>
      <name val="Calibri"/>
      <family val="2"/>
      <scheme val="minor"/>
    </font>
    <font>
      <sz val="11"/>
      <color rgb="FF1F497D"/>
      <name val="Calibri"/>
      <family val="2"/>
      <scheme val="minor"/>
    </font>
    <font>
      <sz val="9"/>
      <color indexed="81"/>
      <name val="Tahoma"/>
      <family val="2"/>
    </font>
    <font>
      <b/>
      <sz val="9"/>
      <color indexed="81"/>
      <name val="Tahoma"/>
      <family val="2"/>
    </font>
    <font>
      <sz val="11"/>
      <color rgb="FF9C5700"/>
      <name val="Calibri"/>
      <family val="2"/>
      <scheme val="minor"/>
    </font>
    <font>
      <b/>
      <sz val="11"/>
      <name val="Calibri"/>
      <family val="2"/>
      <scheme val="minor"/>
    </font>
    <font>
      <sz val="12"/>
      <name val="Calibri"/>
      <family val="2"/>
      <scheme val="minor"/>
    </font>
    <font>
      <b/>
      <sz val="12"/>
      <color theme="1"/>
      <name val="Verdana"/>
      <family val="2"/>
    </font>
    <font>
      <sz val="12"/>
      <color theme="1"/>
      <name val="Verdana"/>
      <family val="2"/>
    </font>
    <font>
      <u/>
      <sz val="12"/>
      <color theme="10"/>
      <name val="Verdana"/>
      <family val="2"/>
    </font>
    <font>
      <sz val="12"/>
      <color rgb="FFFF0000"/>
      <name val="Verdana"/>
      <family val="2"/>
    </font>
    <font>
      <b/>
      <sz val="11"/>
      <name val="Verdana"/>
      <family val="2"/>
    </font>
    <font>
      <sz val="11"/>
      <name val="Verdana"/>
      <family val="2"/>
    </font>
    <font>
      <i/>
      <sz val="11"/>
      <color theme="1"/>
      <name val="Calibri"/>
      <family val="2"/>
      <scheme val="minor"/>
    </font>
    <font>
      <b/>
      <sz val="12"/>
      <name val="Verdana"/>
      <family val="2"/>
    </font>
    <font>
      <i/>
      <sz val="12"/>
      <name val="Verdana"/>
      <family val="2"/>
    </font>
    <font>
      <sz val="11"/>
      <name val="Arial"/>
      <family val="2"/>
    </font>
    <font>
      <b/>
      <vertAlign val="superscript"/>
      <sz val="11"/>
      <name val="Verdana"/>
      <family val="2"/>
    </font>
    <font>
      <i/>
      <sz val="12"/>
      <color theme="1"/>
      <name val="Verdana"/>
      <family val="2"/>
    </font>
    <font>
      <sz val="11"/>
      <color theme="1"/>
      <name val="Verdana"/>
      <family val="2"/>
    </font>
    <font>
      <sz val="10"/>
      <name val="Helv"/>
    </font>
    <font>
      <b/>
      <sz val="10"/>
      <name val="Verdana"/>
      <family val="2"/>
    </font>
    <font>
      <sz val="10"/>
      <name val="Verdana"/>
      <family val="2"/>
    </font>
    <font>
      <b/>
      <sz val="20"/>
      <name val="Verdana"/>
      <family val="2"/>
    </font>
  </fonts>
  <fills count="12">
    <fill>
      <patternFill patternType="none"/>
    </fill>
    <fill>
      <patternFill patternType="gray125"/>
    </fill>
    <fill>
      <patternFill patternType="solid">
        <fgColor indexed="9"/>
        <bgColor indexed="64"/>
      </patternFill>
    </fill>
    <fill>
      <patternFill patternType="solid">
        <fgColor theme="4"/>
        <bgColor theme="4"/>
      </patternFill>
    </fill>
    <fill>
      <patternFill patternType="solid">
        <fgColor theme="4"/>
        <bgColor indexed="64"/>
      </patternFill>
    </fill>
    <fill>
      <patternFill patternType="solid">
        <fgColor rgb="FFFFEB9C"/>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1"/>
        <bgColor indexed="64"/>
      </patternFill>
    </fill>
    <fill>
      <patternFill patternType="solid">
        <fgColor rgb="FFFFFF00"/>
        <bgColor indexed="64"/>
      </patternFill>
    </fill>
    <fill>
      <patternFill patternType="solid">
        <fgColor rgb="FFFF0000"/>
        <bgColor indexed="64"/>
      </patternFill>
    </fill>
  </fills>
  <borders count="5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thin">
        <color indexed="64"/>
      </top>
      <bottom style="double">
        <color theme="1"/>
      </bottom>
      <diagonal/>
    </border>
    <border>
      <left style="thin">
        <color indexed="64"/>
      </left>
      <right/>
      <top style="thin">
        <color indexed="64"/>
      </top>
      <bottom style="double">
        <color theme="1"/>
      </bottom>
      <diagonal/>
    </border>
    <border>
      <left style="thin">
        <color indexed="64"/>
      </left>
      <right style="thin">
        <color indexed="64"/>
      </right>
      <top style="thin">
        <color indexed="64"/>
      </top>
      <bottom style="double">
        <color theme="1"/>
      </bottom>
      <diagonal/>
    </border>
    <border>
      <left style="thin">
        <color theme="1"/>
      </left>
      <right style="thin">
        <color theme="1"/>
      </right>
      <top style="thin">
        <color theme="1"/>
      </top>
      <bottom style="thin">
        <color theme="1"/>
      </bottom>
      <diagonal/>
    </border>
    <border>
      <left style="thin">
        <color indexed="64"/>
      </left>
      <right style="thin">
        <color indexed="64"/>
      </right>
      <top/>
      <bottom style="double">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medium">
        <color auto="1"/>
      </left>
      <right/>
      <top style="medium">
        <color auto="1"/>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4" tint="0.39997558519241921"/>
      </top>
      <bottom style="thin">
        <color theme="4" tint="0.39997558519241921"/>
      </bottom>
      <diagonal/>
    </border>
    <border>
      <left/>
      <right/>
      <top style="thin">
        <color theme="4" tint="0.39997558519241921"/>
      </top>
      <bottom/>
      <diagonal/>
    </border>
    <border>
      <left/>
      <right/>
      <top style="thin">
        <color theme="4" tint="0.59996337778862885"/>
      </top>
      <bottom/>
      <diagonal/>
    </border>
    <border>
      <left/>
      <right style="thin">
        <color theme="4" tint="0.39994506668294322"/>
      </right>
      <top/>
      <bottom/>
      <diagonal/>
    </border>
    <border>
      <left/>
      <right style="thin">
        <color theme="4" tint="0.39994506668294322"/>
      </right>
      <top style="thin">
        <color theme="4" tint="0.39997558519241921"/>
      </top>
      <bottom style="thin">
        <color theme="4" tint="0.39997558519241921"/>
      </bottom>
      <diagonal/>
    </border>
    <border>
      <left/>
      <right style="thin">
        <color theme="4" tint="0.39994506668294322"/>
      </right>
      <top style="thin">
        <color theme="4" tint="0.39994506668294322"/>
      </top>
      <bottom style="thin">
        <color theme="4" tint="0.39997558519241921"/>
      </bottom>
      <diagonal/>
    </border>
    <border>
      <left/>
      <right/>
      <top style="thin">
        <color theme="4" tint="0.39994506668294322"/>
      </top>
      <bottom style="thin">
        <color theme="4" tint="0.39997558519241921"/>
      </bottom>
      <diagonal/>
    </border>
    <border>
      <left/>
      <right style="thin">
        <color theme="4" tint="0.39994506668294322"/>
      </right>
      <top style="thin">
        <color theme="4" tint="0.39991454817346722"/>
      </top>
      <bottom style="thin">
        <color theme="4" tint="0.39991454817346722"/>
      </bottom>
      <diagonal/>
    </border>
    <border>
      <left/>
      <right style="thin">
        <color theme="4" tint="0.39997558519241921"/>
      </right>
      <top style="thin">
        <color theme="4" tint="0.39997558519241921"/>
      </top>
      <bottom style="thin">
        <color theme="4" tint="0.39997558519241921"/>
      </bottom>
      <diagonal/>
    </border>
    <border>
      <left/>
      <right/>
      <top/>
      <bottom style="thin">
        <color indexed="64"/>
      </bottom>
      <diagonal/>
    </border>
    <border>
      <left style="thick">
        <color auto="1"/>
      </left>
      <right/>
      <top style="thick">
        <color auto="1"/>
      </top>
      <bottom/>
      <diagonal/>
    </border>
    <border>
      <left style="thin">
        <color auto="1"/>
      </left>
      <right style="thin">
        <color auto="1"/>
      </right>
      <top style="thick">
        <color auto="1"/>
      </top>
      <bottom/>
      <diagonal/>
    </border>
    <border>
      <left/>
      <right style="thick">
        <color auto="1"/>
      </right>
      <top style="thick">
        <color auto="1"/>
      </top>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s>
  <cellStyleXfs count="13">
    <xf numFmtId="0" fontId="0" fillId="0" borderId="0"/>
    <xf numFmtId="165" fontId="1" fillId="0" borderId="0"/>
    <xf numFmtId="164" fontId="1" fillId="0" borderId="0" applyFont="0" applyFill="0" applyBorder="0" applyAlignment="0" applyProtection="0"/>
    <xf numFmtId="0" fontId="2" fillId="0" borderId="0"/>
    <xf numFmtId="0" fontId="3" fillId="0" borderId="0"/>
    <xf numFmtId="0" fontId="3" fillId="0" borderId="0"/>
    <xf numFmtId="43" fontId="3" fillId="0" borderId="0" applyFont="0" applyFill="0" applyBorder="0" applyAlignment="0" applyProtection="0"/>
    <xf numFmtId="0" fontId="4" fillId="0" borderId="0"/>
    <xf numFmtId="9" fontId="4" fillId="0" borderId="0" applyFont="0" applyFill="0" applyBorder="0" applyAlignment="0" applyProtection="0"/>
    <xf numFmtId="0" fontId="13" fillId="0" borderId="0" applyNumberFormat="0" applyFill="0" applyBorder="0" applyAlignment="0" applyProtection="0"/>
    <xf numFmtId="0" fontId="14" fillId="0" borderId="0"/>
    <xf numFmtId="0" fontId="25" fillId="5" borderId="0" applyNumberFormat="0" applyBorder="0" applyAlignment="0" applyProtection="0"/>
    <xf numFmtId="0" fontId="41" fillId="0" borderId="0"/>
  </cellStyleXfs>
  <cellXfs count="248">
    <xf numFmtId="0" fontId="0" fillId="0" borderId="0" xfId="0"/>
    <xf numFmtId="0" fontId="8" fillId="0" borderId="0" xfId="0" applyFont="1" applyAlignment="1">
      <alignment horizontal="center" vertical="center"/>
    </xf>
    <xf numFmtId="0" fontId="5" fillId="0" borderId="0" xfId="0" applyFont="1" applyAlignment="1">
      <alignment horizontal="left" vertical="center"/>
    </xf>
    <xf numFmtId="0" fontId="10" fillId="0" borderId="0" xfId="0" applyFont="1" applyAlignment="1">
      <alignment horizontal="center" vertical="center"/>
    </xf>
    <xf numFmtId="0" fontId="6" fillId="0" borderId="0" xfId="0" applyFont="1" applyAlignment="1">
      <alignment horizontal="center" vertical="center"/>
    </xf>
    <xf numFmtId="0" fontId="11" fillId="0" borderId="0" xfId="0" applyFont="1" applyAlignment="1">
      <alignment horizontal="center" vertical="center"/>
    </xf>
    <xf numFmtId="0" fontId="7" fillId="2" borderId="1" xfId="4" applyFont="1" applyFill="1" applyBorder="1" applyAlignment="1">
      <alignment horizontal="center" vertical="center"/>
    </xf>
    <xf numFmtId="0" fontId="7" fillId="2" borderId="0" xfId="4" applyFont="1" applyFill="1" applyAlignment="1">
      <alignment horizontal="center" vertical="center"/>
    </xf>
    <xf numFmtId="0" fontId="12" fillId="0" borderId="0" xfId="0" applyFont="1" applyAlignment="1">
      <alignment horizontal="center" vertical="center"/>
    </xf>
    <xf numFmtId="0" fontId="9" fillId="0" borderId="15" xfId="4" applyFont="1" applyBorder="1" applyAlignment="1">
      <alignment horizontal="center" vertical="center" wrapText="1"/>
    </xf>
    <xf numFmtId="0" fontId="9" fillId="0" borderId="0" xfId="4" applyFont="1" applyAlignment="1">
      <alignment horizontal="center" vertical="center" wrapText="1"/>
    </xf>
    <xf numFmtId="0" fontId="9" fillId="0" borderId="13" xfId="4" applyFont="1" applyBorder="1" applyAlignment="1">
      <alignment horizontal="center" vertical="center" wrapText="1"/>
    </xf>
    <xf numFmtId="0" fontId="8" fillId="0" borderId="13" xfId="0" applyFont="1" applyBorder="1" applyAlignment="1">
      <alignment horizontal="center" vertical="center"/>
    </xf>
    <xf numFmtId="0" fontId="9" fillId="0" borderId="14" xfId="4" applyFont="1" applyBorder="1" applyAlignment="1">
      <alignment horizontal="center" vertical="center" wrapText="1"/>
    </xf>
    <xf numFmtId="0" fontId="8" fillId="0" borderId="14" xfId="0" applyFont="1" applyBorder="1" applyAlignment="1">
      <alignment horizontal="center" vertical="center"/>
    </xf>
    <xf numFmtId="0" fontId="8" fillId="0" borderId="0" xfId="0" applyFont="1" applyAlignment="1">
      <alignment horizontal="left" vertical="center"/>
    </xf>
    <xf numFmtId="0" fontId="9" fillId="0" borderId="0" xfId="0" applyFont="1" applyAlignment="1">
      <alignment horizontal="center" vertical="center"/>
    </xf>
    <xf numFmtId="0" fontId="8" fillId="0" borderId="0" xfId="0" applyFont="1" applyAlignment="1">
      <alignment horizontal="center" vertical="center" wrapText="1"/>
    </xf>
    <xf numFmtId="0" fontId="8" fillId="0" borderId="17" xfId="0" applyFont="1" applyBorder="1" applyAlignment="1">
      <alignment horizontal="center" vertical="center"/>
    </xf>
    <xf numFmtId="0" fontId="8" fillId="0" borderId="2" xfId="0" applyFont="1" applyBorder="1" applyAlignment="1">
      <alignment horizontal="center" vertical="center"/>
    </xf>
    <xf numFmtId="0" fontId="8" fillId="0" borderId="9" xfId="0" applyFont="1" applyBorder="1" applyAlignment="1">
      <alignment horizontal="center" vertical="center"/>
    </xf>
    <xf numFmtId="0" fontId="17" fillId="0" borderId="0" xfId="0" applyFont="1" applyAlignment="1">
      <alignment horizontal="center" vertical="center" wrapText="1"/>
    </xf>
    <xf numFmtId="0" fontId="18" fillId="0" borderId="0" xfId="0" applyFont="1" applyAlignment="1">
      <alignment horizontal="center" vertical="center"/>
    </xf>
    <xf numFmtId="0" fontId="9" fillId="0" borderId="0" xfId="0" applyFont="1" applyAlignment="1">
      <alignment horizontal="center" vertical="center" wrapText="1"/>
    </xf>
    <xf numFmtId="0" fontId="15" fillId="0" borderId="0" xfId="0" applyFont="1"/>
    <xf numFmtId="0" fontId="20" fillId="0" borderId="0" xfId="0" applyFont="1" applyAlignment="1">
      <alignment vertical="center"/>
    </xf>
    <xf numFmtId="0" fontId="21" fillId="0" borderId="0" xfId="0" applyFont="1" applyAlignment="1">
      <alignment vertical="center"/>
    </xf>
    <xf numFmtId="0" fontId="22" fillId="0" borderId="0" xfId="0" applyFont="1" applyAlignment="1">
      <alignment vertical="center"/>
    </xf>
    <xf numFmtId="0" fontId="0" fillId="0" borderId="8" xfId="0" applyBorder="1"/>
    <xf numFmtId="0" fontId="15" fillId="0" borderId="8" xfId="0" applyFont="1" applyBorder="1"/>
    <xf numFmtId="0" fontId="15" fillId="0" borderId="0" xfId="0" applyFont="1" applyAlignment="1">
      <alignment horizontal="center"/>
    </xf>
    <xf numFmtId="0" fontId="15" fillId="0" borderId="8" xfId="0" applyFont="1" applyBorder="1" applyAlignment="1">
      <alignment horizontal="center"/>
    </xf>
    <xf numFmtId="0" fontId="15" fillId="0" borderId="12" xfId="0" applyFont="1" applyBorder="1" applyAlignment="1">
      <alignment horizontal="center"/>
    </xf>
    <xf numFmtId="0" fontId="15" fillId="0" borderId="7" xfId="0" applyFont="1" applyBorder="1" applyAlignment="1">
      <alignment horizontal="center"/>
    </xf>
    <xf numFmtId="0" fontId="15" fillId="0" borderId="5" xfId="0" applyFont="1" applyBorder="1"/>
    <xf numFmtId="0" fontId="26" fillId="3" borderId="7" xfId="0" applyFont="1" applyFill="1" applyBorder="1" applyAlignment="1">
      <alignment horizontal="center"/>
    </xf>
    <xf numFmtId="10" fontId="0" fillId="0" borderId="7" xfId="0" applyNumberFormat="1" applyBorder="1"/>
    <xf numFmtId="10" fontId="0" fillId="0" borderId="8" xfId="0" applyNumberFormat="1" applyBorder="1"/>
    <xf numFmtId="10" fontId="15" fillId="0" borderId="8" xfId="0" applyNumberFormat="1" applyFont="1" applyBorder="1"/>
    <xf numFmtId="2" fontId="15" fillId="0" borderId="8" xfId="0" applyNumberFormat="1" applyFont="1" applyBorder="1"/>
    <xf numFmtId="2" fontId="15" fillId="0" borderId="3" xfId="0" applyNumberFormat="1" applyFont="1" applyBorder="1"/>
    <xf numFmtId="10" fontId="15" fillId="0" borderId="3" xfId="0" applyNumberFormat="1" applyFont="1" applyBorder="1"/>
    <xf numFmtId="9" fontId="15" fillId="6" borderId="8" xfId="8" applyFont="1" applyFill="1" applyBorder="1" applyAlignment="1" applyProtection="1">
      <alignment horizontal="center" vertical="center"/>
      <protection locked="0"/>
    </xf>
    <xf numFmtId="9" fontId="15" fillId="7" borderId="8" xfId="8" applyFont="1" applyFill="1" applyBorder="1" applyAlignment="1" applyProtection="1">
      <alignment horizontal="center" vertical="center"/>
      <protection locked="0"/>
    </xf>
    <xf numFmtId="9" fontId="15" fillId="7" borderId="7" xfId="8" applyFont="1" applyFill="1" applyBorder="1" applyAlignment="1" applyProtection="1">
      <alignment horizontal="center" vertical="center"/>
      <protection locked="0"/>
    </xf>
    <xf numFmtId="1" fontId="15" fillId="7" borderId="7" xfId="8" applyNumberFormat="1" applyFont="1" applyFill="1" applyBorder="1" applyAlignment="1" applyProtection="1">
      <alignment horizontal="center" vertical="center"/>
      <protection locked="0"/>
    </xf>
    <xf numFmtId="1" fontId="15" fillId="7" borderId="8" xfId="8" applyNumberFormat="1" applyFont="1" applyFill="1" applyBorder="1" applyAlignment="1" applyProtection="1">
      <alignment horizontal="center" vertical="center"/>
      <protection locked="0"/>
    </xf>
    <xf numFmtId="1" fontId="15" fillId="6" borderId="8" xfId="8" applyNumberFormat="1" applyFont="1" applyFill="1" applyBorder="1" applyAlignment="1" applyProtection="1">
      <alignment horizontal="center" vertical="center"/>
      <protection locked="0"/>
    </xf>
    <xf numFmtId="0" fontId="15" fillId="3" borderId="8" xfId="0" applyFont="1" applyFill="1" applyBorder="1" applyAlignment="1">
      <alignment horizontal="center"/>
    </xf>
    <xf numFmtId="9" fontId="19" fillId="7" borderId="3" xfId="8" applyFont="1" applyFill="1" applyBorder="1" applyAlignment="1" applyProtection="1">
      <alignment horizontal="center" vertical="center"/>
      <protection locked="0"/>
    </xf>
    <xf numFmtId="9" fontId="15" fillId="6" borderId="19" xfId="8" applyFont="1" applyFill="1" applyBorder="1" applyAlignment="1" applyProtection="1">
      <alignment horizontal="center" vertical="center"/>
      <protection locked="0"/>
    </xf>
    <xf numFmtId="9" fontId="15" fillId="7" borderId="18" xfId="8" applyFont="1" applyFill="1" applyBorder="1" applyAlignment="1" applyProtection="1">
      <alignment horizontal="center" vertical="center"/>
      <protection locked="0"/>
    </xf>
    <xf numFmtId="9" fontId="19" fillId="6" borderId="25" xfId="8" applyFont="1" applyFill="1" applyBorder="1" applyAlignment="1" applyProtection="1">
      <alignment horizontal="center" vertical="center"/>
      <protection locked="0"/>
    </xf>
    <xf numFmtId="0" fontId="15" fillId="0" borderId="27" xfId="0" applyFont="1" applyBorder="1" applyAlignment="1">
      <alignment horizontal="center"/>
    </xf>
    <xf numFmtId="0" fontId="15" fillId="0" borderId="5" xfId="0" applyFont="1" applyBorder="1" applyAlignment="1">
      <alignment horizontal="center"/>
    </xf>
    <xf numFmtId="0" fontId="15" fillId="8" borderId="4" xfId="0" applyFont="1" applyFill="1" applyBorder="1"/>
    <xf numFmtId="0" fontId="0" fillId="8" borderId="3" xfId="0" applyFill="1" applyBorder="1"/>
    <xf numFmtId="0" fontId="0" fillId="8" borderId="8" xfId="0" applyFill="1" applyBorder="1"/>
    <xf numFmtId="0" fontId="15" fillId="8" borderId="8" xfId="0" applyFont="1" applyFill="1" applyBorder="1"/>
    <xf numFmtId="0" fontId="15" fillId="8" borderId="24" xfId="0" applyFont="1" applyFill="1" applyBorder="1"/>
    <xf numFmtId="1" fontId="15" fillId="6" borderId="19" xfId="8" applyNumberFormat="1" applyFont="1" applyFill="1" applyBorder="1" applyAlignment="1" applyProtection="1">
      <alignment horizontal="center" vertical="center"/>
      <protection locked="0"/>
    </xf>
    <xf numFmtId="10" fontId="0" fillId="0" borderId="28" xfId="0" applyNumberFormat="1" applyBorder="1"/>
    <xf numFmtId="1" fontId="15" fillId="7" borderId="18" xfId="8" applyNumberFormat="1" applyFont="1" applyFill="1" applyBorder="1" applyAlignment="1" applyProtection="1">
      <alignment horizontal="center" vertical="center"/>
      <protection locked="0"/>
    </xf>
    <xf numFmtId="10" fontId="0" fillId="0" borderId="18" xfId="0" applyNumberFormat="1" applyBorder="1"/>
    <xf numFmtId="10" fontId="0" fillId="0" borderId="19" xfId="0" applyNumberFormat="1" applyBorder="1"/>
    <xf numFmtId="10" fontId="15" fillId="0" borderId="19" xfId="0" applyNumberFormat="1" applyFont="1" applyBorder="1"/>
    <xf numFmtId="10" fontId="15" fillId="0" borderId="18" xfId="0" applyNumberFormat="1" applyFont="1" applyBorder="1"/>
    <xf numFmtId="10" fontId="15" fillId="0" borderId="22" xfId="0" applyNumberFormat="1" applyFont="1" applyBorder="1"/>
    <xf numFmtId="10" fontId="15" fillId="0" borderId="31" xfId="0" applyNumberFormat="1" applyFont="1" applyBorder="1"/>
    <xf numFmtId="10" fontId="15" fillId="0" borderId="7" xfId="0" applyNumberFormat="1" applyFont="1" applyBorder="1"/>
    <xf numFmtId="2" fontId="15" fillId="0" borderId="22" xfId="0" applyNumberFormat="1" applyFont="1" applyBorder="1"/>
    <xf numFmtId="0" fontId="0" fillId="0" borderId="9" xfId="0" applyBorder="1" applyProtection="1">
      <protection locked="0"/>
    </xf>
    <xf numFmtId="0" fontId="0" fillId="0" borderId="0" xfId="0" applyProtection="1">
      <protection locked="0"/>
    </xf>
    <xf numFmtId="16" fontId="0" fillId="0" borderId="0" xfId="0" applyNumberFormat="1" applyProtection="1">
      <protection locked="0"/>
    </xf>
    <xf numFmtId="0" fontId="0" fillId="0" borderId="16" xfId="0" applyBorder="1" applyProtection="1">
      <protection locked="0"/>
    </xf>
    <xf numFmtId="0" fontId="15" fillId="7" borderId="8" xfId="8" applyNumberFormat="1" applyFont="1" applyFill="1" applyBorder="1" applyAlignment="1" applyProtection="1">
      <alignment horizontal="center" vertical="center"/>
      <protection locked="0"/>
    </xf>
    <xf numFmtId="0" fontId="15" fillId="6" borderId="8" xfId="8" applyNumberFormat="1" applyFont="1" applyFill="1" applyBorder="1" applyAlignment="1" applyProtection="1">
      <alignment horizontal="center" vertical="center"/>
      <protection locked="0"/>
    </xf>
    <xf numFmtId="2" fontId="15" fillId="0" borderId="26" xfId="0" applyNumberFormat="1" applyFont="1" applyBorder="1"/>
    <xf numFmtId="0" fontId="15" fillId="7" borderId="4" xfId="8" applyNumberFormat="1" applyFont="1" applyFill="1" applyBorder="1" applyAlignment="1" applyProtection="1">
      <alignment horizontal="center" vertical="center"/>
      <protection locked="0"/>
    </xf>
    <xf numFmtId="0" fontId="15" fillId="6" borderId="4" xfId="8" applyNumberFormat="1" applyFont="1" applyFill="1" applyBorder="1" applyAlignment="1" applyProtection="1">
      <alignment horizontal="center" vertical="center"/>
      <protection locked="0"/>
    </xf>
    <xf numFmtId="0" fontId="15" fillId="6" borderId="20" xfId="8" applyNumberFormat="1" applyFont="1" applyFill="1" applyBorder="1" applyAlignment="1" applyProtection="1">
      <alignment horizontal="center" vertical="center"/>
      <protection locked="0"/>
    </xf>
    <xf numFmtId="0" fontId="15" fillId="7" borderId="8" xfId="8" applyNumberFormat="1" applyFont="1" applyFill="1" applyBorder="1" applyAlignment="1" applyProtection="1">
      <alignment horizontal="left" vertical="center"/>
      <protection locked="0"/>
    </xf>
    <xf numFmtId="0" fontId="15" fillId="6" borderId="8" xfId="8" applyNumberFormat="1" applyFont="1" applyFill="1" applyBorder="1" applyAlignment="1" applyProtection="1">
      <alignment horizontal="left" vertical="center"/>
      <protection locked="0"/>
    </xf>
    <xf numFmtId="0" fontId="15" fillId="6" borderId="19" xfId="8" applyNumberFormat="1" applyFont="1" applyFill="1" applyBorder="1" applyAlignment="1" applyProtection="1">
      <alignment horizontal="left" vertical="center"/>
      <protection locked="0"/>
    </xf>
    <xf numFmtId="0" fontId="15" fillId="7" borderId="20" xfId="8" applyNumberFormat="1" applyFont="1" applyFill="1" applyBorder="1" applyAlignment="1" applyProtection="1">
      <alignment horizontal="center" vertical="center"/>
      <protection locked="0"/>
    </xf>
    <xf numFmtId="0" fontId="15" fillId="7" borderId="19" xfId="8" applyNumberFormat="1" applyFont="1" applyFill="1" applyBorder="1" applyAlignment="1" applyProtection="1">
      <alignment horizontal="center" vertical="center"/>
      <protection locked="0"/>
    </xf>
    <xf numFmtId="0" fontId="15" fillId="6" borderId="29" xfId="8" applyNumberFormat="1" applyFont="1" applyFill="1" applyBorder="1" applyAlignment="1" applyProtection="1">
      <alignment horizontal="center" vertical="center"/>
      <protection locked="0"/>
    </xf>
    <xf numFmtId="0" fontId="15" fillId="6" borderId="30" xfId="8" applyNumberFormat="1" applyFont="1" applyFill="1" applyBorder="1" applyAlignment="1" applyProtection="1">
      <alignment horizontal="center" vertical="center"/>
      <protection locked="0"/>
    </xf>
    <xf numFmtId="0" fontId="15" fillId="6" borderId="19" xfId="8" applyNumberFormat="1" applyFont="1" applyFill="1" applyBorder="1" applyAlignment="1" applyProtection="1">
      <alignment horizontal="center" vertical="center"/>
      <protection locked="0"/>
    </xf>
    <xf numFmtId="0" fontId="15" fillId="7" borderId="7" xfId="8" applyNumberFormat="1" applyFont="1" applyFill="1" applyBorder="1" applyAlignment="1" applyProtection="1">
      <alignment horizontal="center" vertical="center"/>
      <protection locked="0"/>
    </xf>
    <xf numFmtId="0" fontId="15" fillId="6" borderId="26" xfId="8" applyNumberFormat="1" applyFont="1" applyFill="1" applyBorder="1" applyAlignment="1" applyProtection="1">
      <alignment horizontal="center" vertical="center"/>
      <protection locked="0"/>
    </xf>
    <xf numFmtId="0" fontId="15" fillId="0" borderId="26" xfId="0" applyFont="1" applyBorder="1"/>
    <xf numFmtId="0" fontId="15" fillId="7" borderId="18" xfId="8" applyNumberFormat="1" applyFont="1" applyFill="1" applyBorder="1" applyAlignment="1" applyProtection="1">
      <alignment horizontal="center" vertical="center"/>
      <protection locked="0"/>
    </xf>
    <xf numFmtId="0" fontId="15" fillId="0" borderId="19" xfId="0" applyFont="1" applyBorder="1"/>
    <xf numFmtId="0" fontId="15" fillId="0" borderId="18" xfId="0" applyFont="1" applyBorder="1"/>
    <xf numFmtId="2" fontId="15" fillId="0" borderId="19" xfId="0" applyNumberFormat="1" applyFont="1" applyBorder="1"/>
    <xf numFmtId="2" fontId="15" fillId="0" borderId="18" xfId="0" applyNumberFormat="1" applyFont="1" applyBorder="1"/>
    <xf numFmtId="0" fontId="0" fillId="0" borderId="7" xfId="0" applyBorder="1"/>
    <xf numFmtId="0" fontId="0" fillId="0" borderId="26" xfId="0" applyBorder="1"/>
    <xf numFmtId="2" fontId="0" fillId="0" borderId="8" xfId="0" applyNumberFormat="1" applyBorder="1"/>
    <xf numFmtId="2" fontId="15" fillId="0" borderId="0" xfId="0" applyNumberFormat="1" applyFont="1"/>
    <xf numFmtId="0" fontId="27" fillId="8" borderId="8" xfId="8" applyNumberFormat="1" applyFont="1" applyFill="1" applyBorder="1" applyAlignment="1" applyProtection="1">
      <alignment horizontal="center" vertical="center"/>
    </xf>
    <xf numFmtId="0" fontId="15" fillId="8" borderId="8" xfId="8" applyNumberFormat="1" applyFont="1" applyFill="1" applyBorder="1" applyAlignment="1" applyProtection="1">
      <alignment horizontal="center" vertical="center"/>
    </xf>
    <xf numFmtId="0" fontId="15" fillId="7" borderId="11" xfId="8" applyNumberFormat="1" applyFont="1" applyFill="1" applyBorder="1" applyAlignment="1" applyProtection="1">
      <alignment horizontal="center" vertical="center"/>
      <protection locked="0"/>
    </xf>
    <xf numFmtId="2" fontId="15" fillId="0" borderId="6" xfId="0" applyNumberFormat="1" applyFont="1" applyBorder="1"/>
    <xf numFmtId="0" fontId="15" fillId="0" borderId="7" xfId="0" applyFont="1" applyBorder="1"/>
    <xf numFmtId="0" fontId="15" fillId="6" borderId="7" xfId="8" applyNumberFormat="1" applyFont="1" applyFill="1" applyBorder="1" applyAlignment="1" applyProtection="1">
      <alignment horizontal="center" vertical="center"/>
      <protection locked="0"/>
    </xf>
    <xf numFmtId="0" fontId="15" fillId="6" borderId="7" xfId="8" applyNumberFormat="1" applyFont="1" applyFill="1" applyBorder="1" applyAlignment="1" applyProtection="1">
      <alignment vertical="center"/>
      <protection locked="0"/>
    </xf>
    <xf numFmtId="0" fontId="15" fillId="7" borderId="7" xfId="8" applyNumberFormat="1" applyFont="1" applyFill="1" applyBorder="1" applyAlignment="1" applyProtection="1">
      <alignment horizontal="left" vertical="center"/>
      <protection locked="0"/>
    </xf>
    <xf numFmtId="0" fontId="15" fillId="7" borderId="21" xfId="8" applyNumberFormat="1" applyFont="1" applyFill="1" applyBorder="1" applyAlignment="1" applyProtection="1">
      <alignment horizontal="center" vertical="center"/>
      <protection locked="0"/>
    </xf>
    <xf numFmtId="2" fontId="15" fillId="0" borderId="23" xfId="0" applyNumberFormat="1" applyFont="1" applyBorder="1"/>
    <xf numFmtId="2" fontId="0" fillId="0" borderId="0" xfId="0" applyNumberFormat="1"/>
    <xf numFmtId="2" fontId="15" fillId="0" borderId="7" xfId="0" applyNumberFormat="1" applyFont="1" applyBorder="1"/>
    <xf numFmtId="0" fontId="27" fillId="7" borderId="4" xfId="8" applyNumberFormat="1" applyFont="1" applyFill="1" applyBorder="1" applyAlignment="1" applyProtection="1">
      <alignment horizontal="center" vertical="center"/>
      <protection locked="0"/>
    </xf>
    <xf numFmtId="0" fontId="27" fillId="7" borderId="8" xfId="8" applyNumberFormat="1" applyFont="1" applyFill="1" applyBorder="1" applyAlignment="1" applyProtection="1">
      <alignment horizontal="center" vertical="center"/>
      <protection locked="0"/>
    </xf>
    <xf numFmtId="0" fontId="27" fillId="6" borderId="4" xfId="8" applyNumberFormat="1" applyFont="1" applyFill="1" applyBorder="1" applyAlignment="1" applyProtection="1">
      <alignment horizontal="center" vertical="center"/>
      <protection locked="0"/>
    </xf>
    <xf numFmtId="0" fontId="27" fillId="6" borderId="8" xfId="8" applyNumberFormat="1" applyFont="1" applyFill="1" applyBorder="1" applyAlignment="1" applyProtection="1">
      <alignment horizontal="center" vertical="center"/>
      <protection locked="0"/>
    </xf>
    <xf numFmtId="0" fontId="27" fillId="6" borderId="20" xfId="8" applyNumberFormat="1" applyFont="1" applyFill="1" applyBorder="1" applyAlignment="1" applyProtection="1">
      <alignment horizontal="center" vertical="center"/>
      <protection locked="0"/>
    </xf>
    <xf numFmtId="0" fontId="27" fillId="6" borderId="19" xfId="8" applyNumberFormat="1" applyFont="1" applyFill="1" applyBorder="1" applyAlignment="1" applyProtection="1">
      <alignment horizontal="center" vertical="center"/>
      <protection locked="0"/>
    </xf>
    <xf numFmtId="0" fontId="27" fillId="7" borderId="21" xfId="8" applyNumberFormat="1" applyFont="1" applyFill="1" applyBorder="1" applyAlignment="1" applyProtection="1">
      <alignment horizontal="center" vertical="center"/>
      <protection locked="0"/>
    </xf>
    <xf numFmtId="0" fontId="27" fillId="7" borderId="18" xfId="8" applyNumberFormat="1" applyFont="1" applyFill="1" applyBorder="1" applyAlignment="1" applyProtection="1">
      <alignment horizontal="center" vertical="center"/>
      <protection locked="0"/>
    </xf>
    <xf numFmtId="0" fontId="15" fillId="6" borderId="21" xfId="8" applyNumberFormat="1" applyFont="1" applyFill="1" applyBorder="1" applyAlignment="1" applyProtection="1">
      <alignment horizontal="center" vertical="center"/>
      <protection locked="0"/>
    </xf>
    <xf numFmtId="0" fontId="15" fillId="6" borderId="18" xfId="8" applyNumberFormat="1" applyFont="1" applyFill="1" applyBorder="1" applyAlignment="1" applyProtection="1">
      <alignment horizontal="center" vertical="center"/>
      <protection locked="0"/>
    </xf>
    <xf numFmtId="0" fontId="27" fillId="6" borderId="3" xfId="8" applyNumberFormat="1" applyFont="1" applyFill="1" applyBorder="1" applyAlignment="1" applyProtection="1">
      <alignment horizontal="center" vertical="center"/>
      <protection locked="0"/>
    </xf>
    <xf numFmtId="0" fontId="27" fillId="7" borderId="20" xfId="8" applyNumberFormat="1" applyFont="1" applyFill="1" applyBorder="1" applyAlignment="1" applyProtection="1">
      <alignment horizontal="center" vertical="center"/>
      <protection locked="0"/>
    </xf>
    <xf numFmtId="0" fontId="27" fillId="7" borderId="19" xfId="8" applyNumberFormat="1" applyFont="1" applyFill="1" applyBorder="1" applyAlignment="1" applyProtection="1">
      <alignment horizontal="center" vertical="center"/>
      <protection locked="0"/>
    </xf>
    <xf numFmtId="0" fontId="0" fillId="0" borderId="19" xfId="0" applyBorder="1"/>
    <xf numFmtId="0" fontId="27" fillId="7" borderId="22" xfId="8" applyNumberFormat="1" applyFont="1" applyFill="1" applyBorder="1" applyAlignment="1" applyProtection="1">
      <alignment horizontal="center" vertical="center"/>
      <protection locked="0"/>
    </xf>
    <xf numFmtId="0" fontId="27" fillId="6" borderId="21" xfId="8" applyNumberFormat="1" applyFont="1" applyFill="1" applyBorder="1" applyAlignment="1" applyProtection="1">
      <alignment horizontal="center" vertical="center"/>
      <protection locked="0"/>
    </xf>
    <xf numFmtId="0" fontId="27" fillId="6" borderId="18" xfId="8" applyNumberFormat="1" applyFont="1" applyFill="1" applyBorder="1" applyAlignment="1" applyProtection="1">
      <alignment horizontal="center" vertical="center"/>
      <protection locked="0"/>
    </xf>
    <xf numFmtId="0" fontId="0" fillId="0" borderId="18" xfId="0" applyBorder="1"/>
    <xf numFmtId="2" fontId="0" fillId="0" borderId="7" xfId="0" applyNumberFormat="1" applyBorder="1"/>
    <xf numFmtId="2" fontId="0" fillId="0" borderId="5" xfId="0" applyNumberFormat="1" applyBorder="1"/>
    <xf numFmtId="2" fontId="0" fillId="0" borderId="19" xfId="0" applyNumberFormat="1" applyBorder="1"/>
    <xf numFmtId="0" fontId="15" fillId="6" borderId="22" xfId="8" applyNumberFormat="1" applyFont="1" applyFill="1" applyBorder="1" applyAlignment="1" applyProtection="1">
      <alignment horizontal="center" vertical="center"/>
      <protection locked="0"/>
    </xf>
    <xf numFmtId="0" fontId="0" fillId="0" borderId="9" xfId="0" applyBorder="1"/>
    <xf numFmtId="0" fontId="34" fillId="0" borderId="0" xfId="0" applyFont="1"/>
    <xf numFmtId="0" fontId="15" fillId="6" borderId="8" xfId="8" applyNumberFormat="1" applyFont="1" applyFill="1" applyBorder="1" applyAlignment="1" applyProtection="1">
      <alignment horizontal="center" vertical="center" wrapText="1"/>
      <protection locked="0"/>
    </xf>
    <xf numFmtId="0" fontId="15" fillId="7" borderId="8" xfId="8" applyNumberFormat="1" applyFont="1" applyFill="1" applyBorder="1" applyAlignment="1" applyProtection="1">
      <alignment horizontal="center" vertical="center" wrapText="1"/>
      <protection locked="0"/>
    </xf>
    <xf numFmtId="0" fontId="15" fillId="8" borderId="3" xfId="0" applyFont="1" applyFill="1" applyBorder="1"/>
    <xf numFmtId="0" fontId="29" fillId="0" borderId="0" xfId="0" applyFont="1" applyAlignment="1">
      <alignment horizontal="right"/>
    </xf>
    <xf numFmtId="0" fontId="29" fillId="0" borderId="0" xfId="0" applyFont="1" applyAlignment="1">
      <alignment horizontal="center"/>
    </xf>
    <xf numFmtId="0" fontId="19" fillId="0" borderId="0" xfId="0" applyFont="1" applyAlignment="1">
      <alignment vertical="center" wrapText="1"/>
    </xf>
    <xf numFmtId="0" fontId="19" fillId="0" borderId="0" xfId="0" applyFont="1" applyAlignment="1">
      <alignment horizontal="left" vertical="center"/>
    </xf>
    <xf numFmtId="0" fontId="19" fillId="0" borderId="38" xfId="0" applyFont="1" applyBorder="1" applyAlignment="1">
      <alignment vertical="center" wrapText="1"/>
    </xf>
    <xf numFmtId="0" fontId="29" fillId="0" borderId="0" xfId="0" applyFont="1"/>
    <xf numFmtId="0" fontId="19" fillId="0" borderId="0" xfId="0" quotePrefix="1" applyFont="1" applyAlignment="1">
      <alignment vertical="center" wrapText="1"/>
    </xf>
    <xf numFmtId="0" fontId="19" fillId="9" borderId="0" xfId="0" applyFont="1" applyFill="1" applyAlignment="1">
      <alignment vertical="center" wrapText="1"/>
    </xf>
    <xf numFmtId="0" fontId="19" fillId="0" borderId="0" xfId="0" quotePrefix="1"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xf>
    <xf numFmtId="0" fontId="33" fillId="0" borderId="0" xfId="0" applyFont="1" applyAlignment="1">
      <alignment horizontal="left" vertical="center" wrapText="1"/>
    </xf>
    <xf numFmtId="0" fontId="15" fillId="8" borderId="0" xfId="0" applyFont="1" applyFill="1"/>
    <xf numFmtId="0" fontId="15" fillId="0" borderId="47" xfId="0" applyFont="1" applyBorder="1"/>
    <xf numFmtId="0" fontId="15" fillId="0" borderId="3" xfId="0" applyFont="1" applyBorder="1" applyProtection="1">
      <protection locked="0"/>
    </xf>
    <xf numFmtId="0" fontId="15" fillId="4" borderId="8" xfId="0" applyFont="1" applyFill="1" applyBorder="1" applyAlignment="1">
      <alignment horizontal="center"/>
    </xf>
    <xf numFmtId="0" fontId="15" fillId="0" borderId="3" xfId="0" applyFont="1" applyBorder="1" applyAlignment="1">
      <alignment horizontal="center"/>
    </xf>
    <xf numFmtId="0" fontId="15" fillId="0" borderId="10" xfId="0" applyFont="1" applyBorder="1" applyAlignment="1">
      <alignment horizontal="center"/>
    </xf>
    <xf numFmtId="0" fontId="15" fillId="8" borderId="11" xfId="0" applyFont="1" applyFill="1" applyBorder="1" applyAlignment="1">
      <alignment wrapText="1"/>
    </xf>
    <xf numFmtId="0" fontId="15" fillId="6" borderId="8" xfId="0" applyFont="1" applyFill="1" applyBorder="1"/>
    <xf numFmtId="0" fontId="15" fillId="0" borderId="4" xfId="0" applyFont="1" applyBorder="1" applyAlignment="1">
      <alignment horizontal="center"/>
    </xf>
    <xf numFmtId="0" fontId="15" fillId="8" borderId="26" xfId="8" applyNumberFormat="1" applyFont="1" applyFill="1" applyBorder="1" applyAlignment="1" applyProtection="1">
      <alignment horizontal="center" vertical="center"/>
    </xf>
    <xf numFmtId="0" fontId="19" fillId="0" borderId="0" xfId="0" applyFont="1" applyAlignment="1">
      <alignment horizontal="center" vertical="center"/>
    </xf>
    <xf numFmtId="0" fontId="19" fillId="0" borderId="0" xfId="0" quotePrefix="1" applyFont="1" applyAlignment="1">
      <alignment horizontal="center" vertical="center"/>
    </xf>
    <xf numFmtId="0" fontId="19" fillId="9" borderId="38" xfId="0" applyFont="1" applyFill="1" applyBorder="1" applyAlignment="1">
      <alignment horizontal="left" vertical="center"/>
    </xf>
    <xf numFmtId="0" fontId="19" fillId="0" borderId="41" xfId="0" applyFont="1" applyBorder="1" applyAlignment="1">
      <alignment horizontal="left" vertical="center"/>
    </xf>
    <xf numFmtId="0" fontId="19" fillId="0" borderId="0" xfId="0" applyFont="1" applyAlignment="1">
      <alignment horizontal="left" vertical="center" wrapText="1"/>
    </xf>
    <xf numFmtId="0" fontId="19" fillId="9" borderId="0" xfId="0" applyFont="1" applyFill="1" applyAlignment="1">
      <alignment vertical="center"/>
    </xf>
    <xf numFmtId="0" fontId="19" fillId="0" borderId="44" xfId="0" applyFont="1" applyBorder="1" applyAlignment="1">
      <alignment horizontal="left" vertical="center"/>
    </xf>
    <xf numFmtId="0" fontId="19" fillId="0" borderId="43" xfId="0" applyFont="1" applyBorder="1" applyAlignment="1">
      <alignment horizontal="left" vertical="center"/>
    </xf>
    <xf numFmtId="0" fontId="19" fillId="0" borderId="42" xfId="0" applyFont="1" applyBorder="1" applyAlignment="1">
      <alignment horizontal="left" vertical="center"/>
    </xf>
    <xf numFmtId="0" fontId="19" fillId="9" borderId="0" xfId="0" applyFont="1" applyFill="1" applyAlignment="1">
      <alignment horizontal="left" vertical="center"/>
    </xf>
    <xf numFmtId="0" fontId="19" fillId="9" borderId="0" xfId="0" applyFont="1" applyFill="1" applyAlignment="1">
      <alignment horizontal="left" vertical="center" wrapText="1"/>
    </xf>
    <xf numFmtId="0" fontId="19" fillId="0" borderId="0" xfId="0" quotePrefix="1" applyFont="1" applyAlignment="1">
      <alignment horizontal="center" vertical="center" wrapText="1"/>
    </xf>
    <xf numFmtId="0" fontId="19" fillId="0" borderId="45" xfId="0" applyFont="1" applyBorder="1" applyAlignment="1">
      <alignment horizontal="left" vertical="center"/>
    </xf>
    <xf numFmtId="10" fontId="19" fillId="0" borderId="0" xfId="0" applyNumberFormat="1" applyFont="1" applyAlignment="1">
      <alignment horizontal="left" vertical="center"/>
    </xf>
    <xf numFmtId="0" fontId="19" fillId="0" borderId="0" xfId="0" applyFont="1" applyAlignment="1">
      <alignment vertical="center"/>
    </xf>
    <xf numFmtId="0" fontId="19" fillId="0" borderId="38" xfId="0" quotePrefix="1" applyFont="1" applyBorder="1" applyAlignment="1">
      <alignment horizontal="center" vertical="center"/>
    </xf>
    <xf numFmtId="0" fontId="19" fillId="9" borderId="38" xfId="0" applyFont="1" applyFill="1" applyBorder="1" applyAlignment="1">
      <alignment horizontal="left" vertical="center" wrapText="1"/>
    </xf>
    <xf numFmtId="0" fontId="19" fillId="9" borderId="0" xfId="0" applyFont="1" applyFill="1" applyAlignment="1">
      <alignment horizontal="right"/>
    </xf>
    <xf numFmtId="0" fontId="19" fillId="9" borderId="38" xfId="0" applyFont="1" applyFill="1" applyBorder="1" applyAlignment="1">
      <alignment vertical="center"/>
    </xf>
    <xf numFmtId="0" fontId="19" fillId="0" borderId="38" xfId="0" applyFont="1" applyBorder="1" applyAlignment="1">
      <alignment vertical="center"/>
    </xf>
    <xf numFmtId="0" fontId="19" fillId="9" borderId="39" xfId="0" applyFont="1" applyFill="1" applyBorder="1" applyAlignment="1">
      <alignment vertical="center"/>
    </xf>
    <xf numFmtId="0" fontId="19" fillId="9" borderId="39" xfId="0" applyFont="1" applyFill="1" applyBorder="1" applyAlignment="1">
      <alignment horizontal="left" vertical="center" wrapText="1"/>
    </xf>
    <xf numFmtId="0" fontId="19" fillId="9" borderId="40" xfId="0" applyFont="1" applyFill="1" applyBorder="1" applyAlignment="1">
      <alignment vertical="center"/>
    </xf>
    <xf numFmtId="0" fontId="19" fillId="9" borderId="40" xfId="0" applyFont="1" applyFill="1" applyBorder="1" applyAlignment="1">
      <alignment horizontal="left" vertical="center" wrapText="1"/>
    </xf>
    <xf numFmtId="0" fontId="19" fillId="9" borderId="41" xfId="0" applyFont="1" applyFill="1" applyBorder="1" applyAlignment="1">
      <alignment horizontal="left" vertical="center"/>
    </xf>
    <xf numFmtId="10" fontId="19" fillId="0" borderId="46" xfId="0" applyNumberFormat="1" applyFont="1" applyBorder="1" applyAlignment="1">
      <alignment horizontal="left" vertical="center"/>
    </xf>
    <xf numFmtId="0" fontId="19" fillId="0" borderId="42" xfId="0" applyFont="1" applyBorder="1" applyAlignment="1">
      <alignment horizontal="left" vertical="center" wrapText="1"/>
    </xf>
    <xf numFmtId="0" fontId="35" fillId="0" borderId="0" xfId="0" applyFont="1" applyAlignment="1">
      <alignment horizontal="center"/>
    </xf>
    <xf numFmtId="0" fontId="35" fillId="0" borderId="41" xfId="0" applyFont="1" applyBorder="1" applyAlignment="1">
      <alignment horizontal="center"/>
    </xf>
    <xf numFmtId="0" fontId="19" fillId="0" borderId="38" xfId="0" applyFont="1" applyBorder="1" applyAlignment="1">
      <alignment horizontal="left" vertical="center" wrapText="1"/>
    </xf>
    <xf numFmtId="0" fontId="32" fillId="0" borderId="0" xfId="0" applyFont="1" applyAlignment="1">
      <alignment horizontal="left" vertical="center" wrapText="1"/>
    </xf>
    <xf numFmtId="0" fontId="37" fillId="0" borderId="0" xfId="0" applyFont="1" applyAlignment="1">
      <alignment horizontal="center" vertical="center"/>
    </xf>
    <xf numFmtId="0" fontId="33" fillId="0" borderId="0" xfId="11" applyNumberFormat="1" applyFont="1" applyFill="1" applyAlignment="1">
      <alignment horizontal="left" vertical="center"/>
    </xf>
    <xf numFmtId="0" fontId="32" fillId="8" borderId="0" xfId="0" applyFont="1" applyFill="1" applyAlignment="1">
      <alignment horizontal="left" vertical="center" wrapText="1"/>
    </xf>
    <xf numFmtId="0" fontId="32" fillId="0" borderId="0" xfId="0" applyFont="1" applyAlignment="1">
      <alignment wrapText="1"/>
    </xf>
    <xf numFmtId="0" fontId="33" fillId="0" borderId="0" xfId="0" applyFont="1" applyAlignment="1">
      <alignment horizontal="left" wrapText="1"/>
    </xf>
    <xf numFmtId="0" fontId="15" fillId="0" borderId="0" xfId="0" applyFont="1" applyAlignment="1">
      <alignment vertical="center"/>
    </xf>
    <xf numFmtId="0" fontId="35" fillId="0" borderId="0" xfId="0" applyFont="1" applyAlignment="1">
      <alignment horizontal="left" vertical="top"/>
    </xf>
    <xf numFmtId="0" fontId="28" fillId="0" borderId="0" xfId="0" applyFont="1" applyAlignment="1">
      <alignment horizontal="left"/>
    </xf>
    <xf numFmtId="0" fontId="19" fillId="0" borderId="0" xfId="0" quotePrefix="1" applyFont="1" applyAlignment="1">
      <alignment horizontal="left" vertical="top"/>
    </xf>
    <xf numFmtId="0" fontId="19" fillId="0" borderId="0" xfId="0" applyFont="1" applyAlignment="1">
      <alignment horizontal="left" vertical="top"/>
    </xf>
    <xf numFmtId="0" fontId="19" fillId="0" borderId="0" xfId="0" applyFont="1" applyAlignment="1">
      <alignment horizontal="left" vertical="top" indent="1"/>
    </xf>
    <xf numFmtId="0" fontId="19" fillId="0" borderId="0" xfId="0" quotePrefix="1" applyFont="1" applyAlignment="1">
      <alignment horizontal="left" vertical="top" wrapText="1"/>
    </xf>
    <xf numFmtId="0" fontId="19" fillId="0" borderId="0" xfId="0" applyFont="1"/>
    <xf numFmtId="0" fontId="19" fillId="0" borderId="0" xfId="0" applyFont="1" applyAlignment="1">
      <alignment horizontal="left" vertical="top" wrapText="1" indent="1"/>
    </xf>
    <xf numFmtId="0" fontId="19" fillId="0" borderId="0" xfId="0" applyFont="1" applyAlignment="1">
      <alignment horizontal="left" vertical="top" wrapText="1"/>
    </xf>
    <xf numFmtId="0" fontId="30" fillId="0" borderId="0" xfId="9" applyFont="1" applyFill="1" applyBorder="1" applyAlignment="1">
      <alignment vertical="top" wrapText="1"/>
    </xf>
    <xf numFmtId="0" fontId="29" fillId="0" borderId="0" xfId="0" applyFont="1" applyAlignment="1">
      <alignment horizontal="left"/>
    </xf>
    <xf numFmtId="0" fontId="19" fillId="0" borderId="0" xfId="0" applyFont="1" applyAlignment="1">
      <alignment horizontal="right"/>
    </xf>
    <xf numFmtId="0" fontId="19" fillId="0" borderId="0" xfId="0" applyFont="1" applyAlignment="1">
      <alignment wrapText="1"/>
    </xf>
    <xf numFmtId="0" fontId="19" fillId="0" borderId="0" xfId="8" applyNumberFormat="1" applyFont="1" applyFill="1" applyBorder="1" applyAlignment="1">
      <alignment horizontal="left" vertical="top" wrapText="1"/>
    </xf>
    <xf numFmtId="0" fontId="31" fillId="0" borderId="0" xfId="0" applyFont="1" applyAlignment="1">
      <alignment horizontal="left" vertical="top"/>
    </xf>
    <xf numFmtId="49" fontId="29" fillId="0" borderId="0" xfId="0" applyNumberFormat="1" applyFont="1" applyAlignment="1">
      <alignment horizontal="left" vertical="top"/>
    </xf>
    <xf numFmtId="0" fontId="29" fillId="0" borderId="0" xfId="0" applyFont="1" applyAlignment="1">
      <alignment horizontal="left" vertical="top"/>
    </xf>
    <xf numFmtId="49" fontId="29" fillId="0" borderId="0" xfId="0" applyNumberFormat="1" applyFont="1" applyAlignment="1">
      <alignment horizontal="right"/>
    </xf>
    <xf numFmtId="0" fontId="15" fillId="7" borderId="3" xfId="0" applyFont="1" applyFill="1" applyBorder="1"/>
    <xf numFmtId="0" fontId="13" fillId="0" borderId="0" xfId="9" applyNumberFormat="1" applyFill="1" applyBorder="1" applyAlignment="1">
      <alignment horizontal="left" vertical="top" wrapText="1"/>
    </xf>
    <xf numFmtId="0" fontId="13" fillId="0" borderId="0" xfId="9" applyFill="1" applyBorder="1" applyAlignment="1">
      <alignment horizontal="left" vertical="top" wrapText="1"/>
    </xf>
    <xf numFmtId="0" fontId="29" fillId="0" borderId="0" xfId="0" applyFont="1" applyAlignment="1">
      <alignment horizontal="left" vertical="top" wrapText="1"/>
    </xf>
    <xf numFmtId="0" fontId="13" fillId="0" borderId="0" xfId="9" applyAlignment="1">
      <alignment horizontal="left" vertical="top" wrapText="1"/>
    </xf>
    <xf numFmtId="10" fontId="19" fillId="0" borderId="0" xfId="0" applyNumberFormat="1" applyFont="1" applyAlignment="1">
      <alignment horizontal="left" vertical="top" wrapText="1"/>
    </xf>
    <xf numFmtId="10" fontId="19" fillId="0" borderId="0" xfId="0" applyNumberFormat="1" applyFont="1" applyAlignment="1">
      <alignment horizontal="left" vertical="top"/>
    </xf>
    <xf numFmtId="0" fontId="35" fillId="0" borderId="48" xfId="9" applyFont="1" applyBorder="1" applyAlignment="1">
      <alignment horizontal="center" vertical="center"/>
    </xf>
    <xf numFmtId="0" fontId="28" fillId="0" borderId="49" xfId="0" applyFont="1" applyBorder="1" applyAlignment="1">
      <alignment horizontal="center" vertical="center" wrapText="1"/>
    </xf>
    <xf numFmtId="0" fontId="28" fillId="0" borderId="50" xfId="0" applyFont="1" applyBorder="1" applyAlignment="1">
      <alignment horizontal="center" vertical="center" wrapText="1"/>
    </xf>
    <xf numFmtId="0" fontId="29" fillId="0" borderId="48" xfId="0" quotePrefix="1" applyFont="1" applyBorder="1" applyAlignment="1">
      <alignment horizontal="center" vertical="center"/>
    </xf>
    <xf numFmtId="0" fontId="29" fillId="0" borderId="49" xfId="0" applyFont="1" applyBorder="1" applyAlignment="1">
      <alignment vertical="center" wrapText="1"/>
    </xf>
    <xf numFmtId="0" fontId="29" fillId="0" borderId="50" xfId="0" applyFont="1" applyBorder="1" applyAlignment="1">
      <alignment vertical="center" wrapText="1"/>
    </xf>
    <xf numFmtId="0" fontId="29" fillId="0" borderId="51" xfId="0" quotePrefix="1" applyFont="1" applyBorder="1" applyAlignment="1">
      <alignment horizontal="center" vertical="center"/>
    </xf>
    <xf numFmtId="0" fontId="29" fillId="0" borderId="8" xfId="0" applyFont="1" applyBorder="1" applyAlignment="1">
      <alignment vertical="center" wrapText="1"/>
    </xf>
    <xf numFmtId="0" fontId="29" fillId="0" borderId="52" xfId="0" applyFont="1" applyBorder="1" applyAlignment="1">
      <alignment vertical="center" wrapText="1"/>
    </xf>
    <xf numFmtId="0" fontId="40" fillId="0" borderId="0" xfId="0" applyFont="1"/>
    <xf numFmtId="0" fontId="42" fillId="0" borderId="0" xfId="12" applyFont="1" applyAlignment="1">
      <alignment horizontal="right" vertical="top" wrapText="1"/>
    </xf>
    <xf numFmtId="0" fontId="44" fillId="0" borderId="0" xfId="12" applyFont="1"/>
    <xf numFmtId="0" fontId="19" fillId="10" borderId="0" xfId="0" applyFont="1" applyFill="1" applyAlignment="1">
      <alignment horizontal="left" vertical="top" wrapText="1"/>
    </xf>
    <xf numFmtId="0" fontId="19" fillId="10" borderId="0" xfId="0" applyFont="1" applyFill="1" applyAlignment="1">
      <alignment horizontal="left" vertical="top"/>
    </xf>
    <xf numFmtId="0" fontId="19" fillId="11" borderId="0" xfId="0" applyFont="1" applyFill="1" applyAlignment="1">
      <alignment horizontal="left" vertical="top" wrapText="1"/>
    </xf>
    <xf numFmtId="0" fontId="19" fillId="0" borderId="32" xfId="3" applyFont="1" applyBorder="1" applyAlignment="1" applyProtection="1">
      <alignment horizontal="left" vertical="top" wrapText="1"/>
      <protection locked="0"/>
    </xf>
    <xf numFmtId="0" fontId="19" fillId="0" borderId="9" xfId="3" applyFont="1" applyBorder="1" applyAlignment="1" applyProtection="1">
      <alignment horizontal="left" vertical="top" wrapText="1"/>
      <protection locked="0"/>
    </xf>
    <xf numFmtId="0" fontId="19" fillId="0" borderId="33" xfId="3" applyFont="1" applyBorder="1" applyAlignment="1" applyProtection="1">
      <alignment horizontal="left" vertical="top" wrapText="1"/>
      <protection locked="0"/>
    </xf>
    <xf numFmtId="0" fontId="19" fillId="0" borderId="16" xfId="3" applyFont="1" applyBorder="1" applyAlignment="1" applyProtection="1">
      <alignment horizontal="left" vertical="top" wrapText="1"/>
      <protection locked="0"/>
    </xf>
    <xf numFmtId="0" fontId="19" fillId="0" borderId="0" xfId="3" applyFont="1" applyAlignment="1" applyProtection="1">
      <alignment horizontal="left" vertical="top" wrapText="1"/>
      <protection locked="0"/>
    </xf>
    <xf numFmtId="0" fontId="19" fillId="0" borderId="34" xfId="3" applyFont="1" applyBorder="1" applyAlignment="1" applyProtection="1">
      <alignment horizontal="left" vertical="top" wrapText="1"/>
      <protection locked="0"/>
    </xf>
    <xf numFmtId="0" fontId="19" fillId="0" borderId="35" xfId="3" applyFont="1" applyBorder="1" applyAlignment="1" applyProtection="1">
      <alignment horizontal="left" vertical="top" wrapText="1"/>
      <protection locked="0"/>
    </xf>
    <xf numFmtId="0" fontId="19" fillId="0" borderId="36" xfId="3" applyFont="1" applyBorder="1" applyAlignment="1" applyProtection="1">
      <alignment horizontal="left" vertical="top" wrapText="1"/>
      <protection locked="0"/>
    </xf>
    <xf numFmtId="0" fontId="19" fillId="0" borderId="37" xfId="3" applyFont="1" applyBorder="1" applyAlignment="1" applyProtection="1">
      <alignment horizontal="left" vertical="top" wrapText="1"/>
      <protection locked="0"/>
    </xf>
  </cellXfs>
  <cellStyles count="13">
    <cellStyle name="Comma 2" xfId="6" xr:uid="{00000000-0005-0000-0000-000001000000}"/>
    <cellStyle name="Comma 5" xfId="2" xr:uid="{00000000-0005-0000-0000-000002000000}"/>
    <cellStyle name="Hyperlink" xfId="9" builtinId="8"/>
    <cellStyle name="Neutral" xfId="11" builtinId="28"/>
    <cellStyle name="Normal" xfId="0" builtinId="0"/>
    <cellStyle name="Normal 18" xfId="7" xr:uid="{00000000-0005-0000-0000-000007000000}"/>
    <cellStyle name="Normal 2" xfId="5" xr:uid="{00000000-0005-0000-0000-000008000000}"/>
    <cellStyle name="Normal 2 3" xfId="3" xr:uid="{00000000-0005-0000-0000-000009000000}"/>
    <cellStyle name="Normal 3" xfId="10" xr:uid="{5B57AF1D-9469-4E94-83A6-3A1659760326}"/>
    <cellStyle name="Normal 4" xfId="1" xr:uid="{00000000-0005-0000-0000-00000A000000}"/>
    <cellStyle name="Normal_2010 LH80 600 123110 21b" xfId="4" xr:uid="{00000000-0005-0000-0000-00000B000000}"/>
    <cellStyle name="Normal_CCOVER" xfId="12" xr:uid="{A77B5DBA-DD14-4FE0-B671-C6199742CEDB}"/>
    <cellStyle name="Percent" xfId="8" builtinId="5"/>
  </cellStyles>
  <dxfs count="265">
    <dxf>
      <font>
        <color rgb="FF9C0006"/>
      </font>
      <fill>
        <patternFill>
          <bgColor rgb="FFFFC7CE"/>
        </patternFill>
      </fill>
    </dxf>
    <dxf>
      <font>
        <color rgb="FF9C0006"/>
      </font>
      <fill>
        <patternFill>
          <bgColor rgb="FFFFC7CE"/>
        </patternFill>
      </fill>
    </dxf>
    <dxf>
      <font>
        <strike val="0"/>
        <outline val="0"/>
        <shadow val="0"/>
        <u val="none"/>
        <vertAlign val="baseline"/>
        <sz val="11"/>
        <color auto="1"/>
        <name val="Calibri"/>
        <family val="2"/>
        <scheme val="minor"/>
      </font>
      <numFmt numFmtId="2" formatCode="0.0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numFmt numFmtId="14" formatCode="0.0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solid">
          <fgColor indexed="64"/>
          <bgColor theme="9"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numFmt numFmtId="0" formatCode="General"/>
      <fill>
        <patternFill patternType="solid">
          <fgColor indexed="64"/>
          <bgColor theme="9"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numFmt numFmtId="0" formatCode="General"/>
      <fill>
        <patternFill patternType="solid">
          <fgColor indexed="64"/>
          <bgColor theme="9"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numFmt numFmtId="0" formatCode="General"/>
      <fill>
        <patternFill patternType="solid">
          <fgColor indexed="64"/>
          <bgColor theme="9"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numFmt numFmtId="0" formatCode="General"/>
      <fill>
        <patternFill patternType="solid">
          <fgColor indexed="64"/>
          <bgColor theme="9" tint="0.59999389629810485"/>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numFmt numFmtId="2" formatCode="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numFmt numFmtId="2" formatCode="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numFmt numFmtId="2" formatCode="0.0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numFmt numFmtId="2" formatCode="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Calibri"/>
        <family val="2"/>
        <scheme val="minor"/>
      </font>
      <numFmt numFmtId="0" formatCode="General"/>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Calibri"/>
        <family val="2"/>
        <scheme val="minor"/>
      </font>
      <numFmt numFmtId="0" formatCode="General"/>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Calibri"/>
        <family val="2"/>
        <scheme val="minor"/>
      </font>
      <numFmt numFmtId="0" formatCode="General"/>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Calibri"/>
        <family val="2"/>
        <scheme val="minor"/>
      </font>
      <numFmt numFmtId="0" formatCode="General"/>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Calibri"/>
        <family val="2"/>
        <scheme val="minor"/>
      </font>
      <numFmt numFmtId="0" formatCode="General"/>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Calibri"/>
        <family val="2"/>
        <scheme val="minor"/>
      </font>
      <numFmt numFmtId="0" formatCode="General"/>
    </dxf>
    <dxf>
      <font>
        <strike val="0"/>
        <outline val="0"/>
        <shadow val="0"/>
        <u val="none"/>
        <vertAlign val="baseline"/>
        <sz val="11"/>
        <color auto="1"/>
        <name val="Calibri"/>
        <family val="2"/>
        <scheme val="minor"/>
      </font>
      <alignment horizontal="center" vertical="bottom" textRotation="0" wrapText="0" indent="0" justifyLastLine="0" shrinkToFit="0" readingOrder="0"/>
    </dxf>
    <dxf>
      <font>
        <strike val="0"/>
        <outline val="0"/>
        <shadow val="0"/>
        <u val="none"/>
        <vertAlign val="baseline"/>
        <sz val="11"/>
        <color auto="1"/>
        <name val="Calibri"/>
        <family val="2"/>
        <scheme val="minor"/>
      </font>
      <numFmt numFmtId="2" formatCode="0.0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theme="1"/>
        <name val="Calibri"/>
        <family val="2"/>
        <scheme val="minor"/>
      </font>
      <numFmt numFmtId="2" formatCode="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dxf>
    <dxf>
      <font>
        <strike val="0"/>
        <outline val="0"/>
        <shadow val="0"/>
        <u val="none"/>
        <vertAlign val="baseline"/>
        <sz val="11"/>
        <color auto="1"/>
        <name val="Calibri"/>
        <family val="2"/>
        <scheme val="minor"/>
      </font>
      <alignment horizontal="center" vertical="bottom" textRotation="0" wrapText="0" indent="0" justifyLastLine="0" shrinkToFit="0" readingOrder="0"/>
    </dxf>
    <dxf>
      <font>
        <strike val="0"/>
        <outline val="0"/>
        <shadow val="0"/>
        <u val="none"/>
        <vertAlign val="baseline"/>
        <color auto="1"/>
        <name val="Calibri"/>
        <family val="2"/>
        <scheme val="minor"/>
      </font>
      <numFmt numFmtId="2" formatCode="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numFmt numFmtId="0" formatCode="General"/>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family val="2"/>
        <scheme val="minor"/>
      </font>
      <numFmt numFmtId="0" formatCode="General"/>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color auto="1"/>
        <name val="Calibri"/>
        <family val="2"/>
        <scheme val="minor"/>
      </font>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b val="0"/>
        <strike val="0"/>
        <outline val="0"/>
        <shadow val="0"/>
        <u val="none"/>
        <vertAlign val="baseline"/>
        <sz val="11"/>
        <color auto="1"/>
        <name val="Calibri"/>
        <family val="2"/>
        <scheme val="minor"/>
      </font>
      <numFmt numFmtId="1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1"/>
        <color auto="1"/>
        <name val="Calibri"/>
        <family val="2"/>
        <scheme val="minor"/>
      </font>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1"/>
        <color auto="1"/>
        <name val="Calibri"/>
        <family val="2"/>
        <scheme val="minor"/>
      </font>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1"/>
        <color auto="1"/>
        <name val="Calibri"/>
        <family val="2"/>
        <scheme val="minor"/>
      </font>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1"/>
        <color auto="1"/>
        <name val="Calibri"/>
        <family val="2"/>
        <scheme val="minor"/>
      </font>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theme="4"/>
        </top>
      </border>
    </dxf>
    <dxf>
      <font>
        <b val="0"/>
        <strike val="0"/>
        <outline val="0"/>
        <shadow val="0"/>
        <u val="none"/>
        <vertAlign val="baseline"/>
        <sz val="11"/>
        <color auto="1"/>
        <name val="Calibri"/>
        <family val="2"/>
        <scheme val="minor"/>
      </font>
    </dxf>
    <dxf>
      <border>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theme="4"/>
          <bgColor theme="4"/>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family val="2"/>
        <scheme val="minor"/>
      </font>
      <numFmt numFmtId="14" formatCode="0.00%"/>
      <border diagonalUp="0" diagonalDown="0">
        <left style="thin">
          <color indexed="64"/>
        </left>
        <right style="thin">
          <color indexed="64"/>
        </right>
        <top style="thin">
          <color indexed="64"/>
        </top>
        <bottom style="thin">
          <color indexed="64"/>
        </bottom>
        <vertical style="thin">
          <color indexed="64"/>
        </vertical>
      </border>
    </dxf>
    <dxf>
      <font>
        <strike val="0"/>
        <outline val="0"/>
        <shadow val="0"/>
        <u val="none"/>
        <vertAlign val="baseline"/>
        <sz val="11"/>
        <name val="Calibri"/>
        <family val="2"/>
        <scheme val="minor"/>
      </font>
      <border diagonalUp="0" diagonalDown="0">
        <left style="thin">
          <color indexed="64"/>
        </left>
        <right style="thin">
          <color indexed="64"/>
        </right>
        <top style="thin">
          <color indexed="64"/>
        </top>
        <bottom style="thin">
          <color indexed="64"/>
        </bottom>
        <vertical style="thin">
          <color indexed="64"/>
        </vertical>
      </border>
    </dxf>
    <dxf>
      <font>
        <strike val="0"/>
        <outline val="0"/>
        <shadow val="0"/>
        <u val="none"/>
        <vertAlign val="baseline"/>
        <sz val="11"/>
        <name val="Calibri"/>
        <family val="2"/>
        <scheme val="minor"/>
      </font>
      <border diagonalUp="0" diagonalDown="0">
        <left style="thin">
          <color indexed="64"/>
        </left>
        <right style="thin">
          <color indexed="64"/>
        </right>
        <top style="thin">
          <color indexed="64"/>
        </top>
        <bottom style="thin">
          <color indexed="64"/>
        </bottom>
        <vertical style="thin">
          <color indexed="64"/>
        </vertical>
      </border>
    </dxf>
    <dxf>
      <font>
        <strike val="0"/>
        <outline val="0"/>
        <shadow val="0"/>
        <u val="none"/>
        <vertAlign val="baseline"/>
        <sz val="11"/>
        <name val="Calibri"/>
        <family val="2"/>
        <scheme val="minor"/>
      </font>
      <border diagonalUp="0" diagonalDown="0">
        <left style="thin">
          <color indexed="64"/>
        </left>
        <right style="thin">
          <color indexed="64"/>
        </right>
        <top style="thin">
          <color indexed="64"/>
        </top>
        <bottom style="thin">
          <color indexed="64"/>
        </bottom>
        <vertical style="thin">
          <color indexed="64"/>
        </vertical>
      </border>
    </dxf>
    <dxf>
      <font>
        <strike val="0"/>
        <outline val="0"/>
        <shadow val="0"/>
        <u val="none"/>
        <vertAlign val="baseline"/>
        <sz val="11"/>
        <name val="Calibri"/>
        <family val="2"/>
        <scheme val="minor"/>
      </font>
      <border diagonalUp="0" diagonalDown="0">
        <left style="thin">
          <color indexed="64"/>
        </left>
        <right style="thin">
          <color indexed="64"/>
        </right>
        <top style="thin">
          <color indexed="64"/>
        </top>
        <bottom style="thin">
          <color indexed="64"/>
        </bottom>
        <vertical style="thin">
          <color indexed="64"/>
        </vertical>
      </border>
    </dxf>
    <dxf>
      <font>
        <strike val="0"/>
        <outline val="0"/>
        <shadow val="0"/>
        <u val="none"/>
        <vertAlign val="baseline"/>
        <sz val="11"/>
        <name val="Calibri"/>
        <family val="2"/>
        <scheme val="minor"/>
      </font>
      <border diagonalUp="0" diagonalDown="0">
        <left style="thin">
          <color indexed="64"/>
        </left>
        <right style="thin">
          <color indexed="64"/>
        </right>
        <top style="thin">
          <color indexed="64"/>
        </top>
        <bottom style="thin">
          <color indexed="64"/>
        </bottom>
        <vertical style="thin">
          <color indexed="64"/>
        </vertical>
      </border>
    </dxf>
    <dxf>
      <font>
        <strike val="0"/>
        <outline val="0"/>
        <shadow val="0"/>
        <u val="none"/>
        <vertAlign val="baseline"/>
        <sz val="11"/>
        <name val="Calibri"/>
        <family val="2"/>
        <scheme val="minor"/>
      </font>
      <border diagonalUp="0" diagonalDown="0">
        <left style="thin">
          <color indexed="64"/>
        </left>
        <right style="thin">
          <color indexed="64"/>
        </right>
        <top style="thin">
          <color indexed="64"/>
        </top>
        <bottom style="thin">
          <color indexed="64"/>
        </bottom>
        <vertical style="thin">
          <color indexed="64"/>
        </vertical>
      </border>
    </dxf>
    <dxf>
      <font>
        <strike val="0"/>
        <outline val="0"/>
        <shadow val="0"/>
        <u val="none"/>
        <vertAlign val="baseline"/>
        <sz val="11"/>
        <name val="Calibri"/>
        <family val="2"/>
        <scheme val="minor"/>
      </font>
      <border diagonalUp="0" diagonalDown="0">
        <left style="thin">
          <color indexed="64"/>
        </left>
        <right style="thin">
          <color indexed="64"/>
        </right>
        <top style="thin">
          <color indexed="64"/>
        </top>
        <bottom style="thin">
          <color indexed="64"/>
        </bottom>
        <vertical style="thin">
          <color indexed="64"/>
        </vertical>
      </border>
    </dxf>
    <dxf>
      <font>
        <strike val="0"/>
        <outline val="0"/>
        <shadow val="0"/>
        <u val="none"/>
        <vertAlign val="baseline"/>
        <sz val="11"/>
        <name val="Calibri"/>
        <family val="2"/>
        <scheme val="minor"/>
      </font>
    </dxf>
    <dxf>
      <border>
        <bottom style="thin">
          <color theme="1"/>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theme="1"/>
        </left>
        <right style="thin">
          <color theme="1"/>
        </right>
        <top/>
        <bottom/>
      </border>
    </dxf>
    <dxf>
      <font>
        <strike val="0"/>
        <outline val="0"/>
        <shadow val="0"/>
        <u val="none"/>
        <vertAlign val="baseline"/>
        <sz val="11"/>
        <color auto="1"/>
        <name val="Calibri"/>
        <family val="2"/>
        <scheme val="minor"/>
      </font>
      <numFmt numFmtId="2" formatCode="0.0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numFmt numFmtId="0" formatCode="General"/>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dxf>
    <dxf>
      <border>
        <bottom style="thin">
          <color theme="1"/>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theme="1"/>
        </left>
        <right style="thin">
          <color theme="1"/>
        </right>
        <top/>
        <bottom/>
      </border>
    </dxf>
    <dxf>
      <font>
        <strike val="0"/>
        <outline val="0"/>
        <shadow val="0"/>
        <u val="none"/>
        <vertAlign val="baseline"/>
        <sz val="11"/>
        <color auto="1"/>
        <name val="Calibri"/>
        <family val="2"/>
        <scheme val="minor"/>
      </font>
      <numFmt numFmtId="2" formatCode="0.0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numFmt numFmtId="2" formatCode="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color auto="1"/>
        <name val="Calibri"/>
        <family val="2"/>
        <scheme val="minor"/>
      </font>
      <numFmt numFmtId="2" formatCode="0.0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Calibri"/>
        <family val="2"/>
        <scheme val="minor"/>
      </font>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Calibri"/>
        <family val="2"/>
        <scheme val="minor"/>
      </font>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Calibri"/>
        <family val="2"/>
        <scheme val="minor"/>
      </font>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Calibri"/>
        <family val="2"/>
        <scheme val="minor"/>
      </font>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color auto="1"/>
        <name val="Calibri"/>
        <family val="2"/>
        <scheme val="minor"/>
      </font>
      <numFmt numFmtId="0" formatCode="Genera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numFmt numFmtId="0" formatCode="General"/>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numFmt numFmtId="2" formatCode="0.0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name val="Calibri"/>
        <family val="2"/>
        <scheme val="minor"/>
      </font>
      <numFmt numFmtId="2" formatCode="0.00"/>
      <border diagonalUp="0" diagonalDown="0" outline="0">
        <left style="thin">
          <color indexed="64"/>
        </left>
        <right/>
        <top style="thin">
          <color indexed="64"/>
        </top>
        <bottom style="thin">
          <color indexed="64"/>
        </bottom>
      </border>
    </dxf>
    <dxf>
      <font>
        <strike val="0"/>
        <outline val="0"/>
        <shadow val="0"/>
        <u val="none"/>
        <vertAlign val="baseline"/>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numFmt numFmtId="0" formatCode="Genera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numFmt numFmtId="0" formatCode="General"/>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b val="0"/>
        <strike val="0"/>
        <outline val="0"/>
        <shadow val="0"/>
        <u val="none"/>
        <vertAlign val="baseline"/>
        <color auto="1"/>
      </font>
      <border diagonalUp="0" diagonalDown="0" outline="0">
        <left style="thin">
          <color indexed="64"/>
        </left>
        <right/>
        <top style="thin">
          <color indexed="64"/>
        </top>
        <bottom style="thin">
          <color indexed="64"/>
        </bottom>
      </border>
    </dxf>
    <dxf>
      <font>
        <b val="0"/>
        <strike val="0"/>
        <outline val="0"/>
        <shadow val="0"/>
        <u val="none"/>
        <vertAlign val="baseline"/>
        <sz val="11"/>
        <color auto="1"/>
        <name val="Calibri"/>
        <family val="2"/>
        <scheme val="minor"/>
      </font>
      <fill>
        <patternFill patternType="solid">
          <fgColor indexed="64"/>
          <bgColor theme="0"/>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strike val="0"/>
        <outline val="0"/>
        <shadow val="0"/>
        <u val="none"/>
        <vertAlign val="baseline"/>
        <color auto="1"/>
      </font>
    </dxf>
    <dxf>
      <border>
        <bottom style="thin">
          <color indexed="64"/>
        </bottom>
      </border>
    </dxf>
    <dxf>
      <font>
        <b val="0"/>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numFmt numFmtId="2" formatCode="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numFmt numFmtId="2" formatCode="0.0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border>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border>
        <bottom style="thin">
          <color indexed="64"/>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outline="0">
        <left/>
        <right style="thin">
          <color indexed="64"/>
        </right>
        <top style="thin">
          <color indexed="64"/>
        </top>
        <bottom style="thin">
          <color indexed="64"/>
        </bottom>
      </border>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border>
        <bottom style="thin">
          <color indexed="64"/>
        </bottom>
      </border>
    </dxf>
    <dxf>
      <font>
        <b val="0"/>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border diagonalUp="0" diagonalDown="0" outline="0">
        <left style="thin">
          <color indexed="64"/>
        </left>
        <right/>
        <top style="thin">
          <color indexed="64"/>
        </top>
        <bottom style="thin">
          <color indexed="64"/>
        </bottom>
      </border>
      <protection locked="0" hidden="0"/>
    </dxf>
    <dxf>
      <font>
        <strike val="0"/>
        <outline val="0"/>
        <shadow val="0"/>
        <u val="none"/>
        <vertAlign val="baseline"/>
        <sz val="11"/>
        <color auto="1"/>
        <name val="Calibri"/>
        <family val="2"/>
        <scheme val="minor"/>
      </font>
      <fill>
        <patternFill patternType="solid">
          <fgColor indexed="64"/>
          <bgColor theme="0"/>
        </patternFill>
      </fill>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protection locked="0" hidden="0"/>
    </dxf>
    <dxf>
      <border>
        <bottom style="thin">
          <color indexed="64"/>
        </bottom>
      </border>
    </dxf>
    <dxf>
      <font>
        <b val="0"/>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protection locked="0" hidden="0"/>
    </dxf>
  </dxfs>
  <tableStyles count="0" defaultTableStyle="TableStyleMedium2" defaultPivotStyle="PivotStyleLight16"/>
  <colors>
    <mruColors>
      <color rgb="FF97B0FF"/>
      <color rgb="FFD9D9D9"/>
      <color rgb="FFDCE6F1"/>
      <color rgb="FFFFF2CC"/>
      <color rgb="FFFFCC99"/>
      <color rgb="FF8BB2FF"/>
      <color rgb="FFBDCDFF"/>
      <color rgb="FFBFBFBF"/>
      <color rgb="FFB7C8FF"/>
      <color rgb="FF819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6.xml"/><Relationship Id="rId21" Type="http://schemas.openxmlformats.org/officeDocument/2006/relationships/worksheet" Target="worksheets/sheet21.xml"/><Relationship Id="rId34" Type="http://schemas.openxmlformats.org/officeDocument/2006/relationships/externalLink" Target="externalLinks/externalLink1.xml"/><Relationship Id="rId42" Type="http://schemas.openxmlformats.org/officeDocument/2006/relationships/externalLink" Target="externalLinks/externalLink9.xml"/><Relationship Id="rId47" Type="http://schemas.openxmlformats.org/officeDocument/2006/relationships/externalLink" Target="externalLinks/externalLink14.xml"/><Relationship Id="rId50" Type="http://schemas.openxmlformats.org/officeDocument/2006/relationships/externalLink" Target="externalLinks/externalLink17.xml"/><Relationship Id="rId55" Type="http://schemas.openxmlformats.org/officeDocument/2006/relationships/connections" Target="connections.xml"/><Relationship Id="rId63" Type="http://schemas.openxmlformats.org/officeDocument/2006/relationships/customXml" Target="../customXml/item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4.xml"/><Relationship Id="rId40" Type="http://schemas.openxmlformats.org/officeDocument/2006/relationships/externalLink" Target="externalLinks/externalLink7.xml"/><Relationship Id="rId45" Type="http://schemas.openxmlformats.org/officeDocument/2006/relationships/externalLink" Target="externalLinks/externalLink12.xml"/><Relationship Id="rId53" Type="http://schemas.openxmlformats.org/officeDocument/2006/relationships/externalLink" Target="externalLinks/externalLink20.xml"/><Relationship Id="rId58"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customXml" Target="../customXml/item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2.xml"/><Relationship Id="rId43" Type="http://schemas.openxmlformats.org/officeDocument/2006/relationships/externalLink" Target="externalLinks/externalLink10.xml"/><Relationship Id="rId48" Type="http://schemas.openxmlformats.org/officeDocument/2006/relationships/externalLink" Target="externalLinks/externalLink15.xml"/><Relationship Id="rId56" Type="http://schemas.openxmlformats.org/officeDocument/2006/relationships/styles" Target="styles.xml"/><Relationship Id="rId64" Type="http://schemas.openxmlformats.org/officeDocument/2006/relationships/customXml" Target="../customXml/item6.xml"/><Relationship Id="rId8" Type="http://schemas.openxmlformats.org/officeDocument/2006/relationships/worksheet" Target="worksheets/sheet8.xml"/><Relationship Id="rId51" Type="http://schemas.openxmlformats.org/officeDocument/2006/relationships/externalLink" Target="externalLinks/externalLink1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5.xml"/><Relationship Id="rId46" Type="http://schemas.openxmlformats.org/officeDocument/2006/relationships/externalLink" Target="externalLinks/externalLink13.xml"/><Relationship Id="rId59"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externalLink" Target="externalLinks/externalLink8.xml"/><Relationship Id="rId54" Type="http://schemas.openxmlformats.org/officeDocument/2006/relationships/theme" Target="theme/theme1.xml"/><Relationship Id="rId62"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3.xml"/><Relationship Id="rId49" Type="http://schemas.openxmlformats.org/officeDocument/2006/relationships/externalLink" Target="externalLinks/externalLink16.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11.xml"/><Relationship Id="rId52" Type="http://schemas.openxmlformats.org/officeDocument/2006/relationships/externalLink" Target="externalLinks/externalLink19.xml"/><Relationship Id="rId6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6534150</xdr:colOff>
      <xdr:row>0</xdr:row>
      <xdr:rowOff>321973</xdr:rowOff>
    </xdr:to>
    <xdr:pic>
      <xdr:nvPicPr>
        <xdr:cNvPr id="2" name="Picture 1" descr="image002">
          <a:extLst>
            <a:ext uri="{FF2B5EF4-FFF2-40B4-BE49-F238E27FC236}">
              <a16:creationId xmlns:a16="http://schemas.microsoft.com/office/drawing/2014/main" id="{6B49F7FE-724F-4A78-8DD1-F5F15A18DC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534150" cy="321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OSFI56\L5696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espace.osfi-bsif.gc.ca/CAManagement/01%20-%202012%20AA%20Report/40%20-%20TEMPLATES/AAR%202012%20OSFI%20Tables%20-%20Completed%20by%20Corporate_v2%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espace.osfi-bsif.gc.ca/Detection/Detection%20Collaboration/0%20Detection%20Projects/2.%20QIS/Test%20Run%201/Par%20Credit%20for%20Test%20Run%20#1.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osfi-bsif.gc.ca/Documents%20and%20Settings/meckleb/Local%20Settings/Temporary%20Internet%20Files/OLK177/2004%20MCCSR%20Mortality%20suvey%202%20blank.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espace.osfi-bsif.gc.ca/Detection/Detection%20Collaboration/0%20Detection%20Projects/2.%20QIS/QIS#5/Forms/QIS5 - Insurance Risk/qis5_sm_e - Draft for comment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osfinet-bsifnet/WINDOWS/Profiles/brobins/Local%20Settings/Temporary%20Internet%20Files/OLKE255/LMSEG.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espace.osfi-bsif.gc.ca/Users/rhok/AppData/Local/Microsoft/Windows/Temporary%20Internet%20Files/Content.Outlook/EDQOR6U6/Premium%20Par-NonPar%20All.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espace.osfi-bsif.gc.ca/Users/cthibau/Desktop/Docs%20for%20Livelink/IAIS2015_FT_P1_CA_MAN_V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AMENDCAN.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osfilink/Documents%20and%20Settings/Lawrie%20Savage/My%20Documents/life%20pro/LI55E02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espace.osfi-bsif.gc.ca/Users/hboudre/AppData/Local/Microsoft/Windows/Temporary%20Internet%20Files/Content.Outlook/GARAX3OX/Pref%20Shares%20-%20moved%20from%20Credit%20Risk%20to%20Market%20Risk-Equity.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osfilink/DOCUME~1/cgagnon/OTLocal/OSFILI~1/Workbin/30DA53.0/osfi77_f.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55FRE96\BSIF5595.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osfilink/DOCUME~1/cgagnon/OTLocal/OSFILI~1/Workbin/1408B84.0/OSFI77_Annual%20Return_FINAL_2009_f.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osfilink/Documents%20and%20Settings/dalsu1/Local%20Settings/Temporary%20Internet%20Files/OLK501/bsif54annuelf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espace.osfi-bsif.gc.ca/corp/actuarial/Capital/MCCSR%202014/14q2/100%25ventures/ConsMCCSRStatement%20-%20Q2%202014.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espace.osfi-bsif.gc.ca/Documents%20and%20Settings/parscott/My%20Documents/1%20Ratio%20and%20ACM%20Cal'n"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osfilink/DOCUME~1/kstothe/OTLocal/OSFILI~1/Workbin/6BBDC2.0/27%20FEB%202006%20-%20PROPOSED%20PC%20STATEMENT%20CHANGES%20(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espace.osfi-bsif.gc.ca/OSFI%20Test%20Run%201%20Q4%202015/Adjustable%20Credits/Working%20Files/Adjusted%20Cred%20Template%20(14%20products)V3.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espace.osfi-bsif.gc.ca/CT/ACTUARIA/YEprep15/AAR/Table%204.1/AAR%202015%20Section%204%20Tables%204_1%20to%204_3%20v1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sheetName val="40050"/>
      <sheetName val="Example"/>
      <sheetName val="Matrix (all or red_int) Test #1"/>
      <sheetName val="GWL CANADA"/>
      <sheetName val="CIINP"/>
      <sheetName val="Matrix - Canada"/>
      <sheetName val="50010"/>
      <sheetName val="data"/>
      <sheetName val="dataAMF"/>
      <sheetName val="FT15.Tables"/>
      <sheetName val="FT15.Index"/>
      <sheetName val="ICS.Market risk"/>
      <sheetName val="25010"/>
      <sheetName val="20.020"/>
      <sheetName val="Carry Forward"/>
      <sheetName val="Cover page"/>
      <sheetName val="95000A"/>
      <sheetName val="L5696E"/>
      <sheetName val="10001"/>
      <sheetName val="1002"/>
      <sheetName val="10010"/>
      <sheetName val="20046"/>
      <sheetName val="87080"/>
      <sheetName val="Input"/>
      <sheetName val="1 Ratio and ACM Cal'n"/>
      <sheetName val="LIABILITIES"/>
      <sheetName val="Summary"/>
      <sheetName val="Read-Me"/>
      <sheetName val="4.5"/>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2.1(COMP)"/>
      <sheetName val="Table 2.2a(COMP)"/>
      <sheetName val="Table 2.2a(BG)"/>
      <sheetName val="Table 2.2b(COMP)"/>
      <sheetName val="Table 2.4a"/>
      <sheetName val="Table 2.4b"/>
      <sheetName val="Table 4.11"/>
      <sheetName val="Table 6.1"/>
    </sheetNames>
    <sheetDataSet>
      <sheetData sheetId="0">
        <row r="7">
          <cell r="D7">
            <v>2012</v>
          </cell>
          <cell r="G7">
            <v>2011</v>
          </cell>
          <cell r="J7">
            <v>2010</v>
          </cell>
        </row>
      </sheetData>
      <sheetData sheetId="1"/>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_Calc"/>
      <sheetName val="Matrix (all or red_int) Test #1"/>
      <sheetName val="Matrix (floor) Test #1"/>
    </sheetNames>
    <sheetDataSet>
      <sheetData sheetId="0"/>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4 MCCSR Mortality suvey 2 bl"/>
      <sheetName val="GWL CANADA"/>
      <sheetName val="CIINP"/>
      <sheetName val="GWL CANADA:CIINP"/>
      <sheetName val="GWL_CANADA"/>
    </sheetNames>
    <sheetDataSet>
      <sheetData sheetId="0" refreshError="1"/>
      <sheetData sheetId="1" refreshError="1"/>
      <sheetData sheetId="2" refreshError="1"/>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Additional Information"/>
      <sheetName val="MCCSR Requirement"/>
      <sheetName val="ActLiab_PfAD_CALMBestEst"/>
      <sheetName val="Assets_Input"/>
      <sheetName val="Diversification Credit"/>
      <sheetName val="Matrix - Canada"/>
      <sheetName val="Matrix - USA"/>
      <sheetName val="Matrix - UK"/>
      <sheetName val="Matrix - Europe"/>
      <sheetName val="Matrix - Japan"/>
      <sheetName val="Matrix - Other"/>
      <sheetName val="Summary - Credit Par &amp; Adj Prod"/>
      <sheetName val="Par Dividends"/>
      <sheetName val="Contractual Adjustability"/>
      <sheetName val="TAR Comparison QIS vs MCCSR"/>
      <sheetName val="Ops Risk Data"/>
      <sheetName val="Solvency Measures"/>
      <sheetName val="Unregistered reins"/>
      <sheetName val="Questions and Comments"/>
      <sheetName val="Interest Rates"/>
      <sheetName val="Discount Rates"/>
      <sheetName val="ascii file"/>
    </sheetNames>
    <sheetDataSet>
      <sheetData sheetId="0"/>
      <sheetData sheetId="1"/>
      <sheetData sheetId="2"/>
      <sheetData sheetId="3"/>
      <sheetData sheetId="4"/>
      <sheetData sheetId="5"/>
      <sheetData sheetId="6">
        <row r="15">
          <cell r="M15">
            <v>0</v>
          </cell>
        </row>
        <row r="16">
          <cell r="M16">
            <v>0</v>
          </cell>
        </row>
        <row r="17">
          <cell r="M17">
            <v>0</v>
          </cell>
        </row>
        <row r="18">
          <cell r="M18">
            <v>0</v>
          </cell>
        </row>
        <row r="20">
          <cell r="M20">
            <v>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5010"/>
      <sheetName val="50010"/>
      <sheetName val="70010 (2)"/>
      <sheetName val="70010"/>
      <sheetName val="COVER"/>
      <sheetName val="12000"/>
      <sheetName val="25011"/>
      <sheetName val="25012"/>
      <sheetName val="30010"/>
      <sheetName val="30020"/>
      <sheetName val="30025"/>
      <sheetName val="40021"/>
      <sheetName val="40025 "/>
      <sheetName val="#REF"/>
      <sheetName val="Misc"/>
      <sheetName val="Assumptions"/>
      <sheetName val="Summary"/>
      <sheetName val="LMSEG"/>
      <sheetName val="70010_(2)"/>
      <sheetName val="40025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y category"/>
      <sheetName val="summ % (cdn)"/>
      <sheetName val="summ $ (cdn)"/>
      <sheetName val="summ % (AMF)"/>
      <sheetName val="summ $ (AMF)"/>
      <sheetName val="summ % (branches)"/>
      <sheetName val="summ $ (branches)"/>
      <sheetName val="data"/>
      <sheetName val="dataAMF"/>
      <sheetName val="Big3-Heatmap"/>
      <sheetName val="Big12"/>
      <sheetName val="TAR&amp;BEL"/>
      <sheetName val="SB"/>
      <sheetName val="Market"/>
      <sheetName val="Insurance"/>
      <sheetName val="MCCSR_Q42012"/>
      <sheetName val="Metric (No proprotion reduc)"/>
    </sheetNames>
    <sheetDataSet>
      <sheetData sheetId="0"/>
      <sheetData sheetId="1"/>
      <sheetData sheetId="2"/>
      <sheetData sheetId="3"/>
      <sheetData sheetId="4"/>
      <sheetData sheetId="5"/>
      <sheetData sheetId="6"/>
      <sheetData sheetId="7">
        <row r="2">
          <cell r="A2" t="str">
            <v>ACE INA Life Insurance (F018)PREMIUMS DIRECT SUBTOTAL - DIRECT NON-PARTICIPATING TOTAL NON-PAR (10 45.010.049.41)</v>
          </cell>
          <cell r="B2" t="str">
            <v>ACE INA Life Insurance (F018)</v>
          </cell>
          <cell r="C2" t="str">
            <v>PREMIUMS DIRECT SUBTOTAL - DIRECT NON-PARTICIPATING TOTAL NON-PAR (10 45.010.049.41)</v>
          </cell>
          <cell r="D2">
            <v>129673</v>
          </cell>
        </row>
        <row r="3">
          <cell r="A3" t="str">
            <v>ACE INA Life Insurance (F018)PREMIUMS REINSURANCE ASSUMED SUBTOTAL - ASSUMED NON-PARTICIPATING TOTAL NON-PAR (10 45.010.149.41)</v>
          </cell>
          <cell r="B3" t="str">
            <v>ACE INA Life Insurance (F018)</v>
          </cell>
          <cell r="C3" t="str">
            <v>PREMIUMS REINSURANCE ASSUMED SUBTOTAL - ASSUMED NON-PARTICIPATING TOTAL NON-PAR (10 45.010.149.41)</v>
          </cell>
          <cell r="D3">
            <v>1344</v>
          </cell>
        </row>
        <row r="4">
          <cell r="A4" t="str">
            <v>ACE INA Life Insurance (F018)PREMIUMS REINSURANCE CEDED SUBTOTAL - CEDED NON-PARTICIPATING TOTAL NON-PAR (10 45.010.249.41)</v>
          </cell>
          <cell r="B4" t="str">
            <v>ACE INA Life Insurance (F018)</v>
          </cell>
          <cell r="C4" t="str">
            <v>PREMIUMS REINSURANCE CEDED SUBTOTAL - CEDED NON-PARTICIPATING TOTAL NON-PAR (10 45.010.249.41)</v>
          </cell>
          <cell r="D4">
            <v>53393</v>
          </cell>
        </row>
        <row r="5">
          <cell r="A5" t="str">
            <v>ACTRA Fraternal Benefit Society (J005)PREMIUMS DIRECT SUBTOTAL - DIRECT NON-PARTICIPATING TOTAL NON-PAR (10 45.010.049.41)</v>
          </cell>
          <cell r="B5" t="str">
            <v>ACTRA Fraternal Benefit Society (J005)</v>
          </cell>
          <cell r="C5" t="str">
            <v>PREMIUMS DIRECT SUBTOTAL - DIRECT NON-PARTICIPATING TOTAL NON-PAR (10 45.010.049.41)</v>
          </cell>
          <cell r="D5">
            <v>12818</v>
          </cell>
        </row>
        <row r="6">
          <cell r="A6" t="str">
            <v>ACTRA Fraternal Benefit Society (J005)PREMIUMS REINSURANCE CEDED SUBTOTAL - CEDED NON-PARTICIPATING TOTAL NON-PAR (10 45.010.249.41)</v>
          </cell>
          <cell r="B6" t="str">
            <v>ACTRA Fraternal Benefit Society (J005)</v>
          </cell>
          <cell r="C6" t="str">
            <v>PREMIUMS REINSURANCE CEDED SUBTOTAL - CEDED NON-PARTICIPATING TOTAL NON-PAR (10 45.010.249.41)</v>
          </cell>
          <cell r="D6">
            <v>660</v>
          </cell>
        </row>
        <row r="7">
          <cell r="A7" t="str">
            <v>Assurant Life of Canada (F056)PREMIUMS DIRECT SUBTOTAL - DIRECT NON-PARTICIPATING ANNUITY INDIVIDUAL (10 45.010.049.11)</v>
          </cell>
          <cell r="B7" t="str">
            <v>Assurant Life of Canada (F056)</v>
          </cell>
          <cell r="C7" t="str">
            <v>PREMIUMS DIRECT SUBTOTAL - DIRECT NON-PARTICIPATING ANNUITY INDIVIDUAL (10 45.010.049.11)</v>
          </cell>
          <cell r="D7">
            <v>26980</v>
          </cell>
        </row>
        <row r="8">
          <cell r="A8" t="str">
            <v>Assurant Life of Canada (F056)PREMIUMS DIRECT SUBTOTAL - DIRECT NON-PARTICIPATING ANNUITY GROUP (10 45.010.049.12)</v>
          </cell>
          <cell r="B8" t="str">
            <v>Assurant Life of Canada (F056)</v>
          </cell>
          <cell r="C8" t="str">
            <v>PREMIUMS DIRECT SUBTOTAL - DIRECT NON-PARTICIPATING ANNUITY GROUP (10 45.010.049.12)</v>
          </cell>
          <cell r="D8">
            <v>70347</v>
          </cell>
        </row>
        <row r="9">
          <cell r="A9" t="str">
            <v>Assurant Life of Canada (F056)PREMIUMS DIRECT SUBTOTAL - DIRECT NON-PARTICIPATING TOTAL NON-PAR (10 45.010.049.41)</v>
          </cell>
          <cell r="B9" t="str">
            <v>Assurant Life of Canada (F056)</v>
          </cell>
          <cell r="C9" t="str">
            <v>PREMIUMS DIRECT SUBTOTAL - DIRECT NON-PARTICIPATING TOTAL NON-PAR (10 45.010.049.41)</v>
          </cell>
          <cell r="D9">
            <v>166598</v>
          </cell>
        </row>
        <row r="10">
          <cell r="A10" t="str">
            <v>Aurigen Reinsurance Company (F062)PREMIUMS REINSURANCE ASSUMED SUBTOTAL - ASSUMED NON-PARTICIPATING TOTAL NON-PAR (10 45.010.149.41)</v>
          </cell>
          <cell r="B10" t="str">
            <v>Aurigen Reinsurance Company (F062)</v>
          </cell>
          <cell r="C10" t="str">
            <v>PREMIUMS REINSURANCE ASSUMED SUBTOTAL - ASSUMED NON-PARTICIPATING TOTAL NON-PAR (10 45.010.149.41)</v>
          </cell>
          <cell r="D10">
            <v>69710</v>
          </cell>
        </row>
        <row r="11">
          <cell r="A11" t="str">
            <v>Aurigen Reinsurance Company (F062)PREMIUMS REINSURANCE CEDED SUBTOTAL - CEDED NON-PARTICIPATING TOTAL NON-PAR (10 45.010.249.41)</v>
          </cell>
          <cell r="B11" t="str">
            <v>Aurigen Reinsurance Company (F062)</v>
          </cell>
          <cell r="C11" t="str">
            <v>PREMIUMS REINSURANCE CEDED SUBTOTAL - CEDED NON-PARTICIPATING TOTAL NON-PAR (10 45.010.249.41)</v>
          </cell>
          <cell r="D11">
            <v>34402</v>
          </cell>
        </row>
        <row r="12">
          <cell r="A12" t="str">
            <v>Blue Cross Life Insurance Company of Canada (F060)PREMIUMS DIRECT SUBTOTAL - DIRECT NON-PARTICIPATING TOTAL NON-PAR (10 45.010.049.41)</v>
          </cell>
          <cell r="B12" t="str">
            <v>Blue Cross Life Insurance Company of Canada (F060)</v>
          </cell>
          <cell r="C12" t="str">
            <v>PREMIUMS DIRECT SUBTOTAL - DIRECT NON-PARTICIPATING TOTAL NON-PAR (10 45.010.049.41)</v>
          </cell>
          <cell r="D12">
            <v>213572</v>
          </cell>
        </row>
        <row r="13">
          <cell r="A13" t="str">
            <v>Blue Cross Life Insurance Company of Canada (F060)PREMIUMS REINSURANCE ASSUMED SUBTOTAL - ASSUMED NON-PARTICIPATING TOTAL NON-PAR (10 45.010.149.41)</v>
          </cell>
          <cell r="B13" t="str">
            <v>Blue Cross Life Insurance Company of Canada (F060)</v>
          </cell>
          <cell r="C13" t="str">
            <v>PREMIUMS REINSURANCE ASSUMED SUBTOTAL - ASSUMED NON-PARTICIPATING TOTAL NON-PAR (10 45.010.149.41)</v>
          </cell>
          <cell r="D13">
            <v>318</v>
          </cell>
        </row>
        <row r="14">
          <cell r="A14" t="str">
            <v>Blue Cross Life Insurance Company of Canada (F060)PREMIUMS REINSURANCE CEDED SUBTOTAL - CEDED NON-PARTICIPATING TOTAL NON-PAR (10 45.010.249.41)</v>
          </cell>
          <cell r="B14" t="str">
            <v>Blue Cross Life Insurance Company of Canada (F060)</v>
          </cell>
          <cell r="C14" t="str">
            <v>PREMIUMS REINSURANCE CEDED SUBTOTAL - CEDED NON-PARTICIPATING TOTAL NON-PAR (10 45.010.249.41)</v>
          </cell>
          <cell r="D14">
            <v>25443</v>
          </cell>
        </row>
        <row r="15">
          <cell r="A15" t="str">
            <v>BMO Life Assurance Company (F035)PREMIUMS DIRECT SUBTOTAL - DIRECT NON-PARTICIPATING ANNUITY INDIVIDUAL (10 45.010.049.11)</v>
          </cell>
          <cell r="B15" t="str">
            <v>BMO Life Assurance Company (F035)</v>
          </cell>
          <cell r="C15" t="str">
            <v>PREMIUMS DIRECT SUBTOTAL - DIRECT NON-PARTICIPATING ANNUITY INDIVIDUAL (10 45.010.049.11)</v>
          </cell>
          <cell r="D15">
            <v>321243</v>
          </cell>
        </row>
        <row r="16">
          <cell r="A16" t="str">
            <v>BMO Life Assurance Company (F035)PREMIUMS DIRECT SUBTOTAL - DIRECT NON-PARTICIPATING ANNUITY GROUP (10 45.010.049.12)</v>
          </cell>
          <cell r="B16" t="str">
            <v>BMO Life Assurance Company (F035)</v>
          </cell>
          <cell r="C16" t="str">
            <v>PREMIUMS DIRECT SUBTOTAL - DIRECT NON-PARTICIPATING ANNUITY GROUP (10 45.010.049.12)</v>
          </cell>
          <cell r="D16">
            <v>143687</v>
          </cell>
        </row>
        <row r="17">
          <cell r="A17" t="str">
            <v>BMO Life Assurance Company (F035)PREMIUMS DIRECT SUBTOTAL - DIRECT NON-PARTICIPATING TOTAL NON-PAR (10 45.010.049.41)</v>
          </cell>
          <cell r="B17" t="str">
            <v>BMO Life Assurance Company (F035)</v>
          </cell>
          <cell r="C17" t="str">
            <v>PREMIUMS DIRECT SUBTOTAL - DIRECT NON-PARTICIPATING TOTAL NON-PAR (10 45.010.049.41)</v>
          </cell>
          <cell r="D17">
            <v>846243</v>
          </cell>
        </row>
        <row r="18">
          <cell r="A18" t="str">
            <v>BMO Life Assurance Company (F035)PREMIUMS DIRECT SUBTOTAL - DIRECT TOTAL PAR (10 45.010.049.51)</v>
          </cell>
          <cell r="B18" t="str">
            <v>BMO Life Assurance Company (F035)</v>
          </cell>
          <cell r="C18" t="str">
            <v>PREMIUMS DIRECT SUBTOTAL - DIRECT TOTAL PAR (10 45.010.049.51)</v>
          </cell>
          <cell r="D18">
            <v>17236</v>
          </cell>
        </row>
        <row r="19">
          <cell r="A19" t="str">
            <v>BMO Life Assurance Company (F035)PREMIUMS REINSURANCE ASSUMED SUBTOTAL - ASSUMED NON-PARTICIPATING ANNUITY GROUP (10 45.010.149.12)</v>
          </cell>
          <cell r="B19" t="str">
            <v>BMO Life Assurance Company (F035)</v>
          </cell>
          <cell r="C19" t="str">
            <v>PREMIUMS REINSURANCE ASSUMED SUBTOTAL - ASSUMED NON-PARTICIPATING ANNUITY GROUP (10 45.010.149.12)</v>
          </cell>
          <cell r="D19">
            <v>9055</v>
          </cell>
        </row>
        <row r="20">
          <cell r="A20" t="str">
            <v>BMO Life Assurance Company (F035)PREMIUMS REINSURANCE ASSUMED SUBTOTAL - ASSUMED NON-PARTICIPATING TOTAL NON-PAR (10 45.010.149.41)</v>
          </cell>
          <cell r="B20" t="str">
            <v>BMO Life Assurance Company (F035)</v>
          </cell>
          <cell r="C20" t="str">
            <v>PREMIUMS REINSURANCE ASSUMED SUBTOTAL - ASSUMED NON-PARTICIPATING TOTAL NON-PAR (10 45.010.149.41)</v>
          </cell>
          <cell r="D20">
            <v>17520</v>
          </cell>
        </row>
        <row r="21">
          <cell r="A21" t="str">
            <v>BMO Life Assurance Company (F035)PREMIUMS REINSURANCE CEDED SUBTOTAL - CEDED NON-PARTICIPATING ANNUITY INDIVIDUAL (10 45.010.249.11)</v>
          </cell>
          <cell r="B21" t="str">
            <v>BMO Life Assurance Company (F035)</v>
          </cell>
          <cell r="C21" t="str">
            <v>PREMIUMS REINSURANCE CEDED SUBTOTAL - CEDED NON-PARTICIPATING ANNUITY INDIVIDUAL (10 45.010.249.11)</v>
          </cell>
          <cell r="D21">
            <v>289</v>
          </cell>
        </row>
        <row r="22">
          <cell r="A22" t="str">
            <v>BMO Life Assurance Company (F035)PREMIUMS REINSURANCE CEDED SUBTOTAL - CEDED NON-PARTICIPATING TOTAL NON-PAR (10 45.010.249.41)</v>
          </cell>
          <cell r="B22" t="str">
            <v>BMO Life Assurance Company (F035)</v>
          </cell>
          <cell r="C22" t="str">
            <v>PREMIUMS REINSURANCE CEDED SUBTOTAL - CEDED NON-PARTICIPATING TOTAL NON-PAR (10 45.010.249.41)</v>
          </cell>
          <cell r="D22">
            <v>119866</v>
          </cell>
        </row>
        <row r="23">
          <cell r="A23" t="str">
            <v>BMO Life Assurance Company (F035)PREMIUMS REINSURANCE CEDED SUBTOTAL - CEDED TOTAL PAR (10 45.010.249.51)</v>
          </cell>
          <cell r="B23" t="str">
            <v>BMO Life Assurance Company (F035)</v>
          </cell>
          <cell r="C23" t="str">
            <v>PREMIUMS REINSURANCE CEDED SUBTOTAL - CEDED TOTAL PAR (10 45.010.249.51)</v>
          </cell>
          <cell r="D23">
            <v>801</v>
          </cell>
        </row>
        <row r="24">
          <cell r="A24" t="str">
            <v>BMO Life Insurance Company (F065)PREMIUMS DIRECT SUBTOTAL - DIRECT NON-PARTICIPATING ANNUITY INDIVIDUAL (10 45.010.049.11)</v>
          </cell>
          <cell r="B24" t="str">
            <v>BMO Life Insurance Company (F065)</v>
          </cell>
          <cell r="C24" t="str">
            <v>PREMIUMS DIRECT SUBTOTAL - DIRECT NON-PARTICIPATING ANNUITY INDIVIDUAL (10 45.010.049.11)</v>
          </cell>
          <cell r="D24">
            <v>321243</v>
          </cell>
        </row>
        <row r="25">
          <cell r="A25" t="str">
            <v>BMO Life Insurance Company (F065)PREMIUMS DIRECT SUBTOTAL - DIRECT NON-PARTICIPATING ANNUITY GROUP (10 45.010.049.12)</v>
          </cell>
          <cell r="B25" t="str">
            <v>BMO Life Insurance Company (F065)</v>
          </cell>
          <cell r="C25" t="str">
            <v>PREMIUMS DIRECT SUBTOTAL - DIRECT NON-PARTICIPATING ANNUITY GROUP (10 45.010.049.12)</v>
          </cell>
          <cell r="D25">
            <v>143687</v>
          </cell>
        </row>
        <row r="26">
          <cell r="A26" t="str">
            <v>BMO Life Insurance Company (F065)PREMIUMS DIRECT SUBTOTAL - DIRECT NON-PARTICIPATING TOTAL NON-PAR (10 45.010.049.41)</v>
          </cell>
          <cell r="B26" t="str">
            <v>BMO Life Insurance Company (F065)</v>
          </cell>
          <cell r="C26" t="str">
            <v>PREMIUMS DIRECT SUBTOTAL - DIRECT NON-PARTICIPATING TOTAL NON-PAR (10 45.010.049.41)</v>
          </cell>
          <cell r="D26">
            <v>899886</v>
          </cell>
        </row>
        <row r="27">
          <cell r="A27" t="str">
            <v>BMO Life Insurance Company (F065)PREMIUMS DIRECT SUBTOTAL - DIRECT TOTAL PAR (10 45.010.049.51)</v>
          </cell>
          <cell r="B27" t="str">
            <v>BMO Life Insurance Company (F065)</v>
          </cell>
          <cell r="C27" t="str">
            <v>PREMIUMS DIRECT SUBTOTAL - DIRECT TOTAL PAR (10 45.010.049.51)</v>
          </cell>
          <cell r="D27">
            <v>17236</v>
          </cell>
        </row>
        <row r="28">
          <cell r="A28" t="str">
            <v>BMO Life Insurance Company (F065)PREMIUMS REINSURANCE ASSUMED SUBTOTAL - ASSUMED NON-PARTICIPATING ANNUITY GROUP (10 45.010.149.12)</v>
          </cell>
          <cell r="B28" t="str">
            <v>BMO Life Insurance Company (F065)</v>
          </cell>
          <cell r="C28" t="str">
            <v>PREMIUMS REINSURANCE ASSUMED SUBTOTAL - ASSUMED NON-PARTICIPATING ANNUITY GROUP (10 45.010.149.12)</v>
          </cell>
          <cell r="D28">
            <v>9055</v>
          </cell>
        </row>
        <row r="29">
          <cell r="A29" t="str">
            <v>BMO Life Insurance Company (F065)PREMIUMS REINSURANCE ASSUMED SUBTOTAL - ASSUMED NON-PARTICIPATING TOTAL NON-PAR (10 45.010.149.41)</v>
          </cell>
          <cell r="B29" t="str">
            <v>BMO Life Insurance Company (F065)</v>
          </cell>
          <cell r="C29" t="str">
            <v>PREMIUMS REINSURANCE ASSUMED SUBTOTAL - ASSUMED NON-PARTICIPATING TOTAL NON-PAR (10 45.010.149.41)</v>
          </cell>
          <cell r="D29">
            <v>17520</v>
          </cell>
        </row>
        <row r="30">
          <cell r="A30" t="str">
            <v>BMO Life Insurance Company (F065)PREMIUMS REINSURANCE CEDED SUBTOTAL - CEDED NON-PARTICIPATING ANNUITY INDIVIDUAL (10 45.010.249.11)</v>
          </cell>
          <cell r="B30" t="str">
            <v>BMO Life Insurance Company (F065)</v>
          </cell>
          <cell r="C30" t="str">
            <v>PREMIUMS REINSURANCE CEDED SUBTOTAL - CEDED NON-PARTICIPATING ANNUITY INDIVIDUAL (10 45.010.249.11)</v>
          </cell>
          <cell r="D30">
            <v>289</v>
          </cell>
        </row>
        <row r="31">
          <cell r="A31" t="str">
            <v>BMO Life Insurance Company (F065)PREMIUMS REINSURANCE CEDED SUBTOTAL - CEDED NON-PARTICIPATING TOTAL NON-PAR (10 45.010.249.41)</v>
          </cell>
          <cell r="B31" t="str">
            <v>BMO Life Insurance Company (F065)</v>
          </cell>
          <cell r="C31" t="str">
            <v>PREMIUMS REINSURANCE CEDED SUBTOTAL - CEDED NON-PARTICIPATING TOTAL NON-PAR (10 45.010.249.41)</v>
          </cell>
          <cell r="D31">
            <v>119866</v>
          </cell>
        </row>
        <row r="32">
          <cell r="A32" t="str">
            <v>BMO Life Insurance Company (F065)PREMIUMS REINSURANCE CEDED SUBTOTAL - CEDED TOTAL PAR (10 45.010.249.51)</v>
          </cell>
          <cell r="B32" t="str">
            <v>BMO Life Insurance Company (F065)</v>
          </cell>
          <cell r="C32" t="str">
            <v>PREMIUMS REINSURANCE CEDED SUBTOTAL - CEDED TOTAL PAR (10 45.010.249.51)</v>
          </cell>
          <cell r="D32">
            <v>801</v>
          </cell>
        </row>
        <row r="33">
          <cell r="A33" t="str">
            <v>Canada Life Assurance Company (The) (F080)PREMIUMS DIRECT SUBTOTAL - DIRECT NON-PARTICIPATING ANNUITY INDIVIDUAL (10 45.010.049.11)</v>
          </cell>
          <cell r="B33" t="str">
            <v>Canada Life Assurance Company (The) (F080)</v>
          </cell>
          <cell r="C33" t="str">
            <v>PREMIUMS DIRECT SUBTOTAL - DIRECT NON-PARTICIPATING ANNUITY INDIVIDUAL (10 45.010.049.11)</v>
          </cell>
          <cell r="D33">
            <v>237745</v>
          </cell>
        </row>
        <row r="34">
          <cell r="A34" t="str">
            <v>Canada Life Assurance Company (The) (F080)PREMIUMS DIRECT SUBTOTAL - DIRECT NON-PARTICIPATING ANNUITY GROUP (10 45.010.049.12)</v>
          </cell>
          <cell r="B34" t="str">
            <v>Canada Life Assurance Company (The) (F080)</v>
          </cell>
          <cell r="C34" t="str">
            <v>PREMIUMS DIRECT SUBTOTAL - DIRECT NON-PARTICIPATING ANNUITY GROUP (10 45.010.049.12)</v>
          </cell>
          <cell r="D34">
            <v>204010</v>
          </cell>
        </row>
        <row r="35">
          <cell r="A35" t="str">
            <v>Canada Life Assurance Company (The) (F080)PREMIUMS DIRECT SUBTOTAL - DIRECT NON-PARTICIPATING TOTAL NON-PAR (10 45.010.049.41)</v>
          </cell>
          <cell r="B35" t="str">
            <v>Canada Life Assurance Company (The) (F080)</v>
          </cell>
          <cell r="C35" t="str">
            <v>PREMIUMS DIRECT SUBTOTAL - DIRECT NON-PARTICIPATING TOTAL NON-PAR (10 45.010.049.41)</v>
          </cell>
          <cell r="D35">
            <v>3129791</v>
          </cell>
        </row>
        <row r="36">
          <cell r="A36" t="str">
            <v>Canada Life Assurance Company (The) (F080)PREMIUMS DIRECT SUBTOTAL - DIRECT TOTAL PAR (10 45.010.049.51)</v>
          </cell>
          <cell r="B36" t="str">
            <v>Canada Life Assurance Company (The) (F080)</v>
          </cell>
          <cell r="C36" t="str">
            <v>PREMIUMS DIRECT SUBTOTAL - DIRECT TOTAL PAR (10 45.010.049.51)</v>
          </cell>
          <cell r="D36">
            <v>522933</v>
          </cell>
        </row>
        <row r="37">
          <cell r="A37" t="str">
            <v>Canada Life Assurance Company (The) (F080)PREMIUMS REINSURANCE ASSUMED SUBTOTAL - ASSUMED NON-PARTICIPATING ANNUITY INDIVIDUAL (10 45.010.149.11)</v>
          </cell>
          <cell r="B37" t="str">
            <v>Canada Life Assurance Company (The) (F080)</v>
          </cell>
          <cell r="C37" t="str">
            <v>PREMIUMS REINSURANCE ASSUMED SUBTOTAL - ASSUMED NON-PARTICIPATING ANNUITY INDIVIDUAL (10 45.010.149.11)</v>
          </cell>
          <cell r="D37">
            <v>25326</v>
          </cell>
        </row>
        <row r="38">
          <cell r="A38" t="str">
            <v>Canada Life Assurance Company (The) (F080)PREMIUMS REINSURANCE ASSUMED SUBTOTAL - ASSUMED NON-PARTICIPATING ANNUITY GROUP (10 45.010.149.12)</v>
          </cell>
          <cell r="B38" t="str">
            <v>Canada Life Assurance Company (The) (F080)</v>
          </cell>
          <cell r="C38" t="str">
            <v>PREMIUMS REINSURANCE ASSUMED SUBTOTAL - ASSUMED NON-PARTICIPATING ANNUITY GROUP (10 45.010.149.12)</v>
          </cell>
          <cell r="D38">
            <v>19370</v>
          </cell>
        </row>
        <row r="39">
          <cell r="A39" t="str">
            <v>Canada Life Assurance Company (The) (F080)PREMIUMS REINSURANCE ASSUMED SUBTOTAL - ASSUMED NON-PARTICIPATING TOTAL NON-PAR (10 45.010.149.41)</v>
          </cell>
          <cell r="B39" t="str">
            <v>Canada Life Assurance Company (The) (F080)</v>
          </cell>
          <cell r="C39" t="str">
            <v>PREMIUMS REINSURANCE ASSUMED SUBTOTAL - ASSUMED NON-PARTICIPATING TOTAL NON-PAR (10 45.010.149.41)</v>
          </cell>
          <cell r="D39">
            <v>601611</v>
          </cell>
        </row>
        <row r="40">
          <cell r="A40" t="str">
            <v>Canada Life Assurance Company (The) (F080)PREMIUMS REINSURANCE CEDED SUBTOTAL - CEDED NON-PARTICIPATING ANNUITY INDIVIDUAL (10 45.010.249.11)</v>
          </cell>
          <cell r="B40" t="str">
            <v>Canada Life Assurance Company (The) (F080)</v>
          </cell>
          <cell r="C40" t="str">
            <v>PREMIUMS REINSURANCE CEDED SUBTOTAL - CEDED NON-PARTICIPATING ANNUITY INDIVIDUAL (10 45.010.249.11)</v>
          </cell>
          <cell r="D40">
            <v>16603</v>
          </cell>
        </row>
        <row r="41">
          <cell r="A41" t="str">
            <v>Canada Life Assurance Company (The) (F080)PREMIUMS REINSURANCE CEDED SUBTOTAL - CEDED NON-PARTICIPATING ANNUITY GROUP (10 45.010.249.12)</v>
          </cell>
          <cell r="B41" t="str">
            <v>Canada Life Assurance Company (The) (F080)</v>
          </cell>
          <cell r="C41" t="str">
            <v>PREMIUMS REINSURANCE CEDED SUBTOTAL - CEDED NON-PARTICIPATING ANNUITY GROUP (10 45.010.249.12)</v>
          </cell>
          <cell r="D41">
            <v>1003</v>
          </cell>
        </row>
        <row r="42">
          <cell r="A42" t="str">
            <v>Canada Life Assurance Company (The) (F080)PREMIUMS REINSURANCE CEDED SUBTOTAL - CEDED NON-PARTICIPATING TOTAL NON-PAR (10 45.010.249.41)</v>
          </cell>
          <cell r="B42" t="str">
            <v>Canada Life Assurance Company (The) (F080)</v>
          </cell>
          <cell r="C42" t="str">
            <v>PREMIUMS REINSURANCE CEDED SUBTOTAL - CEDED NON-PARTICIPATING TOTAL NON-PAR (10 45.010.249.41)</v>
          </cell>
          <cell r="D42">
            <v>2056119</v>
          </cell>
        </row>
        <row r="43">
          <cell r="A43" t="str">
            <v>Canada Life Assurance Company (The) (F080)PREMIUMS REINSURANCE CEDED SUBTOTAL - CEDED TOTAL PAR (10 45.010.249.51)</v>
          </cell>
          <cell r="B43" t="str">
            <v>Canada Life Assurance Company (The) (F080)</v>
          </cell>
          <cell r="C43" t="str">
            <v>PREMIUMS REINSURANCE CEDED SUBTOTAL - CEDED TOTAL PAR (10 45.010.249.51)</v>
          </cell>
          <cell r="D43">
            <v>34843</v>
          </cell>
        </row>
        <row r="44">
          <cell r="A44" t="str">
            <v>Canada Life Assurance Company (The) (F080)PREMIUMS DIRECT SUBTOTAL - DIRECT U.S.A. NON-PARTICIPATING ANNUITY INDIVIDUAL (10 45.020.049.11)</v>
          </cell>
          <cell r="B44" t="str">
            <v>Canada Life Assurance Company (The) (F080)</v>
          </cell>
          <cell r="C44" t="str">
            <v>PREMIUMS DIRECT SUBTOTAL - DIRECT U.S.A. NON-PARTICIPATING ANNUITY INDIVIDUAL (10 45.020.049.11)</v>
          </cell>
          <cell r="D44">
            <v>867</v>
          </cell>
        </row>
        <row r="45">
          <cell r="A45" t="str">
            <v>Canada Life Assurance Company (The) (F080)PREMIUMS DIRECT SUBTOTAL - DIRECT U.S.A. NON-PARTICIPATING ANNUITY GROUP (10 45.020.049.12)</v>
          </cell>
          <cell r="B45" t="str">
            <v>Canada Life Assurance Company (The) (F080)</v>
          </cell>
          <cell r="C45" t="str">
            <v>PREMIUMS DIRECT SUBTOTAL - DIRECT U.S.A. NON-PARTICIPATING ANNUITY GROUP (10 45.020.049.12)</v>
          </cell>
          <cell r="D45">
            <v>1313</v>
          </cell>
        </row>
        <row r="46">
          <cell r="A46" t="str">
            <v>Canada Life Assurance Company (The) (F080)PREMIUMS DIRECT SUBTOTAL - DIRECT U.S.A. NON-PARTICIPATING TOTAL NON-PAR (10 45.020.049.41)</v>
          </cell>
          <cell r="B46" t="str">
            <v>Canada Life Assurance Company (The) (F080)</v>
          </cell>
          <cell r="C46" t="str">
            <v>PREMIUMS DIRECT SUBTOTAL - DIRECT U.S.A. NON-PARTICIPATING TOTAL NON-PAR (10 45.020.049.41)</v>
          </cell>
          <cell r="D46">
            <v>59904</v>
          </cell>
        </row>
        <row r="47">
          <cell r="A47" t="str">
            <v>Canada Life Assurance Company (The) (F080)PREMIUMS DIRECT SUBTOTAL - DIRECT U.S.A. TOTAL PAR (10 45.020.049.51)</v>
          </cell>
          <cell r="B47" t="str">
            <v>Canada Life Assurance Company (The) (F080)</v>
          </cell>
          <cell r="C47" t="str">
            <v>PREMIUMS DIRECT SUBTOTAL - DIRECT U.S.A. TOTAL PAR (10 45.020.049.51)</v>
          </cell>
          <cell r="D47">
            <v>79105</v>
          </cell>
        </row>
        <row r="48">
          <cell r="A48" t="str">
            <v>Canada Life Assurance Company (The) (F080)PREMIUMS DIRECT SUBTOTAL - DIRECT TOTAL U.S.A. (10 45.020.049.76)</v>
          </cell>
          <cell r="B48" t="str">
            <v>Canada Life Assurance Company (The) (F080)</v>
          </cell>
          <cell r="C48" t="str">
            <v>PREMIUMS DIRECT SUBTOTAL - DIRECT TOTAL U.S.A. (10 45.020.049.76)</v>
          </cell>
          <cell r="D48">
            <v>139009</v>
          </cell>
        </row>
        <row r="49">
          <cell r="A49" t="str">
            <v>Canada Life Assurance Company (The) (F080)PREMIUMS DIRECT SUBTOTAL - DIRECT TOTAL EUROPE (10 45.020.049.84)</v>
          </cell>
          <cell r="B49" t="str">
            <v>Canada Life Assurance Company (The) (F080)</v>
          </cell>
          <cell r="C49" t="str">
            <v>PREMIUMS DIRECT SUBTOTAL - DIRECT TOTAL EUROPE (10 45.020.049.84)</v>
          </cell>
          <cell r="D49">
            <v>1611541</v>
          </cell>
        </row>
        <row r="50">
          <cell r="A50" t="str">
            <v>Canada Life Assurance Company (The) (F080)PREMIUMS REINSURANCE ASSUMED SUBTOTAL - ASSUMED U.S.A. NON-PARTICIPATING TOTAL NON-PAR (10 45.020.149.41)</v>
          </cell>
          <cell r="B50" t="str">
            <v>Canada Life Assurance Company (The) (F080)</v>
          </cell>
          <cell r="C50" t="str">
            <v>PREMIUMS REINSURANCE ASSUMED SUBTOTAL - ASSUMED U.S.A. NON-PARTICIPATING TOTAL NON-PAR (10 45.020.149.41)</v>
          </cell>
          <cell r="D50">
            <v>5429</v>
          </cell>
        </row>
        <row r="51">
          <cell r="A51" t="str">
            <v>Canada Life Assurance Company (The) (F080)PREMIUMS REINSURANCE ASSUMED SUBTOTAL - ASSUMED U.S.A. TOTAL PAR (10 45.020.149.51)</v>
          </cell>
          <cell r="B51" t="str">
            <v>Canada Life Assurance Company (The) (F080)</v>
          </cell>
          <cell r="C51" t="str">
            <v>PREMIUMS REINSURANCE ASSUMED SUBTOTAL - ASSUMED U.S.A. TOTAL PAR (10 45.020.149.51)</v>
          </cell>
          <cell r="D51">
            <v>3653</v>
          </cell>
        </row>
        <row r="52">
          <cell r="A52" t="str">
            <v>Canada Life Assurance Company (The) (F080)PREMIUMS REINSURANCE ASSUMED SUBTOTAL - ASSUMED TOTAL U.S.A. (10 45.020.149.76)</v>
          </cell>
          <cell r="B52" t="str">
            <v>Canada Life Assurance Company (The) (F080)</v>
          </cell>
          <cell r="C52" t="str">
            <v>PREMIUMS REINSURANCE ASSUMED SUBTOTAL - ASSUMED TOTAL U.S.A. (10 45.020.149.76)</v>
          </cell>
          <cell r="D52">
            <v>9082</v>
          </cell>
        </row>
        <row r="53">
          <cell r="A53" t="str">
            <v>Canada Life Assurance Company (The) (F080)PREMIUMS REINSURANCE ASSUMED SUBTOTAL - ASSUMED TOTAL EUROPE (10 45.020.149.84)</v>
          </cell>
          <cell r="B53" t="str">
            <v>Canada Life Assurance Company (The) (F080)</v>
          </cell>
          <cell r="C53" t="str">
            <v>PREMIUMS REINSURANCE ASSUMED SUBTOTAL - ASSUMED TOTAL EUROPE (10 45.020.149.84)</v>
          </cell>
          <cell r="D53">
            <v>3200427</v>
          </cell>
        </row>
        <row r="54">
          <cell r="A54" t="str">
            <v>Canada Life Assurance Company (The) (F080)PREMIUMS REINSURANCE CEDED SUBTOTAL - CEDED U.S.A. NON-PARTICIPATING ANNUITY INDIVIDUAL (10 45.020.249.11)</v>
          </cell>
          <cell r="B54" t="str">
            <v>Canada Life Assurance Company (The) (F080)</v>
          </cell>
          <cell r="C54" t="str">
            <v>PREMIUMS REINSURANCE CEDED SUBTOTAL - CEDED U.S.A. NON-PARTICIPATING ANNUITY INDIVIDUAL (10 45.020.249.11)</v>
          </cell>
          <cell r="D54">
            <v>850</v>
          </cell>
        </row>
        <row r="55">
          <cell r="A55" t="str">
            <v>Canada Life Assurance Company (The) (F080)PREMIUMS REINSURANCE CEDED SUBTOTAL - CEDED U.S.A. NON-PARTICIPATING ANNUITY GROUP (10 45.020.249.12)</v>
          </cell>
          <cell r="B55" t="str">
            <v>Canada Life Assurance Company (The) (F080)</v>
          </cell>
          <cell r="C55" t="str">
            <v>PREMIUMS REINSURANCE CEDED SUBTOTAL - CEDED U.S.A. NON-PARTICIPATING ANNUITY GROUP (10 45.020.249.12)</v>
          </cell>
          <cell r="D55">
            <v>1313</v>
          </cell>
        </row>
        <row r="56">
          <cell r="A56" t="str">
            <v>Canada Life Assurance Company (The) (F080)PREMIUMS REINSURANCE CEDED SUBTOTAL - CEDED U.S.A. NON-PARTICIPATING TOTAL NON-PAR (10 45.020.249.41)</v>
          </cell>
          <cell r="B56" t="str">
            <v>Canada Life Assurance Company (The) (F080)</v>
          </cell>
          <cell r="C56" t="str">
            <v>PREMIUMS REINSURANCE CEDED SUBTOTAL - CEDED U.S.A. NON-PARTICIPATING TOTAL NON-PAR (10 45.020.249.41)</v>
          </cell>
          <cell r="D56">
            <v>13820</v>
          </cell>
        </row>
        <row r="57">
          <cell r="A57" t="str">
            <v>Canada Life Assurance Company (The) (F080)PREMIUMS REINSURANCE CEDED SUBTOTAL - CEDED U.S.A. TOTAL PAR (10 45.020.249.51)</v>
          </cell>
          <cell r="B57" t="str">
            <v>Canada Life Assurance Company (The) (F080)</v>
          </cell>
          <cell r="C57" t="str">
            <v>PREMIUMS REINSURANCE CEDED SUBTOTAL - CEDED U.S.A. TOTAL PAR (10 45.020.249.51)</v>
          </cell>
          <cell r="D57">
            <v>7862</v>
          </cell>
        </row>
        <row r="58">
          <cell r="A58" t="str">
            <v>Canada Life Assurance Company (The) (F080)PREMIUMS REINSURANCE CEDED SUBTOTAL - CEDED TOTAL U.S.A. (10 45.020.249.76)</v>
          </cell>
          <cell r="B58" t="str">
            <v>Canada Life Assurance Company (The) (F080)</v>
          </cell>
          <cell r="C58" t="str">
            <v>PREMIUMS REINSURANCE CEDED SUBTOTAL - CEDED TOTAL U.S.A. (10 45.020.249.76)</v>
          </cell>
          <cell r="D58">
            <v>21682</v>
          </cell>
        </row>
        <row r="59">
          <cell r="A59" t="str">
            <v>Canada Life Assurance Company (The) (F080)PREMIUMS REINSURANCE CEDED SUBTOTAL - CEDED TOTAL EUROPE (10 45.020.249.84)</v>
          </cell>
          <cell r="B59" t="str">
            <v>Canada Life Assurance Company (The) (F080)</v>
          </cell>
          <cell r="C59" t="str">
            <v>PREMIUMS REINSURANCE CEDED SUBTOTAL - CEDED TOTAL EUROPE (10 45.020.249.84)</v>
          </cell>
          <cell r="D59">
            <v>3166006</v>
          </cell>
        </row>
        <row r="60">
          <cell r="A60" t="str">
            <v>Canada Life Financial Corporation (LH20)PREMIUMS DIRECT SUBTOTAL - DIRECT NON-PARTICIPATING ANNUITY INDIVIDUAL (10 45.010.049.11)</v>
          </cell>
          <cell r="B60" t="str">
            <v>Canada Life Financial Corporation (LH20)</v>
          </cell>
          <cell r="C60" t="str">
            <v>PREMIUMS DIRECT SUBTOTAL - DIRECT NON-PARTICIPATING ANNUITY INDIVIDUAL (10 45.010.049.11)</v>
          </cell>
          <cell r="D60">
            <v>237745</v>
          </cell>
        </row>
        <row r="61">
          <cell r="A61" t="str">
            <v>Canada Life Financial Corporation (LH20)PREMIUMS DIRECT SUBTOTAL - DIRECT NON-PARTICIPATING ANNUITY GROUP (10 45.010.049.12)</v>
          </cell>
          <cell r="B61" t="str">
            <v>Canada Life Financial Corporation (LH20)</v>
          </cell>
          <cell r="C61" t="str">
            <v>PREMIUMS DIRECT SUBTOTAL - DIRECT NON-PARTICIPATING ANNUITY GROUP (10 45.010.049.12)</v>
          </cell>
          <cell r="D61">
            <v>204010</v>
          </cell>
        </row>
        <row r="62">
          <cell r="A62" t="str">
            <v>Canada Life Financial Corporation (LH20)PREMIUMS DIRECT SUBTOTAL - DIRECT NON-PARTICIPATING TOTAL NON-PAR (10 45.010.049.41)</v>
          </cell>
          <cell r="B62" t="str">
            <v>Canada Life Financial Corporation (LH20)</v>
          </cell>
          <cell r="C62" t="str">
            <v>PREMIUMS DIRECT SUBTOTAL - DIRECT NON-PARTICIPATING TOTAL NON-PAR (10 45.010.049.41)</v>
          </cell>
          <cell r="D62">
            <v>3129791</v>
          </cell>
        </row>
        <row r="63">
          <cell r="A63" t="str">
            <v>Canada Life Financial Corporation (LH20)PREMIUMS DIRECT SUBTOTAL - DIRECT TOTAL PAR (10 45.010.049.51)</v>
          </cell>
          <cell r="B63" t="str">
            <v>Canada Life Financial Corporation (LH20)</v>
          </cell>
          <cell r="C63" t="str">
            <v>PREMIUMS DIRECT SUBTOTAL - DIRECT TOTAL PAR (10 45.010.049.51)</v>
          </cell>
          <cell r="D63">
            <v>522933</v>
          </cell>
        </row>
        <row r="64">
          <cell r="A64" t="str">
            <v>Canada Life Financial Corporation (LH20)PREMIUMS REINSURANCE ASSUMED SUBTOTAL - ASSUMED NON-PARTICIPATING ANNUITY INDIVIDUAL (10 45.010.149.11)</v>
          </cell>
          <cell r="B64" t="str">
            <v>Canada Life Financial Corporation (LH20)</v>
          </cell>
          <cell r="C64" t="str">
            <v>PREMIUMS REINSURANCE ASSUMED SUBTOTAL - ASSUMED NON-PARTICIPATING ANNUITY INDIVIDUAL (10 45.010.149.11)</v>
          </cell>
          <cell r="D64">
            <v>25326</v>
          </cell>
        </row>
        <row r="65">
          <cell r="A65" t="str">
            <v>Canada Life Financial Corporation (LH20)PREMIUMS REINSURANCE ASSUMED SUBTOTAL - ASSUMED NON-PARTICIPATING ANNUITY GROUP (10 45.010.149.12)</v>
          </cell>
          <cell r="B65" t="str">
            <v>Canada Life Financial Corporation (LH20)</v>
          </cell>
          <cell r="C65" t="str">
            <v>PREMIUMS REINSURANCE ASSUMED SUBTOTAL - ASSUMED NON-PARTICIPATING ANNUITY GROUP (10 45.010.149.12)</v>
          </cell>
          <cell r="D65">
            <v>19370</v>
          </cell>
        </row>
        <row r="66">
          <cell r="A66" t="str">
            <v>Canada Life Financial Corporation (LH20)PREMIUMS REINSURANCE ASSUMED SUBTOTAL - ASSUMED NON-PARTICIPATING TOTAL NON-PAR (10 45.010.149.41)</v>
          </cell>
          <cell r="B66" t="str">
            <v>Canada Life Financial Corporation (LH20)</v>
          </cell>
          <cell r="C66" t="str">
            <v>PREMIUMS REINSURANCE ASSUMED SUBTOTAL - ASSUMED NON-PARTICIPATING TOTAL NON-PAR (10 45.010.149.41)</v>
          </cell>
          <cell r="D66">
            <v>601611</v>
          </cell>
        </row>
        <row r="67">
          <cell r="A67" t="str">
            <v>Canada Life Financial Corporation (LH20)PREMIUMS REINSURANCE CEDED SUBTOTAL - CEDED NON-PARTICIPATING ANNUITY INDIVIDUAL (10 45.010.249.11)</v>
          </cell>
          <cell r="B67" t="str">
            <v>Canada Life Financial Corporation (LH20)</v>
          </cell>
          <cell r="C67" t="str">
            <v>PREMIUMS REINSURANCE CEDED SUBTOTAL - CEDED NON-PARTICIPATING ANNUITY INDIVIDUAL (10 45.010.249.11)</v>
          </cell>
          <cell r="D67">
            <v>16603</v>
          </cell>
        </row>
        <row r="68">
          <cell r="A68" t="str">
            <v>Canada Life Financial Corporation (LH20)PREMIUMS REINSURANCE CEDED SUBTOTAL - CEDED NON-PARTICIPATING ANNUITY GROUP (10 45.010.249.12)</v>
          </cell>
          <cell r="B68" t="str">
            <v>Canada Life Financial Corporation (LH20)</v>
          </cell>
          <cell r="C68" t="str">
            <v>PREMIUMS REINSURANCE CEDED SUBTOTAL - CEDED NON-PARTICIPATING ANNUITY GROUP (10 45.010.249.12)</v>
          </cell>
          <cell r="D68">
            <v>1003</v>
          </cell>
        </row>
        <row r="69">
          <cell r="A69" t="str">
            <v>Canada Life Financial Corporation (LH20)PREMIUMS REINSURANCE CEDED SUBTOTAL - CEDED NON-PARTICIPATING TOTAL NON-PAR (10 45.010.249.41)</v>
          </cell>
          <cell r="B69" t="str">
            <v>Canada Life Financial Corporation (LH20)</v>
          </cell>
          <cell r="C69" t="str">
            <v>PREMIUMS REINSURANCE CEDED SUBTOTAL - CEDED NON-PARTICIPATING TOTAL NON-PAR (10 45.010.249.41)</v>
          </cell>
          <cell r="D69">
            <v>2056119</v>
          </cell>
        </row>
        <row r="70">
          <cell r="A70" t="str">
            <v>Canada Life Financial Corporation (LH20)PREMIUMS REINSURANCE CEDED SUBTOTAL - CEDED TOTAL PAR (10 45.010.249.51)</v>
          </cell>
          <cell r="B70" t="str">
            <v>Canada Life Financial Corporation (LH20)</v>
          </cell>
          <cell r="C70" t="str">
            <v>PREMIUMS REINSURANCE CEDED SUBTOTAL - CEDED TOTAL PAR (10 45.010.249.51)</v>
          </cell>
          <cell r="D70">
            <v>34843</v>
          </cell>
        </row>
        <row r="71">
          <cell r="A71" t="str">
            <v>Canada Life Financial Corporation (LH20)PREMIUMS DIRECT SUBTOTAL - DIRECT U.S.A. NON-PARTICIPATING ANNUITY INDIVIDUAL (10 45.020.049.11)</v>
          </cell>
          <cell r="B71" t="str">
            <v>Canada Life Financial Corporation (LH20)</v>
          </cell>
          <cell r="C71" t="str">
            <v>PREMIUMS DIRECT SUBTOTAL - DIRECT U.S.A. NON-PARTICIPATING ANNUITY INDIVIDUAL (10 45.020.049.11)</v>
          </cell>
          <cell r="D71">
            <v>867</v>
          </cell>
        </row>
        <row r="72">
          <cell r="A72" t="str">
            <v>Canada Life Financial Corporation (LH20)PREMIUMS DIRECT SUBTOTAL - DIRECT U.S.A. NON-PARTICIPATING ANNUITY GROUP (10 45.020.049.12)</v>
          </cell>
          <cell r="B72" t="str">
            <v>Canada Life Financial Corporation (LH20)</v>
          </cell>
          <cell r="C72" t="str">
            <v>PREMIUMS DIRECT SUBTOTAL - DIRECT U.S.A. NON-PARTICIPATING ANNUITY GROUP (10 45.020.049.12)</v>
          </cell>
          <cell r="D72">
            <v>1313</v>
          </cell>
        </row>
        <row r="73">
          <cell r="A73" t="str">
            <v>Canada Life Financial Corporation (LH20)PREMIUMS DIRECT SUBTOTAL - DIRECT U.S.A. NON-PARTICIPATING TOTAL NON-PAR (10 45.020.049.41)</v>
          </cell>
          <cell r="B73" t="str">
            <v>Canada Life Financial Corporation (LH20)</v>
          </cell>
          <cell r="C73" t="str">
            <v>PREMIUMS DIRECT SUBTOTAL - DIRECT U.S.A. NON-PARTICIPATING TOTAL NON-PAR (10 45.020.049.41)</v>
          </cell>
          <cell r="D73">
            <v>59904</v>
          </cell>
        </row>
        <row r="74">
          <cell r="A74" t="str">
            <v>Canada Life Financial Corporation (LH20)PREMIUMS DIRECT SUBTOTAL - DIRECT U.S.A. TOTAL PAR (10 45.020.049.51)</v>
          </cell>
          <cell r="B74" t="str">
            <v>Canada Life Financial Corporation (LH20)</v>
          </cell>
          <cell r="C74" t="str">
            <v>PREMIUMS DIRECT SUBTOTAL - DIRECT U.S.A. TOTAL PAR (10 45.020.049.51)</v>
          </cell>
          <cell r="D74">
            <v>79105</v>
          </cell>
        </row>
        <row r="75">
          <cell r="A75" t="str">
            <v>Canada Life Financial Corporation (LH20)PREMIUMS DIRECT SUBTOTAL - DIRECT TOTAL U.S.A. (10 45.020.049.76)</v>
          </cell>
          <cell r="B75" t="str">
            <v>Canada Life Financial Corporation (LH20)</v>
          </cell>
          <cell r="C75" t="str">
            <v>PREMIUMS DIRECT SUBTOTAL - DIRECT TOTAL U.S.A. (10 45.020.049.76)</v>
          </cell>
          <cell r="D75">
            <v>139009</v>
          </cell>
        </row>
        <row r="76">
          <cell r="A76" t="str">
            <v>Canada Life Financial Corporation (LH20)PREMIUMS DIRECT SUBTOTAL - DIRECT TOTAL EUROPE (10 45.020.049.84)</v>
          </cell>
          <cell r="B76" t="str">
            <v>Canada Life Financial Corporation (LH20)</v>
          </cell>
          <cell r="C76" t="str">
            <v>PREMIUMS DIRECT SUBTOTAL - DIRECT TOTAL EUROPE (10 45.020.049.84)</v>
          </cell>
          <cell r="D76">
            <v>1611541</v>
          </cell>
        </row>
        <row r="77">
          <cell r="A77" t="str">
            <v>Canada Life Financial Corporation (LH20)PREMIUMS REINSURANCE ASSUMED SUBTOTAL - ASSUMED U.S.A. NON-PARTICIPATING TOTAL NON-PAR (10 45.020.149.41)</v>
          </cell>
          <cell r="B77" t="str">
            <v>Canada Life Financial Corporation (LH20)</v>
          </cell>
          <cell r="C77" t="str">
            <v>PREMIUMS REINSURANCE ASSUMED SUBTOTAL - ASSUMED U.S.A. NON-PARTICIPATING TOTAL NON-PAR (10 45.020.149.41)</v>
          </cell>
          <cell r="D77">
            <v>5429</v>
          </cell>
        </row>
        <row r="78">
          <cell r="A78" t="str">
            <v>Canada Life Financial Corporation (LH20)PREMIUMS REINSURANCE ASSUMED SUBTOTAL - ASSUMED U.S.A. TOTAL PAR (10 45.020.149.51)</v>
          </cell>
          <cell r="B78" t="str">
            <v>Canada Life Financial Corporation (LH20)</v>
          </cell>
          <cell r="C78" t="str">
            <v>PREMIUMS REINSURANCE ASSUMED SUBTOTAL - ASSUMED U.S.A. TOTAL PAR (10 45.020.149.51)</v>
          </cell>
          <cell r="D78">
            <v>3653</v>
          </cell>
        </row>
        <row r="79">
          <cell r="A79" t="str">
            <v>Canada Life Financial Corporation (LH20)PREMIUMS REINSURANCE ASSUMED SUBTOTAL - ASSUMED TOTAL U.S.A. (10 45.020.149.76)</v>
          </cell>
          <cell r="B79" t="str">
            <v>Canada Life Financial Corporation (LH20)</v>
          </cell>
          <cell r="C79" t="str">
            <v>PREMIUMS REINSURANCE ASSUMED SUBTOTAL - ASSUMED TOTAL U.S.A. (10 45.020.149.76)</v>
          </cell>
          <cell r="D79">
            <v>9082</v>
          </cell>
        </row>
        <row r="80">
          <cell r="A80" t="str">
            <v>Canada Life Financial Corporation (LH20)PREMIUMS REINSURANCE ASSUMED SUBTOTAL - ASSUMED TOTAL EUROPE (10 45.020.149.84)</v>
          </cell>
          <cell r="B80" t="str">
            <v>Canada Life Financial Corporation (LH20)</v>
          </cell>
          <cell r="C80" t="str">
            <v>PREMIUMS REINSURANCE ASSUMED SUBTOTAL - ASSUMED TOTAL EUROPE (10 45.020.149.84)</v>
          </cell>
          <cell r="D80">
            <v>3200427</v>
          </cell>
        </row>
        <row r="81">
          <cell r="A81" t="str">
            <v>Canada Life Financial Corporation (LH20)PREMIUMS REINSURANCE CEDED SUBTOTAL - CEDED U.S.A. NON-PARTICIPATING ANNUITY INDIVIDUAL (10 45.020.249.11)</v>
          </cell>
          <cell r="B81" t="str">
            <v>Canada Life Financial Corporation (LH20)</v>
          </cell>
          <cell r="C81" t="str">
            <v>PREMIUMS REINSURANCE CEDED SUBTOTAL - CEDED U.S.A. NON-PARTICIPATING ANNUITY INDIVIDUAL (10 45.020.249.11)</v>
          </cell>
          <cell r="D81">
            <v>850</v>
          </cell>
        </row>
        <row r="82">
          <cell r="A82" t="str">
            <v>Canada Life Financial Corporation (LH20)PREMIUMS REINSURANCE CEDED SUBTOTAL - CEDED U.S.A. NON-PARTICIPATING ANNUITY GROUP (10 45.020.249.12)</v>
          </cell>
          <cell r="B82" t="str">
            <v>Canada Life Financial Corporation (LH20)</v>
          </cell>
          <cell r="C82" t="str">
            <v>PREMIUMS REINSURANCE CEDED SUBTOTAL - CEDED U.S.A. NON-PARTICIPATING ANNUITY GROUP (10 45.020.249.12)</v>
          </cell>
          <cell r="D82">
            <v>1313</v>
          </cell>
        </row>
        <row r="83">
          <cell r="A83" t="str">
            <v>Canada Life Financial Corporation (LH20)PREMIUMS REINSURANCE CEDED SUBTOTAL - CEDED U.S.A. NON-PARTICIPATING TOTAL NON-PAR (10 45.020.249.41)</v>
          </cell>
          <cell r="B83" t="str">
            <v>Canada Life Financial Corporation (LH20)</v>
          </cell>
          <cell r="C83" t="str">
            <v>PREMIUMS REINSURANCE CEDED SUBTOTAL - CEDED U.S.A. NON-PARTICIPATING TOTAL NON-PAR (10 45.020.249.41)</v>
          </cell>
          <cell r="D83">
            <v>13820</v>
          </cell>
        </row>
        <row r="84">
          <cell r="A84" t="str">
            <v>Canada Life Financial Corporation (LH20)PREMIUMS REINSURANCE CEDED SUBTOTAL - CEDED U.S.A. TOTAL PAR (10 45.020.249.51)</v>
          </cell>
          <cell r="B84" t="str">
            <v>Canada Life Financial Corporation (LH20)</v>
          </cell>
          <cell r="C84" t="str">
            <v>PREMIUMS REINSURANCE CEDED SUBTOTAL - CEDED U.S.A. TOTAL PAR (10 45.020.249.51)</v>
          </cell>
          <cell r="D84">
            <v>7862</v>
          </cell>
        </row>
        <row r="85">
          <cell r="A85" t="str">
            <v>Canada Life Financial Corporation (LH20)PREMIUMS REINSURANCE CEDED SUBTOTAL - CEDED TOTAL U.S.A. (10 45.020.249.76)</v>
          </cell>
          <cell r="B85" t="str">
            <v>Canada Life Financial Corporation (LH20)</v>
          </cell>
          <cell r="C85" t="str">
            <v>PREMIUMS REINSURANCE CEDED SUBTOTAL - CEDED TOTAL U.S.A. (10 45.020.249.76)</v>
          </cell>
          <cell r="D85">
            <v>21682</v>
          </cell>
        </row>
        <row r="86">
          <cell r="A86" t="str">
            <v>Canada Life Financial Corporation (LH20)PREMIUMS REINSURANCE CEDED SUBTOTAL - CEDED TOTAL EUROPE (10 45.020.249.84)</v>
          </cell>
          <cell r="B86" t="str">
            <v>Canada Life Financial Corporation (LH20)</v>
          </cell>
          <cell r="C86" t="str">
            <v>PREMIUMS REINSURANCE CEDED SUBTOTAL - CEDED TOTAL EUROPE (10 45.020.249.84)</v>
          </cell>
          <cell r="D86">
            <v>3166006</v>
          </cell>
        </row>
        <row r="87">
          <cell r="A87" t="str">
            <v>Canada Life Insurance Company of Canada (The) (F078)PREMIUMS REINSURANCE ASSUMED SUBTOTAL - ASSUMED NON-PARTICIPATING ANNUITY INDIVIDUAL (10 45.010.149.11)</v>
          </cell>
          <cell r="B87" t="str">
            <v>Canada Life Insurance Company of Canada (The) (F078)</v>
          </cell>
          <cell r="C87" t="str">
            <v>PREMIUMS REINSURANCE ASSUMED SUBTOTAL - ASSUMED NON-PARTICIPATING ANNUITY INDIVIDUAL (10 45.010.149.11)</v>
          </cell>
          <cell r="D87">
            <v>25326</v>
          </cell>
        </row>
        <row r="88">
          <cell r="A88" t="str">
            <v>Canada Life Insurance Company of Canada (The) (F078)PREMIUMS REINSURANCE ASSUMED SUBTOTAL - ASSUMED NON-PARTICIPATING ANNUITY GROUP (10 45.010.149.12)</v>
          </cell>
          <cell r="B88" t="str">
            <v>Canada Life Insurance Company of Canada (The) (F078)</v>
          </cell>
          <cell r="C88" t="str">
            <v>PREMIUMS REINSURANCE ASSUMED SUBTOTAL - ASSUMED NON-PARTICIPATING ANNUITY GROUP (10 45.010.149.12)</v>
          </cell>
          <cell r="D88">
            <v>19370</v>
          </cell>
        </row>
        <row r="89">
          <cell r="A89" t="str">
            <v>Canada Life Insurance Company of Canada (The) (F078)PREMIUMS REINSURANCE ASSUMED SUBTOTAL - ASSUMED NON-PARTICIPATING TOTAL NON-PAR (10 45.010.149.41)</v>
          </cell>
          <cell r="B89" t="str">
            <v>Canada Life Insurance Company of Canada (The) (F078)</v>
          </cell>
          <cell r="C89" t="str">
            <v>PREMIUMS REINSURANCE ASSUMED SUBTOTAL - ASSUMED NON-PARTICIPATING TOTAL NON-PAR (10 45.010.149.41)</v>
          </cell>
          <cell r="D89">
            <v>558201</v>
          </cell>
        </row>
        <row r="90">
          <cell r="A90" t="str">
            <v>Canada Life Insurance Company of Canada (The) (F078)PREMIUMS REINSURANCE ASSUMED SUBTOTAL - ASSUMED TOTAL PAR (10 45.010.149.51)</v>
          </cell>
          <cell r="B90" t="str">
            <v>Canada Life Insurance Company of Canada (The) (F078)</v>
          </cell>
          <cell r="C90" t="str">
            <v>PREMIUMS REINSURANCE ASSUMED SUBTOTAL - ASSUMED TOTAL PAR (10 45.010.149.51)</v>
          </cell>
          <cell r="D90">
            <v>511569</v>
          </cell>
        </row>
        <row r="91">
          <cell r="A91" t="str">
            <v>Canada Life Insurance Company of Canada (The) (F078)PREMIUMS REINSURANCE CEDED SUBTOTAL - CEDED TOTAL PAR (10 45.010.249.51)</v>
          </cell>
          <cell r="B91" t="str">
            <v>Canada Life Insurance Company of Canada (The) (F078)</v>
          </cell>
          <cell r="C91" t="str">
            <v>PREMIUMS REINSURANCE CEDED SUBTOTAL - CEDED TOTAL PAR (10 45.010.249.51)</v>
          </cell>
          <cell r="D91">
            <v>23479</v>
          </cell>
        </row>
        <row r="92">
          <cell r="A92" t="str">
            <v>Canadian Premier Life Insurance Company (F121)PREMIUMS DIRECT SUBTOTAL - DIRECT NON-PARTICIPATING TOTAL NON-PAR (10 45.010.049.41)</v>
          </cell>
          <cell r="B92" t="str">
            <v>Canadian Premier Life Insurance Company (F121)</v>
          </cell>
          <cell r="C92" t="str">
            <v>PREMIUMS DIRECT SUBTOTAL - DIRECT NON-PARTICIPATING TOTAL NON-PAR (10 45.010.049.41)</v>
          </cell>
          <cell r="D92">
            <v>244882</v>
          </cell>
        </row>
        <row r="93">
          <cell r="A93" t="str">
            <v>Canadian Premier Life Insurance Company (F121)PREMIUMS REINSURANCE ASSUMED SUBTOTAL - ASSUMED NON-PARTICIPATING TOTAL NON-PAR (10 45.010.149.41)</v>
          </cell>
          <cell r="B93" t="str">
            <v>Canadian Premier Life Insurance Company (F121)</v>
          </cell>
          <cell r="C93" t="str">
            <v>PREMIUMS REINSURANCE ASSUMED SUBTOTAL - ASSUMED NON-PARTICIPATING TOTAL NON-PAR (10 45.010.149.41)</v>
          </cell>
          <cell r="D93">
            <v>8118</v>
          </cell>
        </row>
        <row r="94">
          <cell r="A94" t="str">
            <v>Canadian Premier Life Insurance Company (F121)PREMIUMS REINSURANCE CEDED SUBTOTAL - CEDED NON-PARTICIPATING TOTAL NON-PAR (10 45.010.249.41)</v>
          </cell>
          <cell r="B94" t="str">
            <v>Canadian Premier Life Insurance Company (F121)</v>
          </cell>
          <cell r="C94" t="str">
            <v>PREMIUMS REINSURANCE CEDED SUBTOTAL - CEDED NON-PARTICIPATING TOTAL NON-PAR (10 45.010.249.41)</v>
          </cell>
          <cell r="D94">
            <v>140586</v>
          </cell>
        </row>
        <row r="95">
          <cell r="A95" t="str">
            <v>CIBC Life Insurance Company Limited (F075)PREMIUMS DIRECT SUBTOTAL - DIRECT NON-PARTICIPATING TOTAL NON-PAR (10 45.010.049.41)</v>
          </cell>
          <cell r="B95" t="str">
            <v>CIBC Life Insurance Company Limited (F075)</v>
          </cell>
          <cell r="C95" t="str">
            <v>PREMIUMS DIRECT SUBTOTAL - DIRECT NON-PARTICIPATING TOTAL NON-PAR (10 45.010.049.41)</v>
          </cell>
          <cell r="D95">
            <v>45738</v>
          </cell>
        </row>
        <row r="96">
          <cell r="A96" t="str">
            <v>CIBC Life Insurance Company Limited (F075)PREMIUMS REINSURANCE ASSUMED SUBTOTAL - ASSUMED NON-PARTICIPATING TOTAL NON-PAR (10 45.010.149.41)</v>
          </cell>
          <cell r="B96" t="str">
            <v>CIBC Life Insurance Company Limited (F075)</v>
          </cell>
          <cell r="C96" t="str">
            <v>PREMIUMS REINSURANCE ASSUMED SUBTOTAL - ASSUMED NON-PARTICIPATING TOTAL NON-PAR (10 45.010.149.41)</v>
          </cell>
          <cell r="D96">
            <v>763</v>
          </cell>
        </row>
        <row r="97">
          <cell r="A97" t="str">
            <v>CIBC Life Insurance Company Limited (F075)PREMIUMS REINSURANCE CEDED SUBTOTAL - CEDED NON-PARTICIPATING TOTAL NON-PAR (10 45.010.249.41)</v>
          </cell>
          <cell r="B97" t="str">
            <v>CIBC Life Insurance Company Limited (F075)</v>
          </cell>
          <cell r="C97" t="str">
            <v>PREMIUMS REINSURANCE CEDED SUBTOTAL - CEDED NON-PARTICIPATING TOTAL NON-PAR (10 45.010.249.41)</v>
          </cell>
          <cell r="D97">
            <v>14664</v>
          </cell>
        </row>
        <row r="98">
          <cell r="A98" t="str">
            <v>CIGNA Life Insurance Company of Canada (F235)PREMIUMS DIRECT SUBTOTAL - DIRECT NON-PARTICIPATING TOTAL NON-PAR (10 45.010.049.41)</v>
          </cell>
          <cell r="B98" t="str">
            <v>CIGNA Life Insurance Company of Canada (F235)</v>
          </cell>
          <cell r="C98" t="str">
            <v>PREMIUMS DIRECT SUBTOTAL - DIRECT NON-PARTICIPATING TOTAL NON-PAR (10 45.010.049.41)</v>
          </cell>
          <cell r="D98">
            <v>34463</v>
          </cell>
        </row>
        <row r="99">
          <cell r="A99" t="str">
            <v>CIGNA Life Insurance Company of Canada (F235)PREMIUMS REINSURANCE CEDED SUBTOTAL - CEDED NON-PARTICIPATING TOTAL NON-PAR (10 45.010.249.41)</v>
          </cell>
          <cell r="B99" t="str">
            <v>CIGNA Life Insurance Company of Canada (F235)</v>
          </cell>
          <cell r="C99" t="str">
            <v>PREMIUMS REINSURANCE CEDED SUBTOTAL - CEDED NON-PARTICIPATING TOTAL NON-PAR (10 45.010.249.41)</v>
          </cell>
          <cell r="D99">
            <v>1579</v>
          </cell>
        </row>
        <row r="100">
          <cell r="A100" t="str">
            <v>Co-operators Life Insurance Company (F147)PREMIUMS DIRECT SUBTOTAL - DIRECT NON-PARTICIPATING ANNUITY INDIVIDUAL (10 45.010.049.11)</v>
          </cell>
          <cell r="B100" t="str">
            <v>Co-operators Life Insurance Company (F147)</v>
          </cell>
          <cell r="C100" t="str">
            <v>PREMIUMS DIRECT SUBTOTAL - DIRECT NON-PARTICIPATING ANNUITY INDIVIDUAL (10 45.010.049.11)</v>
          </cell>
          <cell r="D100">
            <v>16497</v>
          </cell>
        </row>
        <row r="101">
          <cell r="A101" t="str">
            <v>Co-operators Life Insurance Company (F147)PREMIUMS DIRECT SUBTOTAL - DIRECT NON-PARTICIPATING ANNUITY GROUP (10 45.010.049.12)</v>
          </cell>
          <cell r="B101" t="str">
            <v>Co-operators Life Insurance Company (F147)</v>
          </cell>
          <cell r="C101" t="str">
            <v>PREMIUMS DIRECT SUBTOTAL - DIRECT NON-PARTICIPATING ANNUITY GROUP (10 45.010.049.12)</v>
          </cell>
          <cell r="D101">
            <v>30746</v>
          </cell>
        </row>
        <row r="102">
          <cell r="A102" t="str">
            <v>Co-operators Life Insurance Company (F147)PREMIUMS DIRECT SUBTOTAL - DIRECT NON-PARTICIPATING TOTAL NON-PAR (10 45.010.049.41)</v>
          </cell>
          <cell r="B102" t="str">
            <v>Co-operators Life Insurance Company (F147)</v>
          </cell>
          <cell r="C102" t="str">
            <v>PREMIUMS DIRECT SUBTOTAL - DIRECT NON-PARTICIPATING TOTAL NON-PAR (10 45.010.049.41)</v>
          </cell>
          <cell r="D102">
            <v>725099</v>
          </cell>
        </row>
        <row r="103">
          <cell r="A103" t="str">
            <v>Co-operators Life Insurance Company (F147)PREMIUMS DIRECT SUBTOTAL - DIRECT TOTAL PAR (10 45.010.049.51)</v>
          </cell>
          <cell r="B103" t="str">
            <v>Co-operators Life Insurance Company (F147)</v>
          </cell>
          <cell r="C103" t="str">
            <v>PREMIUMS DIRECT SUBTOTAL - DIRECT TOTAL PAR (10 45.010.049.51)</v>
          </cell>
          <cell r="D103">
            <v>82586</v>
          </cell>
        </row>
        <row r="104">
          <cell r="A104" t="str">
            <v>Co-operators Life Insurance Company (F147)PREMIUMS REINSURANCE ASSUMED SUBTOTAL - ASSUMED NON-PARTICIPATING ANNUITY INDIVIDUAL (10 45.010.149.11)</v>
          </cell>
          <cell r="B104" t="str">
            <v>Co-operators Life Insurance Company (F147)</v>
          </cell>
          <cell r="C104" t="str">
            <v>PREMIUMS REINSURANCE ASSUMED SUBTOTAL - ASSUMED NON-PARTICIPATING ANNUITY INDIVIDUAL (10 45.010.149.11)</v>
          </cell>
          <cell r="D104">
            <v>7</v>
          </cell>
        </row>
        <row r="105">
          <cell r="A105" t="str">
            <v>Co-operators Life Insurance Company (F147)PREMIUMS REINSURANCE ASSUMED SUBTOTAL - ASSUMED NON-PARTICIPATING TOTAL NON-PAR (10 45.010.149.41)</v>
          </cell>
          <cell r="B105" t="str">
            <v>Co-operators Life Insurance Company (F147)</v>
          </cell>
          <cell r="C105" t="str">
            <v>PREMIUMS REINSURANCE ASSUMED SUBTOTAL - ASSUMED NON-PARTICIPATING TOTAL NON-PAR (10 45.010.149.41)</v>
          </cell>
          <cell r="D105">
            <v>7011</v>
          </cell>
        </row>
        <row r="106">
          <cell r="A106" t="str">
            <v>Co-operators Life Insurance Company (F147)PREMIUMS REINSURANCE ASSUMED SUBTOTAL - ASSUMED TOTAL PAR (10 45.010.149.51)</v>
          </cell>
          <cell r="B106" t="str">
            <v>Co-operators Life Insurance Company (F147)</v>
          </cell>
          <cell r="C106" t="str">
            <v>PREMIUMS REINSURANCE ASSUMED SUBTOTAL - ASSUMED TOTAL PAR (10 45.010.149.51)</v>
          </cell>
          <cell r="D106">
            <v>-3243</v>
          </cell>
        </row>
        <row r="107">
          <cell r="A107" t="str">
            <v>Co-operators Life Insurance Company (F147)PREMIUMS REINSURANCE CEDED SUBTOTAL - CEDED NON-PARTICIPATING TOTAL NON-PAR (10 45.010.249.41)</v>
          </cell>
          <cell r="B107" t="str">
            <v>Co-operators Life Insurance Company (F147)</v>
          </cell>
          <cell r="C107" t="str">
            <v>PREMIUMS REINSURANCE CEDED SUBTOTAL - CEDED NON-PARTICIPATING TOTAL NON-PAR (10 45.010.249.41)</v>
          </cell>
          <cell r="D107">
            <v>51870</v>
          </cell>
        </row>
        <row r="108">
          <cell r="A108" t="str">
            <v>Co-operators Life Insurance Company (F147)PREMIUMS REINSURANCE CEDED SUBTOTAL - CEDED TOTAL PAR (10 45.010.249.51)</v>
          </cell>
          <cell r="B108" t="str">
            <v>Co-operators Life Insurance Company (F147)</v>
          </cell>
          <cell r="C108" t="str">
            <v>PREMIUMS REINSURANCE CEDED SUBTOTAL - CEDED TOTAL PAR (10 45.010.249.51)</v>
          </cell>
          <cell r="D108">
            <v>10042</v>
          </cell>
        </row>
        <row r="109">
          <cell r="A109" t="str">
            <v>Crown Life Insurance Company (F150)PREMIUMS DIRECT SUBTOTAL - DIRECT U.S.A. NON-PARTICIPATING ANNUITY INDIVIDUAL (10 45.020.049.11)</v>
          </cell>
          <cell r="B109" t="str">
            <v>Crown Life Insurance Company (F150)</v>
          </cell>
          <cell r="C109" t="str">
            <v>PREMIUMS DIRECT SUBTOTAL - DIRECT U.S.A. NON-PARTICIPATING ANNUITY INDIVIDUAL (10 45.020.049.11)</v>
          </cell>
          <cell r="D109">
            <v>17</v>
          </cell>
        </row>
        <row r="110">
          <cell r="A110" t="str">
            <v>Crown Life Insurance Company (F150)PREMIUMS DIRECT SUBTOTAL - DIRECT U.S.A. NON-PARTICIPATING TOTAL NON-PAR (10 45.020.049.41)</v>
          </cell>
          <cell r="B110" t="str">
            <v>Crown Life Insurance Company (F150)</v>
          </cell>
          <cell r="C110" t="str">
            <v>PREMIUMS DIRECT SUBTOTAL - DIRECT U.S.A. NON-PARTICIPATING TOTAL NON-PAR (10 45.020.049.41)</v>
          </cell>
          <cell r="D110">
            <v>21059</v>
          </cell>
        </row>
        <row r="111">
          <cell r="A111" t="str">
            <v>Crown Life Insurance Company (F150)PREMIUMS DIRECT SUBTOTAL - DIRECT U.S.A. TOTAL PAR (10 45.020.049.51)</v>
          </cell>
          <cell r="B111" t="str">
            <v>Crown Life Insurance Company (F150)</v>
          </cell>
          <cell r="C111" t="str">
            <v>PREMIUMS DIRECT SUBTOTAL - DIRECT U.S.A. TOTAL PAR (10 45.020.049.51)</v>
          </cell>
          <cell r="D111">
            <v>26359</v>
          </cell>
        </row>
        <row r="112">
          <cell r="A112" t="str">
            <v>Crown Life Insurance Company (F150)PREMIUMS DIRECT SUBTOTAL - DIRECT TOTAL U.S.A. (10 45.020.049.76)</v>
          </cell>
          <cell r="B112" t="str">
            <v>Crown Life Insurance Company (F150)</v>
          </cell>
          <cell r="C112" t="str">
            <v>PREMIUMS DIRECT SUBTOTAL - DIRECT TOTAL U.S.A. (10 45.020.049.76)</v>
          </cell>
          <cell r="D112">
            <v>47418</v>
          </cell>
        </row>
        <row r="113">
          <cell r="A113" t="str">
            <v>Crown Life Insurance Company (F150)PREMIUMS DIRECT SUBTOTAL - DIRECT TOTAL EUROPE (10 45.020.049.84)</v>
          </cell>
          <cell r="B113" t="str">
            <v>Crown Life Insurance Company (F150)</v>
          </cell>
          <cell r="C113" t="str">
            <v>PREMIUMS DIRECT SUBTOTAL - DIRECT TOTAL EUROPE (10 45.020.049.84)</v>
          </cell>
          <cell r="D113">
            <v>20566</v>
          </cell>
        </row>
        <row r="114">
          <cell r="A114" t="str">
            <v>Crown Life Insurance Company (F150)PREMIUMS REINSURANCE ASSUMED SUBTOTAL - ASSUMED U.S.A. NON-PARTICIPATING TOTAL NON-PAR (10 45.020.149.41)</v>
          </cell>
          <cell r="B114" t="str">
            <v>Crown Life Insurance Company (F150)</v>
          </cell>
          <cell r="C114" t="str">
            <v>PREMIUMS REINSURANCE ASSUMED SUBTOTAL - ASSUMED U.S.A. NON-PARTICIPATING TOTAL NON-PAR (10 45.020.149.41)</v>
          </cell>
          <cell r="D114">
            <v>279</v>
          </cell>
        </row>
        <row r="115">
          <cell r="A115" t="str">
            <v>Crown Life Insurance Company (F150)PREMIUMS REINSURANCE ASSUMED SUBTOTAL - ASSUMED TOTAL U.S.A. (10 45.020.149.76)</v>
          </cell>
          <cell r="B115" t="str">
            <v>Crown Life Insurance Company (F150)</v>
          </cell>
          <cell r="C115" t="str">
            <v>PREMIUMS REINSURANCE ASSUMED SUBTOTAL - ASSUMED TOTAL U.S.A. (10 45.020.149.76)</v>
          </cell>
          <cell r="D115">
            <v>279</v>
          </cell>
        </row>
        <row r="116">
          <cell r="A116" t="str">
            <v>Crown Life Insurance Company (F150)PREMIUMS REINSURANCE ASSUMED SUBTOTAL - ASSUMED TOTAL EUROPE (10 45.020.149.84)</v>
          </cell>
          <cell r="B116" t="str">
            <v>Crown Life Insurance Company (F150)</v>
          </cell>
          <cell r="C116" t="str">
            <v>PREMIUMS REINSURANCE ASSUMED SUBTOTAL - ASSUMED TOTAL EUROPE (10 45.020.149.84)</v>
          </cell>
          <cell r="D116">
            <v>5561</v>
          </cell>
        </row>
        <row r="117">
          <cell r="A117" t="str">
            <v>Crown Life Insurance Company (F150)PREMIUMS REINSURANCE CEDED SUBTOTAL - CEDED U.S.A. NON-PARTICIPATING ANNUITY INDIVIDUAL (10 45.020.249.11)</v>
          </cell>
          <cell r="B117" t="str">
            <v>Crown Life Insurance Company (F150)</v>
          </cell>
          <cell r="C117" t="str">
            <v>PREMIUMS REINSURANCE CEDED SUBTOTAL - CEDED U.S.A. NON-PARTICIPATING ANNUITY INDIVIDUAL (10 45.020.249.11)</v>
          </cell>
          <cell r="D117">
            <v>13</v>
          </cell>
        </row>
        <row r="118">
          <cell r="A118" t="str">
            <v>Crown Life Insurance Company (F150)PREMIUMS REINSURANCE CEDED SUBTOTAL - CEDED U.S.A. NON-PARTICIPATING TOTAL NON-PAR (10 45.020.249.41)</v>
          </cell>
          <cell r="B118" t="str">
            <v>Crown Life Insurance Company (F150)</v>
          </cell>
          <cell r="C118" t="str">
            <v>PREMIUMS REINSURANCE CEDED SUBTOTAL - CEDED U.S.A. NON-PARTICIPATING TOTAL NON-PAR (10 45.020.249.41)</v>
          </cell>
          <cell r="D118">
            <v>18559</v>
          </cell>
        </row>
        <row r="119">
          <cell r="A119" t="str">
            <v>Crown Life Insurance Company (F150)PREMIUMS REINSURANCE CEDED SUBTOTAL - CEDED U.S.A. TOTAL PAR (10 45.020.249.51)</v>
          </cell>
          <cell r="B119" t="str">
            <v>Crown Life Insurance Company (F150)</v>
          </cell>
          <cell r="C119" t="str">
            <v>PREMIUMS REINSURANCE CEDED SUBTOTAL - CEDED U.S.A. TOTAL PAR (10 45.020.249.51)</v>
          </cell>
          <cell r="D119">
            <v>21846</v>
          </cell>
        </row>
        <row r="120">
          <cell r="A120" t="str">
            <v>Crown Life Insurance Company (F150)PREMIUMS REINSURANCE CEDED SUBTOTAL - CEDED TOTAL U.S.A. (10 45.020.249.76)</v>
          </cell>
          <cell r="B120" t="str">
            <v>Crown Life Insurance Company (F150)</v>
          </cell>
          <cell r="C120" t="str">
            <v>PREMIUMS REINSURANCE CEDED SUBTOTAL - CEDED TOTAL U.S.A. (10 45.020.249.76)</v>
          </cell>
          <cell r="D120">
            <v>40405</v>
          </cell>
        </row>
        <row r="121">
          <cell r="A121" t="str">
            <v>Crown Life Insurance Company (F150)PREMIUMS REINSURANCE CEDED SUBTOTAL - CEDED TOTAL EUROPE (10 45.020.249.84)</v>
          </cell>
          <cell r="B121" t="str">
            <v>Crown Life Insurance Company (F150)</v>
          </cell>
          <cell r="C121" t="str">
            <v>PREMIUMS REINSURANCE CEDED SUBTOTAL - CEDED TOTAL EUROPE (10 45.020.249.84)</v>
          </cell>
          <cell r="D121">
            <v>20736</v>
          </cell>
        </row>
        <row r="122">
          <cell r="A122" t="str">
            <v>CUMIS Life Insurance Company (F155)PREMIUMS DIRECT SUBTOTAL - DIRECT NON-PARTICIPATING ANNUITY INDIVIDUAL (10 45.010.049.11)</v>
          </cell>
          <cell r="B122" t="str">
            <v>CUMIS Life Insurance Company (F155)</v>
          </cell>
          <cell r="C122" t="str">
            <v>PREMIUMS DIRECT SUBTOTAL - DIRECT NON-PARTICIPATING ANNUITY INDIVIDUAL (10 45.010.049.11)</v>
          </cell>
          <cell r="D122">
            <v>361</v>
          </cell>
        </row>
        <row r="123">
          <cell r="A123" t="str">
            <v>CUMIS Life Insurance Company (F155)PREMIUMS DIRECT SUBTOTAL - DIRECT NON-PARTICIPATING ANNUITY GROUP (10 45.010.049.12)</v>
          </cell>
          <cell r="B123" t="str">
            <v>CUMIS Life Insurance Company (F155)</v>
          </cell>
          <cell r="C123" t="str">
            <v>PREMIUMS DIRECT SUBTOTAL - DIRECT NON-PARTICIPATING ANNUITY GROUP (10 45.010.049.12)</v>
          </cell>
          <cell r="D123">
            <v>361</v>
          </cell>
        </row>
        <row r="124">
          <cell r="A124" t="str">
            <v>CUMIS Life Insurance Company (F155)PREMIUMS DIRECT SUBTOTAL - DIRECT NON-PARTICIPATING TOTAL NON-PAR (10 45.010.049.41)</v>
          </cell>
          <cell r="B124" t="str">
            <v>CUMIS Life Insurance Company (F155)</v>
          </cell>
          <cell r="C124" t="str">
            <v>PREMIUMS DIRECT SUBTOTAL - DIRECT NON-PARTICIPATING TOTAL NON-PAR (10 45.010.049.41)</v>
          </cell>
          <cell r="D124">
            <v>250312</v>
          </cell>
        </row>
        <row r="125">
          <cell r="A125" t="str">
            <v>CUMIS Life Insurance Company (F155)PREMIUMS DIRECT SUBTOTAL - DIRECT TOTAL PAR (10 45.010.049.51)</v>
          </cell>
          <cell r="B125" t="str">
            <v>CUMIS Life Insurance Company (F155)</v>
          </cell>
          <cell r="C125" t="str">
            <v>PREMIUMS DIRECT SUBTOTAL - DIRECT TOTAL PAR (10 45.010.049.51)</v>
          </cell>
          <cell r="D125">
            <v>3243</v>
          </cell>
        </row>
        <row r="126">
          <cell r="A126" t="str">
            <v>CUMIS Life Insurance Company (F155)PREMIUMS REINSURANCE ASSUMED SUBTOTAL - ASSUMED NON-PARTICIPATING TOTAL NON-PAR (10 45.010.149.41)</v>
          </cell>
          <cell r="B126" t="str">
            <v>CUMIS Life Insurance Company (F155)</v>
          </cell>
          <cell r="C126" t="str">
            <v>PREMIUMS REINSURANCE ASSUMED SUBTOTAL - ASSUMED NON-PARTICIPATING TOTAL NON-PAR (10 45.010.149.41)</v>
          </cell>
          <cell r="D126">
            <v>14899</v>
          </cell>
        </row>
        <row r="127">
          <cell r="A127" t="str">
            <v>CUMIS Life Insurance Company (F155)PREMIUMS REINSURANCE CEDED SUBTOTAL - CEDED NON-PARTICIPATING ANNUITY INDIVIDUAL (10 45.010.249.11)</v>
          </cell>
          <cell r="B127" t="str">
            <v>CUMIS Life Insurance Company (F155)</v>
          </cell>
          <cell r="C127" t="str">
            <v>PREMIUMS REINSURANCE CEDED SUBTOTAL - CEDED NON-PARTICIPATING ANNUITY INDIVIDUAL (10 45.010.249.11)</v>
          </cell>
          <cell r="D127">
            <v>361</v>
          </cell>
        </row>
        <row r="128">
          <cell r="A128" t="str">
            <v>CUMIS Life Insurance Company (F155)PREMIUMS REINSURANCE CEDED SUBTOTAL - CEDED NON-PARTICIPATING ANNUITY GROUP (10 45.010.249.12)</v>
          </cell>
          <cell r="B128" t="str">
            <v>CUMIS Life Insurance Company (F155)</v>
          </cell>
          <cell r="C128" t="str">
            <v>PREMIUMS REINSURANCE CEDED SUBTOTAL - CEDED NON-PARTICIPATING ANNUITY GROUP (10 45.010.249.12)</v>
          </cell>
          <cell r="D128">
            <v>361</v>
          </cell>
        </row>
        <row r="129">
          <cell r="A129" t="str">
            <v>CUMIS Life Insurance Company (F155)PREMIUMS REINSURANCE CEDED SUBTOTAL - CEDED NON-PARTICIPATING TOTAL NON-PAR (10 45.010.249.41)</v>
          </cell>
          <cell r="B129" t="str">
            <v>CUMIS Life Insurance Company (F155)</v>
          </cell>
          <cell r="C129" t="str">
            <v>PREMIUMS REINSURANCE CEDED SUBTOTAL - CEDED NON-PARTICIPATING TOTAL NON-PAR (10 45.010.249.41)</v>
          </cell>
          <cell r="D129">
            <v>11598</v>
          </cell>
        </row>
        <row r="130">
          <cell r="A130" t="str">
            <v>CUMIS Life Insurance Company (F155)PREMIUMS REINSURANCE CEDED SUBTOTAL - CEDED TOTAL PAR (10 45.010.249.51)</v>
          </cell>
          <cell r="B130" t="str">
            <v>CUMIS Life Insurance Company (F155)</v>
          </cell>
          <cell r="C130" t="str">
            <v>PREMIUMS REINSURANCE CEDED SUBTOTAL - CEDED TOTAL PAR (10 45.010.249.51)</v>
          </cell>
          <cell r="D130">
            <v>13</v>
          </cell>
        </row>
        <row r="131">
          <cell r="A131" t="str">
            <v>Empire Life Insurance Company (The) (F173)PREMIUMS DIRECT SUBTOTAL - DIRECT NON-PARTICIPATING ANNUITY INDIVIDUAL (10 45.010.049.11)</v>
          </cell>
          <cell r="B131" t="str">
            <v>Empire Life Insurance Company (The) (F173)</v>
          </cell>
          <cell r="C131" t="str">
            <v>PREMIUMS DIRECT SUBTOTAL - DIRECT NON-PARTICIPATING ANNUITY INDIVIDUAL (10 45.010.049.11)</v>
          </cell>
          <cell r="D131">
            <v>132681</v>
          </cell>
        </row>
        <row r="132">
          <cell r="A132" t="str">
            <v>Empire Life Insurance Company (The) (F173)PREMIUMS DIRECT SUBTOTAL - DIRECT NON-PARTICIPATING ANNUITY GROUP (10 45.010.049.12)</v>
          </cell>
          <cell r="B132" t="str">
            <v>Empire Life Insurance Company (The) (F173)</v>
          </cell>
          <cell r="C132" t="str">
            <v>PREMIUMS DIRECT SUBTOTAL - DIRECT NON-PARTICIPATING ANNUITY GROUP (10 45.010.049.12)</v>
          </cell>
          <cell r="D132">
            <v>8765</v>
          </cell>
        </row>
        <row r="133">
          <cell r="A133" t="str">
            <v>Empire Life Insurance Company (The) (F173)PREMIUMS DIRECT SUBTOTAL - DIRECT NON-PARTICIPATING TOTAL NON-PAR (10 45.010.049.41)</v>
          </cell>
          <cell r="B133" t="str">
            <v>Empire Life Insurance Company (The) (F173)</v>
          </cell>
          <cell r="C133" t="str">
            <v>PREMIUMS DIRECT SUBTOTAL - DIRECT NON-PARTICIPATING TOTAL NON-PAR (10 45.010.049.41)</v>
          </cell>
          <cell r="D133">
            <v>796841</v>
          </cell>
        </row>
        <row r="134">
          <cell r="A134" t="str">
            <v>Empire Life Insurance Company (The) (F173)PREMIUMS DIRECT SUBTOTAL - DIRECT TOTAL PAR (10 45.010.049.51)</v>
          </cell>
          <cell r="B134" t="str">
            <v>Empire Life Insurance Company (The) (F173)</v>
          </cell>
          <cell r="C134" t="str">
            <v>PREMIUMS DIRECT SUBTOTAL - DIRECT TOTAL PAR (10 45.010.049.51)</v>
          </cell>
          <cell r="D134">
            <v>41537</v>
          </cell>
        </row>
        <row r="135">
          <cell r="A135" t="str">
            <v>Empire Life Insurance Company (The) (F173)PREMIUMS REINSURANCE ASSUMED SUBTOTAL - ASSUMED NON-PARTICIPATING TOTAL NON-PAR (10 45.010.149.41)</v>
          </cell>
          <cell r="B135" t="str">
            <v>Empire Life Insurance Company (The) (F173)</v>
          </cell>
          <cell r="C135" t="str">
            <v>PREMIUMS REINSURANCE ASSUMED SUBTOTAL - ASSUMED NON-PARTICIPATING TOTAL NON-PAR (10 45.010.149.41)</v>
          </cell>
          <cell r="D135">
            <v>44</v>
          </cell>
        </row>
        <row r="136">
          <cell r="A136" t="str">
            <v>Empire Life Insurance Company (The) (F173)PREMIUMS REINSURANCE CEDED SUBTOTAL - CEDED NON-PARTICIPATING TOTAL NON-PAR (10 45.010.249.41)</v>
          </cell>
          <cell r="B136" t="str">
            <v>Empire Life Insurance Company (The) (F173)</v>
          </cell>
          <cell r="C136" t="str">
            <v>PREMIUMS REINSURANCE CEDED SUBTOTAL - CEDED NON-PARTICIPATING TOTAL NON-PAR (10 45.010.249.41)</v>
          </cell>
          <cell r="D136">
            <v>79172</v>
          </cell>
        </row>
        <row r="137">
          <cell r="A137" t="str">
            <v>Empire Life Insurance Company (The) (F173)PREMIUMS REINSURANCE CEDED SUBTOTAL - CEDED TOTAL PAR (10 45.010.249.51)</v>
          </cell>
          <cell r="B137" t="str">
            <v>Empire Life Insurance Company (The) (F173)</v>
          </cell>
          <cell r="C137" t="str">
            <v>PREMIUMS REINSURANCE CEDED SUBTOTAL - CEDED TOTAL PAR (10 45.010.249.51)</v>
          </cell>
          <cell r="D137">
            <v>796</v>
          </cell>
        </row>
        <row r="138">
          <cell r="A138" t="str">
            <v>Equitable Life Insurance Company of Canada (The) (F180)PREMIUMS DIRECT SUBTOTAL - DIRECT NON-PARTICIPATING ANNUITY INDIVIDUAL (10 45.010.049.11)</v>
          </cell>
          <cell r="B138" t="str">
            <v>Equitable Life Insurance Company of Canada (The) (F180)</v>
          </cell>
          <cell r="C138" t="str">
            <v>PREMIUMS DIRECT SUBTOTAL - DIRECT NON-PARTICIPATING ANNUITY INDIVIDUAL (10 45.010.049.11)</v>
          </cell>
          <cell r="D138">
            <v>70332</v>
          </cell>
        </row>
        <row r="139">
          <cell r="A139" t="str">
            <v>Equitable Life Insurance Company of Canada (The) (F180)PREMIUMS DIRECT SUBTOTAL - DIRECT NON-PARTICIPATING ANNUITY GROUP (10 45.010.049.12)</v>
          </cell>
          <cell r="B139" t="str">
            <v>Equitable Life Insurance Company of Canada (The) (F180)</v>
          </cell>
          <cell r="C139" t="str">
            <v>PREMIUMS DIRECT SUBTOTAL - DIRECT NON-PARTICIPATING ANNUITY GROUP (10 45.010.049.12)</v>
          </cell>
          <cell r="D139">
            <v>1730</v>
          </cell>
        </row>
        <row r="140">
          <cell r="A140" t="str">
            <v>Equitable Life Insurance Company of Canada (The) (F180)PREMIUMS DIRECT SUBTOTAL - DIRECT NON-PARTICIPATING TOTAL NON-PAR (10 45.010.049.41)</v>
          </cell>
          <cell r="B140" t="str">
            <v>Equitable Life Insurance Company of Canada (The) (F180)</v>
          </cell>
          <cell r="C140" t="str">
            <v>PREMIUMS DIRECT SUBTOTAL - DIRECT NON-PARTICIPATING TOTAL NON-PAR (10 45.010.049.41)</v>
          </cell>
          <cell r="D140">
            <v>402169</v>
          </cell>
        </row>
        <row r="141">
          <cell r="A141" t="str">
            <v>Equitable Life Insurance Company of Canada (The) (F180)PREMIUMS DIRECT SUBTOTAL - DIRECT TOTAL PAR (10 45.010.049.51)</v>
          </cell>
          <cell r="B141" t="str">
            <v>Equitable Life Insurance Company of Canada (The) (F180)</v>
          </cell>
          <cell r="C141" t="str">
            <v>PREMIUMS DIRECT SUBTOTAL - DIRECT TOTAL PAR (10 45.010.049.51)</v>
          </cell>
          <cell r="D141">
            <v>130309</v>
          </cell>
        </row>
        <row r="142">
          <cell r="A142" t="str">
            <v>Equitable Life Insurance Company of Canada (The) (F180)PREMIUMS REINSURANCE CEDED SUBTOTAL - CEDED NON-PARTICIPATING TOTAL NON-PAR (10 45.010.249.41)</v>
          </cell>
          <cell r="B142" t="str">
            <v>Equitable Life Insurance Company of Canada (The) (F180)</v>
          </cell>
          <cell r="C142" t="str">
            <v>PREMIUMS REINSURANCE CEDED SUBTOTAL - CEDED NON-PARTICIPATING TOTAL NON-PAR (10 45.010.249.41)</v>
          </cell>
          <cell r="D142">
            <v>90597</v>
          </cell>
        </row>
        <row r="143">
          <cell r="A143" t="str">
            <v>Equitable Life Insurance Company of Canada (The) (F180)PREMIUMS REINSURANCE CEDED SUBTOTAL - CEDED TOTAL PAR (10 45.010.249.51)</v>
          </cell>
          <cell r="B143" t="str">
            <v>Equitable Life Insurance Company of Canada (The) (F180)</v>
          </cell>
          <cell r="C143" t="str">
            <v>PREMIUMS REINSURANCE CEDED SUBTOTAL - CEDED TOTAL PAR (10 45.010.249.51)</v>
          </cell>
          <cell r="D143">
            <v>19558</v>
          </cell>
        </row>
        <row r="144">
          <cell r="A144" t="str">
            <v>Equitable Life Insurance Company of Canada (The) (F180)PREMIUMS DIRECT SUBTOTAL - DIRECT TOTAL ASIA/OTHER (10 45.020.049.89)</v>
          </cell>
          <cell r="B144" t="str">
            <v>Equitable Life Insurance Company of Canada (The) (F180)</v>
          </cell>
          <cell r="C144" t="str">
            <v>PREMIUMS DIRECT SUBTOTAL - DIRECT TOTAL ASIA/OTHER (10 45.020.049.89)</v>
          </cell>
          <cell r="D144">
            <v>1141</v>
          </cell>
        </row>
        <row r="145">
          <cell r="A145" t="str">
            <v>Equitable Life Insurance Company of Canada (The) (F180)PREMIUMS REINSURANCE CEDED SUBTOTAL - CEDED TOTAL ASIA/OTHER (10 45.020.249.89)</v>
          </cell>
          <cell r="B145" t="str">
            <v>Equitable Life Insurance Company of Canada (The) (F180)</v>
          </cell>
          <cell r="C145" t="str">
            <v>PREMIUMS REINSURANCE CEDED SUBTOTAL - CEDED TOTAL ASIA/OTHER (10 45.020.249.89)</v>
          </cell>
          <cell r="D145">
            <v>115</v>
          </cell>
        </row>
        <row r="146">
          <cell r="A146" t="str">
            <v>FaithLife Financial (J090)PREMIUMS DIRECT SUBTOTAL - DIRECT TOTAL PAR (10 45.010.049.51)</v>
          </cell>
          <cell r="B146" t="str">
            <v>FaithLife Financial (J090)</v>
          </cell>
          <cell r="C146" t="str">
            <v>PREMIUMS DIRECT SUBTOTAL - DIRECT TOTAL PAR (10 45.010.049.51)</v>
          </cell>
          <cell r="D146">
            <v>27326</v>
          </cell>
        </row>
        <row r="147">
          <cell r="A147" t="str">
            <v>FaithLife Financial (J090)PREMIUMS REINSURANCE CEDED SUBTOTAL - CEDED TOTAL PAR (10 45.010.249.51)</v>
          </cell>
          <cell r="B147" t="str">
            <v>FaithLife Financial (J090)</v>
          </cell>
          <cell r="C147" t="str">
            <v>PREMIUMS REINSURANCE CEDED SUBTOTAL - CEDED TOTAL PAR (10 45.010.249.51)</v>
          </cell>
          <cell r="D147">
            <v>1662</v>
          </cell>
        </row>
        <row r="148">
          <cell r="A148" t="str">
            <v>Foresters Life Insurance Company (F385)PREMIUMS DIRECT SUBTOTAL - DIRECT NON-PARTICIPATING ANNUITY INDIVIDUAL (10 45.010.049.11)</v>
          </cell>
          <cell r="B148" t="str">
            <v>Foresters Life Insurance Company (F385)</v>
          </cell>
          <cell r="C148" t="str">
            <v>PREMIUMS DIRECT SUBTOTAL - DIRECT NON-PARTICIPATING ANNUITY INDIVIDUAL (10 45.010.049.11)</v>
          </cell>
          <cell r="D148">
            <v>5</v>
          </cell>
        </row>
        <row r="149">
          <cell r="A149" t="str">
            <v>Foresters Life Insurance Company (F385)PREMIUMS DIRECT SUBTOTAL - DIRECT NON-PARTICIPATING ANNUITY GROUP (10 45.010.049.12)</v>
          </cell>
          <cell r="B149" t="str">
            <v>Foresters Life Insurance Company (F385)</v>
          </cell>
          <cell r="C149" t="str">
            <v>PREMIUMS DIRECT SUBTOTAL - DIRECT NON-PARTICIPATING ANNUITY GROUP (10 45.010.049.12)</v>
          </cell>
          <cell r="D149">
            <v>55039</v>
          </cell>
        </row>
        <row r="150">
          <cell r="A150" t="str">
            <v>Foresters Life Insurance Company (F385)PREMIUMS DIRECT SUBTOTAL - DIRECT NON-PARTICIPATING TOTAL NON-PAR (10 45.010.049.41)</v>
          </cell>
          <cell r="B150" t="str">
            <v>Foresters Life Insurance Company (F385)</v>
          </cell>
          <cell r="C150" t="str">
            <v>PREMIUMS DIRECT SUBTOTAL - DIRECT NON-PARTICIPATING TOTAL NON-PAR (10 45.010.049.41)</v>
          </cell>
          <cell r="D150">
            <v>140181</v>
          </cell>
        </row>
        <row r="151">
          <cell r="A151" t="str">
            <v>Foresters Life Insurance Company (F385)PREMIUMS DIRECT SUBTOTAL - DIRECT TOTAL PAR (10 45.010.049.51)</v>
          </cell>
          <cell r="B151" t="str">
            <v>Foresters Life Insurance Company (F385)</v>
          </cell>
          <cell r="C151" t="str">
            <v>PREMIUMS DIRECT SUBTOTAL - DIRECT TOTAL PAR (10 45.010.049.51)</v>
          </cell>
          <cell r="D151">
            <v>2897</v>
          </cell>
        </row>
        <row r="152">
          <cell r="A152" t="str">
            <v>Foresters Life Insurance Company (F385)PREMIUMS REINSURANCE ASSUMED SUBTOTAL - ASSUMED TOTAL PAR (10 45.010.149.51)</v>
          </cell>
          <cell r="B152" t="str">
            <v>Foresters Life Insurance Company (F385)</v>
          </cell>
          <cell r="C152" t="str">
            <v>PREMIUMS REINSURANCE ASSUMED SUBTOTAL - ASSUMED TOTAL PAR (10 45.010.149.51)</v>
          </cell>
          <cell r="D152">
            <v>8</v>
          </cell>
        </row>
        <row r="153">
          <cell r="A153" t="str">
            <v>Foresters Life Insurance Company (F385)PREMIUMS REINSURANCE CEDED SUBTOTAL - CEDED NON-PARTICIPATING ANNUITY GROUP (10 45.010.249.12)</v>
          </cell>
          <cell r="B153" t="str">
            <v>Foresters Life Insurance Company (F385)</v>
          </cell>
          <cell r="C153" t="str">
            <v>PREMIUMS REINSURANCE CEDED SUBTOTAL - CEDED NON-PARTICIPATING ANNUITY GROUP (10 45.010.249.12)</v>
          </cell>
          <cell r="D153">
            <v>-5544</v>
          </cell>
        </row>
        <row r="154">
          <cell r="A154" t="str">
            <v>Foresters Life Insurance Company (F385)PREMIUMS REINSURANCE CEDED SUBTOTAL - CEDED NON-PARTICIPATING TOTAL NON-PAR (10 45.010.249.41)</v>
          </cell>
          <cell r="B154" t="str">
            <v>Foresters Life Insurance Company (F385)</v>
          </cell>
          <cell r="C154" t="str">
            <v>PREMIUMS REINSURANCE CEDED SUBTOTAL - CEDED NON-PARTICIPATING TOTAL NON-PAR (10 45.010.249.41)</v>
          </cell>
          <cell r="D154">
            <v>27520</v>
          </cell>
        </row>
        <row r="155">
          <cell r="A155" t="str">
            <v>Foresters Life Insurance Company (F385)PREMIUMS REINSURANCE CEDED SUBTOTAL - CEDED TOTAL PAR (10 45.010.249.51)</v>
          </cell>
          <cell r="B155" t="str">
            <v>Foresters Life Insurance Company (F385)</v>
          </cell>
          <cell r="C155" t="str">
            <v>PREMIUMS REINSURANCE CEDED SUBTOTAL - CEDED TOTAL PAR (10 45.010.249.51)</v>
          </cell>
          <cell r="D155">
            <v>499</v>
          </cell>
        </row>
        <row r="156">
          <cell r="A156" t="str">
            <v>Grand Orange Lodge of British America (The) (J070)PREMIUMS DIRECT SUBTOTAL - DIRECT NON-PARTICIPATING ANNUITY INDIVIDUAL (10 45.010.049.11)</v>
          </cell>
          <cell r="B156" t="str">
            <v>Grand Orange Lodge of British America (The) (J070)</v>
          </cell>
          <cell r="C156" t="str">
            <v>PREMIUMS DIRECT SUBTOTAL - DIRECT NON-PARTICIPATING ANNUITY INDIVIDUAL (10 45.010.049.11)</v>
          </cell>
          <cell r="D156">
            <v>42</v>
          </cell>
        </row>
        <row r="157">
          <cell r="A157" t="str">
            <v>Grand Orange Lodge of British America (The) (J070)PREMIUMS DIRECT SUBTOTAL - DIRECT NON-PARTICIPATING TOTAL NON-PAR (10 45.010.049.41)</v>
          </cell>
          <cell r="B157" t="str">
            <v>Grand Orange Lodge of British America (The) (J070)</v>
          </cell>
          <cell r="C157" t="str">
            <v>PREMIUMS DIRECT SUBTOTAL - DIRECT NON-PARTICIPATING TOTAL NON-PAR (10 45.010.049.41)</v>
          </cell>
          <cell r="D157">
            <v>2106</v>
          </cell>
        </row>
        <row r="158">
          <cell r="A158" t="str">
            <v>Grand Orange Lodge of British America (The) (J070)PREMIUMS REINSURANCE CEDED SUBTOTAL - CEDED NON-PARTICIPATING TOTAL NON-PAR (10 45.010.249.41)</v>
          </cell>
          <cell r="B158" t="str">
            <v>Grand Orange Lodge of British America (The) (J070)</v>
          </cell>
          <cell r="C158" t="str">
            <v>PREMIUMS REINSURANCE CEDED SUBTOTAL - CEDED NON-PARTICIPATING TOTAL NON-PAR (10 45.010.249.41)</v>
          </cell>
          <cell r="D158">
            <v>23</v>
          </cell>
        </row>
        <row r="159">
          <cell r="A159" t="str">
            <v>Great-West Life Assurance Company (The) (F210)PREMIUMS DIRECT SUBTOTAL - DIRECT NON-PARTICIPATING ANNUITY INDIVIDUAL (10 45.010.049.11)</v>
          </cell>
          <cell r="B159" t="str">
            <v>Great-West Life Assurance Company (The) (F210)</v>
          </cell>
          <cell r="C159" t="str">
            <v>PREMIUMS DIRECT SUBTOTAL - DIRECT NON-PARTICIPATING ANNUITY INDIVIDUAL (10 45.010.049.11)</v>
          </cell>
          <cell r="D159">
            <v>402571</v>
          </cell>
        </row>
        <row r="160">
          <cell r="A160" t="str">
            <v>Great-West Life Assurance Company (The) (F210)PREMIUMS DIRECT SUBTOTAL - DIRECT NON-PARTICIPATING ANNUITY GROUP (10 45.010.049.12)</v>
          </cell>
          <cell r="B160" t="str">
            <v>Great-West Life Assurance Company (The) (F210)</v>
          </cell>
          <cell r="C160" t="str">
            <v>PREMIUMS DIRECT SUBTOTAL - DIRECT NON-PARTICIPATING ANNUITY GROUP (10 45.010.049.12)</v>
          </cell>
          <cell r="D160">
            <v>689469</v>
          </cell>
        </row>
        <row r="161">
          <cell r="A161" t="str">
            <v>Great-West Life Assurance Company (The) (F210)PREMIUMS DIRECT SUBTOTAL - DIRECT NON-PARTICIPATING TOTAL NON-PAR (10 45.010.049.41)</v>
          </cell>
          <cell r="B161" t="str">
            <v>Great-West Life Assurance Company (The) (F210)</v>
          </cell>
          <cell r="C161" t="str">
            <v>PREMIUMS DIRECT SUBTOTAL - DIRECT NON-PARTICIPATING TOTAL NON-PAR (10 45.010.049.41)</v>
          </cell>
          <cell r="D161">
            <v>8887560</v>
          </cell>
        </row>
        <row r="162">
          <cell r="A162" t="str">
            <v>Great-West Life Assurance Company (The) (F210)PREMIUMS DIRECT SUBTOTAL - DIRECT TOTAL PAR (10 45.010.049.51)</v>
          </cell>
          <cell r="B162" t="str">
            <v>Great-West Life Assurance Company (The) (F210)</v>
          </cell>
          <cell r="C162" t="str">
            <v>PREMIUMS DIRECT SUBTOTAL - DIRECT TOTAL PAR (10 45.010.049.51)</v>
          </cell>
          <cell r="D162">
            <v>2610283</v>
          </cell>
        </row>
        <row r="163">
          <cell r="A163" t="str">
            <v>Great-West Life Assurance Company (The) (F210)PREMIUMS REINSURANCE ASSUMED SUBTOTAL - ASSUMED NON-PARTICIPATING TOTAL NON-PAR (10 45.010.149.41)</v>
          </cell>
          <cell r="B163" t="str">
            <v>Great-West Life Assurance Company (The) (F210)</v>
          </cell>
          <cell r="C163" t="str">
            <v>PREMIUMS REINSURANCE ASSUMED SUBTOTAL - ASSUMED NON-PARTICIPATING TOTAL NON-PAR (10 45.010.149.41)</v>
          </cell>
          <cell r="D163">
            <v>46584</v>
          </cell>
        </row>
        <row r="164">
          <cell r="A164" t="str">
            <v>Great-West Life Assurance Company (The) (F210)PREMIUMS REINSURANCE ASSUMED SUBTOTAL - ASSUMED TOTAL PAR (10 45.010.149.51)</v>
          </cell>
          <cell r="B164" t="str">
            <v>Great-West Life Assurance Company (The) (F210)</v>
          </cell>
          <cell r="C164" t="str">
            <v>PREMIUMS REINSURANCE ASSUMED SUBTOTAL - ASSUMED TOTAL PAR (10 45.010.149.51)</v>
          </cell>
          <cell r="D164">
            <v>396</v>
          </cell>
        </row>
        <row r="165">
          <cell r="A165" t="str">
            <v>Great-West Life Assurance Company (The) (F210)PREMIUMS REINSURANCE CEDED SUBTOTAL - CEDED NON-PARTICIPATING ANNUITY GROUP (10 45.010.249.12)</v>
          </cell>
          <cell r="B165" t="str">
            <v>Great-West Life Assurance Company (The) (F210)</v>
          </cell>
          <cell r="C165" t="str">
            <v>PREMIUMS REINSURANCE CEDED SUBTOTAL - CEDED NON-PARTICIPATING ANNUITY GROUP (10 45.010.249.12)</v>
          </cell>
          <cell r="D165">
            <v>1003</v>
          </cell>
        </row>
        <row r="166">
          <cell r="A166" t="str">
            <v>Great-West Life Assurance Company (The) (F210)PREMIUMS REINSURANCE CEDED SUBTOTAL - CEDED NON-PARTICIPATING TOTAL NON-PAR (10 45.010.249.41)</v>
          </cell>
          <cell r="B166" t="str">
            <v>Great-West Life Assurance Company (The) (F210)</v>
          </cell>
          <cell r="C166" t="str">
            <v>PREMIUMS REINSURANCE CEDED SUBTOTAL - CEDED NON-PARTICIPATING TOTAL NON-PAR (10 45.010.249.41)</v>
          </cell>
          <cell r="D166">
            <v>2194354</v>
          </cell>
        </row>
        <row r="167">
          <cell r="A167" t="str">
            <v>Great-West Life Assurance Company (The) (F210)PREMIUMS REINSURANCE CEDED SUBTOTAL - CEDED TOTAL PAR (10 45.010.249.51)</v>
          </cell>
          <cell r="B167" t="str">
            <v>Great-West Life Assurance Company (The) (F210)</v>
          </cell>
          <cell r="C167" t="str">
            <v>PREMIUMS REINSURANCE CEDED SUBTOTAL - CEDED TOTAL PAR (10 45.010.249.51)</v>
          </cell>
          <cell r="D167">
            <v>64865</v>
          </cell>
        </row>
        <row r="168">
          <cell r="A168" t="str">
            <v>Great-West Life Assurance Company (The) (F210)PREMIUMS DIRECT SUBTOTAL - DIRECT U.S.A. NON-PARTICIPATING ANNUITY INDIVIDUAL (10 45.020.049.11)</v>
          </cell>
          <cell r="B168" t="str">
            <v>Great-West Life Assurance Company (The) (F210)</v>
          </cell>
          <cell r="C168" t="str">
            <v>PREMIUMS DIRECT SUBTOTAL - DIRECT U.S.A. NON-PARTICIPATING ANNUITY INDIVIDUAL (10 45.020.049.11)</v>
          </cell>
          <cell r="D168">
            <v>867</v>
          </cell>
        </row>
        <row r="169">
          <cell r="A169" t="str">
            <v>Great-West Life Assurance Company (The) (F210)PREMIUMS DIRECT SUBTOTAL - DIRECT U.S.A. NON-PARTICIPATING ANNUITY GROUP (10 45.020.049.12)</v>
          </cell>
          <cell r="B169" t="str">
            <v>Great-West Life Assurance Company (The) (F210)</v>
          </cell>
          <cell r="C169" t="str">
            <v>PREMIUMS DIRECT SUBTOTAL - DIRECT U.S.A. NON-PARTICIPATING ANNUITY GROUP (10 45.020.049.12)</v>
          </cell>
          <cell r="D169">
            <v>1313</v>
          </cell>
        </row>
        <row r="170">
          <cell r="A170" t="str">
            <v>Great-West Life Assurance Company (The) (F210)PREMIUMS DIRECT SUBTOTAL - DIRECT U.S.A. NON-PARTICIPATING TOTAL NON-PAR (10 45.020.049.41)</v>
          </cell>
          <cell r="B170" t="str">
            <v>Great-West Life Assurance Company (The) (F210)</v>
          </cell>
          <cell r="C170" t="str">
            <v>PREMIUMS DIRECT SUBTOTAL - DIRECT U.S.A. NON-PARTICIPATING TOTAL NON-PAR (10 45.020.049.41)</v>
          </cell>
          <cell r="D170">
            <v>77345</v>
          </cell>
        </row>
        <row r="171">
          <cell r="A171" t="str">
            <v>Great-West Life Assurance Company (The) (F210)PREMIUMS DIRECT SUBTOTAL - DIRECT U.S.A. TOTAL PAR (10 45.020.049.51)</v>
          </cell>
          <cell r="B171" t="str">
            <v>Great-West Life Assurance Company (The) (F210)</v>
          </cell>
          <cell r="C171" t="str">
            <v>PREMIUMS DIRECT SUBTOTAL - DIRECT U.S.A. TOTAL PAR (10 45.020.049.51)</v>
          </cell>
          <cell r="D171">
            <v>79105</v>
          </cell>
        </row>
        <row r="172">
          <cell r="A172" t="str">
            <v>Great-West Life Assurance Company (The) (F210)PREMIUMS DIRECT SUBTOTAL - DIRECT TOTAL U.S.A. (10 45.020.049.76)</v>
          </cell>
          <cell r="B172" t="str">
            <v>Great-West Life Assurance Company (The) (F210)</v>
          </cell>
          <cell r="C172" t="str">
            <v>PREMIUMS DIRECT SUBTOTAL - DIRECT TOTAL U.S.A. (10 45.020.049.76)</v>
          </cell>
          <cell r="D172">
            <v>156450</v>
          </cell>
        </row>
        <row r="173">
          <cell r="A173" t="str">
            <v>Great-West Life Assurance Company (The) (F210)PREMIUMS DIRECT SUBTOTAL - DIRECT TOTAL EUROPE (10 45.020.049.84)</v>
          </cell>
          <cell r="B173" t="str">
            <v>Great-West Life Assurance Company (The) (F210)</v>
          </cell>
          <cell r="C173" t="str">
            <v>PREMIUMS DIRECT SUBTOTAL - DIRECT TOTAL EUROPE (10 45.020.049.84)</v>
          </cell>
          <cell r="D173">
            <v>932025</v>
          </cell>
        </row>
        <row r="174">
          <cell r="A174" t="str">
            <v>Great-West Life Assurance Company (The) (F210)PREMIUMS REINSURANCE ASSUMED SUBTOTAL - ASSUMED U.S.A. NON-PARTICIPATING TOTAL NON-PAR (10 45.020.149.41)</v>
          </cell>
          <cell r="B174" t="str">
            <v>Great-West Life Assurance Company (The) (F210)</v>
          </cell>
          <cell r="C174" t="str">
            <v>PREMIUMS REINSURANCE ASSUMED SUBTOTAL - ASSUMED U.S.A. NON-PARTICIPATING TOTAL NON-PAR (10 45.020.149.41)</v>
          </cell>
          <cell r="D174">
            <v>6258</v>
          </cell>
        </row>
        <row r="175">
          <cell r="A175" t="str">
            <v>Great-West Life Assurance Company (The) (F210)PREMIUMS REINSURANCE ASSUMED SUBTOTAL - ASSUMED U.S.A. TOTAL PAR (10 45.020.149.51)</v>
          </cell>
          <cell r="B175" t="str">
            <v>Great-West Life Assurance Company (The) (F210)</v>
          </cell>
          <cell r="C175" t="str">
            <v>PREMIUMS REINSURANCE ASSUMED SUBTOTAL - ASSUMED U.S.A. TOTAL PAR (10 45.020.149.51)</v>
          </cell>
          <cell r="D175">
            <v>3653</v>
          </cell>
        </row>
        <row r="176">
          <cell r="A176" t="str">
            <v>Great-West Life Assurance Company (The) (F210)PREMIUMS REINSURANCE ASSUMED SUBTOTAL - ASSUMED TOTAL U.S.A. (10 45.020.149.76)</v>
          </cell>
          <cell r="B176" t="str">
            <v>Great-West Life Assurance Company (The) (F210)</v>
          </cell>
          <cell r="C176" t="str">
            <v>PREMIUMS REINSURANCE ASSUMED SUBTOTAL - ASSUMED TOTAL U.S.A. (10 45.020.149.76)</v>
          </cell>
          <cell r="D176">
            <v>9911</v>
          </cell>
        </row>
        <row r="177">
          <cell r="A177" t="str">
            <v>Great-West Life Assurance Company (The) (F210)PREMIUMS REINSURANCE ASSUMED SUBTOTAL - ASSUMED TOTAL EUROPE (10 45.020.149.84)</v>
          </cell>
          <cell r="B177" t="str">
            <v>Great-West Life Assurance Company (The) (F210)</v>
          </cell>
          <cell r="C177" t="str">
            <v>PREMIUMS REINSURANCE ASSUMED SUBTOTAL - ASSUMED TOTAL EUROPE (10 45.020.149.84)</v>
          </cell>
          <cell r="D177">
            <v>4337531</v>
          </cell>
        </row>
        <row r="178">
          <cell r="A178" t="str">
            <v>Great-West Life Assurance Company (The) (F210)PREMIUMS REINSURANCE CEDED SUBTOTAL - CEDED U.S.A. NON-PARTICIPATING ANNUITY INDIVIDUAL (10 45.020.249.11)</v>
          </cell>
          <cell r="B178" t="str">
            <v>Great-West Life Assurance Company (The) (F210)</v>
          </cell>
          <cell r="C178" t="str">
            <v>PREMIUMS REINSURANCE CEDED SUBTOTAL - CEDED U.S.A. NON-PARTICIPATING ANNUITY INDIVIDUAL (10 45.020.249.11)</v>
          </cell>
          <cell r="D178">
            <v>850</v>
          </cell>
        </row>
        <row r="179">
          <cell r="A179" t="str">
            <v>Great-West Life Assurance Company (The) (F210)PREMIUMS REINSURANCE CEDED SUBTOTAL - CEDED U.S.A. NON-PARTICIPATING ANNUITY GROUP (10 45.020.249.12)</v>
          </cell>
          <cell r="B179" t="str">
            <v>Great-West Life Assurance Company (The) (F210)</v>
          </cell>
          <cell r="C179" t="str">
            <v>PREMIUMS REINSURANCE CEDED SUBTOTAL - CEDED U.S.A. NON-PARTICIPATING ANNUITY GROUP (10 45.020.249.12)</v>
          </cell>
          <cell r="D179">
            <v>1313</v>
          </cell>
        </row>
        <row r="180">
          <cell r="A180" t="str">
            <v>Great-West Life Assurance Company (The) (F210)PREMIUMS REINSURANCE CEDED SUBTOTAL - CEDED U.S.A. NON-PARTICIPATING TOTAL NON-PAR (10 45.020.249.41)</v>
          </cell>
          <cell r="B180" t="str">
            <v>Great-West Life Assurance Company (The) (F210)</v>
          </cell>
          <cell r="C180" t="str">
            <v>PREMIUMS REINSURANCE CEDED SUBTOTAL - CEDED U.S.A. NON-PARTICIPATING TOTAL NON-PAR (10 45.020.249.41)</v>
          </cell>
          <cell r="D180">
            <v>28849</v>
          </cell>
        </row>
        <row r="181">
          <cell r="A181" t="str">
            <v>Great-West Life Assurance Company (The) (F210)PREMIUMS REINSURANCE CEDED SUBTOTAL - CEDED U.S.A. TOTAL PAR (10 45.020.249.51)</v>
          </cell>
          <cell r="B181" t="str">
            <v>Great-West Life Assurance Company (The) (F210)</v>
          </cell>
          <cell r="C181" t="str">
            <v>PREMIUMS REINSURANCE CEDED SUBTOTAL - CEDED U.S.A. TOTAL PAR (10 45.020.249.51)</v>
          </cell>
          <cell r="D181">
            <v>7862</v>
          </cell>
        </row>
        <row r="182">
          <cell r="A182" t="str">
            <v>Great-West Life Assurance Company (The) (F210)PREMIUMS REINSURANCE CEDED SUBTOTAL - CEDED TOTAL U.S.A. (10 45.020.249.76)</v>
          </cell>
          <cell r="B182" t="str">
            <v>Great-West Life Assurance Company (The) (F210)</v>
          </cell>
          <cell r="C182" t="str">
            <v>PREMIUMS REINSURANCE CEDED SUBTOTAL - CEDED TOTAL U.S.A. (10 45.020.249.76)</v>
          </cell>
          <cell r="D182">
            <v>36711</v>
          </cell>
        </row>
        <row r="183">
          <cell r="A183" t="str">
            <v>Great-West Life Assurance Company (The) (F210)PREMIUMS REINSURANCE CEDED SUBTOTAL - CEDED TOTAL EUROPE (10 45.020.249.84)</v>
          </cell>
          <cell r="B183" t="str">
            <v>Great-West Life Assurance Company (The) (F210)</v>
          </cell>
          <cell r="C183" t="str">
            <v>PREMIUMS REINSURANCE CEDED SUBTOTAL - CEDED TOTAL EUROPE (10 45.020.249.84)</v>
          </cell>
          <cell r="D183">
            <v>511403</v>
          </cell>
        </row>
        <row r="184">
          <cell r="A184" t="str">
            <v>Independent Order of Foresters (The) (J080)PREMIUMS DIRECT SUBTOTAL - DIRECT NON-PARTICIPATING ANNUITY INDIVIDUAL (10 45.010.049.11)</v>
          </cell>
          <cell r="B184" t="str">
            <v>Independent Order of Foresters (The) (J080)</v>
          </cell>
          <cell r="C184" t="str">
            <v>PREMIUMS DIRECT SUBTOTAL - DIRECT NON-PARTICIPATING ANNUITY INDIVIDUAL (10 45.010.049.11)</v>
          </cell>
          <cell r="D184">
            <v>5</v>
          </cell>
        </row>
        <row r="185">
          <cell r="A185" t="str">
            <v>Independent Order of Foresters (The) (J080)PREMIUMS DIRECT SUBTOTAL - DIRECT NON-PARTICIPATING ANNUITY GROUP (10 45.010.049.12)</v>
          </cell>
          <cell r="B185" t="str">
            <v>Independent Order of Foresters (The) (J080)</v>
          </cell>
          <cell r="C185" t="str">
            <v>PREMIUMS DIRECT SUBTOTAL - DIRECT NON-PARTICIPATING ANNUITY GROUP (10 45.010.049.12)</v>
          </cell>
          <cell r="D185">
            <v>55039</v>
          </cell>
        </row>
        <row r="186">
          <cell r="A186" t="str">
            <v>Independent Order of Foresters (The) (J080)PREMIUMS DIRECT SUBTOTAL - DIRECT NON-PARTICIPATING TOTAL NON-PAR (10 45.010.049.41)</v>
          </cell>
          <cell r="B186" t="str">
            <v>Independent Order of Foresters (The) (J080)</v>
          </cell>
          <cell r="C186" t="str">
            <v>PREMIUMS DIRECT SUBTOTAL - DIRECT NON-PARTICIPATING TOTAL NON-PAR (10 45.010.049.41)</v>
          </cell>
          <cell r="D186">
            <v>140181</v>
          </cell>
        </row>
        <row r="187">
          <cell r="A187" t="str">
            <v>Independent Order of Foresters (The) (J080)PREMIUMS DIRECT SUBTOTAL - DIRECT TOTAL PAR (10 45.010.049.51)</v>
          </cell>
          <cell r="B187" t="str">
            <v>Independent Order of Foresters (The) (J080)</v>
          </cell>
          <cell r="C187" t="str">
            <v>PREMIUMS DIRECT SUBTOTAL - DIRECT TOTAL PAR (10 45.010.049.51)</v>
          </cell>
          <cell r="D187">
            <v>29209</v>
          </cell>
        </row>
        <row r="188">
          <cell r="A188" t="str">
            <v>Independent Order of Foresters (The) (J080)PREMIUMS REINSURANCE ASSUMED SUBTOTAL - ASSUMED TOTAL PAR (10 45.010.149.51)</v>
          </cell>
          <cell r="B188" t="str">
            <v>Independent Order of Foresters (The) (J080)</v>
          </cell>
          <cell r="C188" t="str">
            <v>PREMIUMS REINSURANCE ASSUMED SUBTOTAL - ASSUMED TOTAL PAR (10 45.010.149.51)</v>
          </cell>
          <cell r="D188">
            <v>4075</v>
          </cell>
        </row>
        <row r="189">
          <cell r="A189" t="str">
            <v>Independent Order of Foresters (The) (J080)PREMIUMS REINSURANCE CEDED SUBTOTAL - CEDED NON-PARTICIPATING ANNUITY GROUP (10 45.010.249.12)</v>
          </cell>
          <cell r="B189" t="str">
            <v>Independent Order of Foresters (The) (J080)</v>
          </cell>
          <cell r="C189" t="str">
            <v>PREMIUMS REINSURANCE CEDED SUBTOTAL - CEDED NON-PARTICIPATING ANNUITY GROUP (10 45.010.249.12)</v>
          </cell>
          <cell r="D189">
            <v>-5544</v>
          </cell>
        </row>
        <row r="190">
          <cell r="A190" t="str">
            <v>Independent Order of Foresters (The) (J080)PREMIUMS REINSURANCE CEDED SUBTOTAL - CEDED NON-PARTICIPATING TOTAL NON-PAR (10 45.010.249.41)</v>
          </cell>
          <cell r="B190" t="str">
            <v>Independent Order of Foresters (The) (J080)</v>
          </cell>
          <cell r="C190" t="str">
            <v>PREMIUMS REINSURANCE CEDED SUBTOTAL - CEDED NON-PARTICIPATING TOTAL NON-PAR (10 45.010.249.41)</v>
          </cell>
          <cell r="D190">
            <v>27320</v>
          </cell>
        </row>
        <row r="191">
          <cell r="A191" t="str">
            <v>Independent Order of Foresters (The) (J080)PREMIUMS REINSURANCE CEDED SUBTOTAL - CEDED TOTAL PAR (10 45.010.249.51)</v>
          </cell>
          <cell r="B191" t="str">
            <v>Independent Order of Foresters (The) (J080)</v>
          </cell>
          <cell r="C191" t="str">
            <v>PREMIUMS REINSURANCE CEDED SUBTOTAL - CEDED TOTAL PAR (10 45.010.249.51)</v>
          </cell>
          <cell r="D191">
            <v>1069</v>
          </cell>
        </row>
        <row r="192">
          <cell r="A192" t="str">
            <v>Independent Order of Foresters (The) (J080)PREMIUMS DIRECT SUBTOTAL - DIRECT U.S.A. TOTAL PAR (10 45.020.049.51)</v>
          </cell>
          <cell r="B192" t="str">
            <v>Independent Order of Foresters (The) (J080)</v>
          </cell>
          <cell r="C192" t="str">
            <v>PREMIUMS DIRECT SUBTOTAL - DIRECT U.S.A. TOTAL PAR (10 45.020.049.51)</v>
          </cell>
          <cell r="D192">
            <v>331894</v>
          </cell>
        </row>
        <row r="193">
          <cell r="A193" t="str">
            <v>Independent Order of Foresters (The) (J080)PREMIUMS DIRECT SUBTOTAL - DIRECT TOTAL U.S.A. (10 45.020.049.76)</v>
          </cell>
          <cell r="B193" t="str">
            <v>Independent Order of Foresters (The) (J080)</v>
          </cell>
          <cell r="C193" t="str">
            <v>PREMIUMS DIRECT SUBTOTAL - DIRECT TOTAL U.S.A. (10 45.020.049.76)</v>
          </cell>
          <cell r="D193">
            <v>331894</v>
          </cell>
        </row>
        <row r="194">
          <cell r="A194" t="str">
            <v>Independent Order of Foresters (The) (J080)PREMIUMS DIRECT SUBTOTAL - DIRECT TOTAL EUROPE (10 45.020.049.84)</v>
          </cell>
          <cell r="B194" t="str">
            <v>Independent Order of Foresters (The) (J080)</v>
          </cell>
          <cell r="C194" t="str">
            <v>PREMIUMS DIRECT SUBTOTAL - DIRECT TOTAL EUROPE (10 45.020.049.84)</v>
          </cell>
          <cell r="D194">
            <v>22619</v>
          </cell>
        </row>
        <row r="195">
          <cell r="A195" t="str">
            <v>Independent Order of Foresters (The) (J080)PREMIUMS REINSURANCE CEDED SUBTOTAL - CEDED U.S.A. TOTAL PAR (10 45.020.249.51)</v>
          </cell>
          <cell r="B195" t="str">
            <v>Independent Order of Foresters (The) (J080)</v>
          </cell>
          <cell r="C195" t="str">
            <v>PREMIUMS REINSURANCE CEDED SUBTOTAL - CEDED U.S.A. TOTAL PAR (10 45.020.249.51)</v>
          </cell>
          <cell r="D195">
            <v>29723</v>
          </cell>
        </row>
        <row r="196">
          <cell r="A196" t="str">
            <v>Independent Order of Foresters (The) (J080)PREMIUMS REINSURANCE CEDED SUBTOTAL - CEDED TOTAL U.S.A. (10 45.020.249.76)</v>
          </cell>
          <cell r="B196" t="str">
            <v>Independent Order of Foresters (The) (J080)</v>
          </cell>
          <cell r="C196" t="str">
            <v>PREMIUMS REINSURANCE CEDED SUBTOTAL - CEDED TOTAL U.S.A. (10 45.020.249.76)</v>
          </cell>
          <cell r="D196">
            <v>29723</v>
          </cell>
        </row>
        <row r="197">
          <cell r="A197" t="str">
            <v>Independent Order of Foresters (The) (Life) (I006)PREMIUMS DIRECT SUBTOTAL - DIRECT NON-PARTICIPATING ANNUITY INDIVIDUAL (10 45.010.049.11)</v>
          </cell>
          <cell r="B197" t="str">
            <v>Independent Order of Foresters (The) (Life) (I006)</v>
          </cell>
          <cell r="C197" t="str">
            <v>PREMIUMS DIRECT SUBTOTAL - DIRECT NON-PARTICIPATING ANNUITY INDIVIDUAL (10 45.010.049.11)</v>
          </cell>
          <cell r="D197">
            <v>5</v>
          </cell>
        </row>
        <row r="198">
          <cell r="A198" t="str">
            <v>Independent Order of Foresters (The) (Life) (I006)PREMIUMS DIRECT SUBTOTAL - DIRECT NON-PARTICIPATING ANNUITY GROUP (10 45.010.049.12)</v>
          </cell>
          <cell r="B198" t="str">
            <v>Independent Order of Foresters (The) (Life) (I006)</v>
          </cell>
          <cell r="C198" t="str">
            <v>PREMIUMS DIRECT SUBTOTAL - DIRECT NON-PARTICIPATING ANNUITY GROUP (10 45.010.049.12)</v>
          </cell>
          <cell r="D198">
            <v>55039</v>
          </cell>
        </row>
        <row r="199">
          <cell r="A199" t="str">
            <v>Independent Order of Foresters (The) (Life) (I006)PREMIUMS DIRECT SUBTOTAL - DIRECT NON-PARTICIPATING TOTAL NON-PAR (10 45.010.049.41)</v>
          </cell>
          <cell r="B199" t="str">
            <v>Independent Order of Foresters (The) (Life) (I006)</v>
          </cell>
          <cell r="C199" t="str">
            <v>PREMIUMS DIRECT SUBTOTAL - DIRECT NON-PARTICIPATING TOTAL NON-PAR (10 45.010.049.41)</v>
          </cell>
          <cell r="D199">
            <v>140181</v>
          </cell>
        </row>
        <row r="200">
          <cell r="A200" t="str">
            <v>Independent Order of Foresters (The) (Life) (I006)PREMIUMS DIRECT SUBTOTAL - DIRECT TOTAL PAR (10 45.010.049.51)</v>
          </cell>
          <cell r="B200" t="str">
            <v>Independent Order of Foresters (The) (Life) (I006)</v>
          </cell>
          <cell r="C200" t="str">
            <v>PREMIUMS DIRECT SUBTOTAL - DIRECT TOTAL PAR (10 45.010.049.51)</v>
          </cell>
          <cell r="D200">
            <v>29209</v>
          </cell>
        </row>
        <row r="201">
          <cell r="A201" t="str">
            <v>Independent Order of Foresters (The) (Life) (I006)PREMIUMS REINSURANCE ASSUMED SUBTOTAL - ASSUMED TOTAL PAR (10 45.010.149.51)</v>
          </cell>
          <cell r="B201" t="str">
            <v>Independent Order of Foresters (The) (Life) (I006)</v>
          </cell>
          <cell r="C201" t="str">
            <v>PREMIUMS REINSURANCE ASSUMED SUBTOTAL - ASSUMED TOTAL PAR (10 45.010.149.51)</v>
          </cell>
          <cell r="D201">
            <v>4075</v>
          </cell>
        </row>
        <row r="202">
          <cell r="A202" t="str">
            <v>Independent Order of Foresters (The) (Life) (I006)PREMIUMS REINSURANCE CEDED SUBTOTAL - CEDED NON-PARTICIPATING ANNUITY GROUP (10 45.010.249.12)</v>
          </cell>
          <cell r="B202" t="str">
            <v>Independent Order of Foresters (The) (Life) (I006)</v>
          </cell>
          <cell r="C202" t="str">
            <v>PREMIUMS REINSURANCE CEDED SUBTOTAL - CEDED NON-PARTICIPATING ANNUITY GROUP (10 45.010.249.12)</v>
          </cell>
          <cell r="D202">
            <v>-5544</v>
          </cell>
        </row>
        <row r="203">
          <cell r="A203" t="str">
            <v>Independent Order of Foresters (The) (Life) (I006)PREMIUMS REINSURANCE CEDED SUBTOTAL - CEDED NON-PARTICIPATING TOTAL NON-PAR (10 45.010.249.41)</v>
          </cell>
          <cell r="B203" t="str">
            <v>Independent Order of Foresters (The) (Life) (I006)</v>
          </cell>
          <cell r="C203" t="str">
            <v>PREMIUMS REINSURANCE CEDED SUBTOTAL - CEDED NON-PARTICIPATING TOTAL NON-PAR (10 45.010.249.41)</v>
          </cell>
          <cell r="D203">
            <v>27320</v>
          </cell>
        </row>
        <row r="204">
          <cell r="A204" t="str">
            <v>Independent Order of Foresters (The) (Life) (I006)PREMIUMS REINSURANCE CEDED SUBTOTAL - CEDED TOTAL PAR (10 45.010.249.51)</v>
          </cell>
          <cell r="B204" t="str">
            <v>Independent Order of Foresters (The) (Life) (I006)</v>
          </cell>
          <cell r="C204" t="str">
            <v>PREMIUMS REINSURANCE CEDED SUBTOTAL - CEDED TOTAL PAR (10 45.010.249.51)</v>
          </cell>
          <cell r="D204">
            <v>1069</v>
          </cell>
        </row>
        <row r="205">
          <cell r="A205" t="str">
            <v>Independent Order of Foresters (The) (Life) (I006)PREMIUMS DIRECT SUBTOTAL - DIRECT U.S.A. TOTAL PAR (10 45.020.049.51)</v>
          </cell>
          <cell r="B205" t="str">
            <v>Independent Order of Foresters (The) (Life) (I006)</v>
          </cell>
          <cell r="C205" t="str">
            <v>PREMIUMS DIRECT SUBTOTAL - DIRECT U.S.A. TOTAL PAR (10 45.020.049.51)</v>
          </cell>
          <cell r="D205">
            <v>331894</v>
          </cell>
        </row>
        <row r="206">
          <cell r="A206" t="str">
            <v>Independent Order of Foresters (The) (Life) (I006)PREMIUMS DIRECT SUBTOTAL - DIRECT TOTAL U.S.A. (10 45.020.049.76)</v>
          </cell>
          <cell r="B206" t="str">
            <v>Independent Order of Foresters (The) (Life) (I006)</v>
          </cell>
          <cell r="C206" t="str">
            <v>PREMIUMS DIRECT SUBTOTAL - DIRECT TOTAL U.S.A. (10 45.020.049.76)</v>
          </cell>
          <cell r="D206">
            <v>331894</v>
          </cell>
        </row>
        <row r="207">
          <cell r="A207" t="str">
            <v>Independent Order of Foresters (The) (Life) (I006)PREMIUMS DIRECT SUBTOTAL - DIRECT TOTAL EUROPE (10 45.020.049.84)</v>
          </cell>
          <cell r="B207" t="str">
            <v>Independent Order of Foresters (The) (Life) (I006)</v>
          </cell>
          <cell r="C207" t="str">
            <v>PREMIUMS DIRECT SUBTOTAL - DIRECT TOTAL EUROPE (10 45.020.049.84)</v>
          </cell>
          <cell r="D207">
            <v>22619</v>
          </cell>
        </row>
        <row r="208">
          <cell r="A208" t="str">
            <v>Independent Order of Foresters (The) (Life) (I006)PREMIUMS REINSURANCE CEDED SUBTOTAL - CEDED U.S.A. TOTAL PAR (10 45.020.249.51)</v>
          </cell>
          <cell r="B208" t="str">
            <v>Independent Order of Foresters (The) (Life) (I006)</v>
          </cell>
          <cell r="C208" t="str">
            <v>PREMIUMS REINSURANCE CEDED SUBTOTAL - CEDED U.S.A. TOTAL PAR (10 45.020.249.51)</v>
          </cell>
          <cell r="D208">
            <v>29723</v>
          </cell>
        </row>
        <row r="209">
          <cell r="A209" t="str">
            <v>Independent Order of Foresters (The) (Life) (I006)PREMIUMS REINSURANCE CEDED SUBTOTAL - CEDED TOTAL U.S.A. (10 45.020.249.76)</v>
          </cell>
          <cell r="B209" t="str">
            <v>Independent Order of Foresters (The) (Life) (I006)</v>
          </cell>
          <cell r="C209" t="str">
            <v>PREMIUMS REINSURANCE CEDED SUBTOTAL - CEDED TOTAL U.S.A. (10 45.020.249.76)</v>
          </cell>
          <cell r="D209">
            <v>29723</v>
          </cell>
        </row>
        <row r="210">
          <cell r="A210" t="str">
            <v>Industrial Alliance Pacific Insurance and Financial Services Inc. (F330)PREMIUMS DIRECT SUBTOTAL - DIRECT NON-PARTICIPATING ANNUITY INDIVIDUAL (10 45.010.049.11)</v>
          </cell>
          <cell r="B210" t="str">
            <v>Industrial Alliance Pacific Insurance and Financial Services Inc. (F330)</v>
          </cell>
          <cell r="C210" t="str">
            <v>PREMIUMS DIRECT SUBTOTAL - DIRECT NON-PARTICIPATING ANNUITY INDIVIDUAL (10 45.010.049.11)</v>
          </cell>
          <cell r="D210">
            <v>71584</v>
          </cell>
        </row>
        <row r="211">
          <cell r="A211" t="str">
            <v>Industrial Alliance Pacific Insurance and Financial Services Inc. (F330)PREMIUMS DIRECT SUBTOTAL - DIRECT NON-PARTICIPATING ANNUITY GROUP (10 45.010.049.12)</v>
          </cell>
          <cell r="B211" t="str">
            <v>Industrial Alliance Pacific Insurance and Financial Services Inc. (F330)</v>
          </cell>
          <cell r="C211" t="str">
            <v>PREMIUMS DIRECT SUBTOTAL - DIRECT NON-PARTICIPATING ANNUITY GROUP (10 45.010.049.12)</v>
          </cell>
          <cell r="D211">
            <v>2525</v>
          </cell>
        </row>
        <row r="212">
          <cell r="A212" t="str">
            <v>Industrial Alliance Pacific Insurance and Financial Services Inc. (F330)PREMIUMS DIRECT SUBTOTAL - DIRECT NON-PARTICIPATING TOTAL NON-PAR (10 45.010.049.41)</v>
          </cell>
          <cell r="B212" t="str">
            <v>Industrial Alliance Pacific Insurance and Financial Services Inc. (F330)</v>
          </cell>
          <cell r="C212" t="str">
            <v>PREMIUMS DIRECT SUBTOTAL - DIRECT NON-PARTICIPATING TOTAL NON-PAR (10 45.010.049.41)</v>
          </cell>
          <cell r="D212">
            <v>674765</v>
          </cell>
        </row>
        <row r="213">
          <cell r="A213" t="str">
            <v>Industrial Alliance Pacific Insurance and Financial Services Inc. (F330)PREMIUMS DIRECT SUBTOTAL - DIRECT TOTAL PAR (10 45.010.049.51)</v>
          </cell>
          <cell r="B213" t="str">
            <v>Industrial Alliance Pacific Insurance and Financial Services Inc. (F330)</v>
          </cell>
          <cell r="C213" t="str">
            <v>PREMIUMS DIRECT SUBTOTAL - DIRECT TOTAL PAR (10 45.010.049.51)</v>
          </cell>
          <cell r="D213">
            <v>6034</v>
          </cell>
        </row>
        <row r="214">
          <cell r="A214" t="str">
            <v>Industrial Alliance Pacific Insurance and Financial Services Inc. (F330)PREMIUMS REINSURANCE CEDED SUBTOTAL - CEDED NON-PARTICIPATING ANNUITY INDIVIDUAL (10 45.010.249.11)</v>
          </cell>
          <cell r="B214" t="str">
            <v>Industrial Alliance Pacific Insurance and Financial Services Inc. (F330)</v>
          </cell>
          <cell r="C214" t="str">
            <v>PREMIUMS REINSURANCE CEDED SUBTOTAL - CEDED NON-PARTICIPATING ANNUITY INDIVIDUAL (10 45.010.249.11)</v>
          </cell>
          <cell r="D214">
            <v>13157</v>
          </cell>
        </row>
        <row r="215">
          <cell r="A215" t="str">
            <v>Industrial Alliance Pacific Insurance and Financial Services Inc. (F330)PREMIUMS REINSURANCE CEDED SUBTOTAL - CEDED NON-PARTICIPATING ANNUITY GROUP (10 45.010.249.12)</v>
          </cell>
          <cell r="B215" t="str">
            <v>Industrial Alliance Pacific Insurance and Financial Services Inc. (F330)</v>
          </cell>
          <cell r="C215" t="str">
            <v>PREMIUMS REINSURANCE CEDED SUBTOTAL - CEDED NON-PARTICIPATING ANNUITY GROUP (10 45.010.249.12)</v>
          </cell>
          <cell r="D215">
            <v>670</v>
          </cell>
        </row>
        <row r="216">
          <cell r="A216" t="str">
            <v>Industrial Alliance Pacific Insurance and Financial Services Inc. (F330)PREMIUMS REINSURANCE CEDED SUBTOTAL - CEDED NON-PARTICIPATING TOTAL NON-PAR (10 45.010.249.41)</v>
          </cell>
          <cell r="B216" t="str">
            <v>Industrial Alliance Pacific Insurance and Financial Services Inc. (F330)</v>
          </cell>
          <cell r="C216" t="str">
            <v>PREMIUMS REINSURANCE CEDED SUBTOTAL - CEDED NON-PARTICIPATING TOTAL NON-PAR (10 45.010.249.41)</v>
          </cell>
          <cell r="D216">
            <v>84165</v>
          </cell>
        </row>
        <row r="217">
          <cell r="A217" t="str">
            <v>Industrial Alliance Pacific Insurance and Financial Services Inc. (F330)PREMIUMS REINSURANCE CEDED SUBTOTAL - CEDED TOTAL PAR (10 45.010.249.51)</v>
          </cell>
          <cell r="B217" t="str">
            <v>Industrial Alliance Pacific Insurance and Financial Services Inc. (F330)</v>
          </cell>
          <cell r="C217" t="str">
            <v>PREMIUMS REINSURANCE CEDED SUBTOTAL - CEDED TOTAL PAR (10 45.010.249.51)</v>
          </cell>
          <cell r="D217">
            <v>567</v>
          </cell>
        </row>
        <row r="218">
          <cell r="A218" t="str">
            <v>Industrial Alliance Pacific Insurance and Financial Services Inc. (F330)PREMIUMS DIRECT SUBTOTAL - DIRECT U.S.A. NON-PARTICIPATING ANNUITY INDIVIDUAL (10 45.020.049.11)</v>
          </cell>
          <cell r="B218" t="str">
            <v>Industrial Alliance Pacific Insurance and Financial Services Inc. (F330)</v>
          </cell>
          <cell r="C218" t="str">
            <v>PREMIUMS DIRECT SUBTOTAL - DIRECT U.S.A. NON-PARTICIPATING ANNUITY INDIVIDUAL (10 45.020.049.11)</v>
          </cell>
          <cell r="D218">
            <v>78899</v>
          </cell>
        </row>
        <row r="219">
          <cell r="A219" t="str">
            <v>Industrial Alliance Pacific Insurance and Financial Services Inc. (F330)PREMIUMS DIRECT SUBTOTAL - DIRECT U.S.A. NON-PARTICIPATING TOTAL NON-PAR (10 45.020.049.41)</v>
          </cell>
          <cell r="B219" t="str">
            <v>Industrial Alliance Pacific Insurance and Financial Services Inc. (F330)</v>
          </cell>
          <cell r="C219" t="str">
            <v>PREMIUMS DIRECT SUBTOTAL - DIRECT U.S.A. NON-PARTICIPATING TOTAL NON-PAR (10 45.020.049.41)</v>
          </cell>
          <cell r="D219">
            <v>89562</v>
          </cell>
        </row>
        <row r="220">
          <cell r="A220" t="str">
            <v>Industrial Alliance Pacific Insurance and Financial Services Inc. (F330)PREMIUMS DIRECT SUBTOTAL - DIRECT TOTAL U.S.A. (10 45.020.049.76)</v>
          </cell>
          <cell r="B220" t="str">
            <v>Industrial Alliance Pacific Insurance and Financial Services Inc. (F330)</v>
          </cell>
          <cell r="C220" t="str">
            <v>PREMIUMS DIRECT SUBTOTAL - DIRECT TOTAL U.S.A. (10 45.020.049.76)</v>
          </cell>
          <cell r="D220">
            <v>89562</v>
          </cell>
        </row>
        <row r="221">
          <cell r="A221" t="str">
            <v>Industrial Alliance Pacific Insurance and Financial Services Inc. (F330)PREMIUMS REINSURANCE CEDED SUBTOTAL - CEDED U.S.A. NON-PARTICIPATING TOTAL NON-PAR (10 45.020.249.41)</v>
          </cell>
          <cell r="B221" t="str">
            <v>Industrial Alliance Pacific Insurance and Financial Services Inc. (F330)</v>
          </cell>
          <cell r="C221" t="str">
            <v>PREMIUMS REINSURANCE CEDED SUBTOTAL - CEDED U.S.A. NON-PARTICIPATING TOTAL NON-PAR (10 45.020.249.41)</v>
          </cell>
          <cell r="D221">
            <v>1651</v>
          </cell>
        </row>
        <row r="222">
          <cell r="A222" t="str">
            <v>Industrial Alliance Pacific Insurance and Financial Services Inc. (F330)PREMIUMS REINSURANCE CEDED SUBTOTAL - CEDED TOTAL U.S.A. (10 45.020.249.76)</v>
          </cell>
          <cell r="B222" t="str">
            <v>Industrial Alliance Pacific Insurance and Financial Services Inc. (F330)</v>
          </cell>
          <cell r="C222" t="str">
            <v>PREMIUMS REINSURANCE CEDED SUBTOTAL - CEDED TOTAL U.S.A. (10 45.020.249.76)</v>
          </cell>
          <cell r="D222">
            <v>1651</v>
          </cell>
        </row>
        <row r="223">
          <cell r="A223" t="str">
            <v>London Life Insurance Company (F250)PREMIUMS DIRECT SUBTOTAL - DIRECT NON-PARTICIPATING ANNUITY INDIVIDUAL (10 45.010.049.11)</v>
          </cell>
          <cell r="B223" t="str">
            <v>London Life Insurance Company (F250)</v>
          </cell>
          <cell r="C223" t="str">
            <v>PREMIUMS DIRECT SUBTOTAL - DIRECT NON-PARTICIPATING ANNUITY INDIVIDUAL (10 45.010.049.11)</v>
          </cell>
          <cell r="D223">
            <v>79677</v>
          </cell>
        </row>
        <row r="224">
          <cell r="A224" t="str">
            <v>London Life Insurance Company (F250)PREMIUMS DIRECT SUBTOTAL - DIRECT NON-PARTICIPATING ANNUITY GROUP (10 45.010.049.12)</v>
          </cell>
          <cell r="B224" t="str">
            <v>London Life Insurance Company (F250)</v>
          </cell>
          <cell r="C224" t="str">
            <v>PREMIUMS DIRECT SUBTOTAL - DIRECT NON-PARTICIPATING ANNUITY GROUP (10 45.010.049.12)</v>
          </cell>
          <cell r="D224">
            <v>460364</v>
          </cell>
        </row>
        <row r="225">
          <cell r="A225" t="str">
            <v>London Life Insurance Company (F250)PREMIUMS DIRECT SUBTOTAL - DIRECT NON-PARTICIPATING TOTAL NON-PAR (10 45.010.049.41)</v>
          </cell>
          <cell r="B225" t="str">
            <v>London Life Insurance Company (F250)</v>
          </cell>
          <cell r="C225" t="str">
            <v>PREMIUMS DIRECT SUBTOTAL - DIRECT NON-PARTICIPATING TOTAL NON-PAR (10 45.010.049.41)</v>
          </cell>
          <cell r="D225">
            <v>818394</v>
          </cell>
        </row>
        <row r="226">
          <cell r="A226" t="str">
            <v>London Life Insurance Company (F250)PREMIUMS DIRECT SUBTOTAL - DIRECT TOTAL PAR (10 45.010.049.51)</v>
          </cell>
          <cell r="B226" t="str">
            <v>London Life Insurance Company (F250)</v>
          </cell>
          <cell r="C226" t="str">
            <v>PREMIUMS DIRECT SUBTOTAL - DIRECT TOTAL PAR (10 45.010.049.51)</v>
          </cell>
          <cell r="D226">
            <v>1779777</v>
          </cell>
        </row>
        <row r="227">
          <cell r="A227" t="str">
            <v>London Life Insurance Company (F250)PREMIUMS REINSURANCE ASSUMED SUBTOTAL - ASSUMED NON-PARTICIPATING ANNUITY INDIVIDUAL (10 45.010.149.11)</v>
          </cell>
          <cell r="B227" t="str">
            <v>London Life Insurance Company (F250)</v>
          </cell>
          <cell r="C227" t="str">
            <v>PREMIUMS REINSURANCE ASSUMED SUBTOTAL - ASSUMED NON-PARTICIPATING ANNUITY INDIVIDUAL (10 45.010.149.11)</v>
          </cell>
          <cell r="D227">
            <v>2999</v>
          </cell>
        </row>
        <row r="228">
          <cell r="A228" t="str">
            <v>London Life Insurance Company (F250)PREMIUMS REINSURANCE ASSUMED SUBTOTAL - ASSUMED NON-PARTICIPATING TOTAL NON-PAR (10 45.010.149.41)</v>
          </cell>
          <cell r="B228" t="str">
            <v>London Life Insurance Company (F250)</v>
          </cell>
          <cell r="C228" t="str">
            <v>PREMIUMS REINSURANCE ASSUMED SUBTOTAL - ASSUMED NON-PARTICIPATING TOTAL NON-PAR (10 45.010.149.41)</v>
          </cell>
          <cell r="D228">
            <v>412436</v>
          </cell>
        </row>
        <row r="229">
          <cell r="A229" t="str">
            <v>London Life Insurance Company (F250)PREMIUMS REINSURANCE ASSUMED SUBTOTAL - ASSUMED TOTAL PAR (10 45.010.149.51)</v>
          </cell>
          <cell r="B229" t="str">
            <v>London Life Insurance Company (F250)</v>
          </cell>
          <cell r="C229" t="str">
            <v>PREMIUMS REINSURANCE ASSUMED SUBTOTAL - ASSUMED TOTAL PAR (10 45.010.149.51)</v>
          </cell>
          <cell r="D229">
            <v>98</v>
          </cell>
        </row>
        <row r="230">
          <cell r="A230" t="str">
            <v>London Life Insurance Company (F250)PREMIUMS REINSURANCE CEDED SUBTOTAL - CEDED NON-PARTICIPATING ANNUITY INDIVIDUAL (10 45.010.249.11)</v>
          </cell>
          <cell r="B230" t="str">
            <v>London Life Insurance Company (F250)</v>
          </cell>
          <cell r="C230" t="str">
            <v>PREMIUMS REINSURANCE CEDED SUBTOTAL - CEDED NON-PARTICIPATING ANNUITY INDIVIDUAL (10 45.010.249.11)</v>
          </cell>
          <cell r="D230">
            <v>-30811</v>
          </cell>
        </row>
        <row r="231">
          <cell r="A231" t="str">
            <v>London Life Insurance Company (F250)PREMIUMS REINSURANCE CEDED SUBTOTAL - CEDED NON-PARTICIPATING TOTAL NON-PAR (10 45.010.249.41)</v>
          </cell>
          <cell r="B231" t="str">
            <v>London Life Insurance Company (F250)</v>
          </cell>
          <cell r="C231" t="str">
            <v>PREMIUMS REINSURANCE CEDED SUBTOTAL - CEDED NON-PARTICIPATING TOTAL NON-PAR (10 45.010.249.41)</v>
          </cell>
          <cell r="D231">
            <v>62554</v>
          </cell>
        </row>
        <row r="232">
          <cell r="A232" t="str">
            <v>London Life Insurance Company (F250)PREMIUMS REINSURANCE CEDED SUBTOTAL - CEDED TOTAL PAR (10 45.010.249.51)</v>
          </cell>
          <cell r="B232" t="str">
            <v>London Life Insurance Company (F250)</v>
          </cell>
          <cell r="C232" t="str">
            <v>PREMIUMS REINSURANCE CEDED SUBTOTAL - CEDED TOTAL PAR (10 45.010.249.51)</v>
          </cell>
          <cell r="D232">
            <v>22334</v>
          </cell>
        </row>
        <row r="233">
          <cell r="A233" t="str">
            <v>London Life Insurance Company (F250)PREMIUMS DIRECT SUBTOTAL - DIRECT TOTAL EUROPE (10 45.020.049.84)</v>
          </cell>
          <cell r="B233" t="str">
            <v>London Life Insurance Company (F250)</v>
          </cell>
          <cell r="C233" t="str">
            <v>PREMIUMS DIRECT SUBTOTAL - DIRECT TOTAL EUROPE (10 45.020.049.84)</v>
          </cell>
          <cell r="D233">
            <v>19597</v>
          </cell>
        </row>
        <row r="234">
          <cell r="A234" t="str">
            <v>London Life Insurance Company (F250)PREMIUMS REINSURANCE ASSUMED SUBTOTAL - ASSUMED TOTAL EUROPE (10 45.020.149.84)</v>
          </cell>
          <cell r="B234" t="str">
            <v>London Life Insurance Company (F250)</v>
          </cell>
          <cell r="C234" t="str">
            <v>PREMIUMS REINSURANCE ASSUMED SUBTOTAL - ASSUMED TOTAL EUROPE (10 45.020.149.84)</v>
          </cell>
          <cell r="D234">
            <v>3154079</v>
          </cell>
        </row>
        <row r="235">
          <cell r="A235" t="str">
            <v>London Life Insurance Company (F250)PREMIUMS REINSURANCE CEDED SUBTOTAL - CEDED TOTAL EUROPE (10 45.020.249.84)</v>
          </cell>
          <cell r="B235" t="str">
            <v>London Life Insurance Company (F250)</v>
          </cell>
          <cell r="C235" t="str">
            <v>PREMIUMS REINSURANCE CEDED SUBTOTAL - CEDED TOTAL EUROPE (10 45.020.249.84)</v>
          </cell>
          <cell r="D235">
            <v>61485</v>
          </cell>
        </row>
        <row r="236">
          <cell r="A236" t="str">
            <v>Manufacturers Life Insurance Company (The) (F260)PREMIUMS DIRECT SUBTOTAL - DIRECT NON-PARTICIPATING ANNUITY INDIVIDUAL (10 45.010.049.11)</v>
          </cell>
          <cell r="B236" t="str">
            <v>Manufacturers Life Insurance Company (The) (F260)</v>
          </cell>
          <cell r="C236" t="str">
            <v>PREMIUMS DIRECT SUBTOTAL - DIRECT NON-PARTICIPATING ANNUITY INDIVIDUAL (10 45.010.049.11)</v>
          </cell>
          <cell r="D236">
            <v>444085</v>
          </cell>
        </row>
        <row r="237">
          <cell r="A237" t="str">
            <v>Manufacturers Life Insurance Company (The) (F260)PREMIUMS DIRECT SUBTOTAL - DIRECT NON-PARTICIPATING ANNUITY GROUP (10 45.010.049.12)</v>
          </cell>
          <cell r="B237" t="str">
            <v>Manufacturers Life Insurance Company (The) (F260)</v>
          </cell>
          <cell r="C237" t="str">
            <v>PREMIUMS DIRECT SUBTOTAL - DIRECT NON-PARTICIPATING ANNUITY GROUP (10 45.010.049.12)</v>
          </cell>
          <cell r="D237">
            <v>286004</v>
          </cell>
        </row>
        <row r="238">
          <cell r="A238" t="str">
            <v>Manufacturers Life Insurance Company (The) (F260)PREMIUMS DIRECT SUBTOTAL - DIRECT NON-PARTICIPATING TOTAL NON-PAR (10 45.010.049.41)</v>
          </cell>
          <cell r="B238" t="str">
            <v>Manufacturers Life Insurance Company (The) (F260)</v>
          </cell>
          <cell r="C238" t="str">
            <v>PREMIUMS DIRECT SUBTOTAL - DIRECT NON-PARTICIPATING TOTAL NON-PAR (10 45.010.049.41)</v>
          </cell>
          <cell r="D238">
            <v>7301239</v>
          </cell>
        </row>
        <row r="239">
          <cell r="A239" t="str">
            <v>Manufacturers Life Insurance Company (The) (F260)PREMIUMS DIRECT SUBTOTAL - DIRECT TOTAL PAR (10 45.010.049.51)</v>
          </cell>
          <cell r="B239" t="str">
            <v>Manufacturers Life Insurance Company (The) (F260)</v>
          </cell>
          <cell r="C239" t="str">
            <v>PREMIUMS DIRECT SUBTOTAL - DIRECT TOTAL PAR (10 45.010.049.51)</v>
          </cell>
          <cell r="D239">
            <v>812277</v>
          </cell>
        </row>
        <row r="240">
          <cell r="A240" t="str">
            <v>Manufacturers Life Insurance Company (The) (F260)PREMIUMS REINSURANCE ASSUMED SUBTOTAL - ASSUMED NON-PARTICIPATING TOTAL NON-PAR (10 45.010.149.41)</v>
          </cell>
          <cell r="B240" t="str">
            <v>Manufacturers Life Insurance Company (The) (F260)</v>
          </cell>
          <cell r="C240" t="str">
            <v>PREMIUMS REINSURANCE ASSUMED SUBTOTAL - ASSUMED NON-PARTICIPATING TOTAL NON-PAR (10 45.010.149.41)</v>
          </cell>
          <cell r="D240">
            <v>52180</v>
          </cell>
        </row>
        <row r="241">
          <cell r="A241" t="str">
            <v>Manufacturers Life Insurance Company (The) (F260)PREMIUMS REINSURANCE CEDED SUBTOTAL - CEDED NON-PARTICIPATING TOTAL NON-PAR (10 45.010.249.41)</v>
          </cell>
          <cell r="B241" t="str">
            <v>Manufacturers Life Insurance Company (The) (F260)</v>
          </cell>
          <cell r="C241" t="str">
            <v>PREMIUMS REINSURANCE CEDED SUBTOTAL - CEDED NON-PARTICIPATING TOTAL NON-PAR (10 45.010.249.41)</v>
          </cell>
          <cell r="D241">
            <v>4648610</v>
          </cell>
        </row>
        <row r="242">
          <cell r="A242" t="str">
            <v>Manufacturers Life Insurance Company (The) (F260)PREMIUMS REINSURANCE CEDED SUBTOTAL - CEDED TOTAL PAR (10 45.010.249.51)</v>
          </cell>
          <cell r="B242" t="str">
            <v>Manufacturers Life Insurance Company (The) (F260)</v>
          </cell>
          <cell r="C242" t="str">
            <v>PREMIUMS REINSURANCE CEDED SUBTOTAL - CEDED TOTAL PAR (10 45.010.249.51)</v>
          </cell>
          <cell r="D242">
            <v>96637</v>
          </cell>
        </row>
        <row r="243">
          <cell r="A243" t="str">
            <v>Manufacturers Life Insurance Company (The) (F260)PREMIUMS DIRECT SUBTOTAL - DIRECT U.S.A. NON-PARTICIPATING ANNUITY INDIVIDUAL (10 45.020.049.11)</v>
          </cell>
          <cell r="B243" t="str">
            <v>Manufacturers Life Insurance Company (The) (F260)</v>
          </cell>
          <cell r="C243" t="str">
            <v>PREMIUMS DIRECT SUBTOTAL - DIRECT U.S.A. NON-PARTICIPATING ANNUITY INDIVIDUAL (10 45.020.049.11)</v>
          </cell>
          <cell r="D243">
            <v>573075</v>
          </cell>
        </row>
        <row r="244">
          <cell r="A244" t="str">
            <v>Manufacturers Life Insurance Company (The) (F260)PREMIUMS DIRECT SUBTOTAL - DIRECT U.S.A. NON-PARTICIPATING ANNUITY GROUP (10 45.020.049.12)</v>
          </cell>
          <cell r="B244" t="str">
            <v>Manufacturers Life Insurance Company (The) (F260)</v>
          </cell>
          <cell r="C244" t="str">
            <v>PREMIUMS DIRECT SUBTOTAL - DIRECT U.S.A. NON-PARTICIPATING ANNUITY GROUP (10 45.020.049.12)</v>
          </cell>
          <cell r="D244">
            <v>201450</v>
          </cell>
        </row>
        <row r="245">
          <cell r="A245" t="str">
            <v>Manufacturers Life Insurance Company (The) (F260)PREMIUMS DIRECT SUBTOTAL - DIRECT U.S.A. NON-PARTICIPATING TOTAL NON-PAR (10 45.020.049.41)</v>
          </cell>
          <cell r="B245" t="str">
            <v>Manufacturers Life Insurance Company (The) (F260)</v>
          </cell>
          <cell r="C245" t="str">
            <v>PREMIUMS DIRECT SUBTOTAL - DIRECT U.S.A. NON-PARTICIPATING TOTAL NON-PAR (10 45.020.049.41)</v>
          </cell>
          <cell r="D245">
            <v>5030544</v>
          </cell>
        </row>
        <row r="246">
          <cell r="A246" t="str">
            <v>Manufacturers Life Insurance Company (The) (F260)PREMIUMS DIRECT SUBTOTAL - DIRECT U.S.A. TOTAL PAR (10 45.020.049.51)</v>
          </cell>
          <cell r="B246" t="str">
            <v>Manufacturers Life Insurance Company (The) (F260)</v>
          </cell>
          <cell r="C246" t="str">
            <v>PREMIUMS DIRECT SUBTOTAL - DIRECT U.S.A. TOTAL PAR (10 45.020.049.51)</v>
          </cell>
          <cell r="D246">
            <v>1910026</v>
          </cell>
        </row>
        <row r="247">
          <cell r="A247" t="str">
            <v>Manufacturers Life Insurance Company (The) (F260)PREMIUMS DIRECT SUBTOTAL - DIRECT TOTAL U.S.A. (10 45.020.049.76)</v>
          </cell>
          <cell r="B247" t="str">
            <v>Manufacturers Life Insurance Company (The) (F260)</v>
          </cell>
          <cell r="C247" t="str">
            <v>PREMIUMS DIRECT SUBTOTAL - DIRECT TOTAL U.S.A. (10 45.020.049.76)</v>
          </cell>
          <cell r="D247">
            <v>6940570</v>
          </cell>
        </row>
        <row r="248">
          <cell r="A248" t="str">
            <v>Manufacturers Life Insurance Company (The) (F260)PREMIUMS DIRECT SUBTOTAL - DIRECT TOTAL EUROPE (10 45.020.049.84)</v>
          </cell>
          <cell r="B248" t="str">
            <v>Manufacturers Life Insurance Company (The) (F260)</v>
          </cell>
          <cell r="C248" t="str">
            <v>PREMIUMS DIRECT SUBTOTAL - DIRECT TOTAL EUROPE (10 45.020.049.84)</v>
          </cell>
          <cell r="D248">
            <v>-8</v>
          </cell>
        </row>
        <row r="249">
          <cell r="A249" t="str">
            <v>Manufacturers Life Insurance Company (The) (F260)PREMIUMS DIRECT SUBTOTAL - DIRECT TOTAL ASIA/OTHER (10 45.020.049.89)</v>
          </cell>
          <cell r="B249" t="str">
            <v>Manufacturers Life Insurance Company (The) (F260)</v>
          </cell>
          <cell r="C249" t="str">
            <v>PREMIUMS DIRECT SUBTOTAL - DIRECT TOTAL ASIA/OTHER (10 45.020.049.89)</v>
          </cell>
          <cell r="D249">
            <v>6474011</v>
          </cell>
        </row>
        <row r="250">
          <cell r="A250" t="str">
            <v>Manufacturers Life Insurance Company (The) (F260)PREMIUMS REINSURANCE ASSUMED SUBTOTAL - ASSUMED U.S.A. NON-PARTICIPATING ANNUITY GROUP (10 45.020.149.12)</v>
          </cell>
          <cell r="B250" t="str">
            <v>Manufacturers Life Insurance Company (The) (F260)</v>
          </cell>
          <cell r="C250" t="str">
            <v>PREMIUMS REINSURANCE ASSUMED SUBTOTAL - ASSUMED U.S.A. NON-PARTICIPATING ANNUITY GROUP (10 45.020.149.12)</v>
          </cell>
          <cell r="D250">
            <v>48032</v>
          </cell>
        </row>
        <row r="251">
          <cell r="A251" t="str">
            <v>Manufacturers Life Insurance Company (The) (F260)PREMIUMS REINSURANCE ASSUMED SUBTOTAL - ASSUMED U.S.A. NON-PARTICIPATING TOTAL NON-PAR (10 45.020.149.41)</v>
          </cell>
          <cell r="B251" t="str">
            <v>Manufacturers Life Insurance Company (The) (F260)</v>
          </cell>
          <cell r="C251" t="str">
            <v>PREMIUMS REINSURANCE ASSUMED SUBTOTAL - ASSUMED U.S.A. NON-PARTICIPATING TOTAL NON-PAR (10 45.020.149.41)</v>
          </cell>
          <cell r="D251">
            <v>1068209</v>
          </cell>
        </row>
        <row r="252">
          <cell r="A252" t="str">
            <v>Manufacturers Life Insurance Company (The) (F260)PREMIUMS REINSURANCE ASSUMED SUBTOTAL - ASSUMED U.S.A. TOTAL PAR (10 45.020.149.51)</v>
          </cell>
          <cell r="B252" t="str">
            <v>Manufacturers Life Insurance Company (The) (F260)</v>
          </cell>
          <cell r="C252" t="str">
            <v>PREMIUMS REINSURANCE ASSUMED SUBTOTAL - ASSUMED U.S.A. TOTAL PAR (10 45.020.149.51)</v>
          </cell>
          <cell r="D252">
            <v>302</v>
          </cell>
        </row>
        <row r="253">
          <cell r="A253" t="str">
            <v>Manufacturers Life Insurance Company (The) (F260)PREMIUMS REINSURANCE ASSUMED SUBTOTAL - ASSUMED TOTAL U.S.A. (10 45.020.149.76)</v>
          </cell>
          <cell r="B253" t="str">
            <v>Manufacturers Life Insurance Company (The) (F260)</v>
          </cell>
          <cell r="C253" t="str">
            <v>PREMIUMS REINSURANCE ASSUMED SUBTOTAL - ASSUMED TOTAL U.S.A. (10 45.020.149.76)</v>
          </cell>
          <cell r="D253">
            <v>1068511</v>
          </cell>
        </row>
        <row r="254">
          <cell r="A254" t="str">
            <v>Manufacturers Life Insurance Company (The) (F260)PREMIUMS REINSURANCE ASSUMED SUBTOTAL - ASSUMED TOTAL EUROPE (10 45.020.149.84)</v>
          </cell>
          <cell r="B254" t="str">
            <v>Manufacturers Life Insurance Company (The) (F260)</v>
          </cell>
          <cell r="C254" t="str">
            <v>PREMIUMS REINSURANCE ASSUMED SUBTOTAL - ASSUMED TOTAL EUROPE (10 45.020.149.84)</v>
          </cell>
          <cell r="D254">
            <v>7843</v>
          </cell>
        </row>
        <row r="255">
          <cell r="A255" t="str">
            <v>Manufacturers Life Insurance Company (The) (F260)PREMIUMS REINSURANCE ASSUMED SUBTOTAL - ASSUMED TOTAL ASIA/OTHER (10 45.020.149.89)</v>
          </cell>
          <cell r="B255" t="str">
            <v>Manufacturers Life Insurance Company (The) (F260)</v>
          </cell>
          <cell r="C255" t="str">
            <v>PREMIUMS REINSURANCE ASSUMED SUBTOTAL - ASSUMED TOTAL ASIA/OTHER (10 45.020.149.89)</v>
          </cell>
          <cell r="D255">
            <v>1261219</v>
          </cell>
        </row>
        <row r="256">
          <cell r="A256" t="str">
            <v>Manufacturers Life Insurance Company (The) (F260)PREMIUMS REINSURANCE CEDED SUBTOTAL - CEDED U.S.A. NON-PARTICIPATING ANNUITY INDIVIDUAL (10 45.020.249.11)</v>
          </cell>
          <cell r="B256" t="str">
            <v>Manufacturers Life Insurance Company (The) (F260)</v>
          </cell>
          <cell r="C256" t="str">
            <v>PREMIUMS REINSURANCE CEDED SUBTOTAL - CEDED U.S.A. NON-PARTICIPATING ANNUITY INDIVIDUAL (10 45.020.249.11)</v>
          </cell>
          <cell r="D256">
            <v>11055</v>
          </cell>
        </row>
        <row r="257">
          <cell r="A257" t="str">
            <v>Manufacturers Life Insurance Company (The) (F260)PREMIUMS REINSURANCE CEDED SUBTOTAL - CEDED U.S.A. NON-PARTICIPATING ANNUITY GROUP (10 45.020.249.12)</v>
          </cell>
          <cell r="B257" t="str">
            <v>Manufacturers Life Insurance Company (The) (F260)</v>
          </cell>
          <cell r="C257" t="str">
            <v>PREMIUMS REINSURANCE CEDED SUBTOTAL - CEDED U.S.A. NON-PARTICIPATING ANNUITY GROUP (10 45.020.249.12)</v>
          </cell>
          <cell r="D257">
            <v>110921</v>
          </cell>
        </row>
        <row r="258">
          <cell r="A258" t="str">
            <v>Manufacturers Life Insurance Company (The) (F260)PREMIUMS REINSURANCE CEDED SUBTOTAL - CEDED U.S.A. NON-PARTICIPATING TOTAL NON-PAR (10 45.020.249.41)</v>
          </cell>
          <cell r="B258" t="str">
            <v>Manufacturers Life Insurance Company (The) (F260)</v>
          </cell>
          <cell r="C258" t="str">
            <v>PREMIUMS REINSURANCE CEDED SUBTOTAL - CEDED U.S.A. NON-PARTICIPATING TOTAL NON-PAR (10 45.020.249.41)</v>
          </cell>
          <cell r="D258">
            <v>1870450</v>
          </cell>
        </row>
        <row r="259">
          <cell r="A259" t="str">
            <v>Manufacturers Life Insurance Company (The) (F260)PREMIUMS REINSURANCE CEDED SUBTOTAL - CEDED U.S.A. TOTAL PAR (10 45.020.249.51)</v>
          </cell>
          <cell r="B259" t="str">
            <v>Manufacturers Life Insurance Company (The) (F260)</v>
          </cell>
          <cell r="C259" t="str">
            <v>PREMIUMS REINSURANCE CEDED SUBTOTAL - CEDED U.S.A. TOTAL PAR (10 45.020.249.51)</v>
          </cell>
          <cell r="D259">
            <v>175551</v>
          </cell>
        </row>
        <row r="260">
          <cell r="A260" t="str">
            <v>Manufacturers Life Insurance Company (The) (F260)PREMIUMS REINSURANCE CEDED SUBTOTAL - CEDED TOTAL U.S.A. (10 45.020.249.76)</v>
          </cell>
          <cell r="B260" t="str">
            <v>Manufacturers Life Insurance Company (The) (F260)</v>
          </cell>
          <cell r="C260" t="str">
            <v>PREMIUMS REINSURANCE CEDED SUBTOTAL - CEDED TOTAL U.S.A. (10 45.020.249.76)</v>
          </cell>
          <cell r="D260">
            <v>2046001</v>
          </cell>
        </row>
        <row r="261">
          <cell r="A261" t="str">
            <v>Manufacturers Life Insurance Company (The) (F260)PREMIUMS REINSURANCE CEDED SUBTOTAL - CEDED TOTAL EUROPE (10 45.020.249.84)</v>
          </cell>
          <cell r="B261" t="str">
            <v>Manufacturers Life Insurance Company (The) (F260)</v>
          </cell>
          <cell r="C261" t="str">
            <v>PREMIUMS REINSURANCE CEDED SUBTOTAL - CEDED TOTAL EUROPE (10 45.020.249.84)</v>
          </cell>
          <cell r="D261">
            <v>1</v>
          </cell>
        </row>
        <row r="262">
          <cell r="A262" t="str">
            <v>Manufacturers Life Insurance Company (The) (F260)PREMIUMS REINSURANCE CEDED SUBTOTAL - CEDED TOTAL ASIA/OTHER (10 45.020.249.89)</v>
          </cell>
          <cell r="B262" t="str">
            <v>Manufacturers Life Insurance Company (The) (F260)</v>
          </cell>
          <cell r="C262" t="str">
            <v>PREMIUMS REINSURANCE CEDED SUBTOTAL - CEDED TOTAL ASIA/OTHER (10 45.020.249.89)</v>
          </cell>
          <cell r="D262">
            <v>288832</v>
          </cell>
        </row>
        <row r="263">
          <cell r="A263" t="str">
            <v>Manulife Canada Ltd. (F430)PREMIUMS DIRECT SUBTOTAL - DIRECT NON-PARTICIPATING TOTAL NON-PAR (10 45.010.049.41)</v>
          </cell>
          <cell r="B263" t="str">
            <v>Manulife Canada Ltd. (F430)</v>
          </cell>
          <cell r="C263" t="str">
            <v>PREMIUMS DIRECT SUBTOTAL - DIRECT NON-PARTICIPATING TOTAL NON-PAR (10 45.010.049.41)</v>
          </cell>
          <cell r="D263">
            <v>51270</v>
          </cell>
        </row>
        <row r="264">
          <cell r="A264" t="str">
            <v>Manulife Canada Ltd. (F430)PREMIUMS DIRECT SUBTOTAL - DIRECT TOTAL PAR (10 45.010.049.51)</v>
          </cell>
          <cell r="B264" t="str">
            <v>Manulife Canada Ltd. (F430)</v>
          </cell>
          <cell r="C264" t="str">
            <v>PREMIUMS DIRECT SUBTOTAL - DIRECT TOTAL PAR (10 45.010.049.51)</v>
          </cell>
          <cell r="D264">
            <v>42637</v>
          </cell>
        </row>
        <row r="265">
          <cell r="A265" t="str">
            <v>Manulife Canada Ltd. (F430)PREMIUMS REINSURANCE CEDED SUBTOTAL - CEDED NON-PARTICIPATING TOTAL NON-PAR (10 45.010.249.41)</v>
          </cell>
          <cell r="B265" t="str">
            <v>Manulife Canada Ltd. (F430)</v>
          </cell>
          <cell r="C265" t="str">
            <v>PREMIUMS REINSURANCE CEDED SUBTOTAL - CEDED NON-PARTICIPATING TOTAL NON-PAR (10 45.010.249.41)</v>
          </cell>
          <cell r="D265">
            <v>34335</v>
          </cell>
        </row>
        <row r="266">
          <cell r="A266" t="str">
            <v>Manulife Canada Ltd. (F430)PREMIUMS REINSURANCE CEDED SUBTOTAL - CEDED TOTAL PAR (10 45.010.249.51)</v>
          </cell>
          <cell r="B266" t="str">
            <v>Manulife Canada Ltd. (F430)</v>
          </cell>
          <cell r="C266" t="str">
            <v>PREMIUMS REINSURANCE CEDED SUBTOTAL - CEDED TOTAL PAR (10 45.010.249.51)</v>
          </cell>
          <cell r="D266">
            <v>4394</v>
          </cell>
        </row>
        <row r="267">
          <cell r="A267" t="str">
            <v>Manulife Financial Corporation (LH55)PREMIUMS DIRECT SUBTOTAL - DIRECT NON-PARTICIPATING ANNUITY INDIVIDUAL (10 45.010.049.11)</v>
          </cell>
          <cell r="B267" t="str">
            <v>Manulife Financial Corporation (LH55)</v>
          </cell>
          <cell r="C267" t="str">
            <v>PREMIUMS DIRECT SUBTOTAL - DIRECT NON-PARTICIPATING ANNUITY INDIVIDUAL (10 45.010.049.11)</v>
          </cell>
          <cell r="D267">
            <v>444085</v>
          </cell>
        </row>
        <row r="268">
          <cell r="A268" t="str">
            <v>Manulife Financial Corporation (LH55)PREMIUMS DIRECT SUBTOTAL - DIRECT NON-PARTICIPATING ANNUITY GROUP (10 45.010.049.12)</v>
          </cell>
          <cell r="B268" t="str">
            <v>Manulife Financial Corporation (LH55)</v>
          </cell>
          <cell r="C268" t="str">
            <v>PREMIUMS DIRECT SUBTOTAL - DIRECT NON-PARTICIPATING ANNUITY GROUP (10 45.010.049.12)</v>
          </cell>
          <cell r="D268">
            <v>286004</v>
          </cell>
        </row>
        <row r="269">
          <cell r="A269" t="str">
            <v>Manulife Financial Corporation (LH55)PREMIUMS DIRECT SUBTOTAL - DIRECT NON-PARTICIPATING TOTAL NON-PAR (10 45.010.049.41)</v>
          </cell>
          <cell r="B269" t="str">
            <v>Manulife Financial Corporation (LH55)</v>
          </cell>
          <cell r="C269" t="str">
            <v>PREMIUMS DIRECT SUBTOTAL - DIRECT NON-PARTICIPATING TOTAL NON-PAR (10 45.010.049.41)</v>
          </cell>
          <cell r="D269">
            <v>7353417</v>
          </cell>
        </row>
        <row r="270">
          <cell r="A270" t="str">
            <v>Manulife Financial Corporation (LH55)PREMIUMS DIRECT SUBTOTAL - DIRECT TOTAL PAR (10 45.010.049.51)</v>
          </cell>
          <cell r="B270" t="str">
            <v>Manulife Financial Corporation (LH55)</v>
          </cell>
          <cell r="C270" t="str">
            <v>PREMIUMS DIRECT SUBTOTAL - DIRECT TOTAL PAR (10 45.010.049.51)</v>
          </cell>
          <cell r="D270">
            <v>812277</v>
          </cell>
        </row>
        <row r="271">
          <cell r="A271" t="str">
            <v>Manulife Financial Corporation (LH55)PREMIUMS REINSURANCE CEDED SUBTOTAL - CEDED NON-PARTICIPATING TOTAL NON-PAR (10 45.010.249.41)</v>
          </cell>
          <cell r="B271" t="str">
            <v>Manulife Financial Corporation (LH55)</v>
          </cell>
          <cell r="C271" t="str">
            <v>PREMIUMS REINSURANCE CEDED SUBTOTAL - CEDED NON-PARTICIPATING TOTAL NON-PAR (10 45.010.249.41)</v>
          </cell>
          <cell r="D271">
            <v>4648612</v>
          </cell>
        </row>
        <row r="272">
          <cell r="A272" t="str">
            <v>Manulife Financial Corporation (LH55)PREMIUMS REINSURANCE CEDED SUBTOTAL - CEDED TOTAL PAR (10 45.010.249.51)</v>
          </cell>
          <cell r="B272" t="str">
            <v>Manulife Financial Corporation (LH55)</v>
          </cell>
          <cell r="C272" t="str">
            <v>PREMIUMS REINSURANCE CEDED SUBTOTAL - CEDED TOTAL PAR (10 45.010.249.51)</v>
          </cell>
          <cell r="D272">
            <v>96637</v>
          </cell>
        </row>
        <row r="273">
          <cell r="A273" t="str">
            <v>Manulife Financial Corporation (LH55)PREMIUMS DIRECT SUBTOTAL - DIRECT U.S.A. NON-PARTICIPATING ANNUITY INDIVIDUAL (10 45.020.049.11)</v>
          </cell>
          <cell r="B273" t="str">
            <v>Manulife Financial Corporation (LH55)</v>
          </cell>
          <cell r="C273" t="str">
            <v>PREMIUMS DIRECT SUBTOTAL - DIRECT U.S.A. NON-PARTICIPATING ANNUITY INDIVIDUAL (10 45.020.049.11)</v>
          </cell>
          <cell r="D273">
            <v>573075</v>
          </cell>
        </row>
        <row r="274">
          <cell r="A274" t="str">
            <v>Manulife Financial Corporation (LH55)PREMIUMS DIRECT SUBTOTAL - DIRECT U.S.A. NON-PARTICIPATING ANNUITY GROUP (10 45.020.049.12)</v>
          </cell>
          <cell r="B274" t="str">
            <v>Manulife Financial Corporation (LH55)</v>
          </cell>
          <cell r="C274" t="str">
            <v>PREMIUMS DIRECT SUBTOTAL - DIRECT U.S.A. NON-PARTICIPATING ANNUITY GROUP (10 45.020.049.12)</v>
          </cell>
          <cell r="D274">
            <v>166178</v>
          </cell>
        </row>
        <row r="275">
          <cell r="A275" t="str">
            <v>Manulife Financial Corporation (LH55)PREMIUMS DIRECT SUBTOTAL - DIRECT U.S.A. NON-PARTICIPATING TOTAL NON-PAR (10 45.020.049.41)</v>
          </cell>
          <cell r="B275" t="str">
            <v>Manulife Financial Corporation (LH55)</v>
          </cell>
          <cell r="C275" t="str">
            <v>PREMIUMS DIRECT SUBTOTAL - DIRECT U.S.A. NON-PARTICIPATING TOTAL NON-PAR (10 45.020.049.41)</v>
          </cell>
          <cell r="D275">
            <v>5412275</v>
          </cell>
        </row>
        <row r="276">
          <cell r="A276" t="str">
            <v>Manulife Financial Corporation (LH55)PREMIUMS DIRECT SUBTOTAL - DIRECT U.S.A. TOTAL PAR (10 45.020.049.51)</v>
          </cell>
          <cell r="B276" t="str">
            <v>Manulife Financial Corporation (LH55)</v>
          </cell>
          <cell r="C276" t="str">
            <v>PREMIUMS DIRECT SUBTOTAL - DIRECT U.S.A. TOTAL PAR (10 45.020.049.51)</v>
          </cell>
          <cell r="D276">
            <v>1910328</v>
          </cell>
        </row>
        <row r="277">
          <cell r="A277" t="str">
            <v>Manulife Financial Corporation (LH55)PREMIUMS DIRECT SUBTOTAL - DIRECT TOTAL U.S.A. (10 45.020.049.76)</v>
          </cell>
          <cell r="B277" t="str">
            <v>Manulife Financial Corporation (LH55)</v>
          </cell>
          <cell r="C277" t="str">
            <v>PREMIUMS DIRECT SUBTOTAL - DIRECT TOTAL U.S.A. (10 45.020.049.76)</v>
          </cell>
          <cell r="D277">
            <v>7322603</v>
          </cell>
        </row>
        <row r="278">
          <cell r="A278" t="str">
            <v>Manulife Financial Corporation (LH55)PREMIUMS DIRECT SUBTOTAL - DIRECT TOTAL EUROPE (10 45.020.049.84)</v>
          </cell>
          <cell r="B278" t="str">
            <v>Manulife Financial Corporation (LH55)</v>
          </cell>
          <cell r="C278" t="str">
            <v>PREMIUMS DIRECT SUBTOTAL - DIRECT TOTAL EUROPE (10 45.020.049.84)</v>
          </cell>
          <cell r="D278">
            <v>7835</v>
          </cell>
        </row>
        <row r="279">
          <cell r="A279" t="str">
            <v>Manulife Financial Corporation (LH55)PREMIUMS DIRECT SUBTOTAL - DIRECT TOTAL ASIA/OTHER (10 45.020.049.89)</v>
          </cell>
          <cell r="B279" t="str">
            <v>Manulife Financial Corporation (LH55)</v>
          </cell>
          <cell r="C279" t="str">
            <v>PREMIUMS DIRECT SUBTOTAL - DIRECT TOTAL ASIA/OTHER (10 45.020.049.89)</v>
          </cell>
          <cell r="D279">
            <v>8421709</v>
          </cell>
        </row>
        <row r="280">
          <cell r="A280" t="str">
            <v>Manulife Financial Corporation (LH55)PREMIUMS REINSURANCE CEDED SUBTOTAL - CEDED U.S.A. NON-PARTICIPATING ANNUITY INDIVIDUAL (10 45.020.249.11)</v>
          </cell>
          <cell r="B280" t="str">
            <v>Manulife Financial Corporation (LH55)</v>
          </cell>
          <cell r="C280" t="str">
            <v>PREMIUMS REINSURANCE CEDED SUBTOTAL - CEDED U.S.A. NON-PARTICIPATING ANNUITY INDIVIDUAL (10 45.020.249.11)</v>
          </cell>
          <cell r="D280">
            <v>11054</v>
          </cell>
        </row>
        <row r="281">
          <cell r="A281" t="str">
            <v>Manulife Financial Corporation (LH55)PREMIUMS REINSURANCE CEDED SUBTOTAL - CEDED U.S.A. NON-PARTICIPATING ANNUITY GROUP (10 45.020.249.12)</v>
          </cell>
          <cell r="B281" t="str">
            <v>Manulife Financial Corporation (LH55)</v>
          </cell>
          <cell r="C281" t="str">
            <v>PREMIUMS REINSURANCE CEDED SUBTOTAL - CEDED U.S.A. NON-PARTICIPATING ANNUITY GROUP (10 45.020.249.12)</v>
          </cell>
          <cell r="D281">
            <v>27617</v>
          </cell>
        </row>
        <row r="282">
          <cell r="A282" t="str">
            <v>Manulife Financial Corporation (LH55)PREMIUMS REINSURANCE CEDED SUBTOTAL - CEDED U.S.A. NON-PARTICIPATING TOTAL NON-PAR (10 45.020.249.41)</v>
          </cell>
          <cell r="B282" t="str">
            <v>Manulife Financial Corporation (LH55)</v>
          </cell>
          <cell r="C282" t="str">
            <v>PREMIUMS REINSURANCE CEDED SUBTOTAL - CEDED U.S.A. NON-PARTICIPATING TOTAL NON-PAR (10 45.020.249.41)</v>
          </cell>
          <cell r="D282">
            <v>1183972</v>
          </cell>
        </row>
        <row r="283">
          <cell r="A283" t="str">
            <v>Manulife Financial Corporation (LH55)PREMIUMS REINSURANCE CEDED SUBTOTAL - CEDED U.S.A. TOTAL PAR (10 45.020.249.51)</v>
          </cell>
          <cell r="B283" t="str">
            <v>Manulife Financial Corporation (LH55)</v>
          </cell>
          <cell r="C283" t="str">
            <v>PREMIUMS REINSURANCE CEDED SUBTOTAL - CEDED U.S.A. TOTAL PAR (10 45.020.249.51)</v>
          </cell>
          <cell r="D283">
            <v>175552</v>
          </cell>
        </row>
        <row r="284">
          <cell r="A284" t="str">
            <v>Manulife Financial Corporation (LH55)PREMIUMS REINSURANCE CEDED SUBTOTAL - CEDED TOTAL U.S.A. (10 45.020.249.76)</v>
          </cell>
          <cell r="B284" t="str">
            <v>Manulife Financial Corporation (LH55)</v>
          </cell>
          <cell r="C284" t="str">
            <v>PREMIUMS REINSURANCE CEDED SUBTOTAL - CEDED TOTAL U.S.A. (10 45.020.249.76)</v>
          </cell>
          <cell r="D284">
            <v>1359524</v>
          </cell>
        </row>
        <row r="285">
          <cell r="A285" t="str">
            <v>Manulife Financial Corporation (LH55)PREMIUMS REINSURANCE CEDED SUBTOTAL - CEDED TOTAL EUROPE (10 45.020.249.84)</v>
          </cell>
          <cell r="B285" t="str">
            <v>Manulife Financial Corporation (LH55)</v>
          </cell>
          <cell r="C285" t="str">
            <v>PREMIUMS REINSURANCE CEDED SUBTOTAL - CEDED TOTAL EUROPE (10 45.020.249.84)</v>
          </cell>
          <cell r="D285">
            <v>1</v>
          </cell>
        </row>
        <row r="286">
          <cell r="A286" t="str">
            <v>Manulife Financial Corporation (LH55)PREMIUMS REINSURANCE CEDED SUBTOTAL - CEDED TOTAL ASIA/OTHER (10 45.020.249.89)</v>
          </cell>
          <cell r="B286" t="str">
            <v>Manulife Financial Corporation (LH55)</v>
          </cell>
          <cell r="C286" t="str">
            <v>PREMIUMS REINSURANCE CEDED SUBTOTAL - CEDED TOTAL ASIA/OTHER (10 45.020.249.89)</v>
          </cell>
          <cell r="D286">
            <v>288832</v>
          </cell>
        </row>
        <row r="287">
          <cell r="A287" t="str">
            <v>Order of Italo-Canadians (The) (J110)PREMIUMS DIRECT SUBTOTAL - DIRECT NON-PARTICIPATING TOTAL NON-PAR (10 45.010.049.41)</v>
          </cell>
          <cell r="B287" t="str">
            <v>Order of Italo-Canadians (The) (J110)</v>
          </cell>
          <cell r="C287" t="str">
            <v>PREMIUMS DIRECT SUBTOTAL - DIRECT NON-PARTICIPATING TOTAL NON-PAR (10 45.010.049.41)</v>
          </cell>
          <cell r="D287">
            <v>27</v>
          </cell>
        </row>
        <row r="288">
          <cell r="A288" t="str">
            <v>Penncorp Life Insurance Company (F347)PREMIUMS DIRECT SUBTOTAL - DIRECT NON-PARTICIPATING ANNUITY INDIVIDUAL (10 45.010.049.11)</v>
          </cell>
          <cell r="B288" t="str">
            <v>Penncorp Life Insurance Company (F347)</v>
          </cell>
          <cell r="C288" t="str">
            <v>PREMIUMS DIRECT SUBTOTAL - DIRECT NON-PARTICIPATING ANNUITY INDIVIDUAL (10 45.010.049.11)</v>
          </cell>
          <cell r="D288">
            <v>54</v>
          </cell>
        </row>
        <row r="289">
          <cell r="A289" t="str">
            <v>Penncorp Life Insurance Company (F347)PREMIUMS DIRECT SUBTOTAL - DIRECT NON-PARTICIPATING TOTAL NON-PAR (10 45.010.049.41)</v>
          </cell>
          <cell r="B289" t="str">
            <v>Penncorp Life Insurance Company (F347)</v>
          </cell>
          <cell r="C289" t="str">
            <v>PREMIUMS DIRECT SUBTOTAL - DIRECT NON-PARTICIPATING TOTAL NON-PAR (10 45.010.049.41)</v>
          </cell>
          <cell r="D289">
            <v>76412</v>
          </cell>
        </row>
        <row r="290">
          <cell r="A290" t="str">
            <v>Penncorp Life Insurance Company (F347)PREMIUMS REINSURANCE ASSUMED SUBTOTAL - ASSUMED NON-PARTICIPATING ANNUITY INDIVIDUAL (10 45.010.149.11)</v>
          </cell>
          <cell r="B290" t="str">
            <v>Penncorp Life Insurance Company (F347)</v>
          </cell>
          <cell r="C290" t="str">
            <v>PREMIUMS REINSURANCE ASSUMED SUBTOTAL - ASSUMED NON-PARTICIPATING ANNUITY INDIVIDUAL (10 45.010.149.11)</v>
          </cell>
          <cell r="D290">
            <v>674</v>
          </cell>
        </row>
        <row r="291">
          <cell r="A291" t="str">
            <v>Penncorp Life Insurance Company (F347)PREMIUMS REINSURANCE ASSUMED SUBTOTAL - ASSUMED NON-PARTICIPATING TOTAL NON-PAR (10 45.010.149.41)</v>
          </cell>
          <cell r="B291" t="str">
            <v>Penncorp Life Insurance Company (F347)</v>
          </cell>
          <cell r="C291" t="str">
            <v>PREMIUMS REINSURANCE ASSUMED SUBTOTAL - ASSUMED NON-PARTICIPATING TOTAL NON-PAR (10 45.010.149.41)</v>
          </cell>
          <cell r="D291">
            <v>3005</v>
          </cell>
        </row>
        <row r="292">
          <cell r="A292" t="str">
            <v>Penncorp Life Insurance Company (F347)PREMIUMS REINSURANCE CEDED SUBTOTAL - CEDED NON-PARTICIPATING TOTAL NON-PAR (10 45.010.249.41)</v>
          </cell>
          <cell r="B292" t="str">
            <v>Penncorp Life Insurance Company (F347)</v>
          </cell>
          <cell r="C292" t="str">
            <v>PREMIUMS REINSURANCE CEDED SUBTOTAL - CEDED NON-PARTICIPATING TOTAL NON-PAR (10 45.010.249.41)</v>
          </cell>
          <cell r="D292">
            <v>1404</v>
          </cell>
        </row>
        <row r="293">
          <cell r="A293" t="str">
            <v>Primerica Life Insurance Company of Canada (F362)PREMIUMS DIRECT SUBTOTAL - DIRECT NON-PARTICIPATING ANNUITY INDIVIDUAL (10 45.010.049.11)</v>
          </cell>
          <cell r="B293" t="str">
            <v>Primerica Life Insurance Company of Canada (F362)</v>
          </cell>
          <cell r="C293" t="str">
            <v>PREMIUMS DIRECT SUBTOTAL - DIRECT NON-PARTICIPATING ANNUITY INDIVIDUAL (10 45.010.049.11)</v>
          </cell>
          <cell r="D293">
            <v>7</v>
          </cell>
        </row>
        <row r="294">
          <cell r="A294" t="str">
            <v>Primerica Life Insurance Company of Canada (F362)PREMIUMS DIRECT SUBTOTAL - DIRECT NON-PARTICIPATING TOTAL NON-PAR (10 45.010.049.41)</v>
          </cell>
          <cell r="B294" t="str">
            <v>Primerica Life Insurance Company of Canada (F362)</v>
          </cell>
          <cell r="C294" t="str">
            <v>PREMIUMS DIRECT SUBTOTAL - DIRECT NON-PARTICIPATING TOTAL NON-PAR (10 45.010.049.41)</v>
          </cell>
          <cell r="D294">
            <v>240897</v>
          </cell>
        </row>
        <row r="295">
          <cell r="A295" t="str">
            <v>Primerica Life Insurance Company of Canada (F362)PREMIUMS REINSURANCE CEDED SUBTOTAL - CEDED NON-PARTICIPATING TOTAL NON-PAR (10 45.010.249.41)</v>
          </cell>
          <cell r="B295" t="str">
            <v>Primerica Life Insurance Company of Canada (F362)</v>
          </cell>
          <cell r="C295" t="str">
            <v>PREMIUMS REINSURANCE CEDED SUBTOTAL - CEDED NON-PARTICIPATING TOTAL NON-PAR (10 45.010.249.41)</v>
          </cell>
          <cell r="D295">
            <v>171455</v>
          </cell>
        </row>
        <row r="296">
          <cell r="A296" t="str">
            <v>RBC Life Insurance Company (F247)PREMIUMS DIRECT SUBTOTAL - DIRECT NON-PARTICIPATING ANNUITY INDIVIDUAL (10 45.010.049.11)</v>
          </cell>
          <cell r="B296" t="str">
            <v>RBC Life Insurance Company (F247)</v>
          </cell>
          <cell r="C296" t="str">
            <v>PREMIUMS DIRECT SUBTOTAL - DIRECT NON-PARTICIPATING ANNUITY INDIVIDUAL (10 45.010.049.11)</v>
          </cell>
          <cell r="D296">
            <v>4478</v>
          </cell>
        </row>
        <row r="297">
          <cell r="A297" t="str">
            <v>RBC Life Insurance Company (F247)PREMIUMS DIRECT SUBTOTAL - DIRECT NON-PARTICIPATING ANNUITY GROUP (10 45.010.049.12)</v>
          </cell>
          <cell r="B297" t="str">
            <v>RBC Life Insurance Company (F247)</v>
          </cell>
          <cell r="C297" t="str">
            <v>PREMIUMS DIRECT SUBTOTAL - DIRECT NON-PARTICIPATING ANNUITY GROUP (10 45.010.049.12)</v>
          </cell>
          <cell r="D297">
            <v>11</v>
          </cell>
        </row>
        <row r="298">
          <cell r="A298" t="str">
            <v>RBC Life Insurance Company (F247)PREMIUMS DIRECT SUBTOTAL - DIRECT NON-PARTICIPATING TOTAL NON-PAR (10 45.010.049.41)</v>
          </cell>
          <cell r="B298" t="str">
            <v>RBC Life Insurance Company (F247)</v>
          </cell>
          <cell r="C298" t="str">
            <v>PREMIUMS DIRECT SUBTOTAL - DIRECT NON-PARTICIPATING TOTAL NON-PAR (10 45.010.049.41)</v>
          </cell>
          <cell r="D298">
            <v>1260665</v>
          </cell>
        </row>
        <row r="299">
          <cell r="A299" t="str">
            <v>RBC Life Insurance Company (F247)PREMIUMS DIRECT SUBTOTAL - DIRECT TOTAL PAR (10 45.010.049.51)</v>
          </cell>
          <cell r="B299" t="str">
            <v>RBC Life Insurance Company (F247)</v>
          </cell>
          <cell r="C299" t="str">
            <v>PREMIUMS DIRECT SUBTOTAL - DIRECT TOTAL PAR (10 45.010.049.51)</v>
          </cell>
          <cell r="D299">
            <v>8363</v>
          </cell>
        </row>
        <row r="300">
          <cell r="A300" t="str">
            <v>RBC Life Insurance Company (F247)PREMIUMS REINSURANCE CEDED SUBTOTAL - CEDED NON-PARTICIPATING TOTAL NON-PAR (10 45.010.249.41)</v>
          </cell>
          <cell r="B300" t="str">
            <v>RBC Life Insurance Company (F247)</v>
          </cell>
          <cell r="C300" t="str">
            <v>PREMIUMS REINSURANCE CEDED SUBTOTAL - CEDED NON-PARTICIPATING TOTAL NON-PAR (10 45.010.249.41)</v>
          </cell>
          <cell r="D300">
            <v>159634</v>
          </cell>
        </row>
        <row r="301">
          <cell r="A301" t="str">
            <v>RBC Life Insurance Company (F247)PREMIUMS REINSURANCE CEDED SUBTOTAL - CEDED TOTAL PAR (10 45.010.249.51)</v>
          </cell>
          <cell r="B301" t="str">
            <v>RBC Life Insurance Company (F247)</v>
          </cell>
          <cell r="C301" t="str">
            <v>PREMIUMS REINSURANCE CEDED SUBTOTAL - CEDED TOTAL PAR (10 45.010.249.51)</v>
          </cell>
          <cell r="D301">
            <v>417</v>
          </cell>
        </row>
        <row r="302">
          <cell r="A302" t="str">
            <v>Reliable Life Insurance Company (F367)PREMIUMS DIRECT SUBTOTAL - DIRECT NON-PARTICIPATING TOTAL NON-PAR (10 45.010.049.41)</v>
          </cell>
          <cell r="B302" t="str">
            <v>Reliable Life Insurance Company (F367)</v>
          </cell>
          <cell r="C302" t="str">
            <v>PREMIUMS DIRECT SUBTOTAL - DIRECT NON-PARTICIPATING TOTAL NON-PAR (10 45.010.049.41)</v>
          </cell>
          <cell r="D302">
            <v>62744</v>
          </cell>
        </row>
        <row r="303">
          <cell r="A303" t="str">
            <v>Reliable Life Insurance Company (F367)PREMIUMS REINSURANCE CEDED SUBTOTAL - CEDED NON-PARTICIPATING TOTAL NON-PAR (10 45.010.249.41)</v>
          </cell>
          <cell r="B303" t="str">
            <v>Reliable Life Insurance Company (F367)</v>
          </cell>
          <cell r="C303" t="str">
            <v>PREMIUMS REINSURANCE CEDED SUBTOTAL - CEDED NON-PARTICIPATING TOTAL NON-PAR (10 45.010.249.41)</v>
          </cell>
          <cell r="D303">
            <v>10791</v>
          </cell>
        </row>
        <row r="304">
          <cell r="A304" t="str">
            <v>RGA Life Reinsurance Company of Canada (F212)PREMIUMS REINSURANCE ASSUMED SUBTOTAL - ASSUMED NON-PARTICIPATING ANNUITY INDIVIDUAL (10 45.010.149.11)</v>
          </cell>
          <cell r="B304" t="str">
            <v>RGA Life Reinsurance Company of Canada (F212)</v>
          </cell>
          <cell r="C304" t="str">
            <v>PREMIUMS REINSURANCE ASSUMED SUBTOTAL - ASSUMED NON-PARTICIPATING ANNUITY INDIVIDUAL (10 45.010.149.11)</v>
          </cell>
          <cell r="D304">
            <v>259</v>
          </cell>
        </row>
        <row r="305">
          <cell r="A305" t="str">
            <v>RGA Life Reinsurance Company of Canada (F212)PREMIUMS REINSURANCE ASSUMED SUBTOTAL - ASSUMED NON-PARTICIPATING ANNUITY GROUP (10 45.010.149.12)</v>
          </cell>
          <cell r="B305" t="str">
            <v>RGA Life Reinsurance Company of Canada (F212)</v>
          </cell>
          <cell r="C305" t="str">
            <v>PREMIUMS REINSURANCE ASSUMED SUBTOTAL - ASSUMED NON-PARTICIPATING ANNUITY GROUP (10 45.010.149.12)</v>
          </cell>
          <cell r="D305">
            <v>20225</v>
          </cell>
        </row>
        <row r="306">
          <cell r="A306" t="str">
            <v>RGA Life Reinsurance Company of Canada (F212)PREMIUMS REINSURANCE ASSUMED SUBTOTAL - ASSUMED NON-PARTICIPATING TOTAL NON-PAR (10 45.010.149.41)</v>
          </cell>
          <cell r="B306" t="str">
            <v>RGA Life Reinsurance Company of Canada (F212)</v>
          </cell>
          <cell r="C306" t="str">
            <v>PREMIUMS REINSURANCE ASSUMED SUBTOTAL - ASSUMED NON-PARTICIPATING TOTAL NON-PAR (10 45.010.149.41)</v>
          </cell>
          <cell r="D306">
            <v>799814</v>
          </cell>
        </row>
        <row r="307">
          <cell r="A307" t="str">
            <v>RGA Life Reinsurance Company of Canada (F212)PREMIUMS REINSURANCE CEDED SUBTOTAL - CEDED NON-PARTICIPATING ANNUITY INDIVIDUAL (10 45.010.249.11)</v>
          </cell>
          <cell r="B307" t="str">
            <v>RGA Life Reinsurance Company of Canada (F212)</v>
          </cell>
          <cell r="C307" t="str">
            <v>PREMIUMS REINSURANCE CEDED SUBTOTAL - CEDED NON-PARTICIPATING ANNUITY INDIVIDUAL (10 45.010.249.11)</v>
          </cell>
          <cell r="D307">
            <v>196</v>
          </cell>
        </row>
        <row r="308">
          <cell r="A308" t="str">
            <v>RGA Life Reinsurance Company of Canada (F212)PREMIUMS REINSURANCE CEDED SUBTOTAL - CEDED NON-PARTICIPATING TOTAL NON-PAR (10 45.010.249.41)</v>
          </cell>
          <cell r="B308" t="str">
            <v>RGA Life Reinsurance Company of Canada (F212)</v>
          </cell>
          <cell r="C308" t="str">
            <v>PREMIUMS REINSURANCE CEDED SUBTOTAL - CEDED NON-PARTICIPATING TOTAL NON-PAR (10 45.010.249.41)</v>
          </cell>
          <cell r="D308">
            <v>643327</v>
          </cell>
        </row>
        <row r="309">
          <cell r="A309" t="str">
            <v>RGA Life Reinsurance Company of Canada (F212)PREMIUMS REINSURANCE ASSUMED SUBTOTAL - ASSUMED TOTAL ASIA/OTHER (10 45.020.149.89)</v>
          </cell>
          <cell r="B309" t="str">
            <v>RGA Life Reinsurance Company of Canada (F212)</v>
          </cell>
          <cell r="C309" t="str">
            <v>PREMIUMS REINSURANCE ASSUMED SUBTOTAL - ASSUMED TOTAL ASIA/OTHER (10 45.020.149.89)</v>
          </cell>
          <cell r="D309">
            <v>1808</v>
          </cell>
        </row>
        <row r="310">
          <cell r="A310" t="str">
            <v>RGA Life Reinsurance Company of Canada (F212)PREMIUMS REINSURANCE CEDED SUBTOTAL - CEDED TOTAL ASIA/OTHER (10 45.020.249.89)</v>
          </cell>
          <cell r="B310" t="str">
            <v>RGA Life Reinsurance Company of Canada (F212)</v>
          </cell>
          <cell r="C310" t="str">
            <v>PREMIUMS REINSURANCE CEDED SUBTOTAL - CEDED TOTAL ASIA/OTHER (10 45.020.249.89)</v>
          </cell>
          <cell r="D310">
            <v>1808</v>
          </cell>
        </row>
        <row r="311">
          <cell r="A311" t="str">
            <v>Scotia Life Insurance Company (F206)PREMIUMS DIRECT SUBTOTAL - DIRECT NON-PARTICIPATING TOTAL NON-PAR (10 45.010.049.41)</v>
          </cell>
          <cell r="B311" t="str">
            <v>Scotia Life Insurance Company (F206)</v>
          </cell>
          <cell r="C311" t="str">
            <v>PREMIUMS DIRECT SUBTOTAL - DIRECT NON-PARTICIPATING TOTAL NON-PAR (10 45.010.049.41)</v>
          </cell>
          <cell r="D311">
            <v>44328</v>
          </cell>
        </row>
        <row r="312">
          <cell r="A312" t="str">
            <v>Scotia Life Insurance Company (F206)PREMIUMS REINSURANCE CEDED SUBTOTAL - CEDED NON-PARTICIPATING TOTAL NON-PAR (10 45.010.249.41)</v>
          </cell>
          <cell r="B312" t="str">
            <v>Scotia Life Insurance Company (F206)</v>
          </cell>
          <cell r="C312" t="str">
            <v>PREMIUMS REINSURANCE CEDED SUBTOTAL - CEDED NON-PARTICIPATING TOTAL NON-PAR (10 45.010.249.41)</v>
          </cell>
          <cell r="D312">
            <v>3702</v>
          </cell>
        </row>
        <row r="313">
          <cell r="A313" t="str">
            <v>Scotia Life Insurance Company (F206)PREMIUMS DIRECT SUBTOTAL - DIRECT TOTAL ASIA/OTHER (10 45.020.049.89)</v>
          </cell>
          <cell r="B313" t="str">
            <v>Scotia Life Insurance Company (F206)</v>
          </cell>
          <cell r="C313" t="str">
            <v>PREMIUMS DIRECT SUBTOTAL - DIRECT TOTAL ASIA/OTHER (10 45.020.049.89)</v>
          </cell>
          <cell r="D313">
            <v>17632</v>
          </cell>
        </row>
        <row r="314">
          <cell r="A314" t="str">
            <v>Scotia Life Insurance Company (F206)PREMIUMS REINSURANCE ASSUMED SUBTOTAL - ASSUMED TOTAL ASIA/OTHER (10 45.020.149.89)</v>
          </cell>
          <cell r="B314" t="str">
            <v>Scotia Life Insurance Company (F206)</v>
          </cell>
          <cell r="C314" t="str">
            <v>PREMIUMS REINSURANCE ASSUMED SUBTOTAL - ASSUMED TOTAL ASIA/OTHER (10 45.020.149.89)</v>
          </cell>
          <cell r="D314">
            <v>1475</v>
          </cell>
        </row>
        <row r="315">
          <cell r="A315" t="str">
            <v>Scotia Life Insurance Company (F206)PREMIUMS REINSURANCE CEDED SUBTOTAL - CEDED TOTAL ASIA/OTHER (10 45.020.249.89)</v>
          </cell>
          <cell r="B315" t="str">
            <v>Scotia Life Insurance Company (F206)</v>
          </cell>
          <cell r="C315" t="str">
            <v>PREMIUMS REINSURANCE CEDED SUBTOTAL - CEDED TOTAL ASIA/OTHER (10 45.020.249.89)</v>
          </cell>
          <cell r="D315">
            <v>14758</v>
          </cell>
        </row>
        <row r="316">
          <cell r="A316" t="str">
            <v>Sons of Scotland Benevolent Association (J120)PREMIUMS DIRECT SUBTOTAL - DIRECT NON-PARTICIPATING TOTAL NON-PAR (10 45.010.049.41)</v>
          </cell>
          <cell r="B316" t="str">
            <v>Sons of Scotland Benevolent Association (J120)</v>
          </cell>
          <cell r="C316" t="str">
            <v>PREMIUMS DIRECT SUBTOTAL - DIRECT NON-PARTICIPATING TOTAL NON-PAR (10 45.010.049.41)</v>
          </cell>
          <cell r="D316">
            <v>1667</v>
          </cell>
        </row>
        <row r="317">
          <cell r="A317" t="str">
            <v>Standard Life Assurance Company of Canada (The) (F375)PREMIUMS DIRECT SUBTOTAL - DIRECT NON-PARTICIPATING ANNUITY INDIVIDUAL (10 45.010.049.11)</v>
          </cell>
          <cell r="B317" t="str">
            <v>Standard Life Assurance Company of Canada (The) (F375)</v>
          </cell>
          <cell r="C317" t="str">
            <v>PREMIUMS DIRECT SUBTOTAL - DIRECT NON-PARTICIPATING ANNUITY INDIVIDUAL (10 45.010.049.11)</v>
          </cell>
          <cell r="D317">
            <v>60281</v>
          </cell>
        </row>
        <row r="318">
          <cell r="A318" t="str">
            <v>Standard Life Assurance Company of Canada (The) (F375)PREMIUMS DIRECT SUBTOTAL - DIRECT NON-PARTICIPATING ANNUITY GROUP (10 45.010.049.12)</v>
          </cell>
          <cell r="B318" t="str">
            <v>Standard Life Assurance Company of Canada (The) (F375)</v>
          </cell>
          <cell r="C318" t="str">
            <v>PREMIUMS DIRECT SUBTOTAL - DIRECT NON-PARTICIPATING ANNUITY GROUP (10 45.010.049.12)</v>
          </cell>
          <cell r="D318">
            <v>91704</v>
          </cell>
        </row>
        <row r="319">
          <cell r="A319" t="str">
            <v>Standard Life Assurance Company of Canada (The) (F375)PREMIUMS DIRECT SUBTOTAL - DIRECT NON-PARTICIPATING TOTAL NON-PAR (10 45.010.049.41)</v>
          </cell>
          <cell r="B319" t="str">
            <v>Standard Life Assurance Company of Canada (The) (F375)</v>
          </cell>
          <cell r="C319" t="str">
            <v>PREMIUMS DIRECT SUBTOTAL - DIRECT NON-PARTICIPATING TOTAL NON-PAR (10 45.010.049.41)</v>
          </cell>
          <cell r="D319">
            <v>960917</v>
          </cell>
        </row>
        <row r="320">
          <cell r="A320" t="str">
            <v>Standard Life Assurance Company of Canada (The) (F375)PREMIUMS REINSURANCE ASSUMED SUBTOTAL - ASSUMED NON-PARTICIPATING ANNUITY INDIVIDUAL (10 45.010.149.11)</v>
          </cell>
          <cell r="B320" t="str">
            <v>Standard Life Assurance Company of Canada (The) (F375)</v>
          </cell>
          <cell r="C320" t="str">
            <v>PREMIUMS REINSURANCE ASSUMED SUBTOTAL - ASSUMED NON-PARTICIPATING ANNUITY INDIVIDUAL (10 45.010.149.11)</v>
          </cell>
          <cell r="D320">
            <v>19526</v>
          </cell>
        </row>
        <row r="321">
          <cell r="A321" t="str">
            <v>Standard Life Assurance Company of Canada (The) (F375)PREMIUMS REINSURANCE ASSUMED SUBTOTAL - ASSUMED NON-PARTICIPATING ANNUITY GROUP (10 45.010.149.12)</v>
          </cell>
          <cell r="B321" t="str">
            <v>Standard Life Assurance Company of Canada (The) (F375)</v>
          </cell>
          <cell r="C321" t="str">
            <v>PREMIUMS REINSURANCE ASSUMED SUBTOTAL - ASSUMED NON-PARTICIPATING ANNUITY GROUP (10 45.010.149.12)</v>
          </cell>
          <cell r="D321">
            <v>15231</v>
          </cell>
        </row>
        <row r="322">
          <cell r="A322" t="str">
            <v>Standard Life Assurance Company of Canada (The) (F375)PREMIUMS REINSURANCE ASSUMED SUBTOTAL - ASSUMED NON-PARTICIPATING TOTAL NON-PAR (10 45.010.149.41)</v>
          </cell>
          <cell r="B322" t="str">
            <v>Standard Life Assurance Company of Canada (The) (F375)</v>
          </cell>
          <cell r="C322" t="str">
            <v>PREMIUMS REINSURANCE ASSUMED SUBTOTAL - ASSUMED NON-PARTICIPATING TOTAL NON-PAR (10 45.010.149.41)</v>
          </cell>
          <cell r="D322">
            <v>36804</v>
          </cell>
        </row>
        <row r="323">
          <cell r="A323" t="str">
            <v>Standard Life Assurance Company of Canada (The) (F375)PREMIUMS REINSURANCE CEDED SUBTOTAL - CEDED NON-PARTICIPATING TOTAL NON-PAR (10 45.010.249.41)</v>
          </cell>
          <cell r="B323" t="str">
            <v>Standard Life Assurance Company of Canada (The) (F375)</v>
          </cell>
          <cell r="C323" t="str">
            <v>PREMIUMS REINSURANCE CEDED SUBTOTAL - CEDED NON-PARTICIPATING TOTAL NON-PAR (10 45.010.249.41)</v>
          </cell>
          <cell r="D323">
            <v>66819</v>
          </cell>
        </row>
        <row r="324">
          <cell r="A324" t="str">
            <v>Sun Life Assurance Company of Canada (F380)PREMIUMS DIRECT SUBTOTAL - DIRECT NON-PARTICIPATING ANNUITY INDIVIDUAL (10 45.010.049.11)</v>
          </cell>
          <cell r="B324" t="str">
            <v>Sun Life Assurance Company of Canada (F380)</v>
          </cell>
          <cell r="C324" t="str">
            <v>PREMIUMS DIRECT SUBTOTAL - DIRECT NON-PARTICIPATING ANNUITY INDIVIDUAL (10 45.010.049.11)</v>
          </cell>
          <cell r="D324">
            <v>701420</v>
          </cell>
        </row>
        <row r="325">
          <cell r="A325" t="str">
            <v>Sun Life Assurance Company of Canada (F380)PREMIUMS DIRECT SUBTOTAL - DIRECT NON-PARTICIPATING ANNUITY GROUP (10 45.010.049.12)</v>
          </cell>
          <cell r="B325" t="str">
            <v>Sun Life Assurance Company of Canada (F380)</v>
          </cell>
          <cell r="C325" t="str">
            <v>PREMIUMS DIRECT SUBTOTAL - DIRECT NON-PARTICIPATING ANNUITY GROUP (10 45.010.049.12)</v>
          </cell>
          <cell r="D325">
            <v>1129697</v>
          </cell>
        </row>
        <row r="326">
          <cell r="A326" t="str">
            <v>Sun Life Assurance Company of Canada (F380)PREMIUMS DIRECT SUBTOTAL - DIRECT NON-PARTICIPATING TOTAL NON-PAR (10 45.010.049.41)</v>
          </cell>
          <cell r="B326" t="str">
            <v>Sun Life Assurance Company of Canada (F380)</v>
          </cell>
          <cell r="C326" t="str">
            <v>PREMIUMS DIRECT SUBTOTAL - DIRECT NON-PARTICIPATING TOTAL NON-PAR (10 45.010.049.41)</v>
          </cell>
          <cell r="D326">
            <v>7403292</v>
          </cell>
        </row>
        <row r="327">
          <cell r="A327" t="str">
            <v>Sun Life Assurance Company of Canada (F380)PREMIUMS DIRECT SUBTOTAL - DIRECT TOTAL PAR (10 45.010.049.51)</v>
          </cell>
          <cell r="B327" t="str">
            <v>Sun Life Assurance Company of Canada (F380)</v>
          </cell>
          <cell r="C327" t="str">
            <v>PREMIUMS DIRECT SUBTOTAL - DIRECT TOTAL PAR (10 45.010.049.51)</v>
          </cell>
          <cell r="D327">
            <v>1047092</v>
          </cell>
        </row>
        <row r="328">
          <cell r="A328" t="str">
            <v>Sun Life Assurance Company of Canada (F380)PREMIUMS REINSURANCE ASSUMED SUBTOTAL - ASSUMED NON-PARTICIPATING ANNUITY INDIVIDUAL (10 45.010.149.11)</v>
          </cell>
          <cell r="B328" t="str">
            <v>Sun Life Assurance Company of Canada (F380)</v>
          </cell>
          <cell r="C328" t="str">
            <v>PREMIUMS REINSURANCE ASSUMED SUBTOTAL - ASSUMED NON-PARTICIPATING ANNUITY INDIVIDUAL (10 45.010.149.11)</v>
          </cell>
          <cell r="D328">
            <v>311</v>
          </cell>
        </row>
        <row r="329">
          <cell r="A329" t="str">
            <v>Sun Life Assurance Company of Canada (F380)PREMIUMS REINSURANCE ASSUMED SUBTOTAL - ASSUMED NON-PARTICIPATING TOTAL NON-PAR (10 45.010.149.41)</v>
          </cell>
          <cell r="B329" t="str">
            <v>Sun Life Assurance Company of Canada (F380)</v>
          </cell>
          <cell r="C329" t="str">
            <v>PREMIUMS REINSURANCE ASSUMED SUBTOTAL - ASSUMED NON-PARTICIPATING TOTAL NON-PAR (10 45.010.149.41)</v>
          </cell>
          <cell r="D329">
            <v>670</v>
          </cell>
        </row>
        <row r="330">
          <cell r="A330" t="str">
            <v>Sun Life Assurance Company of Canada (F380)PREMIUMS REINSURANCE CEDED SUBTOTAL - CEDED NON-PARTICIPATING TOTAL NON-PAR (10 45.010.249.41)</v>
          </cell>
          <cell r="B330" t="str">
            <v>Sun Life Assurance Company of Canada (F380)</v>
          </cell>
          <cell r="C330" t="str">
            <v>PREMIUMS REINSURANCE CEDED SUBTOTAL - CEDED NON-PARTICIPATING TOTAL NON-PAR (10 45.010.249.41)</v>
          </cell>
          <cell r="D330">
            <v>4479208</v>
          </cell>
        </row>
        <row r="331">
          <cell r="A331" t="str">
            <v>Sun Life Assurance Company of Canada (F380)PREMIUMS REINSURANCE CEDED SUBTOTAL - CEDED TOTAL PAR (10 45.010.249.51)</v>
          </cell>
          <cell r="B331" t="str">
            <v>Sun Life Assurance Company of Canada (F380)</v>
          </cell>
          <cell r="C331" t="str">
            <v>PREMIUMS REINSURANCE CEDED SUBTOTAL - CEDED TOTAL PAR (10 45.010.249.51)</v>
          </cell>
          <cell r="D331">
            <v>67931</v>
          </cell>
        </row>
        <row r="332">
          <cell r="A332" t="str">
            <v>Sun Life Assurance Company of Canada (F380)PREMIUMS DIRECT SUBTOTAL - DIRECT U.S.A. NON-PARTICIPATING TOTAL NON-PAR (10 45.020.049.41)</v>
          </cell>
          <cell r="B332" t="str">
            <v>Sun Life Assurance Company of Canada (F380)</v>
          </cell>
          <cell r="C332" t="str">
            <v>PREMIUMS DIRECT SUBTOTAL - DIRECT U.S.A. NON-PARTICIPATING TOTAL NON-PAR (10 45.020.049.41)</v>
          </cell>
          <cell r="D332">
            <v>2512888</v>
          </cell>
        </row>
        <row r="333">
          <cell r="A333" t="str">
            <v>Sun Life Assurance Company of Canada (F380)PREMIUMS DIRECT SUBTOTAL - DIRECT U.S.A. TOTAL PAR (10 45.020.049.51)</v>
          </cell>
          <cell r="B333" t="str">
            <v>Sun Life Assurance Company of Canada (F380)</v>
          </cell>
          <cell r="C333" t="str">
            <v>PREMIUMS DIRECT SUBTOTAL - DIRECT U.S.A. TOTAL PAR (10 45.020.049.51)</v>
          </cell>
          <cell r="D333">
            <v>280898</v>
          </cell>
        </row>
        <row r="334">
          <cell r="A334" t="str">
            <v>Sun Life Assurance Company of Canada (F380)PREMIUMS DIRECT SUBTOTAL - DIRECT TOTAL U.S.A. (10 45.020.049.76)</v>
          </cell>
          <cell r="B334" t="str">
            <v>Sun Life Assurance Company of Canada (F380)</v>
          </cell>
          <cell r="C334" t="str">
            <v>PREMIUMS DIRECT SUBTOTAL - DIRECT TOTAL U.S.A. (10 45.020.049.76)</v>
          </cell>
          <cell r="D334">
            <v>2793786</v>
          </cell>
        </row>
        <row r="335">
          <cell r="A335" t="str">
            <v>Sun Life Assurance Company of Canada (F380)PREMIUMS DIRECT SUBTOTAL - DIRECT TOTAL EUROPE (10 45.020.049.84)</v>
          </cell>
          <cell r="B335" t="str">
            <v>Sun Life Assurance Company of Canada (F380)</v>
          </cell>
          <cell r="C335" t="str">
            <v>PREMIUMS DIRECT SUBTOTAL - DIRECT TOTAL EUROPE (10 45.020.049.84)</v>
          </cell>
          <cell r="D335">
            <v>184303</v>
          </cell>
        </row>
        <row r="336">
          <cell r="A336" t="str">
            <v>Sun Life Assurance Company of Canada (F380)PREMIUMS DIRECT SUBTOTAL - DIRECT TOTAL ASIA/OTHER (10 45.020.049.89)</v>
          </cell>
          <cell r="B336" t="str">
            <v>Sun Life Assurance Company of Canada (F380)</v>
          </cell>
          <cell r="C336" t="str">
            <v>PREMIUMS DIRECT SUBTOTAL - DIRECT TOTAL ASIA/OTHER (10 45.020.049.89)</v>
          </cell>
          <cell r="D336">
            <v>1485576</v>
          </cell>
        </row>
        <row r="337">
          <cell r="A337" t="str">
            <v>Sun Life Assurance Company of Canada (F380)PREMIUMS REINSURANCE ASSUMED SUBTOTAL - ASSUMED U.S.A. NON-PARTICIPATING TOTAL NON-PAR (10 45.020.149.41)</v>
          </cell>
          <cell r="B337" t="str">
            <v>Sun Life Assurance Company of Canada (F380)</v>
          </cell>
          <cell r="C337" t="str">
            <v>PREMIUMS REINSURANCE ASSUMED SUBTOTAL - ASSUMED U.S.A. NON-PARTICIPATING TOTAL NON-PAR (10 45.020.149.41)</v>
          </cell>
          <cell r="D337">
            <v>94840</v>
          </cell>
        </row>
        <row r="338">
          <cell r="A338" t="str">
            <v>Sun Life Assurance Company of Canada (F380)PREMIUMS REINSURANCE ASSUMED SUBTOTAL - ASSUMED TOTAL U.S.A. (10 45.020.149.76)</v>
          </cell>
          <cell r="B338" t="str">
            <v>Sun Life Assurance Company of Canada (F380)</v>
          </cell>
          <cell r="C338" t="str">
            <v>PREMIUMS REINSURANCE ASSUMED SUBTOTAL - ASSUMED TOTAL U.S.A. (10 45.020.149.76)</v>
          </cell>
          <cell r="D338">
            <v>94840</v>
          </cell>
        </row>
        <row r="339">
          <cell r="A339" t="str">
            <v>Sun Life Assurance Company of Canada (F380)PREMIUMS REINSURANCE ASSUMED SUBTOTAL - ASSUMED TOTAL EUROPE (10 45.020.149.84)</v>
          </cell>
          <cell r="B339" t="str">
            <v>Sun Life Assurance Company of Canada (F380)</v>
          </cell>
          <cell r="C339" t="str">
            <v>PREMIUMS REINSURANCE ASSUMED SUBTOTAL - ASSUMED TOTAL EUROPE (10 45.020.149.84)</v>
          </cell>
          <cell r="D339">
            <v>-813</v>
          </cell>
        </row>
        <row r="340">
          <cell r="A340" t="str">
            <v>Sun Life Assurance Company of Canada (F380)PREMIUMS REINSURANCE ASSUMED SUBTOTAL - ASSUMED TOTAL ASIA/OTHER (10 45.020.149.89)</v>
          </cell>
          <cell r="B340" t="str">
            <v>Sun Life Assurance Company of Canada (F380)</v>
          </cell>
          <cell r="C340" t="str">
            <v>PREMIUMS REINSURANCE ASSUMED SUBTOTAL - ASSUMED TOTAL ASIA/OTHER (10 45.020.149.89)</v>
          </cell>
          <cell r="D340">
            <v>5447</v>
          </cell>
        </row>
        <row r="341">
          <cell r="A341" t="str">
            <v>Sun Life Assurance Company of Canada (F380)PREMIUMS REINSURANCE CEDED SUBTOTAL - CEDED U.S.A. NON-PARTICIPATING TOTAL NON-PAR (10 45.020.249.41)</v>
          </cell>
          <cell r="B341" t="str">
            <v>Sun Life Assurance Company of Canada (F380)</v>
          </cell>
          <cell r="C341" t="str">
            <v>PREMIUMS REINSURANCE CEDED SUBTOTAL - CEDED U.S.A. NON-PARTICIPATING TOTAL NON-PAR (10 45.020.249.41)</v>
          </cell>
          <cell r="D341">
            <v>393777</v>
          </cell>
        </row>
        <row r="342">
          <cell r="A342" t="str">
            <v>Sun Life Assurance Company of Canada (F380)PREMIUMS REINSURANCE CEDED SUBTOTAL - CEDED U.S.A. TOTAL PAR (10 45.020.249.51)</v>
          </cell>
          <cell r="B342" t="str">
            <v>Sun Life Assurance Company of Canada (F380)</v>
          </cell>
          <cell r="C342" t="str">
            <v>PREMIUMS REINSURANCE CEDED SUBTOTAL - CEDED U.S.A. TOTAL PAR (10 45.020.249.51)</v>
          </cell>
          <cell r="D342">
            <v>82276</v>
          </cell>
        </row>
        <row r="343">
          <cell r="A343" t="str">
            <v>Sun Life Assurance Company of Canada (F380)PREMIUMS REINSURANCE CEDED SUBTOTAL - CEDED TOTAL U.S.A. (10 45.020.249.76)</v>
          </cell>
          <cell r="B343" t="str">
            <v>Sun Life Assurance Company of Canada (F380)</v>
          </cell>
          <cell r="C343" t="str">
            <v>PREMIUMS REINSURANCE CEDED SUBTOTAL - CEDED TOTAL U.S.A. (10 45.020.249.76)</v>
          </cell>
          <cell r="D343">
            <v>476053</v>
          </cell>
        </row>
        <row r="344">
          <cell r="A344" t="str">
            <v>Sun Life Assurance Company of Canada (F380)PREMIUMS REINSURANCE CEDED SUBTOTAL - CEDED TOTAL EUROPE (10 45.020.249.84)</v>
          </cell>
          <cell r="B344" t="str">
            <v>Sun Life Assurance Company of Canada (F380)</v>
          </cell>
          <cell r="C344" t="str">
            <v>PREMIUMS REINSURANCE CEDED SUBTOTAL - CEDED TOTAL EUROPE (10 45.020.249.84)</v>
          </cell>
          <cell r="D344">
            <v>170908</v>
          </cell>
        </row>
        <row r="345">
          <cell r="A345" t="str">
            <v>Sun Life Assurance Company of Canada (F380)PREMIUMS REINSURANCE CEDED SUBTOTAL - CEDED TOTAL ASIA/OTHER (10 45.020.249.89)</v>
          </cell>
          <cell r="B345" t="str">
            <v>Sun Life Assurance Company of Canada (F380)</v>
          </cell>
          <cell r="C345" t="str">
            <v>PREMIUMS REINSURANCE CEDED SUBTOTAL - CEDED TOTAL ASIA/OTHER (10 45.020.249.89)</v>
          </cell>
          <cell r="D345">
            <v>-70282</v>
          </cell>
        </row>
        <row r="346">
          <cell r="A346" t="str">
            <v>Sun Life Financial Inc. (LH80)PREMIUMS DIRECT SUBTOTAL - DIRECT NON-PARTICIPATING ANNUITY INDIVIDUAL (10 45.010.049.11)</v>
          </cell>
          <cell r="B346" t="str">
            <v>Sun Life Financial Inc. (LH80)</v>
          </cell>
          <cell r="C346" t="str">
            <v>PREMIUMS DIRECT SUBTOTAL - DIRECT NON-PARTICIPATING ANNUITY INDIVIDUAL (10 45.010.049.11)</v>
          </cell>
          <cell r="D346">
            <v>701731</v>
          </cell>
        </row>
        <row r="347">
          <cell r="A347" t="str">
            <v>Sun Life Financial Inc. (LH80)PREMIUMS DIRECT SUBTOTAL - DIRECT NON-PARTICIPATING ANNUITY GROUP (10 45.010.049.12)</v>
          </cell>
          <cell r="B347" t="str">
            <v>Sun Life Financial Inc. (LH80)</v>
          </cell>
          <cell r="C347" t="str">
            <v>PREMIUMS DIRECT SUBTOTAL - DIRECT NON-PARTICIPATING ANNUITY GROUP (10 45.010.049.12)</v>
          </cell>
          <cell r="D347">
            <v>1129697</v>
          </cell>
        </row>
        <row r="348">
          <cell r="A348" t="str">
            <v>Sun Life Financial Inc. (LH80)PREMIUMS DIRECT SUBTOTAL - DIRECT NON-PARTICIPATING TOTAL NON-PAR (10 45.010.049.41)</v>
          </cell>
          <cell r="B348" t="str">
            <v>Sun Life Financial Inc. (LH80)</v>
          </cell>
          <cell r="C348" t="str">
            <v>PREMIUMS DIRECT SUBTOTAL - DIRECT NON-PARTICIPATING TOTAL NON-PAR (10 45.010.049.41)</v>
          </cell>
          <cell r="D348">
            <v>7403962</v>
          </cell>
        </row>
        <row r="349">
          <cell r="A349" t="str">
            <v>Sun Life Financial Inc. (LH80)PREMIUMS DIRECT SUBTOTAL - DIRECT TOTAL PAR (10 45.010.049.51)</v>
          </cell>
          <cell r="B349" t="str">
            <v>Sun Life Financial Inc. (LH80)</v>
          </cell>
          <cell r="C349" t="str">
            <v>PREMIUMS DIRECT SUBTOTAL - DIRECT TOTAL PAR (10 45.010.049.51)</v>
          </cell>
          <cell r="D349">
            <v>1047092</v>
          </cell>
        </row>
        <row r="350">
          <cell r="A350" t="str">
            <v>Sun Life Financial Inc. (LH80)PREMIUMS REINSURANCE CEDED SUBTOTAL - CEDED NON-PARTICIPATING TOTAL NON-PAR (10 45.010.249.41)</v>
          </cell>
          <cell r="B350" t="str">
            <v>Sun Life Financial Inc. (LH80)</v>
          </cell>
          <cell r="C350" t="str">
            <v>PREMIUMS REINSURANCE CEDED SUBTOTAL - CEDED NON-PARTICIPATING TOTAL NON-PAR (10 45.010.249.41)</v>
          </cell>
          <cell r="D350">
            <v>4479208</v>
          </cell>
        </row>
        <row r="351">
          <cell r="A351" t="str">
            <v>Sun Life Financial Inc. (LH80)PREMIUMS REINSURANCE CEDED SUBTOTAL - CEDED TOTAL PAR (10 45.010.249.51)</v>
          </cell>
          <cell r="B351" t="str">
            <v>Sun Life Financial Inc. (LH80)</v>
          </cell>
          <cell r="C351" t="str">
            <v>PREMIUMS REINSURANCE CEDED SUBTOTAL - CEDED TOTAL PAR (10 45.010.249.51)</v>
          </cell>
          <cell r="D351">
            <v>67931</v>
          </cell>
        </row>
        <row r="352">
          <cell r="A352" t="str">
            <v>Sun Life Financial Inc. (LH80)PREMIUMS DIRECT SUBTOTAL - DIRECT U.S.A. NON-PARTICIPATING ANNUITY INDIVIDUAL (10 45.020.049.11)</v>
          </cell>
          <cell r="B352" t="str">
            <v>Sun Life Financial Inc. (LH80)</v>
          </cell>
          <cell r="C352" t="str">
            <v>PREMIUMS DIRECT SUBTOTAL - DIRECT U.S.A. NON-PARTICIPATING ANNUITY INDIVIDUAL (10 45.020.049.11)</v>
          </cell>
          <cell r="D352">
            <v>95142</v>
          </cell>
        </row>
        <row r="353">
          <cell r="A353" t="str">
            <v>Sun Life Financial Inc. (LH80)PREMIUMS DIRECT SUBTOTAL - DIRECT U.S.A. NON-PARTICIPATING ANNUITY GROUP (10 45.020.049.12)</v>
          </cell>
          <cell r="B353" t="str">
            <v>Sun Life Financial Inc. (LH80)</v>
          </cell>
          <cell r="C353" t="str">
            <v>PREMIUMS DIRECT SUBTOTAL - DIRECT U.S.A. NON-PARTICIPATING ANNUITY GROUP (10 45.020.049.12)</v>
          </cell>
          <cell r="D353">
            <v>682148</v>
          </cell>
        </row>
        <row r="354">
          <cell r="A354" t="str">
            <v>Sun Life Financial Inc. (LH80)PREMIUMS DIRECT SUBTOTAL - DIRECT U.S.A. NON-PARTICIPATING TOTAL NON-PAR (10 45.020.049.41)</v>
          </cell>
          <cell r="B354" t="str">
            <v>Sun Life Financial Inc. (LH80)</v>
          </cell>
          <cell r="C354" t="str">
            <v>PREMIUMS DIRECT SUBTOTAL - DIRECT U.S.A. NON-PARTICIPATING TOTAL NON-PAR (10 45.020.049.41)</v>
          </cell>
          <cell r="D354">
            <v>3688342</v>
          </cell>
        </row>
        <row r="355">
          <cell r="A355" t="str">
            <v>Sun Life Financial Inc. (LH80)PREMIUMS DIRECT SUBTOTAL - DIRECT U.S.A. TOTAL PAR (10 45.020.049.51)</v>
          </cell>
          <cell r="B355" t="str">
            <v>Sun Life Financial Inc. (LH80)</v>
          </cell>
          <cell r="C355" t="str">
            <v>PREMIUMS DIRECT SUBTOTAL - DIRECT U.S.A. TOTAL PAR (10 45.020.049.51)</v>
          </cell>
          <cell r="D355">
            <v>280898</v>
          </cell>
        </row>
        <row r="356">
          <cell r="A356" t="str">
            <v>Sun Life Financial Inc. (LH80)PREMIUMS DIRECT SUBTOTAL - DIRECT TOTAL U.S.A. (10 45.020.049.76)</v>
          </cell>
          <cell r="B356" t="str">
            <v>Sun Life Financial Inc. (LH80)</v>
          </cell>
          <cell r="C356" t="str">
            <v>PREMIUMS DIRECT SUBTOTAL - DIRECT TOTAL U.S.A. (10 45.020.049.76)</v>
          </cell>
          <cell r="D356">
            <v>3969240</v>
          </cell>
        </row>
        <row r="357">
          <cell r="A357" t="str">
            <v>Sun Life Financial Inc. (LH80)PREMIUMS DIRECT SUBTOTAL - DIRECT TOTAL EUROPE (10 45.020.049.84)</v>
          </cell>
          <cell r="B357" t="str">
            <v>Sun Life Financial Inc. (LH80)</v>
          </cell>
          <cell r="C357" t="str">
            <v>PREMIUMS DIRECT SUBTOTAL - DIRECT TOTAL EUROPE (10 45.020.049.84)</v>
          </cell>
          <cell r="D357">
            <v>183490</v>
          </cell>
        </row>
        <row r="358">
          <cell r="A358" t="str">
            <v>Sun Life Financial Inc. (LH80)PREMIUMS DIRECT SUBTOTAL - DIRECT TOTAL ASIA/OTHER (10 45.020.049.89)</v>
          </cell>
          <cell r="B358" t="str">
            <v>Sun Life Financial Inc. (LH80)</v>
          </cell>
          <cell r="C358" t="str">
            <v>PREMIUMS DIRECT SUBTOTAL - DIRECT TOTAL ASIA/OTHER (10 45.020.049.89)</v>
          </cell>
          <cell r="D358">
            <v>1528026</v>
          </cell>
        </row>
        <row r="359">
          <cell r="A359" t="str">
            <v>Sun Life Financial Inc. (LH80)PREMIUMS REINSURANCE CEDED SUBTOTAL - CEDED U.S.A. NON-PARTICIPATING ANNUITY INDIVIDUAL (10 45.020.249.11)</v>
          </cell>
          <cell r="B359" t="str">
            <v>Sun Life Financial Inc. (LH80)</v>
          </cell>
          <cell r="C359" t="str">
            <v>PREMIUMS REINSURANCE CEDED SUBTOTAL - CEDED U.S.A. NON-PARTICIPATING ANNUITY INDIVIDUAL (10 45.020.249.11)</v>
          </cell>
          <cell r="D359">
            <v>431</v>
          </cell>
        </row>
        <row r="360">
          <cell r="A360" t="str">
            <v>Sun Life Financial Inc. (LH80)PREMIUMS REINSURANCE CEDED SUBTOTAL - CEDED U.S.A. NON-PARTICIPATING ANNUITY GROUP (10 45.020.249.12)</v>
          </cell>
          <cell r="B360" t="str">
            <v>Sun Life Financial Inc. (LH80)</v>
          </cell>
          <cell r="C360" t="str">
            <v>PREMIUMS REINSURANCE CEDED SUBTOTAL - CEDED U.S.A. NON-PARTICIPATING ANNUITY GROUP (10 45.020.249.12)</v>
          </cell>
          <cell r="D360">
            <v>2614</v>
          </cell>
        </row>
        <row r="361">
          <cell r="A361" t="str">
            <v>Sun Life Financial Inc. (LH80)PREMIUMS REINSURANCE CEDED SUBTOTAL - CEDED U.S.A. NON-PARTICIPATING TOTAL NON-PAR (10 45.020.249.41)</v>
          </cell>
          <cell r="B361" t="str">
            <v>Sun Life Financial Inc. (LH80)</v>
          </cell>
          <cell r="C361" t="str">
            <v>PREMIUMS REINSURANCE CEDED SUBTOTAL - CEDED U.S.A. NON-PARTICIPATING TOTAL NON-PAR (10 45.020.249.41)</v>
          </cell>
          <cell r="D361">
            <v>277196</v>
          </cell>
        </row>
        <row r="362">
          <cell r="A362" t="str">
            <v>Sun Life Financial Inc. (LH80)PREMIUMS REINSURANCE CEDED SUBTOTAL - CEDED U.S.A. TOTAL PAR (10 45.020.249.51)</v>
          </cell>
          <cell r="B362" t="str">
            <v>Sun Life Financial Inc. (LH80)</v>
          </cell>
          <cell r="C362" t="str">
            <v>PREMIUMS REINSURANCE CEDED SUBTOTAL - CEDED U.S.A. TOTAL PAR (10 45.020.249.51)</v>
          </cell>
          <cell r="D362">
            <v>82276</v>
          </cell>
        </row>
        <row r="363">
          <cell r="A363" t="str">
            <v>Sun Life Financial Inc. (LH80)PREMIUMS REINSURANCE CEDED SUBTOTAL - CEDED TOTAL U.S.A. (10 45.020.249.76)</v>
          </cell>
          <cell r="B363" t="str">
            <v>Sun Life Financial Inc. (LH80)</v>
          </cell>
          <cell r="C363" t="str">
            <v>PREMIUMS REINSURANCE CEDED SUBTOTAL - CEDED TOTAL U.S.A. (10 45.020.249.76)</v>
          </cell>
          <cell r="D363">
            <v>359472</v>
          </cell>
        </row>
        <row r="364">
          <cell r="A364" t="str">
            <v>Sun Life Financial Inc. (LH80)PREMIUMS REINSURANCE CEDED SUBTOTAL - CEDED TOTAL EUROPE (10 45.020.249.84)</v>
          </cell>
          <cell r="B364" t="str">
            <v>Sun Life Financial Inc. (LH80)</v>
          </cell>
          <cell r="C364" t="str">
            <v>PREMIUMS REINSURANCE CEDED SUBTOTAL - CEDED TOTAL EUROPE (10 45.020.249.84)</v>
          </cell>
          <cell r="D364">
            <v>170908</v>
          </cell>
        </row>
        <row r="365">
          <cell r="A365" t="str">
            <v>Sun Life Financial Inc. (LH80)PREMIUMS REINSURANCE CEDED SUBTOTAL - CEDED TOTAL ASIA/OTHER (10 45.020.249.89)</v>
          </cell>
          <cell r="B365" t="str">
            <v>Sun Life Financial Inc. (LH80)</v>
          </cell>
          <cell r="C365" t="str">
            <v>PREMIUMS REINSURANCE CEDED SUBTOTAL - CEDED TOTAL ASIA/OTHER (10 45.020.249.89)</v>
          </cell>
          <cell r="D365">
            <v>-70281</v>
          </cell>
        </row>
        <row r="366">
          <cell r="A366" t="str">
            <v>Sun Life Insurance (Canada) Limited (F381)PREMIUMS DIRECT SUBTOTAL - DIRECT NON-PARTICIPATING ANNUITY INDIVIDUAL (10 45.010.049.11)</v>
          </cell>
          <cell r="B366" t="str">
            <v>Sun Life Insurance (Canada) Limited (F381)</v>
          </cell>
          <cell r="C366" t="str">
            <v>PREMIUMS DIRECT SUBTOTAL - DIRECT NON-PARTICIPATING ANNUITY INDIVIDUAL (10 45.010.049.11)</v>
          </cell>
          <cell r="D366">
            <v>100047</v>
          </cell>
        </row>
        <row r="367">
          <cell r="A367" t="str">
            <v>Sun Life Insurance (Canada) Limited (F381)PREMIUMS DIRECT SUBTOTAL - DIRECT NON-PARTICIPATING TOTAL NON-PAR (10 45.010.049.41)</v>
          </cell>
          <cell r="B367" t="str">
            <v>Sun Life Insurance (Canada) Limited (F381)</v>
          </cell>
          <cell r="C367" t="str">
            <v>PREMIUMS DIRECT SUBTOTAL - DIRECT NON-PARTICIPATING TOTAL NON-PAR (10 45.010.049.41)</v>
          </cell>
          <cell r="D367">
            <v>100047</v>
          </cell>
        </row>
        <row r="368">
          <cell r="A368" t="str">
            <v>Sun Life Insurance (Canada) Limited (F381)PREMIUMS REINSURANCE ASSUMED SUBTOTAL - ASSUMED NON-PARTICIPATING ANNUITY INDIVIDUAL (10 45.010.149.11)</v>
          </cell>
          <cell r="B368" t="str">
            <v>Sun Life Insurance (Canada) Limited (F381)</v>
          </cell>
          <cell r="C368" t="str">
            <v>PREMIUMS REINSURANCE ASSUMED SUBTOTAL - ASSUMED NON-PARTICIPATING ANNUITY INDIVIDUAL (10 45.010.149.11)</v>
          </cell>
          <cell r="D368">
            <v>325135</v>
          </cell>
        </row>
        <row r="369">
          <cell r="A369" t="str">
            <v>Sun Life Insurance (Canada) Limited (F381)PREMIUMS REINSURANCE ASSUMED SUBTOTAL - ASSUMED NON-PARTICIPATING ANNUITY GROUP (10 45.010.149.12)</v>
          </cell>
          <cell r="B369" t="str">
            <v>Sun Life Insurance (Canada) Limited (F381)</v>
          </cell>
          <cell r="C369" t="str">
            <v>PREMIUMS REINSURANCE ASSUMED SUBTOTAL - ASSUMED NON-PARTICIPATING ANNUITY GROUP (10 45.010.149.12)</v>
          </cell>
          <cell r="D369">
            <v>744658</v>
          </cell>
        </row>
        <row r="370">
          <cell r="A370" t="str">
            <v>Sun Life Insurance (Canada) Limited (F381)PREMIUMS REINSURANCE ASSUMED SUBTOTAL - ASSUMED NON-PARTICIPATING TOTAL NON-PAR (10 45.010.149.41)</v>
          </cell>
          <cell r="B370" t="str">
            <v>Sun Life Insurance (Canada) Limited (F381)</v>
          </cell>
          <cell r="C370" t="str">
            <v>PREMIUMS REINSURANCE ASSUMED SUBTOTAL - ASSUMED NON-PARTICIPATING TOTAL NON-PAR (10 45.010.149.41)</v>
          </cell>
          <cell r="D370">
            <v>1439387</v>
          </cell>
        </row>
        <row r="371">
          <cell r="A371" t="str">
            <v>TD Life Insurance Company (F383)PREMIUMS DIRECT SUBTOTAL - DIRECT NON-PARTICIPATING TOTAL NON-PAR (10 45.010.049.41)</v>
          </cell>
          <cell r="B371" t="str">
            <v>TD Life Insurance Company (F383)</v>
          </cell>
          <cell r="C371" t="str">
            <v>PREMIUMS DIRECT SUBTOTAL - DIRECT NON-PARTICIPATING TOTAL NON-PAR (10 45.010.049.41)</v>
          </cell>
          <cell r="D371">
            <v>72696</v>
          </cell>
        </row>
        <row r="372">
          <cell r="A372" t="str">
            <v>TD Life Insurance Company (F383)PREMIUMS REINSURANCE CEDED SUBTOTAL - CEDED NON-PARTICIPATING TOTAL NON-PAR (10 45.010.249.41)</v>
          </cell>
          <cell r="B372" t="str">
            <v>TD Life Insurance Company (F383)</v>
          </cell>
          <cell r="C372" t="str">
            <v>PREMIUMS REINSURANCE CEDED SUBTOTAL - CEDED NON-PARTICIPATING TOTAL NON-PAR (10 45.010.249.41)</v>
          </cell>
          <cell r="D372">
            <v>17517</v>
          </cell>
        </row>
        <row r="373">
          <cell r="A373" t="str">
            <v>Teachers Life Insurance Society (Fraternal) (J125)PREMIUMS DIRECT SUBTOTAL - DIRECT NON-PARTICIPATING TOTAL NON-PAR (10 45.010.049.41)</v>
          </cell>
          <cell r="B373" t="str">
            <v>Teachers Life Insurance Society (Fraternal) (J125)</v>
          </cell>
          <cell r="C373" t="str">
            <v>PREMIUMS DIRECT SUBTOTAL - DIRECT NON-PARTICIPATING TOTAL NON-PAR (10 45.010.049.41)</v>
          </cell>
          <cell r="D373">
            <v>9586</v>
          </cell>
        </row>
        <row r="374">
          <cell r="A374" t="str">
            <v>Teachers Life Insurance Society (Fraternal) (J125)PREMIUMS REINSURANCE CEDED SUBTOTAL - CEDED NON-PARTICIPATING TOTAL NON-PAR (10 45.010.249.41)</v>
          </cell>
          <cell r="B374" t="str">
            <v>Teachers Life Insurance Society (Fraternal) (J125)</v>
          </cell>
          <cell r="C374" t="str">
            <v>PREMIUMS REINSURANCE CEDED SUBTOTAL - CEDED NON-PARTICIPATING TOTAL NON-PAR (10 45.010.249.41)</v>
          </cell>
          <cell r="D374">
            <v>195</v>
          </cell>
        </row>
        <row r="375">
          <cell r="A375" t="str">
            <v>Transamerica Life Canada (F345)PREMIUMS DIRECT SUBTOTAL - DIRECT NON-PARTICIPATING ANNUITY INDIVIDUAL (10 45.010.049.11)</v>
          </cell>
          <cell r="B375" t="str">
            <v>Transamerica Life Canada (F345)</v>
          </cell>
          <cell r="C375" t="str">
            <v>PREMIUMS DIRECT SUBTOTAL - DIRECT NON-PARTICIPATING ANNUITY INDIVIDUAL (10 45.010.049.11)</v>
          </cell>
          <cell r="D375">
            <v>30222</v>
          </cell>
        </row>
        <row r="376">
          <cell r="A376" t="str">
            <v>Transamerica Life Canada (F345)PREMIUMS DIRECT SUBTOTAL - DIRECT NON-PARTICIPATING TOTAL NON-PAR (10 45.010.049.41)</v>
          </cell>
          <cell r="B376" t="str">
            <v>Transamerica Life Canada (F345)</v>
          </cell>
          <cell r="C376" t="str">
            <v>PREMIUMS DIRECT SUBTOTAL - DIRECT NON-PARTICIPATING TOTAL NON-PAR (10 45.010.049.41)</v>
          </cell>
          <cell r="D376">
            <v>705411</v>
          </cell>
        </row>
        <row r="377">
          <cell r="A377" t="str">
            <v>Transamerica Life Canada (F345)PREMIUMS DIRECT SUBTOTAL - DIRECT TOTAL PAR (10 45.010.049.51)</v>
          </cell>
          <cell r="B377" t="str">
            <v>Transamerica Life Canada (F345)</v>
          </cell>
          <cell r="C377" t="str">
            <v>PREMIUMS DIRECT SUBTOTAL - DIRECT TOTAL PAR (10 45.010.049.51)</v>
          </cell>
          <cell r="D377">
            <v>310</v>
          </cell>
        </row>
        <row r="378">
          <cell r="A378" t="str">
            <v>Transamerica Life Canada (F345)PREMIUMS REINSURANCE CEDED SUBTOTAL - CEDED NON-PARTICIPATING TOTAL NON-PAR (10 45.010.249.41)</v>
          </cell>
          <cell r="B378" t="str">
            <v>Transamerica Life Canada (F345)</v>
          </cell>
          <cell r="C378" t="str">
            <v>PREMIUMS REINSURANCE CEDED SUBTOTAL - CEDED NON-PARTICIPATING TOTAL NON-PAR (10 45.010.249.41)</v>
          </cell>
          <cell r="D378">
            <v>381692</v>
          </cell>
        </row>
        <row r="379">
          <cell r="A379" t="str">
            <v>Ukrainian Fraternal Society of Canada (J130)PREMIUMS DIRECT SUBTOTAL - DIRECT NON-PARTICIPATING TOTAL NON-PAR (10 45.010.049.41)</v>
          </cell>
          <cell r="B379" t="str">
            <v>Ukrainian Fraternal Society of Canada (J130)</v>
          </cell>
          <cell r="C379" t="str">
            <v>PREMIUMS DIRECT SUBTOTAL - DIRECT NON-PARTICIPATING TOTAL NON-PAR (10 45.010.049.41)</v>
          </cell>
          <cell r="D379">
            <v>145</v>
          </cell>
        </row>
        <row r="380">
          <cell r="A380" t="str">
            <v>Wawanesa Life Insurance Company (The) (F410)PREMIUMS DIRECT SUBTOTAL - DIRECT NON-PARTICIPATING ANNUITY INDIVIDUAL (10 45.010.049.11)</v>
          </cell>
          <cell r="B380" t="str">
            <v>Wawanesa Life Insurance Company (The) (F410)</v>
          </cell>
          <cell r="C380" t="str">
            <v>PREMIUMS DIRECT SUBTOTAL - DIRECT NON-PARTICIPATING ANNUITY INDIVIDUAL (10 45.010.049.11)</v>
          </cell>
          <cell r="D380">
            <v>27341</v>
          </cell>
        </row>
        <row r="381">
          <cell r="A381" t="str">
            <v>Wawanesa Life Insurance Company (The) (F410)PREMIUMS DIRECT SUBTOTAL - DIRECT NON-PARTICIPATING TOTAL NON-PAR (10 45.010.049.41)</v>
          </cell>
          <cell r="B381" t="str">
            <v>Wawanesa Life Insurance Company (The) (F410)</v>
          </cell>
          <cell r="C381" t="str">
            <v>PREMIUMS DIRECT SUBTOTAL - DIRECT NON-PARTICIPATING TOTAL NON-PAR (10 45.010.049.41)</v>
          </cell>
          <cell r="D381">
            <v>97889</v>
          </cell>
        </row>
        <row r="382">
          <cell r="A382" t="str">
            <v>Wawanesa Life Insurance Company (The) (F410)PREMIUMS DIRECT SUBTOTAL - DIRECT TOTAL PAR (10 45.010.049.51)</v>
          </cell>
          <cell r="B382" t="str">
            <v>Wawanesa Life Insurance Company (The) (F410)</v>
          </cell>
          <cell r="C382" t="str">
            <v>PREMIUMS DIRECT SUBTOTAL - DIRECT TOTAL PAR (10 45.010.049.51)</v>
          </cell>
          <cell r="D382">
            <v>23564</v>
          </cell>
        </row>
        <row r="383">
          <cell r="A383" t="str">
            <v>Wawanesa Life Insurance Company (The) (F410)PREMIUMS REINSURANCE CEDED SUBTOTAL - CEDED NON-PARTICIPATING TOTAL NON-PAR (10 45.010.249.41)</v>
          </cell>
          <cell r="B383" t="str">
            <v>Wawanesa Life Insurance Company (The) (F410)</v>
          </cell>
          <cell r="C383" t="str">
            <v>PREMIUMS REINSURANCE CEDED SUBTOTAL - CEDED NON-PARTICIPATING TOTAL NON-PAR (10 45.010.249.41)</v>
          </cell>
          <cell r="D383">
            <v>13909</v>
          </cell>
        </row>
        <row r="384">
          <cell r="A384" t="str">
            <v>Wawanesa Life Insurance Company (The) (F410)PREMIUMS REINSURANCE CEDED SUBTOTAL - CEDED TOTAL PAR (10 45.010.249.51)</v>
          </cell>
          <cell r="B384" t="str">
            <v>Wawanesa Life Insurance Company (The) (F410)</v>
          </cell>
          <cell r="C384" t="str">
            <v>PREMIUMS REINSURANCE CEDED SUBTOTAL - CEDED TOTAL PAR (10 45.010.249.51)</v>
          </cell>
          <cell r="D384">
            <v>1213</v>
          </cell>
        </row>
        <row r="385">
          <cell r="A385" t="str">
            <v>Western Life Assurance Company (F196)PREMIUMS DIRECT SUBTOTAL - DIRECT NON-PARTICIPATING ANNUITY INDIVIDUAL (10 45.010.049.11)</v>
          </cell>
          <cell r="B385" t="str">
            <v>Western Life Assurance Company (F196)</v>
          </cell>
          <cell r="C385" t="str">
            <v>PREMIUMS DIRECT SUBTOTAL - DIRECT NON-PARTICIPATING ANNUITY INDIVIDUAL (10 45.010.049.11)</v>
          </cell>
          <cell r="D385">
            <v>1</v>
          </cell>
        </row>
        <row r="386">
          <cell r="A386" t="str">
            <v>Western Life Assurance Company (F196)PREMIUMS DIRECT SUBTOTAL - DIRECT NON-PARTICIPATING TOTAL NON-PAR (10 45.010.049.41)</v>
          </cell>
          <cell r="B386" t="str">
            <v>Western Life Assurance Company (F196)</v>
          </cell>
          <cell r="C386" t="str">
            <v>PREMIUMS DIRECT SUBTOTAL - DIRECT NON-PARTICIPATING TOTAL NON-PAR (10 45.010.049.41)</v>
          </cell>
          <cell r="D386">
            <v>87233</v>
          </cell>
        </row>
        <row r="387">
          <cell r="A387" t="str">
            <v>Western Life Assurance Company (F196)PREMIUMS REINSURANCE ASSUMED SUBTOTAL - ASSUMED NON-PARTICIPATING TOTAL NON-PAR (10 45.010.149.41)</v>
          </cell>
          <cell r="B387" t="str">
            <v>Western Life Assurance Company (F196)</v>
          </cell>
          <cell r="C387" t="str">
            <v>PREMIUMS REINSURANCE ASSUMED SUBTOTAL - ASSUMED NON-PARTICIPATING TOTAL NON-PAR (10 45.010.149.41)</v>
          </cell>
          <cell r="D387">
            <v>183</v>
          </cell>
        </row>
        <row r="388">
          <cell r="A388" t="str">
            <v>Western Life Assurance Company (F196)PREMIUMS REINSURANCE CEDED SUBTOTAL - CEDED NON-PARTICIPATING TOTAL NON-PAR (10 45.010.249.41)</v>
          </cell>
          <cell r="B388" t="str">
            <v>Western Life Assurance Company (F196)</v>
          </cell>
          <cell r="C388" t="str">
            <v>PREMIUMS REINSURANCE CEDED SUBTOTAL - CEDED NON-PARTICIPATING TOTAL NON-PAR (10 45.010.249.41)</v>
          </cell>
          <cell r="D388">
            <v>27099</v>
          </cell>
        </row>
        <row r="389">
          <cell r="A389" t="str">
            <v>Aetna Life Insurance Company (H010)PREMIUMS DIRECT SUBTOTAL - DIRECT NON-PARTICIPATING TOTAL NON-PAR (20 45.010.049.41)</v>
          </cell>
          <cell r="B389" t="str">
            <v>Aetna Life Insurance Company (H010)</v>
          </cell>
          <cell r="C389" t="str">
            <v>PREMIUMS DIRECT SUBTOTAL - DIRECT NON-PARTICIPATING TOTAL NON-PAR (20 45.010.049.41)</v>
          </cell>
          <cell r="D389">
            <v>1583</v>
          </cell>
        </row>
        <row r="390">
          <cell r="A390" t="str">
            <v>Aetna Life Insurance Company (H010)PREMIUMS REINSURANCE ASSUMED SUBTOTAL - ASSUMED NON-PARTICIPATING TOTAL NON-PAR (20 45.010.149.41)</v>
          </cell>
          <cell r="B390" t="str">
            <v>Aetna Life Insurance Company (H010)</v>
          </cell>
          <cell r="C390" t="str">
            <v>PREMIUMS REINSURANCE ASSUMED SUBTOTAL - ASSUMED NON-PARTICIPATING TOTAL NON-PAR (20 45.010.149.41)</v>
          </cell>
          <cell r="D390">
            <v>12</v>
          </cell>
        </row>
        <row r="391">
          <cell r="A391" t="str">
            <v>Allianz Life Insurance Company of North America (H430)PREMIUMS DIRECT SUBTOTAL - DIRECT NON-PARTICIPATING TOTAL NON-PAR (20 45.010.049.41)</v>
          </cell>
          <cell r="B391" t="str">
            <v>Allianz Life Insurance Company of North America (H430)</v>
          </cell>
          <cell r="C391" t="str">
            <v>PREMIUMS DIRECT SUBTOTAL - DIRECT NON-PARTICIPATING TOTAL NON-PAR (20 45.010.049.41)</v>
          </cell>
          <cell r="D391">
            <v>387</v>
          </cell>
        </row>
        <row r="392">
          <cell r="A392" t="str">
            <v>Allianz Life Insurance Company of North America (H430)PREMIUMS REINSURANCE CEDED SUBTOTAL - CEDED NON-PARTICIPATING TOTAL NON-PAR (20 45.010.249.41)</v>
          </cell>
          <cell r="B392" t="str">
            <v>Allianz Life Insurance Company of North America (H430)</v>
          </cell>
          <cell r="C392" t="str">
            <v>PREMIUMS REINSURANCE CEDED SUBTOTAL - CEDED NON-PARTICIPATING TOTAL NON-PAR (20 45.010.249.41)</v>
          </cell>
          <cell r="D392">
            <v>34</v>
          </cell>
        </row>
        <row r="393">
          <cell r="A393" t="str">
            <v>American Bankers Life Assurance Company of Florida (H030)PREMIUMS DIRECT SUBTOTAL - DIRECT NON-PARTICIPATING TOTAL NON-PAR (20 45.010.049.41)</v>
          </cell>
          <cell r="B393" t="str">
            <v>American Bankers Life Assurance Company of Florida (H030)</v>
          </cell>
          <cell r="C393" t="str">
            <v>PREMIUMS DIRECT SUBTOTAL - DIRECT NON-PARTICIPATING TOTAL NON-PAR (20 45.010.049.41)</v>
          </cell>
          <cell r="D393">
            <v>296516</v>
          </cell>
        </row>
        <row r="394">
          <cell r="A394" t="str">
            <v>American Bankers Life Assurance Company of Florida (H030)PREMIUMS REINSURANCE ASSUMED SUBTOTAL - ASSUMED NON-PARTICIPATING TOTAL NON-PAR (20 45.010.149.41)</v>
          </cell>
          <cell r="B394" t="str">
            <v>American Bankers Life Assurance Company of Florida (H030)</v>
          </cell>
          <cell r="C394" t="str">
            <v>PREMIUMS REINSURANCE ASSUMED SUBTOTAL - ASSUMED NON-PARTICIPATING TOTAL NON-PAR (20 45.010.149.41)</v>
          </cell>
          <cell r="D394">
            <v>62770</v>
          </cell>
        </row>
        <row r="395">
          <cell r="A395" t="str">
            <v>American Bankers Life Assurance Company of Florida (H030)PREMIUMS REINSURANCE CEDED SUBTOTAL - CEDED NON-PARTICIPATING TOTAL NON-PAR (20 45.010.249.41)</v>
          </cell>
          <cell r="B395" t="str">
            <v>American Bankers Life Assurance Company of Florida (H030)</v>
          </cell>
          <cell r="C395" t="str">
            <v>PREMIUMS REINSURANCE CEDED SUBTOTAL - CEDED NON-PARTICIPATING TOTAL NON-PAR (20 45.010.249.41)</v>
          </cell>
          <cell r="D395">
            <v>308065</v>
          </cell>
        </row>
        <row r="396">
          <cell r="A396" t="str">
            <v>American Health and Life Insurance Company (H056)PREMIUMS DIRECT SUBTOTAL - DIRECT NON-PARTICIPATING TOTAL NON-PAR (20 45.010.049.41)</v>
          </cell>
          <cell r="B396" t="str">
            <v>American Health and Life Insurance Company (H056)</v>
          </cell>
          <cell r="C396" t="str">
            <v>PREMIUMS DIRECT SUBTOTAL - DIRECT NON-PARTICIPATING TOTAL NON-PAR (20 45.010.049.41)</v>
          </cell>
          <cell r="D396">
            <v>12153</v>
          </cell>
        </row>
        <row r="397">
          <cell r="A397" t="str">
            <v>American Health and Life Insurance Company (H056)PREMIUMS REINSURANCE CEDED SUBTOTAL - CEDED NON-PARTICIPATING TOTAL NON-PAR (20 45.010.249.41)</v>
          </cell>
          <cell r="B397" t="str">
            <v>American Health and Life Insurance Company (H056)</v>
          </cell>
          <cell r="C397" t="str">
            <v>PREMIUMS REINSURANCE CEDED SUBTOTAL - CEDED NON-PARTICIPATING TOTAL NON-PAR (20 45.010.249.41)</v>
          </cell>
          <cell r="D397">
            <v>4568</v>
          </cell>
        </row>
        <row r="398">
          <cell r="A398" t="str">
            <v>American Income Life Insurance Company (H042)PREMIUMS DIRECT SUBTOTAL - DIRECT NON-PARTICIPATING TOTAL NON-PAR (20 45.010.049.41)</v>
          </cell>
          <cell r="B398" t="str">
            <v>American Income Life Insurance Company (H042)</v>
          </cell>
          <cell r="C398" t="str">
            <v>PREMIUMS DIRECT SUBTOTAL - DIRECT NON-PARTICIPATING TOTAL NON-PAR (20 45.010.049.41)</v>
          </cell>
          <cell r="D398">
            <v>88258</v>
          </cell>
        </row>
        <row r="399">
          <cell r="A399" t="str">
            <v>American Income Life Insurance Company (H042)PREMIUMS REINSURANCE CEDED SUBTOTAL - CEDED NON-PARTICIPATING TOTAL NON-PAR (20 45.010.249.41)</v>
          </cell>
          <cell r="B399" t="str">
            <v>American Income Life Insurance Company (H042)</v>
          </cell>
          <cell r="C399" t="str">
            <v>PREMIUMS REINSURANCE CEDED SUBTOTAL - CEDED NON-PARTICIPATING TOTAL NON-PAR (20 45.010.249.41)</v>
          </cell>
          <cell r="D399">
            <v>37</v>
          </cell>
        </row>
        <row r="400">
          <cell r="A400" t="str">
            <v>AXA Equitable Life Insurance Company (H180)PREMIUMS DIRECT SUBTOTAL - DIRECT TOTAL PAR (20 45.010.049.51)</v>
          </cell>
          <cell r="B400" t="str">
            <v>AXA Equitable Life Insurance Company (H180)</v>
          </cell>
          <cell r="C400" t="str">
            <v>PREMIUMS DIRECT SUBTOTAL - DIRECT TOTAL PAR (20 45.010.049.51)</v>
          </cell>
          <cell r="D400">
            <v>158</v>
          </cell>
        </row>
        <row r="401">
          <cell r="A401" t="str">
            <v>AXA Equitable Life Insurance Company (H180)PREMIUMS REINSURANCE ASSUMED SUBTOTAL - ASSUMED NON-PARTICIPATING TOTAL NON-PAR (20 45.010.149.41)</v>
          </cell>
          <cell r="B401" t="str">
            <v>AXA Equitable Life Insurance Company (H180)</v>
          </cell>
          <cell r="C401" t="str">
            <v>PREMIUMS REINSURANCE ASSUMED SUBTOTAL - ASSUMED NON-PARTICIPATING TOTAL NON-PAR (20 45.010.149.41)</v>
          </cell>
          <cell r="D401">
            <v>7776</v>
          </cell>
        </row>
        <row r="402">
          <cell r="A402" t="str">
            <v>CMFG Life Insurance Company (H170)PREMIUMS DIRECT SUBTOTAL - DIRECT TOTAL PAR (20 45.010.049.51)</v>
          </cell>
          <cell r="B402" t="str">
            <v>CMFG Life Insurance Company (H170)</v>
          </cell>
          <cell r="C402" t="str">
            <v>PREMIUMS DIRECT SUBTOTAL - DIRECT TOTAL PAR (20 45.010.049.51)</v>
          </cell>
          <cell r="D402">
            <v>218</v>
          </cell>
        </row>
        <row r="403">
          <cell r="A403" t="str">
            <v>COLISEE RE (Life Branch) (H057)PREMIUMS REINSURANCE ASSUMED SUBTOTAL - ASSUMED NON-PARTICIPATING TOTAL NON-PAR (20 45.010.149.41)</v>
          </cell>
          <cell r="B403" t="str">
            <v>COLISEE RE (Life Branch) (H057)</v>
          </cell>
          <cell r="C403" t="str">
            <v>PREMIUMS REINSURANCE ASSUMED SUBTOTAL - ASSUMED NON-PARTICIPATING TOTAL NON-PAR (20 45.010.149.41)</v>
          </cell>
          <cell r="D403">
            <v>1</v>
          </cell>
        </row>
        <row r="404">
          <cell r="A404" t="str">
            <v>Combined Insurance Company of America (H130)PREMIUMS DIRECT SUBTOTAL - DIRECT NON-PARTICIPATING TOTAL NON-PAR (20 45.010.049.41)</v>
          </cell>
          <cell r="B404" t="str">
            <v>Combined Insurance Company of America (H130)</v>
          </cell>
          <cell r="C404" t="str">
            <v>PREMIUMS DIRECT SUBTOTAL - DIRECT NON-PARTICIPATING TOTAL NON-PAR (20 45.010.049.41)</v>
          </cell>
          <cell r="D404">
            <v>231380</v>
          </cell>
        </row>
        <row r="405">
          <cell r="A405" t="str">
            <v>Combined Insurance Company of America (H130)PREMIUMS REINSURANCE CEDED SUBTOTAL - CEDED NON-PARTICIPATING TOTAL NON-PAR (20 45.010.249.41)</v>
          </cell>
          <cell r="B405" t="str">
            <v>Combined Insurance Company of America (H130)</v>
          </cell>
          <cell r="C405" t="str">
            <v>PREMIUMS REINSURANCE CEDED SUBTOTAL - CEDED NON-PARTICIPATING TOTAL NON-PAR (20 45.010.249.41)</v>
          </cell>
          <cell r="D405">
            <v>47555</v>
          </cell>
        </row>
        <row r="406">
          <cell r="A406" t="str">
            <v>Connecticut General Life Insurance Company (H140)PREMIUMS DIRECT SUBTOTAL - DIRECT NON-PARTICIPATING TOTAL NON-PAR (20 45.010.049.41)</v>
          </cell>
          <cell r="B406" t="str">
            <v>Connecticut General Life Insurance Company (H140)</v>
          </cell>
          <cell r="C406" t="str">
            <v>PREMIUMS DIRECT SUBTOTAL - DIRECT NON-PARTICIPATING TOTAL NON-PAR (20 45.010.049.41)</v>
          </cell>
          <cell r="D406">
            <v>3299</v>
          </cell>
        </row>
        <row r="407">
          <cell r="A407" t="str">
            <v>Connecticut General Life Insurance Company (H140)PREMIUMS REINSURANCE ASSUMED SUBTOTAL - ASSUMED NON-PARTICIPATING TOTAL NON-PAR (20 45.010.149.41)</v>
          </cell>
          <cell r="B407" t="str">
            <v>Connecticut General Life Insurance Company (H140)</v>
          </cell>
          <cell r="C407" t="str">
            <v>PREMIUMS REINSURANCE ASSUMED SUBTOTAL - ASSUMED NON-PARTICIPATING TOTAL NON-PAR (20 45.010.149.41)</v>
          </cell>
          <cell r="D407">
            <v>18</v>
          </cell>
        </row>
        <row r="408">
          <cell r="A408" t="str">
            <v>Connecticut General Life Insurance Company (H140)PREMIUMS REINSURANCE CEDED SUBTOTAL - CEDED NON-PARTICIPATING TOTAL NON-PAR (20 45.010.249.41)</v>
          </cell>
          <cell r="B408" t="str">
            <v>Connecticut General Life Insurance Company (H140)</v>
          </cell>
          <cell r="C408" t="str">
            <v>PREMIUMS REINSURANCE CEDED SUBTOTAL - CEDED NON-PARTICIPATING TOTAL NON-PAR (20 45.010.249.41)</v>
          </cell>
          <cell r="D408">
            <v>195</v>
          </cell>
        </row>
        <row r="409">
          <cell r="A409" t="str">
            <v>Croatian Fraternal Union of America (K050)PREMIUMS DIRECT SUBTOTAL - DIRECT NON-PARTICIPATING TOTAL NON-PAR (20 45.010.049.41)</v>
          </cell>
          <cell r="B409" t="str">
            <v>Croatian Fraternal Union of America (K050)</v>
          </cell>
          <cell r="C409" t="str">
            <v>PREMIUMS DIRECT SUBTOTAL - DIRECT NON-PARTICIPATING TOTAL NON-PAR (20 45.010.049.41)</v>
          </cell>
          <cell r="D409">
            <v>428</v>
          </cell>
        </row>
        <row r="410">
          <cell r="A410" t="str">
            <v>Employers Reassurance Corporation (H190)PREMIUMS REINSURANCE ASSUMED SUBTOTAL - ASSUMED NON-PARTICIPATING TOTAL NON-PAR (20 45.010.149.41)</v>
          </cell>
          <cell r="B410" t="str">
            <v>Employers Reassurance Corporation (H190)</v>
          </cell>
          <cell r="C410" t="str">
            <v>PREMIUMS REINSURANCE ASSUMED SUBTOTAL - ASSUMED NON-PARTICIPATING TOTAL NON-PAR (20 45.010.149.41)</v>
          </cell>
          <cell r="D410">
            <v>197460</v>
          </cell>
        </row>
        <row r="411">
          <cell r="A411" t="str">
            <v>Employers Reassurance Corporation (H190)PREMIUMS REINSURANCE CEDED SUBTOTAL - CEDED NON-PARTICIPATING TOTAL NON-PAR (20 45.010.249.41)</v>
          </cell>
          <cell r="B411" t="str">
            <v>Employers Reassurance Corporation (H190)</v>
          </cell>
          <cell r="C411" t="str">
            <v>PREMIUMS REINSURANCE CEDED SUBTOTAL - CEDED NON-PARTICIPATING TOTAL NON-PAR (20 45.010.249.41)</v>
          </cell>
          <cell r="D411">
            <v>5789</v>
          </cell>
        </row>
        <row r="412">
          <cell r="A412" t="str">
            <v>GAN Assurances Vie Compagnie française d'assurances vie mixte (H235)PREMIUMS DIRECT SUBTOTAL - DIRECT NON-PARTICIPATING TOTAL NON-PAR (20 45.010.049.41)</v>
          </cell>
          <cell r="B412" t="str">
            <v>GAN Assurances Vie Compagnie française d'assurances vie mixte (H235)</v>
          </cell>
          <cell r="C412" t="str">
            <v>PREMIUMS DIRECT SUBTOTAL - DIRECT NON-PARTICIPATING TOTAL NON-PAR (20 45.010.049.41)</v>
          </cell>
          <cell r="D412">
            <v>270</v>
          </cell>
        </row>
        <row r="413">
          <cell r="A413" t="str">
            <v>GAN Assurances Vie Compagnie française d'assurances vie mixte (H235)PREMIUMS REINSURANCE CEDED SUBTOTAL - CEDED NON-PARTICIPATING TOTAL NON-PAR (20 45.010.249.41)</v>
          </cell>
          <cell r="B413" t="str">
            <v>GAN Assurances Vie Compagnie française d'assurances vie mixte (H235)</v>
          </cell>
          <cell r="C413" t="str">
            <v>PREMIUMS REINSURANCE CEDED SUBTOTAL - CEDED NON-PARTICIPATING TOTAL NON-PAR (20 45.010.249.41)</v>
          </cell>
          <cell r="D413">
            <v>467</v>
          </cell>
        </row>
        <row r="414">
          <cell r="A414" t="str">
            <v>General American Life Insurance Company (H250)PREMIUMS REINSURANCE ASSUMED SUBTOTAL - ASSUMED NON-PARTICIPATING ANNUITY INDIVIDUAL (20 45.010.149.11)</v>
          </cell>
          <cell r="B414" t="str">
            <v>General American Life Insurance Company (H250)</v>
          </cell>
          <cell r="C414" t="str">
            <v>PREMIUMS REINSURANCE ASSUMED SUBTOTAL - ASSUMED NON-PARTICIPATING ANNUITY INDIVIDUAL (20 45.010.149.11)</v>
          </cell>
          <cell r="D414">
            <v>364</v>
          </cell>
        </row>
        <row r="415">
          <cell r="A415" t="str">
            <v>General American Life Insurance Company (H250)PREMIUMS REINSURANCE ASSUMED SUBTOTAL - ASSUMED NON-PARTICIPATING TOTAL NON-PAR (20 45.010.149.41)</v>
          </cell>
          <cell r="B415" t="str">
            <v>General American Life Insurance Company (H250)</v>
          </cell>
          <cell r="C415" t="str">
            <v>PREMIUMS REINSURANCE ASSUMED SUBTOTAL - ASSUMED NON-PARTICIPATING TOTAL NON-PAR (20 45.010.149.41)</v>
          </cell>
          <cell r="D415">
            <v>242185</v>
          </cell>
        </row>
        <row r="416">
          <cell r="A416" t="str">
            <v>General American Life Insurance Company (H250)PREMIUMS REINSURANCE CEDED SUBTOTAL - CEDED NON-PARTICIPATING ANNUITY INDIVIDUAL (20 45.010.249.11)</v>
          </cell>
          <cell r="B416" t="str">
            <v>General American Life Insurance Company (H250)</v>
          </cell>
          <cell r="C416" t="str">
            <v>PREMIUMS REINSURANCE CEDED SUBTOTAL - CEDED NON-PARTICIPATING ANNUITY INDIVIDUAL (20 45.010.249.11)</v>
          </cell>
          <cell r="D416">
            <v>364</v>
          </cell>
        </row>
        <row r="417">
          <cell r="A417" t="str">
            <v>General American Life Insurance Company (H250)PREMIUMS REINSURANCE CEDED SUBTOTAL - CEDED NON-PARTICIPATING TOTAL NON-PAR (20 45.010.249.41)</v>
          </cell>
          <cell r="B417" t="str">
            <v>General American Life Insurance Company (H250)</v>
          </cell>
          <cell r="C417" t="str">
            <v>PREMIUMS REINSURANCE CEDED SUBTOTAL - CEDED NON-PARTICIPATING TOTAL NON-PAR (20 45.010.249.41)</v>
          </cell>
          <cell r="D417">
            <v>15158</v>
          </cell>
        </row>
        <row r="418">
          <cell r="A418" t="str">
            <v>General Re Life Corporation (H127)PREMIUMS REINSURANCE ASSUMED SUBTOTAL - ASSUMED NON-PARTICIPATING TOTAL NON-PAR (20 45.010.149.41)</v>
          </cell>
          <cell r="B418" t="str">
            <v>General Re Life Corporation (H127)</v>
          </cell>
          <cell r="C418" t="str">
            <v>PREMIUMS REINSURANCE ASSUMED SUBTOTAL - ASSUMED NON-PARTICIPATING TOTAL NON-PAR (20 45.010.149.41)</v>
          </cell>
          <cell r="D418">
            <v>2304</v>
          </cell>
        </row>
        <row r="419">
          <cell r="A419" t="str">
            <v>General Re Life Corporation (H127)PREMIUMS REINSURANCE CEDED SUBTOTAL - CEDED NON-PARTICIPATING TOTAL NON-PAR (20 45.010.249.41)</v>
          </cell>
          <cell r="B419" t="str">
            <v>General Re Life Corporation (H127)</v>
          </cell>
          <cell r="C419" t="str">
            <v>PREMIUMS REINSURANCE CEDED SUBTOTAL - CEDED NON-PARTICIPATING TOTAL NON-PAR (20 45.010.249.41)</v>
          </cell>
          <cell r="D419">
            <v>183</v>
          </cell>
        </row>
        <row r="420">
          <cell r="A420" t="str">
            <v>Gerber Life Insurance Company (H265)PREMIUMS DIRECT SUBTOTAL - DIRECT NON-PARTICIPATING TOTAL NON-PAR (20 45.010.049.41)</v>
          </cell>
          <cell r="B420" t="str">
            <v>Gerber Life Insurance Company (H265)</v>
          </cell>
          <cell r="C420" t="str">
            <v>PREMIUMS DIRECT SUBTOTAL - DIRECT NON-PARTICIPATING TOTAL NON-PAR (20 45.010.049.41)</v>
          </cell>
          <cell r="D420">
            <v>2961</v>
          </cell>
        </row>
        <row r="421">
          <cell r="A421" t="str">
            <v>Gerber Life Insurance Company (H265)PREMIUMS REINSURANCE ASSUMED SUBTOTAL - ASSUMED NON-PARTICIPATING TOTAL NON-PAR (20 45.010.149.41)</v>
          </cell>
          <cell r="B421" t="str">
            <v>Gerber Life Insurance Company (H265)</v>
          </cell>
          <cell r="C421" t="str">
            <v>PREMIUMS REINSURANCE ASSUMED SUBTOTAL - ASSUMED NON-PARTICIPATING TOTAL NON-PAR (20 45.010.149.41)</v>
          </cell>
          <cell r="D421">
            <v>652</v>
          </cell>
        </row>
        <row r="422">
          <cell r="A422" t="str">
            <v>Gerber Life Insurance Company (H265)PREMIUMS REINSURANCE CEDED SUBTOTAL - CEDED NON-PARTICIPATING TOTAL NON-PAR (20 45.010.249.41)</v>
          </cell>
          <cell r="B422" t="str">
            <v>Gerber Life Insurance Company (H265)</v>
          </cell>
          <cell r="C422" t="str">
            <v>PREMIUMS REINSURANCE CEDED SUBTOTAL - CEDED NON-PARTICIPATING TOTAL NON-PAR (20 45.010.249.41)</v>
          </cell>
          <cell r="D422">
            <v>600</v>
          </cell>
        </row>
        <row r="423">
          <cell r="A423" t="str">
            <v>Hartford Life Insurance Company (H280)PREMIUMS REINSURANCE ASSUMED SUBTOTAL - ASSUMED NON-PARTICIPATING TOTAL NON-PAR (20 45.010.149.41)</v>
          </cell>
          <cell r="B423" t="str">
            <v>Hartford Life Insurance Company (H280)</v>
          </cell>
          <cell r="C423" t="str">
            <v>PREMIUMS REINSURANCE ASSUMED SUBTOTAL - ASSUMED NON-PARTICIPATING TOTAL NON-PAR (20 45.010.149.41)</v>
          </cell>
          <cell r="D423">
            <v>2</v>
          </cell>
        </row>
        <row r="424">
          <cell r="A424" t="str">
            <v>Household Life Insurance Company (H282)PREMIUMS DIRECT SUBTOTAL - DIRECT NON-PARTICIPATING TOTAL NON-PAR (20 45.010.049.41)</v>
          </cell>
          <cell r="B424" t="str">
            <v>Household Life Insurance Company (H282)</v>
          </cell>
          <cell r="C424" t="str">
            <v>PREMIUMS DIRECT SUBTOTAL - DIRECT NON-PARTICIPATING TOTAL NON-PAR (20 45.010.049.41)</v>
          </cell>
          <cell r="D424">
            <v>41711</v>
          </cell>
        </row>
        <row r="425">
          <cell r="A425" t="str">
            <v>Household Life Insurance Company (H282)PREMIUMS REINSURANCE CEDED SUBTOTAL - CEDED NON-PARTICIPATING TOTAL NON-PAR (20 45.010.249.41)</v>
          </cell>
          <cell r="B425" t="str">
            <v>Household Life Insurance Company (H282)</v>
          </cell>
          <cell r="C425" t="str">
            <v>PREMIUMS REINSURANCE CEDED SUBTOTAL - CEDED NON-PARTICIPATING TOTAL NON-PAR (20 45.010.249.41)</v>
          </cell>
          <cell r="D425">
            <v>4060</v>
          </cell>
        </row>
        <row r="426">
          <cell r="A426" t="str">
            <v>Knights of Columbus (K100)PREMIUMS DIRECT SUBTOTAL - DIRECT NON-PARTICIPATING ANNUITY INDIVIDUAL (20 45.010.049.11)</v>
          </cell>
          <cell r="B426" t="str">
            <v>Knights of Columbus (K100)</v>
          </cell>
          <cell r="C426" t="str">
            <v>PREMIUMS DIRECT SUBTOTAL - DIRECT NON-PARTICIPATING ANNUITY INDIVIDUAL (20 45.010.049.11)</v>
          </cell>
          <cell r="D426">
            <v>90</v>
          </cell>
        </row>
        <row r="427">
          <cell r="A427" t="str">
            <v>Knights of Columbus (K100)PREMIUMS DIRECT SUBTOTAL - DIRECT NON-PARTICIPATING TOTAL NON-PAR (20 45.010.049.41)</v>
          </cell>
          <cell r="B427" t="str">
            <v>Knights of Columbus (K100)</v>
          </cell>
          <cell r="C427" t="str">
            <v>PREMIUMS DIRECT SUBTOTAL - DIRECT NON-PARTICIPATING TOTAL NON-PAR (20 45.010.049.41)</v>
          </cell>
          <cell r="D427">
            <v>90</v>
          </cell>
        </row>
        <row r="428">
          <cell r="A428" t="str">
            <v>Knights of Columbus (K100)PREMIUMS DIRECT SUBTOTAL - DIRECT TOTAL PAR (20 45.010.049.51)</v>
          </cell>
          <cell r="B428" t="str">
            <v>Knights of Columbus (K100)</v>
          </cell>
          <cell r="C428" t="str">
            <v>PREMIUMS DIRECT SUBTOTAL - DIRECT TOTAL PAR (20 45.010.049.51)</v>
          </cell>
          <cell r="D428">
            <v>168824</v>
          </cell>
        </row>
        <row r="429">
          <cell r="A429" t="str">
            <v>Knights of Columbus (K100)PREMIUMS REINSURANCE CEDED SUBTOTAL - CEDED TOTAL PAR (20 45.010.249.51)</v>
          </cell>
          <cell r="B429" t="str">
            <v>Knights of Columbus (K100)</v>
          </cell>
          <cell r="C429" t="str">
            <v>PREMIUMS REINSURANCE CEDED SUBTOTAL - CEDED TOTAL PAR (20 45.010.249.51)</v>
          </cell>
          <cell r="D429">
            <v>34</v>
          </cell>
        </row>
        <row r="430">
          <cell r="A430" t="str">
            <v>Liberty Life Assurance Company of Boston (H295)PREMIUMS DIRECT SUBTOTAL - DIRECT NON-PARTICIPATING TOTAL NON-PAR (20 45.010.049.41)</v>
          </cell>
          <cell r="B430" t="str">
            <v>Liberty Life Assurance Company of Boston (H295)</v>
          </cell>
          <cell r="C430" t="str">
            <v>PREMIUMS DIRECT SUBTOTAL - DIRECT NON-PARTICIPATING TOTAL NON-PAR (20 45.010.049.41)</v>
          </cell>
          <cell r="D430">
            <v>163</v>
          </cell>
        </row>
        <row r="431">
          <cell r="A431" t="str">
            <v>Life Insurance Company of North America (H300)PREMIUMS DIRECT SUBTOTAL - DIRECT NON-PARTICIPATING TOTAL NON-PAR (20 45.010.049.41)</v>
          </cell>
          <cell r="B431" t="str">
            <v>Life Insurance Company of North America (H300)</v>
          </cell>
          <cell r="C431" t="str">
            <v>PREMIUMS DIRECT SUBTOTAL - DIRECT NON-PARTICIPATING TOTAL NON-PAR (20 45.010.049.41)</v>
          </cell>
          <cell r="D431">
            <v>2784</v>
          </cell>
        </row>
        <row r="432">
          <cell r="A432" t="str">
            <v>Life Insurance Company of North America (H300)PREMIUMS REINSURANCE ASSUMED SUBTOTAL - ASSUMED NON-PARTICIPATING TOTAL NON-PAR (20 45.010.149.41)</v>
          </cell>
          <cell r="B432" t="str">
            <v>Life Insurance Company of North America (H300)</v>
          </cell>
          <cell r="C432" t="str">
            <v>PREMIUMS REINSURANCE ASSUMED SUBTOTAL - ASSUMED NON-PARTICIPATING TOTAL NON-PAR (20 45.010.149.41)</v>
          </cell>
          <cell r="D432">
            <v>74</v>
          </cell>
        </row>
        <row r="433">
          <cell r="A433" t="str">
            <v>Life Insurance Company of North America (H300)PREMIUMS REINSURANCE CEDED SUBTOTAL - CEDED NON-PARTICIPATING TOTAL NON-PAR (20 45.010.249.41)</v>
          </cell>
          <cell r="B433" t="str">
            <v>Life Insurance Company of North America (H300)</v>
          </cell>
          <cell r="C433" t="str">
            <v>PREMIUMS REINSURANCE CEDED SUBTOTAL - CEDED NON-PARTICIPATING TOTAL NON-PAR (20 45.010.249.41)</v>
          </cell>
          <cell r="D433">
            <v>14</v>
          </cell>
        </row>
        <row r="434">
          <cell r="A434" t="str">
            <v>Massachusetts Mutual Life Insurance Company (H340)PREMIUMS DIRECT SUBTOTAL - DIRECT NON-PARTICIPATING TOTAL NON-PAR (20 45.010.049.41)</v>
          </cell>
          <cell r="B434" t="str">
            <v>Massachusetts Mutual Life Insurance Company (H340)</v>
          </cell>
          <cell r="C434" t="str">
            <v>PREMIUMS DIRECT SUBTOTAL - DIRECT NON-PARTICIPATING TOTAL NON-PAR (20 45.010.049.41)</v>
          </cell>
          <cell r="D434">
            <v>22</v>
          </cell>
        </row>
        <row r="435">
          <cell r="A435" t="str">
            <v>Massachusetts Mutual Life Insurance Company (H340)PREMIUMS DIRECT SUBTOTAL - DIRECT TOTAL PAR (20 45.010.049.51)</v>
          </cell>
          <cell r="B435" t="str">
            <v>Massachusetts Mutual Life Insurance Company (H340)</v>
          </cell>
          <cell r="C435" t="str">
            <v>PREMIUMS DIRECT SUBTOTAL - DIRECT TOTAL PAR (20 45.010.049.51)</v>
          </cell>
          <cell r="D435">
            <v>1714</v>
          </cell>
        </row>
        <row r="436">
          <cell r="A436" t="str">
            <v>Munich Reinsurance Company (H370)PREMIUMS REINSURANCE ASSUMED SUBTOTAL - ASSUMED NON-PARTICIPATING TOTAL NON-PAR (20 45.010.149.41)</v>
          </cell>
          <cell r="B436" t="str">
            <v>Munich Reinsurance Company (H370)</v>
          </cell>
          <cell r="C436" t="str">
            <v>PREMIUMS REINSURANCE ASSUMED SUBTOTAL - ASSUMED NON-PARTICIPATING TOTAL NON-PAR (20 45.010.149.41)</v>
          </cell>
          <cell r="D436">
            <v>8962762</v>
          </cell>
        </row>
        <row r="437">
          <cell r="A437" t="str">
            <v>Munich Reinsurance Company (H370)PREMIUMS REINSURANCE CEDED SUBTOTAL - CEDED NON-PARTICIPATING TOTAL NON-PAR (20 45.010.249.41)</v>
          </cell>
          <cell r="B437" t="str">
            <v>Munich Reinsurance Company (H370)</v>
          </cell>
          <cell r="C437" t="str">
            <v>PREMIUMS REINSURANCE CEDED SUBTOTAL - CEDED NON-PARTICIPATING TOTAL NON-PAR (20 45.010.249.41)</v>
          </cell>
          <cell r="D437">
            <v>952002</v>
          </cell>
        </row>
        <row r="438">
          <cell r="A438" t="str">
            <v>New York Life Insurance Company (H420)PREMIUMS DIRECT SUBTOTAL - DIRECT NON-PARTICIPATING TOTAL NON-PAR (20 45.010.049.41)</v>
          </cell>
          <cell r="B438" t="str">
            <v>New York Life Insurance Company (H420)</v>
          </cell>
          <cell r="C438" t="str">
            <v>PREMIUMS DIRECT SUBTOTAL - DIRECT NON-PARTICIPATING TOTAL NON-PAR (20 45.010.049.41)</v>
          </cell>
          <cell r="D438">
            <v>37705</v>
          </cell>
        </row>
        <row r="439">
          <cell r="A439" t="str">
            <v>New York Life Insurance Company (H420)PREMIUMS DIRECT SUBTOTAL - DIRECT TOTAL PAR (20 45.010.049.51)</v>
          </cell>
          <cell r="B439" t="str">
            <v>New York Life Insurance Company (H420)</v>
          </cell>
          <cell r="C439" t="str">
            <v>PREMIUMS DIRECT SUBTOTAL - DIRECT TOTAL PAR (20 45.010.049.51)</v>
          </cell>
          <cell r="D439">
            <v>844</v>
          </cell>
        </row>
        <row r="440">
          <cell r="A440" t="str">
            <v>New York Life Insurance Company (H420)PREMIUMS REINSURANCE ASSUMED SUBTOTAL - ASSUMED NON-PARTICIPATING TOTAL NON-PAR (20 45.010.149.41)</v>
          </cell>
          <cell r="B440" t="str">
            <v>New York Life Insurance Company (H420)</v>
          </cell>
          <cell r="C440" t="str">
            <v>PREMIUMS REINSURANCE ASSUMED SUBTOTAL - ASSUMED NON-PARTICIPATING TOTAL NON-PAR (20 45.010.149.41)</v>
          </cell>
          <cell r="D440">
            <v>205</v>
          </cell>
        </row>
        <row r="441">
          <cell r="A441" t="str">
            <v>New York Life Insurance Company (H420)PREMIUMS REINSURANCE CEDED SUBTOTAL - CEDED NON-PARTICIPATING TOTAL NON-PAR (20 45.010.249.41)</v>
          </cell>
          <cell r="B441" t="str">
            <v>New York Life Insurance Company (H420)</v>
          </cell>
          <cell r="C441" t="str">
            <v>PREMIUMS REINSURANCE CEDED SUBTOTAL - CEDED NON-PARTICIPATING TOTAL NON-PAR (20 45.010.249.41)</v>
          </cell>
          <cell r="D441">
            <v>50</v>
          </cell>
        </row>
        <row r="442">
          <cell r="A442" t="str">
            <v>Order of United Commercial Travelers of America (The) (K180)PREMIUMS DIRECT SUBTOTAL - DIRECT NON-PARTICIPATING TOTAL NON-PAR (20 45.010.049.41)</v>
          </cell>
          <cell r="B442" t="str">
            <v>Order of United Commercial Travelers of America (The) (K180)</v>
          </cell>
          <cell r="C442" t="str">
            <v>PREMIUMS DIRECT SUBTOTAL - DIRECT NON-PARTICIPATING TOTAL NON-PAR (20 45.010.049.41)</v>
          </cell>
          <cell r="D442">
            <v>304</v>
          </cell>
        </row>
        <row r="443">
          <cell r="A443" t="str">
            <v>Partner Reinsurance Company Ltd. (H473)PREMIUMS REINSURANCE ASSUMED SUBTOTAL - ASSUMED NON-PARTICIPATING TOTAL NON-PAR (20 45.010.149.41)</v>
          </cell>
          <cell r="B443" t="str">
            <v>Partner Reinsurance Company Ltd. (H473)</v>
          </cell>
          <cell r="C443" t="str">
            <v>PREMIUMS REINSURANCE ASSUMED SUBTOTAL - ASSUMED NON-PARTICIPATING TOTAL NON-PAR (20 45.010.149.41)</v>
          </cell>
          <cell r="D443">
            <v>52340</v>
          </cell>
        </row>
        <row r="444">
          <cell r="A444" t="str">
            <v>Principal Life Insurance Company (H070)PREMIUMS DIRECT SUBTOTAL - DIRECT NON-PARTICIPATING ANNUITY GROUP (20 45.010.049.12)</v>
          </cell>
          <cell r="B444" t="str">
            <v>Principal Life Insurance Company (H070)</v>
          </cell>
          <cell r="C444" t="str">
            <v>PREMIUMS DIRECT SUBTOTAL - DIRECT NON-PARTICIPATING ANNUITY GROUP (20 45.010.049.12)</v>
          </cell>
          <cell r="D444">
            <v>159</v>
          </cell>
        </row>
        <row r="445">
          <cell r="A445" t="str">
            <v>Principal Life Insurance Company (H070)PREMIUMS DIRECT SUBTOTAL - DIRECT NON-PARTICIPATING TOTAL NON-PAR (20 45.010.049.41)</v>
          </cell>
          <cell r="B445" t="str">
            <v>Principal Life Insurance Company (H070)</v>
          </cell>
          <cell r="C445" t="str">
            <v>PREMIUMS DIRECT SUBTOTAL - DIRECT NON-PARTICIPATING TOTAL NON-PAR (20 45.010.049.41)</v>
          </cell>
          <cell r="D445">
            <v>159</v>
          </cell>
        </row>
        <row r="446">
          <cell r="A446" t="str">
            <v>Principal Life Insurance Company (H070)PREMIUMS DIRECT SUBTOTAL - DIRECT TOTAL PAR (20 45.010.049.51)</v>
          </cell>
          <cell r="B446" t="str">
            <v>Principal Life Insurance Company (H070)</v>
          </cell>
          <cell r="C446" t="str">
            <v>PREMIUMS DIRECT SUBTOTAL - DIRECT TOTAL PAR (20 45.010.049.51)</v>
          </cell>
          <cell r="D446">
            <v>6</v>
          </cell>
        </row>
        <row r="447">
          <cell r="A447" t="str">
            <v>Reassure America Life Insurance Company (H330)PREMIUMS DIRECT SUBTOTAL - DIRECT TOTAL PAR (20 45.010.049.51)</v>
          </cell>
          <cell r="B447" t="str">
            <v>Reassure America Life Insurance Company (H330)</v>
          </cell>
          <cell r="C447" t="str">
            <v>PREMIUMS DIRECT SUBTOTAL - DIRECT TOTAL PAR (20 45.010.049.51)</v>
          </cell>
          <cell r="D447">
            <v>42</v>
          </cell>
        </row>
        <row r="448">
          <cell r="A448" t="str">
            <v>ReliaStar Life Insurance Company (H445)PREMIUMS REINSURANCE ASSUMED SUBTOTAL - ASSUMED NON-PARTICIPATING TOTAL NON-PAR (20 45.010.149.41)</v>
          </cell>
          <cell r="B448" t="str">
            <v>ReliaStar Life Insurance Company (H445)</v>
          </cell>
          <cell r="C448" t="str">
            <v>PREMIUMS REINSURANCE ASSUMED SUBTOTAL - ASSUMED NON-PARTICIPATING TOTAL NON-PAR (20 45.010.149.41)</v>
          </cell>
          <cell r="D448">
            <v>13</v>
          </cell>
        </row>
        <row r="449">
          <cell r="A449" t="str">
            <v>ReliaStar Life Insurance Company (H445)PREMIUMS REINSURANCE CEDED SUBTOTAL - CEDED NON-PARTICIPATING TOTAL NON-PAR (20 45.010.249.41)</v>
          </cell>
          <cell r="B449" t="str">
            <v>ReliaStar Life Insurance Company (H445)</v>
          </cell>
          <cell r="C449" t="str">
            <v>PREMIUMS REINSURANCE CEDED SUBTOTAL - CEDED NON-PARTICIPATING TOTAL NON-PAR (20 45.010.249.41)</v>
          </cell>
          <cell r="D449">
            <v>289</v>
          </cell>
        </row>
        <row r="450">
          <cell r="A450" t="str">
            <v>SCOR Global Life (H552)PREMIUMS REINSURANCE ASSUMED SUBTOTAL - ASSUMED NON-PARTICIPATING TOTAL NON-PAR (20 45.010.149.41)</v>
          </cell>
          <cell r="B450" t="str">
            <v>SCOR Global Life (H552)</v>
          </cell>
          <cell r="C450" t="str">
            <v>PREMIUMS REINSURANCE ASSUMED SUBTOTAL - ASSUMED NON-PARTICIPATING TOTAL NON-PAR (20 45.010.149.41)</v>
          </cell>
          <cell r="D450">
            <v>103772</v>
          </cell>
        </row>
        <row r="451">
          <cell r="A451" t="str">
            <v>SCOR Global Life (H552)PREMIUMS REINSURANCE CEDED SUBTOTAL - CEDED NON-PARTICIPATING TOTAL NON-PAR (20 45.010.249.41)</v>
          </cell>
          <cell r="B451" t="str">
            <v>SCOR Global Life (H552)</v>
          </cell>
          <cell r="C451" t="str">
            <v>PREMIUMS REINSURANCE CEDED SUBTOTAL - CEDED NON-PARTICIPATING TOTAL NON-PAR (20 45.010.249.41)</v>
          </cell>
          <cell r="D451">
            <v>9530</v>
          </cell>
        </row>
        <row r="452">
          <cell r="A452" t="str">
            <v>Standard Life Assurance Limited (H559)PREMIUMS DIRECT SUBTOTAL - DIRECT NON-PARTICIPATING ANNUITY INDIVIDUAL (20 45.010.049.11)</v>
          </cell>
          <cell r="B452" t="str">
            <v>Standard Life Assurance Limited (H559)</v>
          </cell>
          <cell r="C452" t="str">
            <v>PREMIUMS DIRECT SUBTOTAL - DIRECT NON-PARTICIPATING ANNUITY INDIVIDUAL (20 45.010.049.11)</v>
          </cell>
          <cell r="D452">
            <v>19526</v>
          </cell>
        </row>
        <row r="453">
          <cell r="A453" t="str">
            <v>Standard Life Assurance Limited (H559)PREMIUMS DIRECT SUBTOTAL - DIRECT NON-PARTICIPATING ANNUITY GROUP (20 45.010.049.12)</v>
          </cell>
          <cell r="B453" t="str">
            <v>Standard Life Assurance Limited (H559)</v>
          </cell>
          <cell r="C453" t="str">
            <v>PREMIUMS DIRECT SUBTOTAL - DIRECT NON-PARTICIPATING ANNUITY GROUP (20 45.010.049.12)</v>
          </cell>
          <cell r="D453">
            <v>15231</v>
          </cell>
        </row>
        <row r="454">
          <cell r="A454" t="str">
            <v>Standard Life Assurance Limited (H559)PREMIUMS DIRECT SUBTOTAL - DIRECT NON-PARTICIPATING TOTAL NON-PAR (20 45.010.049.41)</v>
          </cell>
          <cell r="B454" t="str">
            <v>Standard Life Assurance Limited (H559)</v>
          </cell>
          <cell r="C454" t="str">
            <v>PREMIUMS DIRECT SUBTOTAL - DIRECT NON-PARTICIPATING TOTAL NON-PAR (20 45.010.049.41)</v>
          </cell>
          <cell r="D454">
            <v>34757</v>
          </cell>
        </row>
        <row r="455">
          <cell r="A455" t="str">
            <v>Standard Life Assurance Limited (H559)PREMIUMS REINSURANCE CEDED SUBTOTAL - CEDED NON-PARTICIPATING ANNUITY INDIVIDUAL (20 45.010.249.11)</v>
          </cell>
          <cell r="B455" t="str">
            <v>Standard Life Assurance Limited (H559)</v>
          </cell>
          <cell r="C455" t="str">
            <v>PREMIUMS REINSURANCE CEDED SUBTOTAL - CEDED NON-PARTICIPATING ANNUITY INDIVIDUAL (20 45.010.249.11)</v>
          </cell>
          <cell r="D455">
            <v>19526</v>
          </cell>
        </row>
        <row r="456">
          <cell r="A456" t="str">
            <v>Standard Life Assurance Limited (H559)PREMIUMS REINSURANCE CEDED SUBTOTAL - CEDED NON-PARTICIPATING ANNUITY GROUP (20 45.010.249.12)</v>
          </cell>
          <cell r="B456" t="str">
            <v>Standard Life Assurance Limited (H559)</v>
          </cell>
          <cell r="C456" t="str">
            <v>PREMIUMS REINSURANCE CEDED SUBTOTAL - CEDED NON-PARTICIPATING ANNUITY GROUP (20 45.010.249.12)</v>
          </cell>
          <cell r="D456">
            <v>15231</v>
          </cell>
        </row>
        <row r="457">
          <cell r="A457" t="str">
            <v>Standard Life Assurance Limited (H559)PREMIUMS REINSURANCE CEDED SUBTOTAL - CEDED NON-PARTICIPATING TOTAL NON-PAR (20 45.010.249.41)</v>
          </cell>
          <cell r="B457" t="str">
            <v>Standard Life Assurance Limited (H559)</v>
          </cell>
          <cell r="C457" t="str">
            <v>PREMIUMS REINSURANCE CEDED SUBTOTAL - CEDED NON-PARTICIPATING TOTAL NON-PAR (20 45.010.249.41)</v>
          </cell>
          <cell r="D457">
            <v>34757</v>
          </cell>
        </row>
        <row r="458">
          <cell r="A458" t="str">
            <v>State Farm International Life Insurance Company Ltd. (H562)PREMIUMS DIRECT SUBTOTAL - DIRECT TOTAL PAR (20 45.010.049.51)</v>
          </cell>
          <cell r="B458" t="str">
            <v>State Farm International Life Insurance Company Ltd. (H562)</v>
          </cell>
          <cell r="C458" t="str">
            <v>PREMIUMS DIRECT SUBTOTAL - DIRECT TOTAL PAR (20 45.010.049.51)</v>
          </cell>
          <cell r="D458">
            <v>130261</v>
          </cell>
        </row>
        <row r="459">
          <cell r="A459" t="str">
            <v>State Farm International Life Insurance Company Ltd. (H562)PREMIUMS REINSURANCE CEDED SUBTOTAL - CEDED TOTAL PAR (20 45.010.249.51)</v>
          </cell>
          <cell r="B459" t="str">
            <v>State Farm International Life Insurance Company Ltd. (H562)</v>
          </cell>
          <cell r="C459" t="str">
            <v>PREMIUMS REINSURANCE CEDED SUBTOTAL - CEDED TOTAL PAR (20 45.010.249.51)</v>
          </cell>
          <cell r="D459">
            <v>145</v>
          </cell>
        </row>
        <row r="460">
          <cell r="A460" t="str">
            <v>Supreme Council of the Royal Arcanum (K210)PREMIUMS DIRECT SUBTOTAL - DIRECT TOTAL PAR (20 45.010.049.51)</v>
          </cell>
          <cell r="B460" t="str">
            <v>Supreme Council of the Royal Arcanum (K210)</v>
          </cell>
          <cell r="C460" t="str">
            <v>PREMIUMS DIRECT SUBTOTAL - DIRECT TOTAL PAR (20 45.010.049.51)</v>
          </cell>
          <cell r="D460">
            <v>355</v>
          </cell>
        </row>
        <row r="461">
          <cell r="A461" t="str">
            <v>Swiss Reinsurance Company Ltd (Life Branch) (H590)PREMIUMS REINSURANCE ASSUMED SUBTOTAL - ASSUMED NON-PARTICIPATING ANNUITY INDIVIDUAL (20 45.010.149.11)</v>
          </cell>
          <cell r="B461" t="str">
            <v>Swiss Reinsurance Company Ltd (Life Branch) (H590)</v>
          </cell>
          <cell r="C461" t="str">
            <v>PREMIUMS REINSURANCE ASSUMED SUBTOTAL - ASSUMED NON-PARTICIPATING ANNUITY INDIVIDUAL (20 45.010.149.11)</v>
          </cell>
          <cell r="D461">
            <v>7470</v>
          </cell>
        </row>
        <row r="462">
          <cell r="A462" t="str">
            <v>Swiss Reinsurance Company Ltd (Life Branch) (H590)PREMIUMS REINSURANCE ASSUMED SUBTOTAL - ASSUMED NON-PARTICIPATING TOTAL NON-PAR (20 45.010.149.41)</v>
          </cell>
          <cell r="B462" t="str">
            <v>Swiss Reinsurance Company Ltd (Life Branch) (H590)</v>
          </cell>
          <cell r="C462" t="str">
            <v>PREMIUMS REINSURANCE ASSUMED SUBTOTAL - ASSUMED NON-PARTICIPATING TOTAL NON-PAR (20 45.010.149.41)</v>
          </cell>
          <cell r="D462">
            <v>948744</v>
          </cell>
        </row>
        <row r="463">
          <cell r="A463" t="str">
            <v>Swiss Reinsurance Company Ltd (Life Branch) (H590)PREMIUMS REINSURANCE CEDED SUBTOTAL - CEDED NON-PARTICIPATING ANNUITY INDIVIDUAL (20 45.010.249.11)</v>
          </cell>
          <cell r="B463" t="str">
            <v>Swiss Reinsurance Company Ltd (Life Branch) (H590)</v>
          </cell>
          <cell r="C463" t="str">
            <v>PREMIUMS REINSURANCE CEDED SUBTOTAL - CEDED NON-PARTICIPATING ANNUITY INDIVIDUAL (20 45.010.249.11)</v>
          </cell>
          <cell r="D463">
            <v>6723</v>
          </cell>
        </row>
        <row r="464">
          <cell r="A464" t="str">
            <v>Swiss Reinsurance Company Ltd (Life Branch) (H590)PREMIUMS REINSURANCE CEDED SUBTOTAL - CEDED NON-PARTICIPATING TOTAL NON-PAR (20 45.010.249.41)</v>
          </cell>
          <cell r="B464" t="str">
            <v>Swiss Reinsurance Company Ltd (Life Branch) (H590)</v>
          </cell>
          <cell r="C464" t="str">
            <v>PREMIUMS REINSURANCE CEDED SUBTOTAL - CEDED NON-PARTICIPATING TOTAL NON-PAR (20 45.010.249.41)</v>
          </cell>
          <cell r="D464">
            <v>856222</v>
          </cell>
        </row>
        <row r="465">
          <cell r="A465" t="str">
            <v>Ukrainian National Association (K230)PREMIUMS DIRECT SUBTOTAL - DIRECT TOTAL PAR (20 45.010.049.51)</v>
          </cell>
          <cell r="B465" t="str">
            <v>Ukrainian National Association (K230)</v>
          </cell>
          <cell r="C465" t="str">
            <v>PREMIUMS DIRECT SUBTOTAL - DIRECT TOTAL PAR (20 45.010.049.51)</v>
          </cell>
          <cell r="D465">
            <v>63</v>
          </cell>
        </row>
        <row r="466">
          <cell r="A466" t="str">
            <v>United American Insurance Company (H630)PREMIUMS DIRECT SUBTOTAL - DIRECT NON-PARTICIPATING TOTAL NON-PAR (20 45.010.049.41)</v>
          </cell>
          <cell r="B466" t="str">
            <v>United American Insurance Company (H630)</v>
          </cell>
          <cell r="C466" t="str">
            <v>PREMIUMS DIRECT SUBTOTAL - DIRECT NON-PARTICIPATING TOTAL NON-PAR (20 45.010.049.41)</v>
          </cell>
          <cell r="D466">
            <v>365</v>
          </cell>
        </row>
      </sheetData>
      <sheetData sheetId="8">
        <row r="2">
          <cell r="A2" t="str">
            <v>BANQUE NATIONALE (AL00940)PREMIUMS DIRECT SUBTOTAL - DIRECT NON-PARTICIPATING ANNUITY INDIVIDUAL (10 45.010.049.11)</v>
          </cell>
          <cell r="B2" t="str">
            <v>BANQUE NATIONALE (AL00940)</v>
          </cell>
          <cell r="C2" t="str">
            <v>PREMIUMS DIRECT SUBTOTAL - DIRECT NON-PARTICIPATING ANNUITY INDIVIDUAL (10 45.010.049.11)</v>
          </cell>
          <cell r="D2">
            <v>66</v>
          </cell>
        </row>
        <row r="3">
          <cell r="A3" t="str">
            <v>BANQUE NATIONALE (AL00940)PREMIUMS DIRECT SUBTOTAL - DIRECT NON-PARTICIPATING TOTAL NON-PAR (10 45.010.049.41)</v>
          </cell>
          <cell r="B3" t="str">
            <v>BANQUE NATIONALE (AL00940)</v>
          </cell>
          <cell r="C3" t="str">
            <v>PREMIUMS DIRECT SUBTOTAL - DIRECT NON-PARTICIPATING TOTAL NON-PAR (10 45.010.049.41)</v>
          </cell>
          <cell r="D3">
            <v>173663</v>
          </cell>
        </row>
        <row r="4">
          <cell r="A4" t="str">
            <v>BANQUE NATIONALE (AL00940)PREMIUMS REINSURANCE CEDED SUBTOTAL - CEDED NON-PARTICIPATING TOTAL NON-PAR (10 45.010.249.41)</v>
          </cell>
          <cell r="B4" t="str">
            <v>BANQUE NATIONALE (AL00940)</v>
          </cell>
          <cell r="C4" t="str">
            <v>PREMIUMS REINSURANCE CEDED SUBTOTAL - CEDED NON-PARTICIPATING TOTAL NON-PAR (10 45.010.249.41)</v>
          </cell>
          <cell r="D4">
            <v>138181</v>
          </cell>
        </row>
        <row r="5">
          <cell r="A5" t="str">
            <v>CANASSURANCE (AL00662)PREMIUMS DIRECT SUBTOTAL - DIRECT NON-PARTICIPATING TOTAL NON-PAR (10 45.010.049.41)</v>
          </cell>
          <cell r="B5" t="str">
            <v>CANASSURANCE (AL00662)</v>
          </cell>
          <cell r="C5" t="str">
            <v>PREMIUMS DIRECT SUBTOTAL - DIRECT NON-PARTICIPATING TOTAL NON-PAR (10 45.010.049.41)</v>
          </cell>
          <cell r="D5">
            <v>39782</v>
          </cell>
        </row>
        <row r="6">
          <cell r="A6" t="str">
            <v>CANASSURANCE (AL00662)PREMIUMS REINSURANCE ASSUMED SUBTOTAL - ASSUMED NON-PARTICIPATING TOTAL NON-PAR (10 45.010.149.41)</v>
          </cell>
          <cell r="B6" t="str">
            <v>CANASSURANCE (AL00662)</v>
          </cell>
          <cell r="C6" t="str">
            <v>PREMIUMS REINSURANCE ASSUMED SUBTOTAL - ASSUMED NON-PARTICIPATING TOTAL NON-PAR (10 45.010.149.41)</v>
          </cell>
          <cell r="D6">
            <v>138</v>
          </cell>
        </row>
        <row r="7">
          <cell r="A7" t="str">
            <v>CANASSURANCE (AL00662)PREMIUMS REINSURANCE CEDED SUBTOTAL - CEDED NON-PARTICIPATING TOTAL NON-PAR (10 45.010.249.41)</v>
          </cell>
          <cell r="B7" t="str">
            <v>CANASSURANCE (AL00662)</v>
          </cell>
          <cell r="C7" t="str">
            <v>PREMIUMS REINSURANCE CEDED SUBTOTAL - CEDED NON-PARTICIPATING TOTAL NON-PAR (10 45.010.249.41)</v>
          </cell>
          <cell r="D7">
            <v>11521</v>
          </cell>
        </row>
        <row r="8">
          <cell r="A8" t="str">
            <v>CAPITALE -ADM.PUBLIQUE (AL00905)PREMIUMS DIRECT SUBTOTAL - DIRECT NON-PARTICIPATING ANNUITY INDIVIDUAL (10 45.010.049.11)</v>
          </cell>
          <cell r="B8" t="str">
            <v>CAPITALE -ADM.PUBLIQUE (AL00905)</v>
          </cell>
          <cell r="C8" t="str">
            <v>PREMIUMS DIRECT SUBTOTAL - DIRECT NON-PARTICIPATING ANNUITY INDIVIDUAL (10 45.010.049.11)</v>
          </cell>
          <cell r="D8">
            <v>104946</v>
          </cell>
        </row>
        <row r="9">
          <cell r="A9" t="str">
            <v>CAPITALE -ADM.PUBLIQUE (AL00905)PREMIUMS DIRECT SUBTOTAL - DIRECT NON-PARTICIPATING ANNUITY GROUP (10 45.010.049.12)</v>
          </cell>
          <cell r="B9" t="str">
            <v>CAPITALE -ADM.PUBLIQUE (AL00905)</v>
          </cell>
          <cell r="C9" t="str">
            <v>PREMIUMS DIRECT SUBTOTAL - DIRECT NON-PARTICIPATING ANNUITY GROUP (10 45.010.049.12)</v>
          </cell>
          <cell r="D9">
            <v>1356</v>
          </cell>
        </row>
        <row r="10">
          <cell r="A10" t="str">
            <v>CAPITALE -ADM.PUBLIQUE (AL00905)PREMIUMS DIRECT SUBTOTAL - DIRECT NON-PARTICIPATING TOTAL NON-PAR (10 45.010.049.41)</v>
          </cell>
          <cell r="B10" t="str">
            <v>CAPITALE -ADM.PUBLIQUE (AL00905)</v>
          </cell>
          <cell r="C10" t="str">
            <v>PREMIUMS DIRECT SUBTOTAL - DIRECT NON-PARTICIPATING TOTAL NON-PAR (10 45.010.049.41)</v>
          </cell>
          <cell r="D10">
            <v>661642</v>
          </cell>
        </row>
        <row r="11">
          <cell r="A11" t="str">
            <v>CAPITALE -ADM.PUBLIQUE (AL00905)PREMIUMS DIRECT SUBTOTAL - DIRECT TOTAL PAR (10 45.010.049.51)</v>
          </cell>
          <cell r="B11" t="str">
            <v>CAPITALE -ADM.PUBLIQUE (AL00905)</v>
          </cell>
          <cell r="C11" t="str">
            <v>PREMIUMS DIRECT SUBTOTAL - DIRECT TOTAL PAR (10 45.010.049.51)</v>
          </cell>
          <cell r="D11">
            <v>28142</v>
          </cell>
        </row>
        <row r="12">
          <cell r="A12" t="str">
            <v>CAPITALE -ADM.PUBLIQUE (AL00905)PREMIUMS REINSURANCE ASSUMED SUBTOTAL - ASSUMED NON-PARTICIPATING TOTAL NON-PAR (10 45.010.149.41)</v>
          </cell>
          <cell r="B12" t="str">
            <v>CAPITALE -ADM.PUBLIQUE (AL00905)</v>
          </cell>
          <cell r="C12" t="str">
            <v>PREMIUMS REINSURANCE ASSUMED SUBTOTAL - ASSUMED NON-PARTICIPATING TOTAL NON-PAR (10 45.010.149.41)</v>
          </cell>
          <cell r="D12">
            <v>774</v>
          </cell>
        </row>
        <row r="13">
          <cell r="A13" t="str">
            <v>CAPITALE -ADM.PUBLIQUE (AL00905)PREMIUMS REINSURANCE CEDED SUBTOTAL - CEDED NON-PARTICIPATING TOTAL NON-PAR (10 45.010.249.41)</v>
          </cell>
          <cell r="B13" t="str">
            <v>CAPITALE -ADM.PUBLIQUE (AL00905)</v>
          </cell>
          <cell r="C13" t="str">
            <v>PREMIUMS REINSURANCE CEDED SUBTOTAL - CEDED NON-PARTICIPATING TOTAL NON-PAR (10 45.010.249.41)</v>
          </cell>
          <cell r="D13">
            <v>36750</v>
          </cell>
        </row>
        <row r="14">
          <cell r="A14" t="str">
            <v>CAPITALE -ADM.PUBLIQUE (AL00905)PREMIUMS REINSURANCE CEDED SUBTOTAL - CEDED TOTAL PAR (10 45.010.249.51)</v>
          </cell>
          <cell r="B14" t="str">
            <v>CAPITALE -ADM.PUBLIQUE (AL00905)</v>
          </cell>
          <cell r="C14" t="str">
            <v>PREMIUMS REINSURANCE CEDED SUBTOTAL - CEDED TOTAL PAR (10 45.010.249.51)</v>
          </cell>
          <cell r="D14">
            <v>896</v>
          </cell>
        </row>
        <row r="15">
          <cell r="A15" t="str">
            <v>CAPITALE-PATRIMOINE (AL00882)PREMIUMS DIRECT SUBTOTAL - DIRECT NON-PARTICIPATING ANNUITY INDIVIDUAL (10 45.010.049.11)</v>
          </cell>
          <cell r="B15" t="str">
            <v>CAPITALE-PATRIMOINE (AL00882)</v>
          </cell>
          <cell r="C15" t="str">
            <v>PREMIUMS DIRECT SUBTOTAL - DIRECT NON-PARTICIPATING ANNUITY INDIVIDUAL (10 45.010.049.11)</v>
          </cell>
          <cell r="D15">
            <v>20695</v>
          </cell>
        </row>
        <row r="16">
          <cell r="A16" t="str">
            <v>CAPITALE-PATRIMOINE (AL00882)PREMIUMS DIRECT SUBTOTAL - DIRECT NON-PARTICIPATING ANNUITY GROUP (10 45.010.049.12)</v>
          </cell>
          <cell r="B16" t="str">
            <v>CAPITALE-PATRIMOINE (AL00882)</v>
          </cell>
          <cell r="C16" t="str">
            <v>PREMIUMS DIRECT SUBTOTAL - DIRECT NON-PARTICIPATING ANNUITY GROUP (10 45.010.049.12)</v>
          </cell>
          <cell r="D16">
            <v>1356</v>
          </cell>
        </row>
        <row r="17">
          <cell r="A17" t="str">
            <v>CAPITALE-PATRIMOINE (AL00882)PREMIUMS DIRECT SUBTOTAL - DIRECT NON-PARTICIPATING TOTAL NON-PAR (10 45.010.049.41)</v>
          </cell>
          <cell r="B17" t="str">
            <v>CAPITALE-PATRIMOINE (AL00882)</v>
          </cell>
          <cell r="C17" t="str">
            <v>PREMIUMS DIRECT SUBTOTAL - DIRECT NON-PARTICIPATING TOTAL NON-PAR (10 45.010.049.41)</v>
          </cell>
          <cell r="D17">
            <v>470948</v>
          </cell>
        </row>
        <row r="18">
          <cell r="A18" t="str">
            <v>CAPITALE-PATRIMOINE (AL00882)PREMIUMS REINSURANCE ASSUMED SUBTOTAL - ASSUMED NON-PARTICIPATING TOTAL NON-PAR (10 45.010.149.41)</v>
          </cell>
          <cell r="B18" t="str">
            <v>CAPITALE-PATRIMOINE (AL00882)</v>
          </cell>
          <cell r="C18" t="str">
            <v>PREMIUMS REINSURANCE ASSUMED SUBTOTAL - ASSUMED NON-PARTICIPATING TOTAL NON-PAR (10 45.010.149.41)</v>
          </cell>
          <cell r="D18">
            <v>838</v>
          </cell>
        </row>
        <row r="19">
          <cell r="A19" t="str">
            <v>CAPITALE-PATRIMOINE (AL00882)PREMIUMS REINSURANCE CEDED SUBTOTAL - CEDED NON-PARTICIPATING ANNUITY INDIVIDUAL (10 45.010.249.11)</v>
          </cell>
          <cell r="B19" t="str">
            <v>CAPITALE-PATRIMOINE (AL00882)</v>
          </cell>
          <cell r="C19" t="str">
            <v>PREMIUMS REINSURANCE CEDED SUBTOTAL - CEDED NON-PARTICIPATING ANNUITY INDIVIDUAL (10 45.010.249.11)</v>
          </cell>
          <cell r="D19">
            <v>76584</v>
          </cell>
        </row>
        <row r="20">
          <cell r="A20" t="str">
            <v>CAPITALE-PATRIMOINE (AL00882)PREMIUMS REINSURANCE CEDED SUBTOTAL - CEDED NON-PARTICIPATING TOTAL NON-PAR (10 45.010.249.41)</v>
          </cell>
          <cell r="B20" t="str">
            <v>CAPITALE-PATRIMOINE (AL00882)</v>
          </cell>
          <cell r="C20" t="str">
            <v>PREMIUMS REINSURANCE CEDED SUBTOTAL - CEDED NON-PARTICIPATING TOTAL NON-PAR (10 45.010.249.41)</v>
          </cell>
          <cell r="D20">
            <v>118043</v>
          </cell>
        </row>
        <row r="21">
          <cell r="A21" t="str">
            <v>DESJARDINS FINANCIÈRE (AL01024)PREMIUMS DIRECT SUBTOTAL - DIRECT NON-PARTICIPATING ANNUITY INDIVIDUAL (10 45.010.049.11)</v>
          </cell>
          <cell r="B21" t="str">
            <v>DESJARDINS FINANCIÈRE (AL01024)</v>
          </cell>
          <cell r="C21" t="str">
            <v>PREMIUMS DIRECT SUBTOTAL - DIRECT NON-PARTICIPATING ANNUITY INDIVIDUAL (10 45.010.049.11)</v>
          </cell>
          <cell r="D21">
            <v>129253</v>
          </cell>
        </row>
        <row r="22">
          <cell r="A22" t="str">
            <v>DESJARDINS FINANCIÈRE (AL01024)PREMIUMS DIRECT SUBTOTAL - DIRECT NON-PARTICIPATING ANNUITY GROUP (10 45.010.049.12)</v>
          </cell>
          <cell r="B22" t="str">
            <v>DESJARDINS FINANCIÈRE (AL01024)</v>
          </cell>
          <cell r="C22" t="str">
            <v>PREMIUMS DIRECT SUBTOTAL - DIRECT NON-PARTICIPATING ANNUITY GROUP (10 45.010.049.12)</v>
          </cell>
          <cell r="D22">
            <v>186488</v>
          </cell>
        </row>
        <row r="23">
          <cell r="A23" t="str">
            <v>DESJARDINS FINANCIÈRE (AL01024)PREMIUMS DIRECT SUBTOTAL - DIRECT NON-PARTICIPATING TOTAL NON-PAR (10 45.010.049.41)</v>
          </cell>
          <cell r="B23" t="str">
            <v>DESJARDINS FINANCIÈRE (AL01024)</v>
          </cell>
          <cell r="C23" t="str">
            <v>PREMIUMS DIRECT SUBTOTAL - DIRECT NON-PARTICIPATING TOTAL NON-PAR (10 45.010.049.41)</v>
          </cell>
          <cell r="D23">
            <v>3182580</v>
          </cell>
        </row>
        <row r="24">
          <cell r="A24" t="str">
            <v>DESJARDINS FINANCIÈRE (AL01024)PREMIUMS DIRECT SUBTOTAL - DIRECT TOTAL PAR (10 45.010.049.51)</v>
          </cell>
          <cell r="B24" t="str">
            <v>DESJARDINS FINANCIÈRE (AL01024)</v>
          </cell>
          <cell r="C24" t="str">
            <v>PREMIUMS DIRECT SUBTOTAL - DIRECT TOTAL PAR (10 45.010.049.51)</v>
          </cell>
          <cell r="D24">
            <v>211893</v>
          </cell>
        </row>
        <row r="25">
          <cell r="A25" t="str">
            <v>DESJARDINS FINANCIÈRE (AL01024)PREMIUMS REINSURANCE ASSUMED SUBTOTAL - ASSUMED NON-PARTICIPATING TOTAL NON-PAR (10 45.010.149.41)</v>
          </cell>
          <cell r="B25" t="str">
            <v>DESJARDINS FINANCIÈRE (AL01024)</v>
          </cell>
          <cell r="C25" t="str">
            <v>PREMIUMS REINSURANCE ASSUMED SUBTOTAL - ASSUMED NON-PARTICIPATING TOTAL NON-PAR (10 45.010.149.41)</v>
          </cell>
          <cell r="D25">
            <v>15950</v>
          </cell>
        </row>
        <row r="26">
          <cell r="A26" t="str">
            <v>DESJARDINS FINANCIÈRE (AL01024)PREMIUMS REINSURANCE ASSUMED SUBTOTAL - ASSUMED TOTAL PAR (10 45.010.149.51)</v>
          </cell>
          <cell r="B26" t="str">
            <v>DESJARDINS FINANCIÈRE (AL01024)</v>
          </cell>
          <cell r="C26" t="str">
            <v>PREMIUMS REINSURANCE ASSUMED SUBTOTAL - ASSUMED TOTAL PAR (10 45.010.149.51)</v>
          </cell>
          <cell r="D26">
            <v>4</v>
          </cell>
        </row>
        <row r="27">
          <cell r="A27" t="str">
            <v>DESJARDINS FINANCIÈRE (AL01024)PREMIUMS REINSURANCE CEDED SUBTOTAL - CEDED NON-PARTICIPATING TOTAL NON-PAR (10 45.010.249.41)</v>
          </cell>
          <cell r="B27" t="str">
            <v>DESJARDINS FINANCIÈRE (AL01024)</v>
          </cell>
          <cell r="C27" t="str">
            <v>PREMIUMS REINSURANCE CEDED SUBTOTAL - CEDED NON-PARTICIPATING TOTAL NON-PAR (10 45.010.249.41)</v>
          </cell>
          <cell r="D27">
            <v>108561</v>
          </cell>
        </row>
        <row r="28">
          <cell r="A28" t="str">
            <v>DESJARDINS FINANCIÈRE (AL01024)PREMIUMS REINSURANCE CEDED SUBTOTAL - CEDED TOTAL PAR (10 45.010.249.51)</v>
          </cell>
          <cell r="B28" t="str">
            <v>DESJARDINS FINANCIÈRE (AL01024)</v>
          </cell>
          <cell r="C28" t="str">
            <v>PREMIUMS REINSURANCE CEDED SUBTOTAL - CEDED TOTAL PAR (10 45.010.249.51)</v>
          </cell>
          <cell r="D28">
            <v>37870</v>
          </cell>
        </row>
        <row r="29">
          <cell r="A29" t="str">
            <v>DESJARDINS FINANCIÈRE (AL01024)PREMIUMS DIRECT SUBTOTAL - DIRECT TOTAL ASIA/OTHER (10 45.020.049.89)</v>
          </cell>
          <cell r="B29" t="str">
            <v>DESJARDINS FINANCIÈRE (AL01024)</v>
          </cell>
          <cell r="C29" t="str">
            <v>PREMIUMS DIRECT SUBTOTAL - DIRECT TOTAL ASIA/OTHER (10 45.020.049.89)</v>
          </cell>
          <cell r="D29">
            <v>7086</v>
          </cell>
        </row>
        <row r="30">
          <cell r="A30" t="str">
            <v>DESJARDINS FINANCIÈRE (AL01024)PREMIUMS REINSURANCE ASSUMED SUBTOTAL - ASSUMED TOTAL ASIA/OTHER (10 45.020.149.89)</v>
          </cell>
          <cell r="B30" t="str">
            <v>DESJARDINS FINANCIÈRE (AL01024)</v>
          </cell>
          <cell r="C30" t="str">
            <v>PREMIUMS REINSURANCE ASSUMED SUBTOTAL - ASSUMED TOTAL ASIA/OTHER (10 45.020.149.89)</v>
          </cell>
          <cell r="D30">
            <v>1908</v>
          </cell>
        </row>
        <row r="31">
          <cell r="A31" t="str">
            <v>DESJARDINS FINANCIÈRE (AL01024)PREMIUMS REINSURANCE CEDED SUBTOTAL - CEDED TOTAL ASIA/OTHER (10 45.020.249.89)</v>
          </cell>
          <cell r="B31" t="str">
            <v>DESJARDINS FINANCIÈRE (AL01024)</v>
          </cell>
          <cell r="C31" t="str">
            <v>PREMIUMS REINSURANCE CEDED SUBTOTAL - CEDED TOTAL ASIA/OTHER (10 45.020.249.89)</v>
          </cell>
          <cell r="D31">
            <v>1464</v>
          </cell>
        </row>
        <row r="32">
          <cell r="A32" t="str">
            <v>EXCELLENCE (AL00679)PREMIUMS DIRECT SUBTOTAL - DIRECT NON-PARTICIPATING TOTAL NON-PAR (10 45.010.049.41)</v>
          </cell>
          <cell r="B32" t="str">
            <v>EXCELLENCE (AL00679)</v>
          </cell>
          <cell r="C32" t="str">
            <v>PREMIUMS DIRECT SUBTOTAL - DIRECT NON-PARTICIPATING TOTAL NON-PAR (10 45.010.049.41)</v>
          </cell>
          <cell r="D32">
            <v>87195</v>
          </cell>
        </row>
        <row r="33">
          <cell r="A33" t="str">
            <v>EXCELLENCE (AL00679)PREMIUMS REINSURANCE ASSUMED SUBTOTAL - ASSUMED NON-PARTICIPATING TOTAL NON-PAR (10 45.010.149.41)</v>
          </cell>
          <cell r="B33" t="str">
            <v>EXCELLENCE (AL00679)</v>
          </cell>
          <cell r="C33" t="str">
            <v>PREMIUMS REINSURANCE ASSUMED SUBTOTAL - ASSUMED NON-PARTICIPATING TOTAL NON-PAR (10 45.010.149.41)</v>
          </cell>
          <cell r="D33">
            <v>5902</v>
          </cell>
        </row>
        <row r="34">
          <cell r="A34" t="str">
            <v>EXCELLENCE (AL00679)PREMIUMS REINSURANCE CEDED SUBTOTAL - CEDED NON-PARTICIPATING TOTAL NON-PAR (10 45.010.249.41)</v>
          </cell>
          <cell r="B34" t="str">
            <v>EXCELLENCE (AL00679)</v>
          </cell>
          <cell r="C34" t="str">
            <v>PREMIUMS REINSURANCE CEDED SUBTOTAL - CEDED NON-PARTICIPATING TOTAL NON-PAR (10 45.010.249.41)</v>
          </cell>
          <cell r="D34">
            <v>40587</v>
          </cell>
        </row>
        <row r="35">
          <cell r="A35" t="str">
            <v>HOSP. CANASSURANCE (AL00572)PREMIUMS DIRECT SUBTOTAL - DIRECT NON-PARTICIPATING TOTAL NON-PAR (10 45.010.049.41)</v>
          </cell>
          <cell r="B35" t="str">
            <v>HOSP. CANASSURANCE (AL00572)</v>
          </cell>
          <cell r="C35" t="str">
            <v>PREMIUMS DIRECT SUBTOTAL - DIRECT NON-PARTICIPATING TOTAL NON-PAR (10 45.010.049.41)</v>
          </cell>
          <cell r="D35">
            <v>181931</v>
          </cell>
        </row>
        <row r="36">
          <cell r="A36" t="str">
            <v>HOSP. CANASSURANCE (AL00572)PREMIUMS REINSURANCE ASSUMED SUBTOTAL - ASSUMED NON-PARTICIPATING TOTAL NON-PAR (10 45.010.149.41)</v>
          </cell>
          <cell r="B36" t="str">
            <v>HOSP. CANASSURANCE (AL00572)</v>
          </cell>
          <cell r="C36" t="str">
            <v>PREMIUMS REINSURANCE ASSUMED SUBTOTAL - ASSUMED NON-PARTICIPATING TOTAL NON-PAR (10 45.010.149.41)</v>
          </cell>
          <cell r="D36">
            <v>185</v>
          </cell>
        </row>
        <row r="37">
          <cell r="A37" t="str">
            <v>HOSP. CANASSURANCE (AL00572)PREMIUMS REINSURANCE CEDED SUBTOTAL - CEDED NON-PARTICIPATING TOTAL NON-PAR (10 45.010.249.41)</v>
          </cell>
          <cell r="B37" t="str">
            <v>HOSP. CANASSURANCE (AL00572)</v>
          </cell>
          <cell r="C37" t="str">
            <v>PREMIUMS REINSURANCE CEDED SUBTOTAL - CEDED NON-PARTICIPATING TOTAL NON-PAR (10 45.010.249.41)</v>
          </cell>
          <cell r="D37">
            <v>11941</v>
          </cell>
        </row>
        <row r="38">
          <cell r="A38" t="str">
            <v>INDUSTRIELLE ALLIANCE PAC (AL00692)PREMIUMS DIRECT SUBTOTAL - DIRECT NON-PARTICIPATING ANNUITY INDIVIDUAL (10 45.010.049.11)</v>
          </cell>
          <cell r="B38" t="str">
            <v>INDUSTRIELLE ALLIANCE PAC (AL00692)</v>
          </cell>
          <cell r="C38" t="str">
            <v>PREMIUMS DIRECT SUBTOTAL - DIRECT NON-PARTICIPATING ANNUITY INDIVIDUAL (10 45.010.049.11)</v>
          </cell>
          <cell r="D38">
            <v>71584</v>
          </cell>
        </row>
        <row r="39">
          <cell r="A39" t="str">
            <v>INDUSTRIELLE ALLIANCE PAC (AL00692)PREMIUMS DIRECT SUBTOTAL - DIRECT NON-PARTICIPATING ANNUITY GROUP (10 45.010.049.12)</v>
          </cell>
          <cell r="B39" t="str">
            <v>INDUSTRIELLE ALLIANCE PAC (AL00692)</v>
          </cell>
          <cell r="C39" t="str">
            <v>PREMIUMS DIRECT SUBTOTAL - DIRECT NON-PARTICIPATING ANNUITY GROUP (10 45.010.049.12)</v>
          </cell>
          <cell r="D39">
            <v>2525</v>
          </cell>
        </row>
        <row r="40">
          <cell r="A40" t="str">
            <v>INDUSTRIELLE ALLIANCE PAC (AL00692)PREMIUMS DIRECT SUBTOTAL - DIRECT NON-PARTICIPATING TOTAL NON-PAR (10 45.010.049.41)</v>
          </cell>
          <cell r="B40" t="str">
            <v>INDUSTRIELLE ALLIANCE PAC (AL00692)</v>
          </cell>
          <cell r="C40" t="str">
            <v>PREMIUMS DIRECT SUBTOTAL - DIRECT NON-PARTICIPATING TOTAL NON-PAR (10 45.010.049.41)</v>
          </cell>
          <cell r="D40">
            <v>674765</v>
          </cell>
        </row>
        <row r="41">
          <cell r="A41" t="str">
            <v>INDUSTRIELLE ALLIANCE PAC (AL00692)PREMIUMS DIRECT SUBTOTAL - DIRECT TOTAL PAR (10 45.010.049.51)</v>
          </cell>
          <cell r="B41" t="str">
            <v>INDUSTRIELLE ALLIANCE PAC (AL00692)</v>
          </cell>
          <cell r="C41" t="str">
            <v>PREMIUMS DIRECT SUBTOTAL - DIRECT TOTAL PAR (10 45.010.049.51)</v>
          </cell>
          <cell r="D41">
            <v>6034</v>
          </cell>
        </row>
        <row r="42">
          <cell r="A42" t="str">
            <v>INDUSTRIELLE ALLIANCE PAC (AL00692)PREMIUMS REINSURANCE CEDED SUBTOTAL - CEDED NON-PARTICIPATING ANNUITY INDIVIDUAL (10 45.010.249.11)</v>
          </cell>
          <cell r="B42" t="str">
            <v>INDUSTRIELLE ALLIANCE PAC (AL00692)</v>
          </cell>
          <cell r="C42" t="str">
            <v>PREMIUMS REINSURANCE CEDED SUBTOTAL - CEDED NON-PARTICIPATING ANNUITY INDIVIDUAL (10 45.010.249.11)</v>
          </cell>
          <cell r="D42">
            <v>13157</v>
          </cell>
        </row>
        <row r="43">
          <cell r="A43" t="str">
            <v>INDUSTRIELLE ALLIANCE PAC (AL00692)PREMIUMS REINSURANCE CEDED SUBTOTAL - CEDED NON-PARTICIPATING ANNUITY GROUP (10 45.010.249.12)</v>
          </cell>
          <cell r="B43" t="str">
            <v>INDUSTRIELLE ALLIANCE PAC (AL00692)</v>
          </cell>
          <cell r="C43" t="str">
            <v>PREMIUMS REINSURANCE CEDED SUBTOTAL - CEDED NON-PARTICIPATING ANNUITY GROUP (10 45.010.249.12)</v>
          </cell>
          <cell r="D43">
            <v>670</v>
          </cell>
        </row>
        <row r="44">
          <cell r="A44" t="str">
            <v>INDUSTRIELLE ALLIANCE PAC (AL00692)PREMIUMS REINSURANCE CEDED SUBTOTAL - CEDED NON-PARTICIPATING TOTAL NON-PAR (10 45.010.249.41)</v>
          </cell>
          <cell r="B44" t="str">
            <v>INDUSTRIELLE ALLIANCE PAC (AL00692)</v>
          </cell>
          <cell r="C44" t="str">
            <v>PREMIUMS REINSURANCE CEDED SUBTOTAL - CEDED NON-PARTICIPATING TOTAL NON-PAR (10 45.010.249.41)</v>
          </cell>
          <cell r="D44">
            <v>84165</v>
          </cell>
        </row>
        <row r="45">
          <cell r="A45" t="str">
            <v>INDUSTRIELLE ALLIANCE PAC (AL00692)PREMIUMS REINSURANCE CEDED SUBTOTAL - CEDED TOTAL PAR (10 45.010.249.51)</v>
          </cell>
          <cell r="B45" t="str">
            <v>INDUSTRIELLE ALLIANCE PAC (AL00692)</v>
          </cell>
          <cell r="C45" t="str">
            <v>PREMIUMS REINSURANCE CEDED SUBTOTAL - CEDED TOTAL PAR (10 45.010.249.51)</v>
          </cell>
          <cell r="D45">
            <v>567</v>
          </cell>
        </row>
        <row r="46">
          <cell r="A46" t="str">
            <v>INDUSTRIELLE ALLIANCE PAC (AL00692)PREMIUMS DIRECT SUBTOTAL - DIRECT U.S.A. NON-PARTICIPATING ANNUITY INDIVIDUAL (10 45.020.049.11)</v>
          </cell>
          <cell r="B46" t="str">
            <v>INDUSTRIELLE ALLIANCE PAC (AL00692)</v>
          </cell>
          <cell r="C46" t="str">
            <v>PREMIUMS DIRECT SUBTOTAL - DIRECT U.S.A. NON-PARTICIPATING ANNUITY INDIVIDUAL (10 45.020.049.11)</v>
          </cell>
          <cell r="D46">
            <v>78899</v>
          </cell>
        </row>
        <row r="47">
          <cell r="A47" t="str">
            <v>INDUSTRIELLE ALLIANCE PAC (AL00692)PREMIUMS DIRECT SUBTOTAL - DIRECT U.S.A. NON-PARTICIPATING TOTAL NON-PAR (10 45.020.049.41)</v>
          </cell>
          <cell r="B47" t="str">
            <v>INDUSTRIELLE ALLIANCE PAC (AL00692)</v>
          </cell>
          <cell r="C47" t="str">
            <v>PREMIUMS DIRECT SUBTOTAL - DIRECT U.S.A. NON-PARTICIPATING TOTAL NON-PAR (10 45.020.049.41)</v>
          </cell>
          <cell r="D47">
            <v>89562</v>
          </cell>
        </row>
        <row r="48">
          <cell r="A48" t="str">
            <v>INDUSTRIELLE ALLIANCE PAC (AL00692)PREMIUMS DIRECT SUBTOTAL - DIRECT TOTAL U.S.A. (10 45.020.049.76)</v>
          </cell>
          <cell r="B48" t="str">
            <v>INDUSTRIELLE ALLIANCE PAC (AL00692)</v>
          </cell>
          <cell r="C48" t="str">
            <v>PREMIUMS DIRECT SUBTOTAL - DIRECT TOTAL U.S.A. (10 45.020.049.76)</v>
          </cell>
          <cell r="D48">
            <v>89562</v>
          </cell>
        </row>
        <row r="49">
          <cell r="A49" t="str">
            <v>INDUSTRIELLE ALLIANCE PAC (AL00692)PREMIUMS REINSURANCE CEDED SUBTOTAL - CEDED U.S.A. NON-PARTICIPATING TOTAL NON-PAR (10 45.020.249.41)</v>
          </cell>
          <cell r="B49" t="str">
            <v>INDUSTRIELLE ALLIANCE PAC (AL00692)</v>
          </cell>
          <cell r="C49" t="str">
            <v>PREMIUMS REINSURANCE CEDED SUBTOTAL - CEDED U.S.A. NON-PARTICIPATING TOTAL NON-PAR (10 45.020.249.41)</v>
          </cell>
          <cell r="D49">
            <v>1651</v>
          </cell>
        </row>
        <row r="50">
          <cell r="A50" t="str">
            <v>INDUSTRIELLE ALLIANCE PAC (AL00692)PREMIUMS REINSURANCE CEDED SUBTOTAL - CEDED TOTAL U.S.A. (10 45.020.249.76)</v>
          </cell>
          <cell r="B50" t="str">
            <v>INDUSTRIELLE ALLIANCE PAC (AL00692)</v>
          </cell>
          <cell r="C50" t="str">
            <v>PREMIUMS REINSURANCE CEDED SUBTOTAL - CEDED TOTAL U.S.A. (10 45.020.249.76)</v>
          </cell>
          <cell r="D50">
            <v>1651</v>
          </cell>
        </row>
        <row r="51">
          <cell r="A51" t="str">
            <v>INDUSTRIELLE ALLIANCE-VIE (AL00943)PREMIUMS DIRECT SUBTOTAL - DIRECT NON-PARTICIPATING ANNUITY INDIVIDUAL (10 45.010.049.11)</v>
          </cell>
          <cell r="B51" t="str">
            <v>INDUSTRIELLE ALLIANCE-VIE (AL00943)</v>
          </cell>
          <cell r="C51" t="str">
            <v>PREMIUMS DIRECT SUBTOTAL - DIRECT NON-PARTICIPATING ANNUITY INDIVIDUAL (10 45.010.049.11)</v>
          </cell>
          <cell r="D51">
            <v>366168</v>
          </cell>
        </row>
        <row r="52">
          <cell r="A52" t="str">
            <v>INDUSTRIELLE ALLIANCE-VIE (AL00943)PREMIUMS DIRECT SUBTOTAL - DIRECT NON-PARTICIPATING ANNUITY GROUP (10 45.010.049.12)</v>
          </cell>
          <cell r="B52" t="str">
            <v>INDUSTRIELLE ALLIANCE-VIE (AL00943)</v>
          </cell>
          <cell r="C52" t="str">
            <v>PREMIUMS DIRECT SUBTOTAL - DIRECT NON-PARTICIPATING ANNUITY GROUP (10 45.010.049.12)</v>
          </cell>
          <cell r="D52">
            <v>577642</v>
          </cell>
        </row>
        <row r="53">
          <cell r="A53" t="str">
            <v>INDUSTRIELLE ALLIANCE-VIE (AL00943)PREMIUMS DIRECT SUBTOTAL - DIRECT NON-PARTICIPATING TOTAL NON-PAR (10 45.010.049.41)</v>
          </cell>
          <cell r="B53" t="str">
            <v>INDUSTRIELLE ALLIANCE-VIE (AL00943)</v>
          </cell>
          <cell r="C53" t="str">
            <v>PREMIUMS DIRECT SUBTOTAL - DIRECT NON-PARTICIPATING TOTAL NON-PAR (10 45.010.049.41)</v>
          </cell>
          <cell r="D53">
            <v>3298114</v>
          </cell>
        </row>
        <row r="54">
          <cell r="A54" t="str">
            <v>INDUSTRIELLE ALLIANCE-VIE (AL00943)PREMIUMS DIRECT SUBTOTAL - DIRECT TOTAL PAR (10 45.010.049.51)</v>
          </cell>
          <cell r="B54" t="str">
            <v>INDUSTRIELLE ALLIANCE-VIE (AL00943)</v>
          </cell>
          <cell r="C54" t="str">
            <v>PREMIUMS DIRECT SUBTOTAL - DIRECT TOTAL PAR (10 45.010.049.51)</v>
          </cell>
          <cell r="D54">
            <v>183597</v>
          </cell>
        </row>
        <row r="55">
          <cell r="A55" t="str">
            <v>INDUSTRIELLE ALLIANCE-VIE (AL00943)PREMIUMS REINSURANCE ASSUMED SUBTOTAL - ASSUMED NON-PARTICIPATING TOTAL NON-PAR (10 45.010.149.41)</v>
          </cell>
          <cell r="B55" t="str">
            <v>INDUSTRIELLE ALLIANCE-VIE (AL00943)</v>
          </cell>
          <cell r="C55" t="str">
            <v>PREMIUMS REINSURANCE ASSUMED SUBTOTAL - ASSUMED NON-PARTICIPATING TOTAL NON-PAR (10 45.010.149.41)</v>
          </cell>
          <cell r="D55">
            <v>134</v>
          </cell>
        </row>
        <row r="56">
          <cell r="A56" t="str">
            <v>INDUSTRIELLE ALLIANCE-VIE (AL00943)PREMIUMS REINSURANCE CEDED SUBTOTAL - CEDED NON-PARTICIPATING ANNUITY GROUP (10 45.010.249.12)</v>
          </cell>
          <cell r="B56" t="str">
            <v>INDUSTRIELLE ALLIANCE-VIE (AL00943)</v>
          </cell>
          <cell r="C56" t="str">
            <v>PREMIUMS REINSURANCE CEDED SUBTOTAL - CEDED NON-PARTICIPATING ANNUITY GROUP (10 45.010.249.12)</v>
          </cell>
          <cell r="D56">
            <v>20115</v>
          </cell>
        </row>
        <row r="57">
          <cell r="A57" t="str">
            <v>INDUSTRIELLE ALLIANCE-VIE (AL00943)PREMIUMS REINSURANCE CEDED SUBTOTAL - CEDED NON-PARTICIPATING TOTAL NON-PAR (10 45.010.249.41)</v>
          </cell>
          <cell r="B57" t="str">
            <v>INDUSTRIELLE ALLIANCE-VIE (AL00943)</v>
          </cell>
          <cell r="C57" t="str">
            <v>PREMIUMS REINSURANCE CEDED SUBTOTAL - CEDED NON-PARTICIPATING TOTAL NON-PAR (10 45.010.249.41)</v>
          </cell>
          <cell r="D57">
            <v>296304</v>
          </cell>
        </row>
        <row r="58">
          <cell r="A58" t="str">
            <v>INDUSTRIELLE ALLIANCE-VIE (AL00943)PREMIUMS REINSURANCE CEDED SUBTOTAL - CEDED TOTAL PAR (10 45.010.249.51)</v>
          </cell>
          <cell r="B58" t="str">
            <v>INDUSTRIELLE ALLIANCE-VIE (AL00943)</v>
          </cell>
          <cell r="C58" t="str">
            <v>PREMIUMS REINSURANCE CEDED SUBTOTAL - CEDED TOTAL PAR (10 45.010.249.51)</v>
          </cell>
          <cell r="D58">
            <v>10263</v>
          </cell>
        </row>
        <row r="59">
          <cell r="A59" t="str">
            <v>INDUSTRIELLE ALLIANCE-VIE (AL00943)PREMIUMS DIRECT SUBTOTAL - DIRECT U.S.A. NON-PARTICIPATING ANNUITY INDIVIDUAL (10 45.020.049.11)</v>
          </cell>
          <cell r="B59" t="str">
            <v>INDUSTRIELLE ALLIANCE-VIE (AL00943)</v>
          </cell>
          <cell r="C59" t="str">
            <v>PREMIUMS DIRECT SUBTOTAL - DIRECT U.S.A. NON-PARTICIPATING ANNUITY INDIVIDUAL (10 45.020.049.11)</v>
          </cell>
          <cell r="D59">
            <v>88115</v>
          </cell>
        </row>
        <row r="60">
          <cell r="A60" t="str">
            <v>INDUSTRIELLE ALLIANCE-VIE (AL00943)PREMIUMS DIRECT SUBTOTAL - DIRECT U.S.A. NON-PARTICIPATING TOTAL NON-PAR (10 45.020.049.41)</v>
          </cell>
          <cell r="B60" t="str">
            <v>INDUSTRIELLE ALLIANCE-VIE (AL00943)</v>
          </cell>
          <cell r="C60" t="str">
            <v>PREMIUMS DIRECT SUBTOTAL - DIRECT U.S.A. NON-PARTICIPATING TOTAL NON-PAR (10 45.020.049.41)</v>
          </cell>
          <cell r="D60">
            <v>222470</v>
          </cell>
        </row>
        <row r="61">
          <cell r="A61" t="str">
            <v>INDUSTRIELLE ALLIANCE-VIE (AL00943)PREMIUMS DIRECT SUBTOTAL - DIRECT TOTAL U.S.A. (10 45.020.049.76)</v>
          </cell>
          <cell r="B61" t="str">
            <v>INDUSTRIELLE ALLIANCE-VIE (AL00943)</v>
          </cell>
          <cell r="C61" t="str">
            <v>PREMIUMS DIRECT SUBTOTAL - DIRECT TOTAL U.S.A. (10 45.020.049.76)</v>
          </cell>
          <cell r="D61">
            <v>222470</v>
          </cell>
        </row>
        <row r="62">
          <cell r="A62" t="str">
            <v>INDUSTRIELLE ALLIANCE-VIE (AL00943)PREMIUMS REINSURANCE ASSUMED SUBTOTAL - ASSUMED U.S.A. NON-PARTICIPATING TOTAL NON-PAR (10 45.020.149.41)</v>
          </cell>
          <cell r="B62" t="str">
            <v>INDUSTRIELLE ALLIANCE-VIE (AL00943)</v>
          </cell>
          <cell r="C62" t="str">
            <v>PREMIUMS REINSURANCE ASSUMED SUBTOTAL - ASSUMED U.S.A. NON-PARTICIPATING TOTAL NON-PAR (10 45.020.149.41)</v>
          </cell>
          <cell r="D62">
            <v>4250</v>
          </cell>
        </row>
        <row r="63">
          <cell r="A63" t="str">
            <v>INDUSTRIELLE ALLIANCE-VIE (AL00943)PREMIUMS REINSURANCE ASSUMED SUBTOTAL - ASSUMED TOTAL U.S.A. (10 45.020.149.76)</v>
          </cell>
          <cell r="B63" t="str">
            <v>INDUSTRIELLE ALLIANCE-VIE (AL00943)</v>
          </cell>
          <cell r="C63" t="str">
            <v>PREMIUMS REINSURANCE ASSUMED SUBTOTAL - ASSUMED TOTAL U.S.A. (10 45.020.149.76)</v>
          </cell>
          <cell r="D63">
            <v>4250</v>
          </cell>
        </row>
        <row r="64">
          <cell r="A64" t="str">
            <v>INDUSTRIELLE ALLIANCE-VIE (AL00943)PREMIUMS REINSURANCE CEDED SUBTOTAL - CEDED U.S.A. NON-PARTICIPATING TOTAL NON-PAR (10 45.020.249.41)</v>
          </cell>
          <cell r="B64" t="str">
            <v>INDUSTRIELLE ALLIANCE-VIE (AL00943)</v>
          </cell>
          <cell r="C64" t="str">
            <v>PREMIUMS REINSURANCE CEDED SUBTOTAL - CEDED U.S.A. NON-PARTICIPATING TOTAL NON-PAR (10 45.020.249.41)</v>
          </cell>
          <cell r="D64">
            <v>4283</v>
          </cell>
        </row>
        <row r="65">
          <cell r="A65" t="str">
            <v>INDUSTRIELLE ALLIANCE-VIE (AL00943)PREMIUMS REINSURANCE CEDED SUBTOTAL - CEDED TOTAL U.S.A. (10 45.020.249.76)</v>
          </cell>
          <cell r="B65" t="str">
            <v>INDUSTRIELLE ALLIANCE-VIE (AL00943)</v>
          </cell>
          <cell r="C65" t="str">
            <v>PREMIUMS REINSURANCE CEDED SUBTOTAL - CEDED TOTAL U.S.A. (10 45.020.249.76)</v>
          </cell>
          <cell r="D65">
            <v>4283</v>
          </cell>
        </row>
        <row r="66">
          <cell r="A66" t="str">
            <v>L'UNION-VIE (AL01100)PREMIUMS DIRECT SUBTOTAL - DIRECT NON-PARTICIPATING ANNUITY INDIVIDUAL (10 45.010.049.11)</v>
          </cell>
          <cell r="B66" t="str">
            <v>L'UNION-VIE (AL01100)</v>
          </cell>
          <cell r="C66" t="str">
            <v>PREMIUMS DIRECT SUBTOTAL - DIRECT NON-PARTICIPATING ANNUITY INDIVIDUAL (10 45.010.049.11)</v>
          </cell>
          <cell r="D66">
            <v>12939</v>
          </cell>
        </row>
        <row r="67">
          <cell r="A67" t="str">
            <v>L'UNION-VIE (AL01100)PREMIUMS DIRECT SUBTOTAL - DIRECT NON-PARTICIPATING TOTAL NON-PAR (10 45.010.049.41)</v>
          </cell>
          <cell r="B67" t="str">
            <v>L'UNION-VIE (AL01100)</v>
          </cell>
          <cell r="C67" t="str">
            <v>PREMIUMS DIRECT SUBTOTAL - DIRECT NON-PARTICIPATING TOTAL NON-PAR (10 45.010.049.41)</v>
          </cell>
          <cell r="D67">
            <v>104725</v>
          </cell>
        </row>
        <row r="68">
          <cell r="A68" t="str">
            <v>L'UNION-VIE (AL01100)PREMIUMS DIRECT SUBTOTAL - DIRECT TOTAL PAR (10 45.010.049.51)</v>
          </cell>
          <cell r="B68" t="str">
            <v>L'UNION-VIE (AL01100)</v>
          </cell>
          <cell r="C68" t="str">
            <v>PREMIUMS DIRECT SUBTOTAL - DIRECT TOTAL PAR (10 45.010.049.51)</v>
          </cell>
          <cell r="D68">
            <v>10376</v>
          </cell>
        </row>
        <row r="69">
          <cell r="A69" t="str">
            <v>L'UNION-VIE (AL01100)PREMIUMS REINSURANCE CEDED SUBTOTAL - CEDED NON-PARTICIPATING TOTAL NON-PAR (10 45.010.249.41)</v>
          </cell>
          <cell r="B69" t="str">
            <v>L'UNION-VIE (AL01100)</v>
          </cell>
          <cell r="C69" t="str">
            <v>PREMIUMS REINSURANCE CEDED SUBTOTAL - CEDED NON-PARTICIPATING TOTAL NON-PAR (10 45.010.249.41)</v>
          </cell>
          <cell r="D69">
            <v>31056</v>
          </cell>
        </row>
        <row r="70">
          <cell r="A70" t="str">
            <v>L'UNION-VIE (AL01100)PREMIUMS REINSURANCE CEDED SUBTOTAL - CEDED TOTAL PAR (10 45.010.249.51)</v>
          </cell>
          <cell r="B70" t="str">
            <v>L'UNION-VIE (AL01100)</v>
          </cell>
          <cell r="C70" t="str">
            <v>PREMIUMS REINSURANCE CEDED SUBTOTAL - CEDED TOTAL PAR (10 45.010.249.51)</v>
          </cell>
          <cell r="D70">
            <v>5054</v>
          </cell>
        </row>
        <row r="71">
          <cell r="A71" t="str">
            <v>OPTIMUM RÉASSURANCE (AL00652)PREMIUMS REINSURANCE ASSUMED SUBTOTAL - ASSUMED NON-PARTICIPATING TOTAL NON-PAR (10 45.010.149.41)</v>
          </cell>
          <cell r="B71" t="str">
            <v>OPTIMUM RÉASSURANCE (AL00652)</v>
          </cell>
          <cell r="C71" t="str">
            <v>PREMIUMS REINSURANCE ASSUMED SUBTOTAL - ASSUMED NON-PARTICIPATING TOTAL NON-PAR (10 45.010.149.41)</v>
          </cell>
          <cell r="D71">
            <v>162106</v>
          </cell>
        </row>
        <row r="72">
          <cell r="A72" t="str">
            <v>OPTIMUM RÉASSURANCE (AL00652)PREMIUMS REINSURANCE CEDED SUBTOTAL - CEDED NON-PARTICIPATING TOTAL NON-PAR (10 45.010.249.41)</v>
          </cell>
          <cell r="B72" t="str">
            <v>OPTIMUM RÉASSURANCE (AL00652)</v>
          </cell>
          <cell r="C72" t="str">
            <v>PREMIUMS REINSURANCE CEDED SUBTOTAL - CEDED NON-PARTICIPATING TOTAL NON-PAR (10 45.010.249.41)</v>
          </cell>
          <cell r="D72">
            <v>118111</v>
          </cell>
        </row>
        <row r="73">
          <cell r="A73" t="str">
            <v>OPTIMUM RÉASSURANCE (AL00652)PREMIUMS REINSURANCE ASSUMED SUBTOTAL - ASSUMED TOTAL ASIA/OTHER (10 45.020.149.89)</v>
          </cell>
          <cell r="B73" t="str">
            <v>OPTIMUM RÉASSURANCE (AL00652)</v>
          </cell>
          <cell r="C73" t="str">
            <v>PREMIUMS REINSURANCE ASSUMED SUBTOTAL - ASSUMED TOTAL ASIA/OTHER (10 45.020.149.89)</v>
          </cell>
          <cell r="D73">
            <v>22696</v>
          </cell>
        </row>
        <row r="74">
          <cell r="A74" t="str">
            <v>OPTIMUM RÉASSURANCE (AL00652)PREMIUMS REINSURANCE CEDED SUBTOTAL - CEDED TOTAL ASIA/OTHER (10 45.020.249.89)</v>
          </cell>
          <cell r="B74" t="str">
            <v>OPTIMUM RÉASSURANCE (AL00652)</v>
          </cell>
          <cell r="C74" t="str">
            <v>PREMIUMS REINSURANCE CEDED SUBTOTAL - CEDED TOTAL ASIA/OTHER (10 45.020.249.89)</v>
          </cell>
          <cell r="D74">
            <v>15464</v>
          </cell>
        </row>
        <row r="75">
          <cell r="A75" t="str">
            <v>PROMUTUEL VIE (AL00879)PREMIUMS DIRECT SUBTOTAL - DIRECT NON-PARTICIPATING TOTAL NON-PAR (10 45.010.049.41)</v>
          </cell>
          <cell r="B75" t="str">
            <v>PROMUTUEL VIE (AL00879)</v>
          </cell>
          <cell r="C75" t="str">
            <v>PREMIUMS DIRECT SUBTOTAL - DIRECT NON-PARTICIPATING TOTAL NON-PAR (10 45.010.049.41)</v>
          </cell>
          <cell r="D75">
            <v>3437</v>
          </cell>
        </row>
        <row r="76">
          <cell r="A76" t="str">
            <v>PROMUTUEL VIE (AL00879)PREMIUMS REINSURANCE CEDED SUBTOTAL - CEDED NON-PARTICIPATING TOTAL NON-PAR (10 45.010.249.41)</v>
          </cell>
          <cell r="B76" t="str">
            <v>PROMUTUEL VIE (AL00879)</v>
          </cell>
          <cell r="C76" t="str">
            <v>PREMIUMS REINSURANCE CEDED SUBTOTAL - CEDED NON-PARTICIPATING TOTAL NON-PAR (10 45.010.249.41)</v>
          </cell>
          <cell r="D76">
            <v>568</v>
          </cell>
        </row>
        <row r="77">
          <cell r="A77" t="str">
            <v>SHERBROOKE VIE (AL00978)PREMIUMS DIRECT SUBTOTAL - DIRECT NON-PARTICIPATING TOTAL NON-PAR (10 45.010.049.41)</v>
          </cell>
          <cell r="B77" t="str">
            <v>SHERBROOKE VIE (AL00978)</v>
          </cell>
          <cell r="C77" t="str">
            <v>PREMIUMS DIRECT SUBTOTAL - DIRECT NON-PARTICIPATING TOTAL NON-PAR (10 45.010.049.41)</v>
          </cell>
          <cell r="D77">
            <v>681</v>
          </cell>
        </row>
        <row r="78">
          <cell r="A78" t="str">
            <v>SHERBROOKE VIE (AL00978)PREMIUMS REINSURANCE CEDED SUBTOTAL - CEDED NON-PARTICIPATING TOTAL NON-PAR (10 45.010.249.41)</v>
          </cell>
          <cell r="B78" t="str">
            <v>SHERBROOKE VIE (AL00978)</v>
          </cell>
          <cell r="C78" t="str">
            <v>PREMIUMS REINSURANCE CEDED SUBTOTAL - CEDED NON-PARTICIPATING TOTAL NON-PAR (10 45.010.249.41)</v>
          </cell>
          <cell r="D78">
            <v>19</v>
          </cell>
        </row>
        <row r="79">
          <cell r="A79" t="str">
            <v>SSQ - VIE (AL00902)PREMIUMS DIRECT SUBTOTAL - DIRECT NON-PARTICIPATING ANNUITY INDIVIDUAL (10 45.010.049.11)</v>
          </cell>
          <cell r="B79" t="str">
            <v>SSQ - VIE (AL00902)</v>
          </cell>
          <cell r="C79" t="str">
            <v>PREMIUMS DIRECT SUBTOTAL - DIRECT NON-PARTICIPATING ANNUITY INDIVIDUAL (10 45.010.049.11)</v>
          </cell>
          <cell r="D79">
            <v>43555</v>
          </cell>
        </row>
        <row r="80">
          <cell r="A80" t="str">
            <v>SSQ - VIE (AL00902)PREMIUMS DIRECT SUBTOTAL - DIRECT NON-PARTICIPATING ANNUITY GROUP (10 45.010.049.12)</v>
          </cell>
          <cell r="B80" t="str">
            <v>SSQ - VIE (AL00902)</v>
          </cell>
          <cell r="C80" t="str">
            <v>PREMIUMS DIRECT SUBTOTAL - DIRECT NON-PARTICIPATING ANNUITY GROUP (10 45.010.049.12)</v>
          </cell>
          <cell r="D80">
            <v>12558</v>
          </cell>
        </row>
        <row r="81">
          <cell r="A81" t="str">
            <v>SSQ - VIE (AL00902)PREMIUMS DIRECT SUBTOTAL - DIRECT NON-PARTICIPATING TOTAL NON-PAR (10 45.010.049.41)</v>
          </cell>
          <cell r="B81" t="str">
            <v>SSQ - VIE (AL00902)</v>
          </cell>
          <cell r="C81" t="str">
            <v>PREMIUMS DIRECT SUBTOTAL - DIRECT NON-PARTICIPATING TOTAL NON-PAR (10 45.010.049.41)</v>
          </cell>
          <cell r="D81">
            <v>1327628</v>
          </cell>
        </row>
        <row r="82">
          <cell r="A82" t="str">
            <v>SSQ - VIE (AL00902)PREMIUMS REINSURANCE ASSUMED SUBTOTAL - ASSUMED NON-PARTICIPATING TOTAL NON-PAR (10 45.010.149.41)</v>
          </cell>
          <cell r="B82" t="str">
            <v>SSQ - VIE (AL00902)</v>
          </cell>
          <cell r="C82" t="str">
            <v>PREMIUMS REINSURANCE ASSUMED SUBTOTAL - ASSUMED NON-PARTICIPATING TOTAL NON-PAR (10 45.010.149.41)</v>
          </cell>
          <cell r="D82">
            <v>972</v>
          </cell>
        </row>
        <row r="83">
          <cell r="A83" t="str">
            <v>SSQ - VIE (AL00902)PREMIUMS REINSURANCE CEDED SUBTOTAL - CEDED NON-PARTICIPATING ANNUITY INDIVIDUAL (10 45.010.249.11)</v>
          </cell>
          <cell r="B83" t="str">
            <v>SSQ - VIE (AL00902)</v>
          </cell>
          <cell r="C83" t="str">
            <v>PREMIUMS REINSURANCE CEDED SUBTOTAL - CEDED NON-PARTICIPATING ANNUITY INDIVIDUAL (10 45.010.249.11)</v>
          </cell>
          <cell r="D83">
            <v>59</v>
          </cell>
        </row>
        <row r="84">
          <cell r="A84" t="str">
            <v>SSQ - VIE (AL00902)PREMIUMS REINSURANCE CEDED SUBTOTAL - CEDED NON-PARTICIPATING TOTAL NON-PAR (10 45.010.249.41)</v>
          </cell>
          <cell r="B84" t="str">
            <v>SSQ - VIE (AL00902)</v>
          </cell>
          <cell r="C84" t="str">
            <v>PREMIUMS REINSURANCE CEDED SUBTOTAL - CEDED NON-PARTICIPATING TOTAL NON-PAR (10 45.010.249.41)</v>
          </cell>
          <cell r="D84">
            <v>276260</v>
          </cell>
        </row>
        <row r="85">
          <cell r="A85" t="str">
            <v>SSQ, SOCIÉTÉ D'ASSURANCE (AL01115)PREMIUMS DIRECT SUBTOTAL - DIRECT NON-PARTICIPATING TOTAL NON-PAR (10 45.010.049.41)</v>
          </cell>
          <cell r="B85" t="str">
            <v>SSQ, SOCIÉTÉ D'ASSURANCE (AL01115)</v>
          </cell>
          <cell r="C85" t="str">
            <v>PREMIUMS DIRECT SUBTOTAL - DIRECT NON-PARTICIPATING TOTAL NON-PAR (10 45.010.049.41)</v>
          </cell>
          <cell r="D85">
            <v>150548</v>
          </cell>
        </row>
        <row r="86">
          <cell r="A86" t="str">
            <v>SSQ, SOCIÉTÉ D'ASSURANCE (AL01115)PREMIUMS REINSURANCE CEDED SUBTOTAL - CEDED NON-PARTICIPATING TOTAL NON-PAR (10 45.010.249.41)</v>
          </cell>
          <cell r="B86" t="str">
            <v>SSQ, SOCIÉTÉ D'ASSURANCE (AL01115)</v>
          </cell>
          <cell r="C86" t="str">
            <v>PREMIUMS REINSURANCE CEDED SUBTOTAL - CEDED NON-PARTICIPATING TOTAL NON-PAR (10 45.010.249.41)</v>
          </cell>
          <cell r="D86">
            <v>39538</v>
          </cell>
        </row>
        <row r="87">
          <cell r="A87" t="str">
            <v>SURVIVANCE (AL00541)PREMIUMS DIRECT SUBTOTAL - DIRECT NON-PARTICIPATING ANNUITY INDIVIDUAL (10 45.010.049.11)</v>
          </cell>
          <cell r="B87" t="str">
            <v>SURVIVANCE (AL00541)</v>
          </cell>
          <cell r="C87" t="str">
            <v>PREMIUMS DIRECT SUBTOTAL - DIRECT NON-PARTICIPATING ANNUITY INDIVIDUAL (10 45.010.049.11)</v>
          </cell>
          <cell r="D87">
            <v>79</v>
          </cell>
        </row>
        <row r="88">
          <cell r="A88" t="str">
            <v>SURVIVANCE (AL00541)PREMIUMS DIRECT SUBTOTAL - DIRECT NON-PARTICIPATING TOTAL NON-PAR (10 45.010.049.41)</v>
          </cell>
          <cell r="B88" t="str">
            <v>SURVIVANCE (AL00541)</v>
          </cell>
          <cell r="C88" t="str">
            <v>PREMIUMS DIRECT SUBTOTAL - DIRECT NON-PARTICIPATING TOTAL NON-PAR (10 45.010.049.41)</v>
          </cell>
          <cell r="D88">
            <v>82302</v>
          </cell>
        </row>
        <row r="89">
          <cell r="A89" t="str">
            <v>SURVIVANCE (AL00541)PREMIUMS DIRECT SUBTOTAL - DIRECT TOTAL PAR (10 45.010.049.51)</v>
          </cell>
          <cell r="B89" t="str">
            <v>SURVIVANCE (AL00541)</v>
          </cell>
          <cell r="C89" t="str">
            <v>PREMIUMS DIRECT SUBTOTAL - DIRECT TOTAL PAR (10 45.010.049.51)</v>
          </cell>
          <cell r="D89">
            <v>3140</v>
          </cell>
        </row>
        <row r="90">
          <cell r="A90" t="str">
            <v>SURVIVANCE (AL00541)PREMIUMS REINSURANCE CEDED SUBTOTAL - CEDED NON-PARTICIPATING TOTAL NON-PAR (10 45.010.249.41)</v>
          </cell>
          <cell r="B90" t="str">
            <v>SURVIVANCE (AL00541)</v>
          </cell>
          <cell r="C90" t="str">
            <v>PREMIUMS REINSURANCE CEDED SUBTOTAL - CEDED NON-PARTICIPATING TOTAL NON-PAR (10 45.010.249.41)</v>
          </cell>
          <cell r="D90">
            <v>19206</v>
          </cell>
        </row>
        <row r="91">
          <cell r="A91" t="str">
            <v>SURVIVANCE (AL00541)PREMIUMS REINSURANCE CEDED SUBTOTAL - CEDED TOTAL PAR (10 45.010.249.51)</v>
          </cell>
          <cell r="B91" t="str">
            <v>SURVIVANCE (AL00541)</v>
          </cell>
          <cell r="C91" t="str">
            <v>PREMIUMS REINSURANCE CEDED SUBTOTAL - CEDED TOTAL PAR (10 45.010.249.51)</v>
          </cell>
          <cell r="D91">
            <v>198</v>
          </cell>
        </row>
        <row r="92">
          <cell r="A92" t="str">
            <v>SURVIVANCE-VOYAGE (AL00959)PREMIUMS REINSURANCE ASSUMED SUBTOTAL - ASSUMED NON-PARTICIPATING TOTAL NON-PAR (10 45.010.149.41)</v>
          </cell>
          <cell r="B92" t="str">
            <v>SURVIVANCE-VOYAGE (AL00959)</v>
          </cell>
          <cell r="C92" t="str">
            <v>PREMIUMS REINSURANCE ASSUMED SUBTOTAL - ASSUMED NON-PARTICIPATING TOTAL NON-PAR (10 45.010.149.41)</v>
          </cell>
          <cell r="D92">
            <v>9853</v>
          </cell>
        </row>
        <row r="93">
          <cell r="A93" t="str">
            <v>SURVIVANCE-VOYAGE (AL00959)PREMIUMS REINSURANCE CEDED SUBTOTAL - CEDED NON-PARTICIPATING TOTAL NON-PAR (10 45.010.249.41)</v>
          </cell>
          <cell r="B93" t="str">
            <v>SURVIVANCE-VOYAGE (AL00959)</v>
          </cell>
          <cell r="C93" t="str">
            <v>PREMIUMS REINSURANCE CEDED SUBTOTAL - CEDED NON-PARTICIPATING TOTAL NON-PAR (10 45.010.249.41)</v>
          </cell>
          <cell r="D93">
            <v>227</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FT15.Index"/>
      <sheetName val="FT15.Participant"/>
      <sheetName val="Baseline"/>
      <sheetName val="BCR"/>
      <sheetName val="BCR.Balance sheet"/>
      <sheetName val="BCR.Capital resources"/>
      <sheetName val="FT15.Financial Instruments"/>
      <sheetName val="FT15.Non-Paid-Up Cap Resources"/>
      <sheetName val="HLA - Main G-SII template"/>
      <sheetName val="HLA - Suppl questions (1|2)"/>
      <sheetName val="HLA - Suppl questions (2|2)"/>
      <sheetName val="ICS"/>
      <sheetName val="ICS.Non-Life type risk"/>
      <sheetName val="ICS.Catastrophe"/>
      <sheetName val="ICS.Life type risk"/>
      <sheetName val="ICS.Market risk"/>
      <sheetName val="ICS.Market.Interest rate"/>
      <sheetName val="ICS.Market.Equity"/>
      <sheetName val="ICS.Market.Real estate"/>
      <sheetName val="ICS.Market.Currency"/>
      <sheetName val="ICS.Market.Asset concentration"/>
      <sheetName val="ICS.Credit risk"/>
      <sheetName val="ICS.Operational risk"/>
      <sheetName val="ICS.Supplementary Info.Lapse"/>
      <sheetName val="ICS.Supplementary Info.Expense"/>
      <sheetName val="ICS.Balance sheet"/>
      <sheetName val="ICS.Transfer-MOCE"/>
      <sheetName val="ICS.Prudence-MOCE"/>
      <sheetName val="ICS.Capital resources"/>
      <sheetName val="ICS.Liabilities reconciliation"/>
      <sheetName val="ICS.Non Life.G+"/>
      <sheetName val="ICS.Mortality.G+"/>
      <sheetName val="ICS.Market.Interest rate.G+"/>
      <sheetName val="ICS.Market.Equity.G+"/>
      <sheetName val="FT15.Sovereign"/>
      <sheetName val="FT15.Tables"/>
    </sheetNames>
    <sheetDataSet>
      <sheetData sheetId="0">
        <row r="1">
          <cell r="A1" t="str">
            <v>IAIS Field Testing 2015-(20150821)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2">
          <cell r="P12">
            <v>1</v>
          </cell>
          <cell r="Q12">
            <v>0</v>
          </cell>
          <cell r="R12">
            <v>0</v>
          </cell>
          <cell r="S12">
            <v>0.25</v>
          </cell>
          <cell r="T12">
            <v>0</v>
          </cell>
          <cell r="U12">
            <v>0.25</v>
          </cell>
          <cell r="V12">
            <v>0</v>
          </cell>
        </row>
        <row r="13">
          <cell r="P13">
            <v>0</v>
          </cell>
          <cell r="Q13">
            <v>1</v>
          </cell>
          <cell r="R13">
            <v>0</v>
          </cell>
          <cell r="S13">
            <v>0.5</v>
          </cell>
          <cell r="T13">
            <v>0.25</v>
          </cell>
          <cell r="U13">
            <v>0.25</v>
          </cell>
          <cell r="V13">
            <v>0</v>
          </cell>
        </row>
        <row r="14">
          <cell r="P14">
            <v>0</v>
          </cell>
          <cell r="Q14">
            <v>0</v>
          </cell>
          <cell r="R14">
            <v>1</v>
          </cell>
          <cell r="S14">
            <v>0.25</v>
          </cell>
          <cell r="T14">
            <v>0.25</v>
          </cell>
          <cell r="U14">
            <v>0.25</v>
          </cell>
          <cell r="V14">
            <v>0</v>
          </cell>
        </row>
        <row r="15">
          <cell r="P15">
            <v>0.25</v>
          </cell>
          <cell r="Q15">
            <v>0.5</v>
          </cell>
          <cell r="R15">
            <v>0.25</v>
          </cell>
          <cell r="S15">
            <v>1</v>
          </cell>
          <cell r="T15">
            <v>0.5</v>
          </cell>
          <cell r="U15">
            <v>0.25</v>
          </cell>
          <cell r="V15">
            <v>0</v>
          </cell>
        </row>
        <row r="16">
          <cell r="P16">
            <v>0</v>
          </cell>
          <cell r="Q16">
            <v>0.25</v>
          </cell>
          <cell r="R16">
            <v>0.25</v>
          </cell>
          <cell r="S16">
            <v>0.5</v>
          </cell>
          <cell r="T16">
            <v>1</v>
          </cell>
          <cell r="U16">
            <v>0.25</v>
          </cell>
          <cell r="V16">
            <v>0</v>
          </cell>
        </row>
        <row r="17">
          <cell r="P17">
            <v>0.25</v>
          </cell>
          <cell r="Q17">
            <v>0.25</v>
          </cell>
          <cell r="R17">
            <v>0.25</v>
          </cell>
          <cell r="S17">
            <v>0.25</v>
          </cell>
          <cell r="T17">
            <v>0.25</v>
          </cell>
          <cell r="U17">
            <v>1</v>
          </cell>
          <cell r="V17">
            <v>0</v>
          </cell>
        </row>
        <row r="18">
          <cell r="P18">
            <v>0</v>
          </cell>
          <cell r="Q18">
            <v>0</v>
          </cell>
          <cell r="R18">
            <v>0</v>
          </cell>
          <cell r="S18">
            <v>0</v>
          </cell>
          <cell r="T18">
            <v>0</v>
          </cell>
          <cell r="U18">
            <v>0</v>
          </cell>
          <cell r="V18">
            <v>1</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4">
          <cell r="C4">
            <v>1</v>
          </cell>
        </row>
        <row r="5">
          <cell r="C5">
            <v>1000</v>
          </cell>
        </row>
        <row r="6">
          <cell r="C6">
            <v>1000000</v>
          </cell>
        </row>
        <row r="7">
          <cell r="C7">
            <v>1000000000</v>
          </cell>
        </row>
        <row r="10">
          <cell r="C10" t="str">
            <v>-</v>
          </cell>
        </row>
        <row r="11">
          <cell r="C11" t="str">
            <v>June 2015</v>
          </cell>
        </row>
        <row r="12">
          <cell r="C12" t="str">
            <v>August 2015</v>
          </cell>
        </row>
        <row r="21">
          <cell r="C21" t="str">
            <v>EEA &amp; Switzerland</v>
          </cell>
        </row>
        <row r="22">
          <cell r="C22" t="str">
            <v>USA &amp; Canada</v>
          </cell>
        </row>
        <row r="23">
          <cell r="C23" t="str">
            <v>Japan</v>
          </cell>
        </row>
        <row r="24">
          <cell r="C24" t="str">
            <v>China</v>
          </cell>
        </row>
        <row r="25">
          <cell r="C25" t="str">
            <v>Other developed markets</v>
          </cell>
        </row>
        <row r="26">
          <cell r="C26" t="str">
            <v>Emerging markets</v>
          </cell>
        </row>
        <row r="29">
          <cell r="C29" t="str">
            <v>AUD</v>
          </cell>
        </row>
        <row r="30">
          <cell r="C30" t="str">
            <v>BRL</v>
          </cell>
        </row>
        <row r="31">
          <cell r="C31" t="str">
            <v>CAD</v>
          </cell>
        </row>
        <row r="32">
          <cell r="C32" t="str">
            <v>CHF</v>
          </cell>
        </row>
        <row r="33">
          <cell r="C33" t="str">
            <v>CLP</v>
          </cell>
        </row>
        <row r="34">
          <cell r="C34" t="str">
            <v>CNY</v>
          </cell>
        </row>
        <row r="35">
          <cell r="C35" t="str">
            <v>COP</v>
          </cell>
        </row>
        <row r="36">
          <cell r="C36" t="str">
            <v>CZK</v>
          </cell>
        </row>
        <row r="37">
          <cell r="C37" t="str">
            <v>DKK</v>
          </cell>
        </row>
        <row r="38">
          <cell r="C38" t="str">
            <v>EUR</v>
          </cell>
        </row>
        <row r="39">
          <cell r="C39" t="str">
            <v>GBP</v>
          </cell>
        </row>
        <row r="40">
          <cell r="C40" t="str">
            <v>HKD</v>
          </cell>
        </row>
        <row r="41">
          <cell r="C41" t="str">
            <v>HUF</v>
          </cell>
        </row>
        <row r="42">
          <cell r="C42" t="str">
            <v>IDR</v>
          </cell>
        </row>
        <row r="43">
          <cell r="C43" t="str">
            <v>ILS</v>
          </cell>
        </row>
        <row r="44">
          <cell r="C44" t="str">
            <v>INR</v>
          </cell>
        </row>
        <row r="45">
          <cell r="C45" t="str">
            <v>JPY</v>
          </cell>
        </row>
        <row r="46">
          <cell r="C46" t="str">
            <v>KRW</v>
          </cell>
        </row>
        <row r="47">
          <cell r="C47" t="str">
            <v>MXN</v>
          </cell>
        </row>
        <row r="48">
          <cell r="C48" t="str">
            <v>MYR</v>
          </cell>
        </row>
        <row r="49">
          <cell r="C49" t="str">
            <v>NOK</v>
          </cell>
        </row>
        <row r="50">
          <cell r="C50" t="str">
            <v>NZD</v>
          </cell>
        </row>
        <row r="51">
          <cell r="C51" t="str">
            <v>PEN</v>
          </cell>
        </row>
        <row r="52">
          <cell r="C52" t="str">
            <v>PHP</v>
          </cell>
        </row>
        <row r="53">
          <cell r="C53" t="str">
            <v>PLN</v>
          </cell>
        </row>
        <row r="54">
          <cell r="C54" t="str">
            <v>RON</v>
          </cell>
        </row>
        <row r="55">
          <cell r="C55" t="str">
            <v>RUB</v>
          </cell>
        </row>
        <row r="56">
          <cell r="C56" t="str">
            <v>SAR</v>
          </cell>
        </row>
        <row r="57">
          <cell r="C57" t="str">
            <v>SEK</v>
          </cell>
        </row>
        <row r="58">
          <cell r="C58" t="str">
            <v>SGD</v>
          </cell>
        </row>
        <row r="59">
          <cell r="C59" t="str">
            <v>THB</v>
          </cell>
        </row>
        <row r="60">
          <cell r="C60" t="str">
            <v>TRY</v>
          </cell>
        </row>
        <row r="61">
          <cell r="C61" t="str">
            <v>TWD</v>
          </cell>
        </row>
        <row r="62">
          <cell r="C62" t="str">
            <v>USD</v>
          </cell>
        </row>
        <row r="63">
          <cell r="C63" t="str">
            <v>ZAR</v>
          </cell>
        </row>
        <row r="66">
          <cell r="C66" t="str">
            <v>Total life insurance</v>
          </cell>
        </row>
        <row r="67">
          <cell r="C67" t="str">
            <v>Life Insurance - Traditional</v>
          </cell>
        </row>
        <row r="68">
          <cell r="C68" t="str">
            <v>Protection - Life</v>
          </cell>
        </row>
        <row r="69">
          <cell r="C69" t="str">
            <v>Protection - health</v>
          </cell>
        </row>
        <row r="70">
          <cell r="C70" t="str">
            <v>Protection - other</v>
          </cell>
        </row>
        <row r="71">
          <cell r="C71" t="str">
            <v>Savings without guarantees or living benefits</v>
          </cell>
        </row>
        <row r="72">
          <cell r="C72" t="str">
            <v>Annuities</v>
          </cell>
        </row>
        <row r="73">
          <cell r="C73" t="str">
            <v>Participating products</v>
          </cell>
        </row>
        <row r="74">
          <cell r="C74" t="str">
            <v>Other traditional</v>
          </cell>
        </row>
        <row r="75">
          <cell r="C75" t="str">
            <v>Life insurance - Non-traditional</v>
          </cell>
        </row>
        <row r="76">
          <cell r="C76" t="str">
            <v>Separate accounts with guarantees (including VAs)</v>
          </cell>
        </row>
        <row r="77">
          <cell r="C77" t="str">
            <v>of which Investment with portfolio choice and guarantee</v>
          </cell>
        </row>
        <row r="78">
          <cell r="C78" t="str">
            <v xml:space="preserve">of which guarantee </v>
          </cell>
        </row>
        <row r="79">
          <cell r="C79" t="str">
            <v>Guaranteed Investment Contracts (GICs)</v>
          </cell>
        </row>
        <row r="80">
          <cell r="C80" t="str">
            <v>Synthetic GICs</v>
          </cell>
        </row>
        <row r="81">
          <cell r="C81" t="str">
            <v>Other non-traditional</v>
          </cell>
        </row>
        <row r="104">
          <cell r="C104" t="str">
            <v>Property-like</v>
          </cell>
        </row>
        <row r="105">
          <cell r="C105" t="str">
            <v>Liability-like</v>
          </cell>
        </row>
        <row r="106">
          <cell r="C106" t="str">
            <v>Other</v>
          </cell>
        </row>
        <row r="107">
          <cell r="C107" t="str">
            <v>Non-Traditional</v>
          </cell>
        </row>
        <row r="108">
          <cell r="C108" t="str">
            <v>NT mortgage</v>
          </cell>
        </row>
        <row r="109">
          <cell r="C109" t="str">
            <v>NT credit</v>
          </cell>
        </row>
        <row r="110">
          <cell r="C110" t="str">
            <v>NT other</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20"/>
      <sheetName val="CCOVER"/>
      <sheetName val="15.000"/>
      <sheetName val="20.010"/>
      <sheetName val="Current Month"/>
      <sheetName val="20_020"/>
      <sheetName val="15_000"/>
      <sheetName val="20_010"/>
      <sheetName val="Current_Month"/>
    </sheetNames>
    <sheetDataSet>
      <sheetData sheetId="0" refreshError="1"/>
      <sheetData sheetId="1" refreshError="1"/>
      <sheetData sheetId="2" refreshError="1"/>
      <sheetData sheetId="3" refreshError="1"/>
      <sheetData sheetId="4" refreshError="1"/>
      <sheetData sheetId="5"/>
      <sheetData sheetId="6"/>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sheetName val="Cover page"/>
      <sheetName val="Table of Con."/>
      <sheetName val="10000"/>
      <sheetName val="10001"/>
      <sheetName val="10002"/>
      <sheetName val="10010"/>
      <sheetName val="10070"/>
      <sheetName val="10080"/>
      <sheetName val="28010"/>
      <sheetName val="28020"/>
      <sheetName val="28030"/>
      <sheetName val="28040"/>
      <sheetName val="83010"/>
      <sheetName val="83020"/>
      <sheetName val="83030"/>
      <sheetName val="83050"/>
      <sheetName val="83051"/>
      <sheetName val="83056"/>
      <sheetName val="83057"/>
      <sheetName val="83060"/>
      <sheetName val="83061"/>
      <sheetName val="83070"/>
      <sheetName val="83072"/>
      <sheetName val="83080"/>
      <sheetName val="83081"/>
      <sheetName val="84010"/>
      <sheetName val="84011"/>
      <sheetName val="84020"/>
      <sheetName val="84030"/>
      <sheetName val="84040"/>
      <sheetName val="84050"/>
      <sheetName val="84060"/>
      <sheetName val="84070"/>
      <sheetName val="85010"/>
      <sheetName val="85020"/>
      <sheetName val="85040"/>
      <sheetName val="85041"/>
      <sheetName val="85055A"/>
      <sheetName val="85055B"/>
      <sheetName val="85057A"/>
      <sheetName val="85057B"/>
      <sheetName val="85059"/>
      <sheetName val="85070"/>
      <sheetName val="86011"/>
      <sheetName val="86030"/>
      <sheetName val="86095"/>
      <sheetName val="87000"/>
      <sheetName val="87001"/>
      <sheetName val="87003"/>
      <sheetName val="87012"/>
      <sheetName val="87013"/>
      <sheetName val="87014"/>
      <sheetName val="87021"/>
      <sheetName val="87022"/>
      <sheetName val="87023"/>
      <sheetName val="87024"/>
      <sheetName val="87029"/>
      <sheetName val="87031"/>
      <sheetName val="87032"/>
      <sheetName val="87050"/>
      <sheetName val="87060"/>
      <sheetName val="87080"/>
      <sheetName val="91000"/>
      <sheetName val="91000A"/>
      <sheetName val="92000"/>
      <sheetName val="92040"/>
      <sheetName val="92080"/>
      <sheetName val="93000"/>
      <sheetName val="93000A"/>
      <sheetName val="94000"/>
      <sheetName val="94000A"/>
      <sheetName val="94040"/>
      <sheetName val="94040A"/>
      <sheetName val="95000"/>
      <sheetName val="95000A"/>
      <sheetName val="99999"/>
      <sheetName val="Prev. Report"/>
      <sheetName val="Prev. Warnings"/>
      <sheetName val="Check Dec."/>
      <sheetName val="Cross Checks"/>
      <sheetName val="Ratios"/>
      <sheetName val="PageTot"/>
      <sheetName val="ASCII File"/>
      <sheetName val="Custom ASCII"/>
      <sheetName val="Carry Forward"/>
      <sheetName val="Dialog2"/>
      <sheetName val="MacroVar"/>
      <sheetName val="toc"/>
      <sheetName val="Dialog3"/>
      <sheetName val="Dialog4"/>
      <sheetName val="Dialog5"/>
      <sheetName val="Dialog1"/>
      <sheetName val="Mainprog"/>
      <sheetName val="Custom_prog"/>
      <sheetName val="C_menu"/>
      <sheetName val="Setup"/>
      <sheetName val="Module1"/>
      <sheetName val="Cover page:95000A"/>
      <sheetName val="Cover page:87080"/>
      <sheetName val="Cover_page"/>
      <sheetName val="Table_of_Con_"/>
      <sheetName val="Prev__Report"/>
      <sheetName val="Prev__Warnings"/>
      <sheetName val="Check_Dec_"/>
      <sheetName val="Cross_Checks"/>
      <sheetName val="ASCII_File"/>
      <sheetName val="Custom_ASCII"/>
      <sheetName val="Carry_Forward"/>
      <sheetName val="Cover_page:95000A"/>
      <sheetName val="Cover_page:87080"/>
    </sheetNames>
    <sheetDataSet>
      <sheetData sheetId="0"/>
      <sheetData sheetId="1">
        <row r="1">
          <cell r="A1" t="str">
            <v>00000</v>
          </cell>
          <cell r="B1" t="str">
            <v>P</v>
          </cell>
        </row>
        <row r="5">
          <cell r="E5">
            <v>2002</v>
          </cell>
        </row>
        <row r="10">
          <cell r="B10" t="str">
            <v>Name of Insurer</v>
          </cell>
        </row>
        <row r="11">
          <cell r="B11" t="str">
            <v>(Name of Insurer)</v>
          </cell>
        </row>
        <row r="22">
          <cell r="B22" t="str">
            <v xml:space="preserve">ANNUAL RETURN </v>
          </cell>
        </row>
        <row r="26">
          <cell r="B26" t="str">
            <v>OSFI 55</v>
          </cell>
        </row>
        <row r="35">
          <cell r="B35" t="str">
            <v>Foreign Life Insurance Companies</v>
          </cell>
        </row>
        <row r="43">
          <cell r="B43" t="str">
            <v>PROTECTED  WHEN  COMPLETED</v>
          </cell>
        </row>
        <row r="44">
          <cell r="B44" t="str">
            <v>Institution Code</v>
          </cell>
        </row>
        <row r="49">
          <cell r="B49" t="str">
            <v>2002 Revision</v>
          </cell>
        </row>
        <row r="50">
          <cell r="B50" t="str">
            <v>2002/11/25 8:21</v>
          </cell>
        </row>
      </sheetData>
      <sheetData sheetId="2">
        <row r="1">
          <cell r="A1" t="str">
            <v>00001</v>
          </cell>
        </row>
      </sheetData>
      <sheetData sheetId="3">
        <row r="1">
          <cell r="A1" t="str">
            <v>10000</v>
          </cell>
        </row>
      </sheetData>
      <sheetData sheetId="4">
        <row r="1">
          <cell r="A1" t="str">
            <v>10001</v>
          </cell>
        </row>
      </sheetData>
      <sheetData sheetId="5">
        <row r="1">
          <cell r="A1" t="str">
            <v>10002</v>
          </cell>
        </row>
      </sheetData>
      <sheetData sheetId="6">
        <row r="1">
          <cell r="A1" t="str">
            <v>10010</v>
          </cell>
        </row>
      </sheetData>
      <sheetData sheetId="7">
        <row r="1">
          <cell r="A1" t="str">
            <v>10070</v>
          </cell>
        </row>
      </sheetData>
      <sheetData sheetId="8">
        <row r="1">
          <cell r="A1" t="str">
            <v>10080</v>
          </cell>
        </row>
      </sheetData>
      <sheetData sheetId="9">
        <row r="1">
          <cell r="A1" t="str">
            <v>28010</v>
          </cell>
        </row>
      </sheetData>
      <sheetData sheetId="10">
        <row r="1">
          <cell r="A1" t="str">
            <v>28020</v>
          </cell>
        </row>
      </sheetData>
      <sheetData sheetId="11">
        <row r="1">
          <cell r="A1" t="str">
            <v>28030</v>
          </cell>
        </row>
      </sheetData>
      <sheetData sheetId="12">
        <row r="1">
          <cell r="A1" t="str">
            <v>28040</v>
          </cell>
        </row>
      </sheetData>
      <sheetData sheetId="13">
        <row r="1">
          <cell r="A1" t="str">
            <v>83010</v>
          </cell>
        </row>
      </sheetData>
      <sheetData sheetId="14">
        <row r="1">
          <cell r="A1" t="str">
            <v>83020</v>
          </cell>
        </row>
      </sheetData>
      <sheetData sheetId="15">
        <row r="1">
          <cell r="A1" t="str">
            <v>83030</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efreshError="1"/>
      <sheetData sheetId="87"/>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600"/>
      <sheetName val="10.601"/>
      <sheetName val="10.602"/>
      <sheetName val="10.603"/>
      <sheetName val="10.604"/>
      <sheetName val="10.605"/>
      <sheetName val="10.606"/>
      <sheetName val="Pref Shares - moved from Credit"/>
    </sheetNames>
    <definedNames>
      <definedName name="morb_req_comp" refersTo="#REF!"/>
      <definedName name="mort_req_comp" refersTo="#REF!"/>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f"/>
      <sheetName val="table"/>
      <sheetName val="blanc1"/>
      <sheetName val="10000"/>
      <sheetName val="10001"/>
      <sheetName val="10002"/>
      <sheetName val="10010"/>
      <sheetName val="blanc2"/>
      <sheetName val="10080"/>
      <sheetName val="28010"/>
      <sheetName val="28020"/>
      <sheetName val="28030"/>
      <sheetName val="28040"/>
      <sheetName val="83010"/>
      <sheetName val="83020"/>
      <sheetName val="83030"/>
      <sheetName val="83050"/>
      <sheetName val="83051"/>
      <sheetName val="83056"/>
      <sheetName val="83057"/>
      <sheetName val="83060"/>
      <sheetName val="83061"/>
      <sheetName val="83070"/>
      <sheetName val="83072"/>
      <sheetName val="83080"/>
      <sheetName val="83081"/>
      <sheetName val="84010"/>
      <sheetName val="84020"/>
      <sheetName val="84050"/>
      <sheetName val="84060"/>
      <sheetName val="84070"/>
      <sheetName val="85010"/>
      <sheetName val="85020"/>
      <sheetName val="85040"/>
      <sheetName val="85055"/>
      <sheetName val="85057"/>
      <sheetName val="85059"/>
      <sheetName val="85070"/>
      <sheetName val="86011"/>
      <sheetName val="86030"/>
      <sheetName val="86095"/>
      <sheetName val="87000"/>
      <sheetName val="87001"/>
      <sheetName val="87003"/>
      <sheetName val="87012"/>
      <sheetName val="87013"/>
      <sheetName val="87014"/>
      <sheetName val="87021"/>
      <sheetName val="87022"/>
      <sheetName val="87023"/>
      <sheetName val="87024"/>
      <sheetName val="87029"/>
      <sheetName val="87031"/>
      <sheetName val="87032"/>
      <sheetName val="87050"/>
      <sheetName val="87060"/>
      <sheetName val="87080"/>
      <sheetName val="91000L"/>
      <sheetName val="91000R"/>
      <sheetName val="92000L"/>
      <sheetName val="92000R"/>
      <sheetName val="92040L"/>
      <sheetName val="92040R"/>
      <sheetName val="92080L"/>
      <sheetName val="92080R"/>
      <sheetName val="93000L"/>
      <sheetName val="93000R"/>
      <sheetName val="94000L"/>
      <sheetName val="94000R"/>
      <sheetName val="95000L"/>
      <sheetName val="95000R"/>
      <sheetName val="fi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00"/>
      <sheetName val="1001"/>
      <sheetName val="1002"/>
      <sheetName val="1010"/>
      <sheetName val="1020"/>
      <sheetName val="BalSht"/>
      <sheetName val="EUC"/>
      <sheetName val="Cdn settlement 2"/>
      <sheetName val="Dec-21_Pivot for Reclass"/>
      <sheetName val="PFSCN &amp; PLICC unsettled bal "/>
      <sheetName val="PFSCN &amp; PLICC bal aging"/>
      <sheetName val="Dec-21_Pivot for settlement"/>
      <sheetName val="180041 affiliate correction"/>
      <sheetName val="Sheet1"/>
      <sheetName val="Sheet3"/>
      <sheetName val="Salaries_PCN"/>
      <sheetName val="Bank Accounts"/>
      <sheetName val="Upload US Settle Entry"/>
      <sheetName val="Summary- US settlement"/>
      <sheetName val="USD settlement entries"/>
      <sheetName val="US Settlmnt PLICC-PLIC"/>
      <sheetName val="US Settlmnt PCN-PLIC"/>
      <sheetName val="US Settlmnt PLICC-PCS"/>
      <sheetName val="US Settlmnt PLICC-PFS"/>
      <sheetName val="US Settlmnt PLICC-PFSI"/>
      <sheetName val="US Settlmnt PLICC-PRI"/>
      <sheetName val="US Settlmnt PLICC-PIANY"/>
      <sheetName val="US Settlmnt PLICC-NBLIC"/>
      <sheetName val="US Settlmnt PLICC-PSI "/>
      <sheetName val="US Settlmnt PLICC-PSSI "/>
      <sheetName val="US Settlmnt PFSLC-PLIC"/>
      <sheetName val="US Settlmnt PFSLC-PFS"/>
      <sheetName val="US Settlmnt PFSLC-PIANY"/>
      <sheetName val="US Settlmnt PFSLC-PFSI"/>
      <sheetName val="US Settlmnt PFMC-PLIC"/>
      <sheetName val="US Settlmnt PFMC-PFS"/>
      <sheetName val="US Settlmnt PFMC-PIANY"/>
      <sheetName val="US Settlmnt PFMC-PFSI"/>
      <sheetName val="US Settlmnt PCSCN-PFS"/>
      <sheetName val="US Settlmnt PCSCN-PCS"/>
      <sheetName val="US Settlmnt PCSCN-PLIC"/>
      <sheetName val="US Settlmnt PCN-PFS"/>
      <sheetName val="US Settlmnt PCN-PRI"/>
      <sheetName val="US Settlmnt PFSCN-PLIC"/>
      <sheetName val="Cognos_Office_Connection_Cache"/>
      <sheetName val="PRI query Nov"/>
      <sheetName val="TM1 Values 180999 Dec"/>
      <sheetName val="TM1 Slice 180999 Sep-old"/>
      <sheetName val="TM1 Slice 180999 Dec-old"/>
      <sheetName val="TM1 180999"/>
      <sheetName val="TM1 180041 Feb"/>
      <sheetName val="TM1 Values 180041 Dec"/>
      <sheetName val="180999 PS Download"/>
      <sheetName val="PFSLC Settlement"/>
      <sheetName val="180999_TM1 Exploration_values"/>
      <sheetName val="180041_TM1 Exploration_values"/>
      <sheetName val="TM1 slice- 180041"/>
      <sheetName val="MBS_T_TYPE"/>
    </sheetNames>
    <sheetDataSet>
      <sheetData sheetId="0"/>
      <sheetData sheetId="1"/>
      <sheetData sheetId="2"/>
      <sheetData sheetId="3"/>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TdM"/>
      <sheetName val="10000"/>
      <sheetName val="10001"/>
      <sheetName val="10002"/>
      <sheetName val="10010"/>
      <sheetName val="10080"/>
      <sheetName val="28010"/>
      <sheetName val="28020"/>
      <sheetName val="28030"/>
      <sheetName val="28040"/>
      <sheetName val="83010"/>
      <sheetName val="83020"/>
      <sheetName val="83030"/>
      <sheetName val="83040"/>
      <sheetName val="83042"/>
      <sheetName val="83051"/>
      <sheetName val="83056"/>
      <sheetName val="83057"/>
      <sheetName val="83060"/>
      <sheetName val="83061"/>
      <sheetName val="83070"/>
      <sheetName val="83072"/>
      <sheetName val="83080"/>
      <sheetName val="83081"/>
      <sheetName val="84010"/>
      <sheetName val="84020"/>
      <sheetName val="84050"/>
      <sheetName val="84060"/>
      <sheetName val="84070"/>
      <sheetName val="85010"/>
      <sheetName val="85020"/>
      <sheetName val="85040"/>
      <sheetName val="85055"/>
      <sheetName val="85057"/>
      <sheetName val="85059"/>
      <sheetName val="85070"/>
      <sheetName val="86011"/>
      <sheetName val="86030"/>
      <sheetName val="86095"/>
      <sheetName val="87002"/>
      <sheetName val="87003"/>
      <sheetName val="87012"/>
      <sheetName val="87013"/>
      <sheetName val="87014"/>
      <sheetName val="87021"/>
      <sheetName val="87022"/>
      <sheetName val="87023"/>
      <sheetName val="87024"/>
      <sheetName val="87029"/>
      <sheetName val="87031"/>
      <sheetName val="87032"/>
      <sheetName val="87050"/>
      <sheetName val="87060"/>
      <sheetName val="87080"/>
      <sheetName val="88010"/>
      <sheetName val="88020 "/>
      <sheetName val="88030"/>
      <sheetName val="88040"/>
      <sheetName val="88050"/>
      <sheetName val="tableaux"/>
      <sheetName val="91000G"/>
      <sheetName val="91000D"/>
      <sheetName val="92000G"/>
      <sheetName val="92000D"/>
      <sheetName val="92040G"/>
      <sheetName val="92040D"/>
      <sheetName val="92080G"/>
      <sheetName val="92080D"/>
      <sheetName val="93000G"/>
      <sheetName val="93000D"/>
      <sheetName val="94000G"/>
      <sheetName val="94000D"/>
      <sheetName val="95000G"/>
      <sheetName val="95000D"/>
      <sheetName val="fin"/>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f"/>
      <sheetName val="table"/>
      <sheetName val="blanc1"/>
      <sheetName val="10000"/>
      <sheetName val="10001"/>
      <sheetName val="10010"/>
      <sheetName val="blanc2"/>
      <sheetName val="10050"/>
      <sheetName val="10051"/>
      <sheetName val="10060"/>
      <sheetName val="10070"/>
      <sheetName val="10080"/>
      <sheetName val="20010"/>
      <sheetName val="20020"/>
      <sheetName val="20030"/>
      <sheetName val="20040"/>
      <sheetName val="20046"/>
      <sheetName val="20055"/>
      <sheetName val="20060"/>
      <sheetName val="20061"/>
      <sheetName val="20062"/>
      <sheetName val="20063"/>
      <sheetName val="20064"/>
      <sheetName val="20070"/>
      <sheetName val="20072"/>
      <sheetName val="20075"/>
      <sheetName val="20076"/>
      <sheetName val="20077"/>
      <sheetName val="20078"/>
      <sheetName val="20079"/>
      <sheetName val="20080"/>
      <sheetName val="20081"/>
      <sheetName val="20085"/>
      <sheetName val="20090"/>
      <sheetName val="20091"/>
      <sheetName val="20093"/>
      <sheetName val="20094"/>
      <sheetName val="20095"/>
      <sheetName val="30010"/>
      <sheetName val="30020"/>
      <sheetName val="30030"/>
      <sheetName val="30040"/>
      <sheetName val="30055"/>
      <sheetName val="30060"/>
      <sheetName val="30061"/>
      <sheetName val="30070"/>
      <sheetName val="30080"/>
      <sheetName val="30081"/>
      <sheetName val="30082"/>
      <sheetName val="30083"/>
      <sheetName val="30084"/>
      <sheetName val="40010"/>
      <sheetName val="40011"/>
      <sheetName val="40020"/>
      <sheetName val="40030"/>
      <sheetName val="40040"/>
      <sheetName val="40050"/>
      <sheetName val="40060"/>
      <sheetName val="40070"/>
      <sheetName val="50010"/>
      <sheetName val="50020"/>
      <sheetName val="50040"/>
      <sheetName val="50041"/>
      <sheetName val="50055"/>
      <sheetName val="50056"/>
      <sheetName val="50057"/>
      <sheetName val="50058"/>
      <sheetName val="50059"/>
      <sheetName val="50070"/>
      <sheetName val="60011"/>
      <sheetName val="60030"/>
      <sheetName val="70000"/>
      <sheetName val="70001"/>
      <sheetName val="70003"/>
      <sheetName val="70010"/>
      <sheetName val="70011"/>
      <sheetName val="70012"/>
      <sheetName val="70013"/>
      <sheetName val="70014"/>
      <sheetName val="70021"/>
      <sheetName val="70022"/>
      <sheetName val="70023"/>
      <sheetName val="70024"/>
      <sheetName val="70029"/>
      <sheetName val="70031"/>
      <sheetName val="70032"/>
      <sheetName val="70050"/>
      <sheetName val="70060"/>
      <sheetName val="blanc3"/>
      <sheetName val="83010"/>
      <sheetName val="83020"/>
      <sheetName val="83030"/>
      <sheetName val="84010"/>
      <sheetName val="84011"/>
      <sheetName val="84020"/>
      <sheetName val="84030"/>
      <sheetName val="84040"/>
      <sheetName val="85010"/>
      <sheetName val="85020"/>
      <sheetName val="85040"/>
      <sheetName val="85041"/>
      <sheetName val="85070"/>
      <sheetName val="tableaux"/>
      <sheetName val="91000L"/>
      <sheetName val="91000R"/>
      <sheetName val="92000L"/>
      <sheetName val="92000R"/>
      <sheetName val="92040L"/>
      <sheetName val="92040R"/>
      <sheetName val="92080L"/>
      <sheetName val="92080R"/>
      <sheetName val="93000L"/>
      <sheetName val="93000R"/>
      <sheetName val="94000L"/>
      <sheetName val="94000R"/>
      <sheetName val="94040L"/>
      <sheetName val="94040R"/>
      <sheetName val="95000L"/>
      <sheetName val="95000R"/>
      <sheetName val="fin"/>
    </sheetNames>
    <sheetDataSet>
      <sheetData sheetId="0" refreshError="1"/>
      <sheetData sheetId="1" refreshError="1"/>
      <sheetData sheetId="2" refreshError="1"/>
      <sheetData sheetId="3" refreshError="1"/>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sheetData sheetId="31"/>
      <sheetData sheetId="32" refreshError="1"/>
      <sheetData sheetId="33"/>
      <sheetData sheetId="34" refreshError="1"/>
      <sheetData sheetId="35" refreshError="1"/>
      <sheetData sheetId="36" refreshError="1"/>
      <sheetData sheetId="37" refreshError="1"/>
      <sheetData sheetId="38"/>
      <sheetData sheetId="39"/>
      <sheetData sheetId="40"/>
      <sheetData sheetId="4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refreshError="1"/>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sheetData sheetId="92"/>
      <sheetData sheetId="93"/>
      <sheetData sheetId="94"/>
      <sheetData sheetId="95"/>
      <sheetData sheetId="96"/>
      <sheetData sheetId="97"/>
      <sheetData sheetId="98"/>
      <sheetData sheetId="99"/>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ck chngs"/>
      <sheetName val="Input"/>
      <sheetName val="Link Manager"/>
      <sheetName val="20.005"/>
      <sheetName val="20.020"/>
      <sheetName val="20.030"/>
      <sheetName val="20.035"/>
      <sheetName val="31.010"/>
      <sheetName val="31.020"/>
      <sheetName val="31.021"/>
      <sheetName val="31.023"/>
      <sheetName val="32.010"/>
      <sheetName val="32.020"/>
      <sheetName val="32.021"/>
      <sheetName val="32.023"/>
      <sheetName val="35.010"/>
      <sheetName val="40.050"/>
      <sheetName val="40.051"/>
      <sheetName val="55.010"/>
      <sheetName val="55.020"/>
      <sheetName val="60.010"/>
      <sheetName val="60.020"/>
      <sheetName val="65.020"/>
      <sheetName val="80.010"/>
      <sheetName val="85.010"/>
      <sheetName val="90.010"/>
      <sheetName val="90.015"/>
      <sheetName val="90.025"/>
      <sheetName val="ConsMCCSRStatement - Q2 2014"/>
    </sheetNames>
    <sheetDataSet>
      <sheetData sheetId="0"/>
      <sheetData sheetId="1">
        <row r="2">
          <cell r="B2" t="str">
            <v>Q2</v>
          </cell>
        </row>
        <row r="3">
          <cell r="B3">
            <v>2014</v>
          </cell>
        </row>
      </sheetData>
      <sheetData sheetId="2"/>
      <sheetData sheetId="3">
        <row r="40">
          <cell r="J40">
            <v>24878652.860873494</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Ratio and ACM Cal'n"/>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4X (2)"/>
      <sheetName val="40.0X"/>
      <sheetName val="LIABILITIES"/>
    </sheetNames>
    <sheetDataSet>
      <sheetData sheetId="0"/>
      <sheetData sheetId="1"/>
      <sheetData sheetId="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Flexi"/>
      <sheetName val="GCSLA"/>
      <sheetName val="LTC"/>
      <sheetName val="405A"/>
      <sheetName val="405B"/>
      <sheetName val="405C"/>
      <sheetName val="406A"/>
      <sheetName val="406B"/>
      <sheetName val="461A"/>
      <sheetName val="461B"/>
      <sheetName val="465"/>
      <sheetName val="466A"/>
      <sheetName val="466B"/>
      <sheetName val="469"/>
      <sheetName val="Contractual Adjustablity -Flexi"/>
      <sheetName val="Contractual Adjustability GCSLA"/>
      <sheetName val="Contractual Adjustabilty LTC"/>
      <sheetName val="Contractual Adjustabilty 405A"/>
      <sheetName val="Contractual Adjustabilty 405B"/>
      <sheetName val="Contractual Adjustability 405C"/>
      <sheetName val="Contractual Adjustabilty 406A"/>
      <sheetName val="Contractual Adjustability 406B"/>
      <sheetName val="Contractual Adjustabilty 461A"/>
      <sheetName val="Contractual Adjustability 461B"/>
      <sheetName val="Contractual Adjustabilty 465"/>
      <sheetName val="Contractual Adjustability 466A"/>
      <sheetName val="Contractual Adjustability 466B"/>
      <sheetName val="Contractual Adjustability 469"/>
      <sheetName val="Sheet1"/>
    </sheetNames>
    <sheetDataSet>
      <sheetData sheetId="0">
        <row r="35">
          <cell r="C35">
            <v>1.3838999999999999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9">
          <cell r="F9">
            <v>-5672768.5</v>
          </cell>
        </row>
      </sheetData>
      <sheetData sheetId="16">
        <row r="9">
          <cell r="F9">
            <v>-4460122.84375</v>
          </cell>
        </row>
      </sheetData>
      <sheetData sheetId="17">
        <row r="9">
          <cell r="F9">
            <v>-23343606.375</v>
          </cell>
        </row>
      </sheetData>
      <sheetData sheetId="18">
        <row r="9">
          <cell r="F9">
            <v>22315809.976992004</v>
          </cell>
        </row>
      </sheetData>
      <sheetData sheetId="19">
        <row r="9">
          <cell r="F9">
            <v>22203022.935189612</v>
          </cell>
        </row>
      </sheetData>
      <sheetData sheetId="20">
        <row r="9">
          <cell r="F9">
            <v>58439774.356345206</v>
          </cell>
        </row>
      </sheetData>
      <sheetData sheetId="21">
        <row r="9">
          <cell r="F9">
            <v>36477855.359315999</v>
          </cell>
        </row>
      </sheetData>
      <sheetData sheetId="22">
        <row r="9">
          <cell r="F9">
            <v>26725602.616196398</v>
          </cell>
        </row>
      </sheetData>
      <sheetData sheetId="23">
        <row r="9">
          <cell r="F9">
            <v>47427696.539170496</v>
          </cell>
        </row>
      </sheetData>
      <sheetData sheetId="24">
        <row r="9">
          <cell r="F9">
            <v>3153460.7681639995</v>
          </cell>
        </row>
      </sheetData>
      <sheetData sheetId="25">
        <row r="9">
          <cell r="F9">
            <v>84296401.78099139</v>
          </cell>
        </row>
      </sheetData>
      <sheetData sheetId="26">
        <row r="9">
          <cell r="F9">
            <v>32736154.18862249</v>
          </cell>
        </row>
      </sheetData>
      <sheetData sheetId="27">
        <row r="9">
          <cell r="F9">
            <v>21417828.483624298</v>
          </cell>
        </row>
      </sheetData>
      <sheetData sheetId="28">
        <row r="9">
          <cell r="F9">
            <v>-6395545.6938176993</v>
          </cell>
        </row>
      </sheetData>
      <sheetData sheetId="29"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ionale"/>
      <sheetName val="Documentation"/>
      <sheetName val="Controls"/>
      <sheetName val="Change Controls"/>
      <sheetName val="Peer Review"/>
      <sheetName val="Change Ctrl &amp; PR"/>
      <sheetName val="Testing"/>
      <sheetName val="Paths"/>
      <sheetName val="Data2"/>
      <sheetName val="Table 4.1a US"/>
      <sheetName val="Table 4.1a"/>
      <sheetName val="Table 4.1b"/>
      <sheetName val="Table 4.1c"/>
      <sheetName val="Mortgage Provisions"/>
      <sheetName val="Impairments"/>
      <sheetName val="SegMap"/>
      <sheetName val="ALFA Code List"/>
      <sheetName val="AAR 2015 Section 4 Tables 4_1 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B1">
            <v>42369</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D9EBDA84-18E0-46AB-AAE3-47B2BBEDA823}" name="Table517" displayName="Table517" ref="A1:B1000" totalsRowShown="0" headerRowDxfId="264" dataDxfId="262" headerRowBorderDxfId="263" tableBorderDxfId="261" totalsRowBorderDxfId="260">
  <autoFilter ref="A1:B1000" xr:uid="{826D5B8C-24CF-4C2C-B13C-236E1E8780C2}">
    <filterColumn colId="0" hiddenButton="1"/>
    <filterColumn colId="1" hiddenButton="1"/>
  </autoFilter>
  <tableColumns count="2">
    <tableColumn id="2" xr3:uid="{B55F4F50-E0DD-4CF4-BA2F-D77C99AE91A9}" name="catégorie_de_valeur" dataDxfId="259"/>
    <tableColumn id="3" xr3:uid="{9A0E503C-0650-455C-ABB4-75B812383AB0}" name="valeur" dataDxfId="258"/>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1D9369D1-B366-42CD-855F-DB8707A7E2CD}" name="Table526" displayName="Table526" ref="A1:B1000" totalsRowShown="0" headerRowDxfId="257" headerRowBorderDxfId="256">
  <autoFilter ref="A1:B1000" xr:uid="{826D5B8C-24CF-4C2C-B13C-236E1E8780C2}">
    <filterColumn colId="0" hiddenButton="1"/>
    <filterColumn colId="1" hiddenButton="1"/>
  </autoFilter>
  <tableColumns count="2">
    <tableColumn id="2" xr3:uid="{C479298A-169D-49CB-8226-1A0EF4952266}" name="catégorie_de_valeur" dataDxfId="255"/>
    <tableColumn id="3" xr3:uid="{02F8371E-537B-4642-8766-E655752E5DB1}" name="valeur" dataDxfId="254"/>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634CC49A-14B3-4DCA-A77E-FB16BDCBC8BF}" name="Table527" displayName="Table527" ref="A1:B1000" totalsRowShown="0" headerRowDxfId="253" headerRowBorderDxfId="252">
  <autoFilter ref="A1:B1000" xr:uid="{826D5B8C-24CF-4C2C-B13C-236E1E8780C2}">
    <filterColumn colId="0" hiddenButton="1"/>
    <filterColumn colId="1" hiddenButton="1"/>
  </autoFilter>
  <tableColumns count="2">
    <tableColumn id="2" xr3:uid="{01F80AD7-96E7-4C31-946B-8D3D62BA8730}" name="catégorie_de_valeur" dataDxfId="251"/>
    <tableColumn id="3" xr3:uid="{96A69BA5-05EC-48B7-B5FD-746E7B262A12}" name="valeur" dataDxfId="250"/>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5213283F-A8A7-435C-9DF4-BC2EEF4DD671}" name="Table528" displayName="Table528" ref="A1:B1000" totalsRowShown="0" headerRowDxfId="249" dataDxfId="247" headerRowBorderDxfId="248">
  <autoFilter ref="A1:B1000" xr:uid="{826D5B8C-24CF-4C2C-B13C-236E1E8780C2}">
    <filterColumn colId="0" hiddenButton="1"/>
    <filterColumn colId="1" hiddenButton="1"/>
  </autoFilter>
  <tableColumns count="2">
    <tableColumn id="2" xr3:uid="{AB86EE5D-975B-4C61-8C17-8E4F5B129A9A}" name="catégorie_de_valeur" dataDxfId="246"/>
    <tableColumn id="3" xr3:uid="{E4BF2D16-AFAF-4F16-ABA2-C4FBE65C535A}" name="valeur" dataDxfId="245"/>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99CFDCC5-F876-4A66-9C13-44697F6057BF}" name="Table529" displayName="Table529" ref="A1:B1000" totalsRowShown="0" headerRowDxfId="244" headerRowBorderDxfId="243">
  <autoFilter ref="A1:B1000" xr:uid="{826D5B8C-24CF-4C2C-B13C-236E1E8780C2}">
    <filterColumn colId="0" hiddenButton="1"/>
    <filterColumn colId="1" hiddenButton="1"/>
  </autoFilter>
  <tableColumns count="2">
    <tableColumn id="2" xr3:uid="{419C6787-B709-4213-A59F-CC3F7D4070B2}" name="catégorie_de_valeur" dataDxfId="242"/>
    <tableColumn id="3" xr3:uid="{7320E4BD-C1D6-4DCA-935D-AE8AFBD8F12D}" name="valeur" dataDxfId="241"/>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2BDE23E-16CF-4042-8E8C-237BA291DECB}" name="Table4" displayName="Table4" ref="A1:B10" totalsRowShown="0" headerRowDxfId="240" dataDxfId="238" headerRowBorderDxfId="239" tableBorderDxfId="237" totalsRowBorderDxfId="236">
  <autoFilter ref="A1:B10" xr:uid="{32BDE23E-16CF-4042-8E8C-237BA291DECB}">
    <filterColumn colId="0" hiddenButton="1"/>
    <filterColumn colId="1" hiddenButton="1"/>
  </autoFilter>
  <tableColumns count="2">
    <tableColumn id="1" xr3:uid="{FA929CDF-23DC-4F15-BF60-27176B3B91CF}" name="catégorie_de_valeur" dataDxfId="235"/>
    <tableColumn id="2" xr3:uid="{C1D4EC19-57E0-4689-BA92-36E2B2C570F4}" name="valeur" dataDxfId="234"/>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3A9C1B5-350D-4079-BC09-E0AFF0F7B3E7}" name="Table3" displayName="Table3" ref="A1:I401" totalsRowShown="0" headerRowDxfId="233" dataDxfId="231" headerRowBorderDxfId="232">
  <tableColumns count="9">
    <tableColumn id="1" xr3:uid="{2384A49A-F01C-4B1A-8484-90074535B302}" name="pays" dataDxfId="230"/>
    <tableColumn id="2" xr3:uid="{D9CBB513-4EF5-45FF-AEF5-3F3BE0E0BC07}" name="entité" dataDxfId="229"/>
    <tableColumn id="3" xr3:uid="{6C3F28A8-868A-40FB-A931-35A38598D3C5}" name="avec_par_ou_sans_par" dataDxfId="228"/>
    <tableColumn id="4" xr3:uid="{10B0B897-C078-4712-92C2-28E5E2E57490}" name="portefeuille" dataDxfId="227"/>
    <tableColumn id="5" xr3:uid="{1EB5085C-E07E-4345-A340-E0CEC6752179}" name="type_de_contrat" dataDxfId="226"/>
    <tableColumn id="7" xr3:uid="{245A9CB2-EBCA-4008-8A9C-DDFC8FF9C9BF}" name="type_de_produit" dataDxfId="225"/>
    <tableColumn id="8" xr3:uid="{C64E7887-F7B4-4EC7-AF8D-BA4356B3E8C4}" name="préciser_autre_type_de_produit" dataDxfId="224"/>
    <tableColumn id="10" xr3:uid="{B9360F3D-04D2-4356-8AF2-461D790BBC19}" name="catégorie_de_valeur" dataDxfId="223"/>
    <tableColumn id="12" xr3:uid="{3B283764-3927-42BB-8718-585F5985340C}" name="valeur" dataDxfId="222"/>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1C92E08-1CC3-4876-9D06-44600ADFBEF5}" name="Table2" displayName="Table2" ref="A1:B5" totalsRowShown="0" headerRowDxfId="221" dataDxfId="219" headerRowBorderDxfId="220" tableBorderDxfId="218" totalsRowBorderDxfId="217">
  <tableColumns count="2">
    <tableColumn id="1" xr3:uid="{0E9F8507-D348-400B-8984-799D76EE1FD5}" name="catégorie_de_valeur" dataDxfId="216"/>
    <tableColumn id="2" xr3:uid="{1B5AE629-8C99-4C92-9D77-B958B7A05DFC}" name="valeur" dataDxfId="215"/>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E960575-01FA-4667-9AF4-EF24EDAE015F}" name="Table6" displayName="Table6" ref="A1:I901" totalsRowShown="0" headerRowDxfId="214" dataDxfId="212" headerRowBorderDxfId="213" tableBorderDxfId="211" totalsRowBorderDxfId="210">
  <autoFilter ref="A1:I901" xr:uid="{6E960575-01FA-4667-9AF4-EF24EDAE015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201A1860-A661-4272-8BFA-AC5BB7E7C5BD}" name="country" dataDxfId="209"/>
    <tableColumn id="2" xr3:uid="{02488B1D-32B7-49E9-A095-91847913FD80}" name="entité" dataDxfId="208"/>
    <tableColumn id="3" xr3:uid="{1C3DDE24-ECA0-4612-9503-9FA90EEEAD67}" name="avec_par_ou_sans_par" dataDxfId="207"/>
    <tableColumn id="4" xr3:uid="{BC2BE3C9-DBFF-421D-9C99-22A5BB9A3782}" name="portefeuille" dataDxfId="206"/>
    <tableColumn id="5" xr3:uid="{BFBD0F05-C4C0-4881-BD88-CBCAF76B43A1}" name="type_de_contrat" dataDxfId="205"/>
    <tableColumn id="6" xr3:uid="{048921BB-1355-4A11-ADB1-2DA5B14C9FF6}" name="type_de_produit" dataDxfId="204"/>
    <tableColumn id="7" xr3:uid="{4FB8D899-CD38-483A-A6AA-E0FB8B8CCCA5}" name="préciser_autre_type_de_produit" dataDxfId="203"/>
    <tableColumn id="9" xr3:uid="{258B4C3E-C9CB-413D-A3F5-8ABEB1AAE2D5}" name="catégorie_de_valeur" dataDxfId="202"/>
    <tableColumn id="11" xr3:uid="{8F5C9AE6-590E-4787-9893-DFE280687E76}" name="valeur" dataDxfId="201"/>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A9714B5-3717-4799-A63A-8B357BCC7FFB}" name="Table8" displayName="Table8" ref="A1:I301" totalsRowShown="0" headerRowDxfId="200" dataDxfId="198" headerRowBorderDxfId="199" tableBorderDxfId="197" totalsRowBorderDxfId="196">
  <autoFilter ref="A1:I301" xr:uid="{6A9714B5-3717-4799-A63A-8B357BCC7FF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E6CB4E42-0F64-4065-835F-4676AA4375D9}" name="pays" dataDxfId="195"/>
    <tableColumn id="2" xr3:uid="{33CF890A-C4EC-4493-8D35-2371237853BA}" name="entité" dataDxfId="194"/>
    <tableColumn id="3" xr3:uid="{9949AAF2-8B6A-4939-A408-5B2F89957A4D}" name="avec_par_ou_sans_par" dataDxfId="193"/>
    <tableColumn id="4" xr3:uid="{CD326C0C-FB96-427C-B7D2-0E528D1FEB2B}" name="portefeuille" dataDxfId="192"/>
    <tableColumn id="5" xr3:uid="{723601D7-D9A8-440C-BE2B-0F3ED8ADFBB2}" name="type_de_contrat" dataDxfId="191"/>
    <tableColumn id="6" xr3:uid="{1558C138-F511-4E65-AEF2-FF44C1DCDFC6}" name="type_de_produit" dataDxfId="190"/>
    <tableColumn id="7" xr3:uid="{4D3FF23F-E4A0-4ADB-93DD-E9252DDDF97E}" name="préciser_autre_type_de_produit" dataDxfId="189"/>
    <tableColumn id="9" xr3:uid="{E06A6743-D387-41A0-81A7-C1C09D624EAC}" name="catégorie_de_valeur" dataDxfId="188"/>
    <tableColumn id="11" xr3:uid="{DDA9BD16-599A-4D8B-AAA2-840EECD72472}" name="valeur" dataDxfId="187"/>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EE36F9-900C-4A64-B46D-495602495C89}" name="Table9" displayName="Table9" ref="A1:L801" totalsRowShown="0" headerRowDxfId="186" dataDxfId="184" headerRowBorderDxfId="185" tableBorderDxfId="183" totalsRowBorderDxfId="182">
  <autoFilter ref="A1:L801" xr:uid="{13EE36F9-900C-4A64-B46D-495602495C8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C90D75BD-B076-453D-9EF9-895613B79C8A}" name="pays" dataDxfId="181"/>
    <tableColumn id="2" xr3:uid="{6487DCF8-D71E-4DF7-8D89-7E9AB31B142B}" name="entité" dataDxfId="180"/>
    <tableColumn id="3" xr3:uid="{F9433BA4-BDBB-49CC-8A5B-BD6B56EDC328}" name="avec_par_ou_sans_par" dataDxfId="179"/>
    <tableColumn id="4" xr3:uid="{7DD334C3-37D6-4E64-BD54-9A8717A63981}" name="portefeuille" dataDxfId="178"/>
    <tableColumn id="5" xr3:uid="{D4E85EE9-F8D7-4CAB-878D-D199727EF50C}" name="type_de_contrat" dataDxfId="177"/>
    <tableColumn id="6" xr3:uid="{DBECAA9A-7937-4F10-A47A-9DFE7D49E3E3}" name="type_de_produit" dataDxfId="176"/>
    <tableColumn id="7" xr3:uid="{C41BC2DD-CA0E-42B2-BF31-99A227328F20}" name="préciser_autre_type_de_produit" dataDxfId="175"/>
    <tableColumn id="8" xr3:uid="{899D6424-BE86-4C86-9DBE-E29771E922E8}" name="changements_hypothèses_méthodes" dataDxfId="174"/>
    <tableColumn id="14" xr3:uid="{52E50040-0EA3-4682-B40A-6C610804EEEF}" name="préciser_autre_hypothèse_méthode" dataDxfId="173"/>
    <tableColumn id="9" xr3:uid="{F3298BDA-514C-40A9-BF33-FB4E9816D0E5}" name="description_du_changement" dataDxfId="172"/>
    <tableColumn id="11" xr3:uid="{1256D935-7633-4115-B354-15B1BA5AB306}" name="catégorie_de_valeur" dataDxfId="171"/>
    <tableColumn id="13" xr3:uid="{3AE0121C-4AB8-4010-99E8-A6D3201F233E}" name="valeur" dataDxfId="170"/>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FD784C0-7785-4081-A1E6-D0BA328C077B}" name="Table1" displayName="Table1" ref="A1:M801" totalsRowShown="0" headerRowDxfId="169" dataDxfId="167" headerRowBorderDxfId="168">
  <autoFilter ref="A1:M801" xr:uid="{AFD784C0-7785-4081-A1E6-D0BA328C077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4A25E435-0643-4BA2-A83A-47DEEE40A274}" name="pays" dataDxfId="166"/>
    <tableColumn id="2" xr3:uid="{0726524C-D499-4DCE-B9A0-B60A89327C10}" name="entité" dataDxfId="165"/>
    <tableColumn id="3" xr3:uid="{72AA3D20-BF7B-4EF9-9F9F-70E10ABCF660}" name="avec_par_ou_sans_par" dataDxfId="164"/>
    <tableColumn id="4" xr3:uid="{87F01DE6-8C66-4D29-BB6E-6830D5D45FB9}" name="portefeuille" dataDxfId="163"/>
    <tableColumn id="5" xr3:uid="{344332A8-8CCE-4C51-A44B-18A89567F8FE}" name="type_de_contrat" dataDxfId="162"/>
    <tableColumn id="6" xr3:uid="{916CB8A3-D4F3-49A4-9AEE-7CD27CE5F83E}" name="type_de_produit" dataDxfId="161"/>
    <tableColumn id="7" xr3:uid="{E66083C5-DA0E-4764-AB3B-CC33AFE8CB6A}" name="préciser_autre_type_de_produit" dataDxfId="160"/>
    <tableColumn id="8" xr3:uid="{3C5D21CB-DD93-4406-BD74-EF19B8D339FB}" name="changements_hypothèses_méthodes" dataDxfId="159"/>
    <tableColumn id="9" xr3:uid="{23907562-2E1F-4A8C-B76D-B5CFE6BBDB61}" name="préciser_autre_hypothèse_méthode" dataDxfId="158"/>
    <tableColumn id="10" xr3:uid="{C4119E4A-1CFB-4474-9420-763074086506}" name="trimestre" dataDxfId="157"/>
    <tableColumn id="11" xr3:uid="{E2EB8FE2-F804-40EC-87E1-C018FB0DAFDF}" name="description_du_changement_x0009_" dataDxfId="156"/>
    <tableColumn id="13" xr3:uid="{F88789D4-262A-4272-84A8-C57ED7A091F2}" name="catégorie_de_valeur" dataDxfId="155"/>
    <tableColumn id="15" xr3:uid="{A52025DC-9E3C-491C-A3BE-BAF96C2D792F}" name="valeur" dataDxfId="154"/>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CEE6050B-4B3C-44C7-A09E-819E7A4FB036}" name="Table15" displayName="Table15" ref="A1:I801" totalsRowShown="0" headerRowDxfId="153" dataDxfId="151" headerRowBorderDxfId="152" tableBorderDxfId="150" totalsRowBorderDxfId="149">
  <tableColumns count="9">
    <tableColumn id="1" xr3:uid="{A79955DD-5E98-4D67-A5C5-A7F2386114AC}" name="pays" dataDxfId="148"/>
    <tableColumn id="2" xr3:uid="{8C6CA81E-F5BD-4F1F-ABD9-B8F749355C15}" name="entité" dataDxfId="147"/>
    <tableColumn id="3" xr3:uid="{255B19FA-4B52-4BAA-9641-99B6A5968CA7}" name="avec par_ou_sans_par" dataDxfId="146"/>
    <tableColumn id="4" xr3:uid="{812D42E7-D154-416D-9914-5ECECE9314B0}" name="portefeuille" dataDxfId="145"/>
    <tableColumn id="5" xr3:uid="{B051F7B1-ABBE-4EB6-84E8-AD6497E5F04A}" name="type_de_contrat" dataDxfId="144"/>
    <tableColumn id="7" xr3:uid="{EAC81E2D-2150-4B56-9D86-A9116BB42BF3}" name="description_du_changement" dataDxfId="143"/>
    <tableColumn id="8" xr3:uid="{AE497DEF-83B5-4732-BA9D-8824E8AEF51B}" name="trimestre" dataDxfId="142"/>
    <tableColumn id="10" xr3:uid="{DE12F9D6-BF54-4A81-A00B-857925FAB64B}" name="catégorie_de_valeur    " dataDxfId="141"/>
    <tableColumn id="12" xr3:uid="{8E5E849B-B402-4F2E-BDB7-04E186C4C78E}" name="valeur" dataDxfId="140"/>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58FEBF8-1858-4C72-9975-D0C988515398}" name="Table17" displayName="Table17" ref="A1:M101" totalsRowShown="0" headerRowDxfId="139" dataDxfId="137" headerRowBorderDxfId="138">
  <autoFilter ref="A1:M101" xr:uid="{758FEBF8-1858-4C72-9975-D0C98851539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B028DC17-D6AD-4EDB-8D14-E7E74E4755D8}" name="pays" dataDxfId="136"/>
    <tableColumn id="2" xr3:uid="{558635BC-729B-40C5-BEEA-714199FA200D}" name="entité" dataDxfId="135"/>
    <tableColumn id="3" xr3:uid="{5F3CA0AF-5E71-4181-993F-88B1CFF438A7}" name="portefeuille" dataDxfId="134"/>
    <tableColumn id="4" xr3:uid="{A3A90CD1-318E-413E-906E-BE7372952B4A}" name="type_de_produit" dataDxfId="133"/>
    <tableColumn id="5" xr3:uid="{6D5774C1-FFA9-49E5-907F-1D89004862A3}" name="préciser_autre_type_de_produit" dataDxfId="132"/>
    <tableColumn id="6" xr3:uid="{C070D59A-1A05-42FF-8198-B6ECA1A82FD1}" name="type_de_contrat" dataDxfId="131"/>
    <tableColumn id="7" xr3:uid="{AB0164F9-D9FB-455A-9D05-7E4DF827F916}" name="comprend_produits_contractuellement_ajustables" dataDxfId="130"/>
    <tableColumn id="8" xr3:uid="{FE599CFE-7A2E-4B41-B469-7151CC575699}" name="comprend_produits_avec_participation " dataDxfId="129"/>
    <tableColumn id="9" xr3:uid="{10410EA0-2E9C-4B53-8300-BFE5EBF520FD}" name="contrats_comprennent_garanties_financières " dataDxfId="128"/>
    <tableColumn id="10" xr3:uid="{3E1ED6F5-99EF-48B6-8863-CDA1246557F1}" name="modélisation_utilisée" dataDxfId="127"/>
    <tableColumn id="11" xr3:uid="{8102437D-537C-4AC9-841B-0C2C1BA3EA32}" name="comprend_flux_trésorerie_varient_sous_jacents" dataDxfId="126"/>
    <tableColumn id="12" xr3:uid="{A823DBF6-5978-4DD0-A61E-A44EC6463FEC}" name="comprend_contrats_avec_composants_investissements_services" dataDxfId="125"/>
    <tableColumn id="13" xr3:uid="{00A3DEA2-8E89-4FDE-B3D0-6F15A7FD629E}" name="approche_évaluation" dataDxfId="124"/>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642C120-8B62-46BA-8C90-8D8A4E5583ED}" name="Table10" displayName="Table10" ref="A1:C101" totalsRowShown="0" headerRowDxfId="123" dataDxfId="121" headerRowBorderDxfId="122" tableBorderDxfId="120" totalsRowBorderDxfId="119">
  <autoFilter ref="A1:C101" xr:uid="{A642C120-8B62-46BA-8C90-8D8A4E5583ED}">
    <filterColumn colId="0" hiddenButton="1"/>
    <filterColumn colId="1" hiddenButton="1"/>
    <filterColumn colId="2" hiddenButton="1"/>
  </autoFilter>
  <tableColumns count="3">
    <tableColumn id="1" xr3:uid="{E46A2FE4-20B2-4185-9B9F-EEB1DB8C38FD}" name="norme_IFRS" dataDxfId="118"/>
    <tableColumn id="2" xr3:uid="{2500FD7A-9CB5-47A6-9C7B-7E67E0832B5F}" name="description_des_contrats" dataDxfId="117"/>
    <tableColumn id="3" xr3:uid="{8CE22815-C333-4E27-9E31-E595B42FB16A}" name="valeur" dataDxfId="116"/>
  </tableColumns>
  <tableStyleInfo name="TableStyleMedium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6381CAC9-C249-4552-968F-4ED4F83A0027}" name="Table11" displayName="Table11" ref="A1:H5001" totalsRowShown="0" headerRowDxfId="115" dataDxfId="113" headerRowBorderDxfId="114">
  <autoFilter ref="A1:H5001" xr:uid="{6381CAC9-C249-4552-968F-4ED4F83A002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5BEE978F-35EB-41CE-86B9-203BE6CAF6AF}" name="pays" dataDxfId="112"/>
    <tableColumn id="2" xr3:uid="{15FD3E28-49FF-45F3-AB53-407296596D13}" name="devise" dataDxfId="111"/>
    <tableColumn id="3" xr3:uid="{6B659936-4012-425D-8E55-1DA75F275B54}" name="catégorie_liquidité" dataDxfId="110"/>
    <tableColumn id="4" xr3:uid="{2E451322-B832-46C2-A09C-8D7DA005BCD0}" name="1_comptant_ou_2_terme" dataDxfId="109"/>
    <tableColumn id="5" xr3:uid="{439C9266-CF6C-47E2-BBC9-66E7ABAFCD4B}" name="1_ascendante_ou_2_descendante" dataDxfId="108"/>
    <tableColumn id="9" xr3:uid="{8FDCCE2A-DBA9-42FB-AA0F-2A03082583DA}" name="année" dataDxfId="107"/>
    <tableColumn id="6" xr3:uid="{29600566-33DB-4BFA-A581-09D572760419}" name="1_observables_ou_2_non_observables" dataDxfId="106"/>
    <tableColumn id="8" xr3:uid="{2FD1ACAE-E2AA-4976-A318-44F373DB432D}" name="valeur" dataDxfId="105"/>
  </tableColumns>
  <tableStyleInfo name="TableStyleMedium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FB76F338-66A2-4D0E-ACDE-2E251DA473D2}" name="Table18" displayName="Table18" ref="A1:E5001" totalsRowShown="0" headerRowDxfId="104" dataDxfId="102" headerRowBorderDxfId="103" tableBorderDxfId="101">
  <autoFilter ref="A1:E5001" xr:uid="{FB76F338-66A2-4D0E-ACDE-2E251DA473D2}">
    <filterColumn colId="0" hiddenButton="1"/>
    <filterColumn colId="1" hiddenButton="1"/>
    <filterColumn colId="2" hiddenButton="1"/>
    <filterColumn colId="3" hiddenButton="1"/>
    <filterColumn colId="4" hiddenButton="1"/>
  </autoFilter>
  <tableColumns count="5">
    <tableColumn id="1" xr3:uid="{BC31C4A3-C087-4024-9413-41DB2603E187}" name="devise" dataDxfId="100"/>
    <tableColumn id="2" xr3:uid="{7E7FC4E6-DF7A-4644-BB53-0AD139A4A688}" name="1_comptant_ou_2_terme" dataDxfId="99"/>
    <tableColumn id="4" xr3:uid="{FCDEAC24-05E1-4346-B350-D0662A4C6912}" name="année" dataDxfId="98"/>
    <tableColumn id="5" xr3:uid="{C9C485C7-1B0A-4267-ABF9-0EB382A4157B}" name="1_observables_ou_2_non_observables" dataDxfId="97"/>
    <tableColumn id="7" xr3:uid="{6A343D26-7EDF-465E-9EFC-A579F2E42B01}" name="valeur" dataDxfId="96"/>
  </tableColumns>
  <tableStyleInfo name="TableStyleMedium9"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106A62-4D7D-4B69-8520-7CC41CDD25CF}" name="Table12" displayName="Table12" ref="A1:C301" totalsRowShown="0" headerRowDxfId="95" dataDxfId="93" headerRowBorderDxfId="94">
  <autoFilter ref="A1:C301" xr:uid="{00106A62-4D7D-4B69-8520-7CC41CDD25CF}">
    <filterColumn colId="0" hiddenButton="1"/>
    <filterColumn colId="1" hiddenButton="1"/>
    <filterColumn colId="2" hiddenButton="1"/>
  </autoFilter>
  <tableColumns count="3">
    <tableColumn id="1" xr3:uid="{E26520DF-4B49-44FB-BFE4-22DE02A4CEDA}" name="année" dataDxfId="92"/>
    <tableColumn id="2" xr3:uid="{62F28EA2-6CFE-4BFF-8584-330BA0609CE5}" name="catégorie_de_valeur" dataDxfId="91"/>
    <tableColumn id="3" xr3:uid="{F01474AE-D5F4-4CE9-AA7C-1E83DCB5F78D}" name="valeur" dataDxfId="90"/>
  </tableColumns>
  <tableStyleInfo name="TableStyleMedium9"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5537385-ED3E-44C6-944A-C25580D73DE7}" name="Table7" displayName="Table7" ref="A1:H2901" totalsRowShown="0" headerRowDxfId="89" dataDxfId="88">
  <autoFilter ref="A1:H2901" xr:uid="{F5537385-ED3E-44C6-944A-C25580D73DE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AA5BAD7B-7259-4811-8843-FED933B2DA67}" name="pays" dataDxfId="87"/>
    <tableColumn id="2" xr3:uid="{1D4000A9-8365-49D1-94DA-3F6344D17C9A}" name="entité" dataDxfId="86"/>
    <tableColumn id="4" xr3:uid="{C380E98F-EF3A-4E93-8F28-1FA1B3128388}" name="portefeuille" dataDxfId="85"/>
    <tableColumn id="9" xr3:uid="{B34F7A2E-3903-4933-875F-3B361609251F}" name="type_de_produit" dataDxfId="84"/>
    <tableColumn id="5" xr3:uid="{6D39B65D-ABC1-498C-8232-996004F97ED9}" name="préciser_autre_type_de_produit" dataDxfId="83"/>
    <tableColumn id="6" xr3:uid="{97F497C4-0B0B-42AF-B04F-8BFC3A0956F6}" name="catégorie_de_groupe" dataDxfId="82"/>
    <tableColumn id="7" xr3:uid="{2B9ED6AB-53CD-4904-8EAC-18A439D600FD}" name="catégorie_de_valeur" dataDxfId="81"/>
    <tableColumn id="8" xr3:uid="{372B7BE8-3198-4268-81C3-005DD96A783A}" name="valeur" dataDxfId="80"/>
  </tableColumns>
  <tableStyleInfo name="TableStyleMedium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4C88ECF-9235-4EF2-B7F4-8A8314EF3FC7}" name="Table86" displayName="Table86" ref="A1:E101" totalsRowShown="0" headerRowDxfId="79" dataDxfId="77" headerRowBorderDxfId="78" tableBorderDxfId="76" totalsRowBorderDxfId="75">
  <tableColumns count="5">
    <tableColumn id="1" xr3:uid="{A69CD043-8710-4242-A167-827056C532EE}" name="pays" dataDxfId="74"/>
    <tableColumn id="2" xr3:uid="{89623164-043E-4497-80CE-5D884A09F961}" name="entité" dataDxfId="73"/>
    <tableColumn id="3" xr3:uid="{57C22B9B-2589-4F2C-8DED-F771591C3098}" name="avec_par_ou_sans_par" dataDxfId="72"/>
    <tableColumn id="4" xr3:uid="{7A488855-1EBD-4E61-AF68-884720108729}" name="portefeuille" dataDxfId="71"/>
    <tableColumn id="11" xr3:uid="{782516A0-FE76-41DB-8B6E-0E86B304DED0}" name="valeur" dataDxfId="70"/>
  </tableColumns>
  <tableStyleInfo name="TableStyleMedium9"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13FFD2E-EFF5-4D87-A586-14D766347561}" name="Table14" displayName="Table14" ref="A1:G267" totalsRowShown="0" headerRowDxfId="69" dataDxfId="68">
  <autoFilter ref="A1:G267" xr:uid="{B13FFD2E-EFF5-4D87-A586-14D766347561}">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486A4C31-B829-4DBE-B0E0-7AEF79C5C821}" name="pays" dataDxfId="67"/>
    <tableColumn id="2" xr3:uid="{A03679A9-6719-48A4-AF47-E89998BF46EE}" name="type_de_catégorie_1" dataDxfId="66"/>
    <tableColumn id="3" xr3:uid="{C068BA0B-3729-4398-A55C-2A72C0EFB10C}" name="type_de_catégorie_2" dataDxfId="65"/>
    <tableColumn id="4" xr3:uid="{7A54F24F-77F9-4D60-A34F-FD9E628D53C5}" name="type_de_contrat" dataDxfId="64"/>
    <tableColumn id="10" xr3:uid="{15D7BCBF-DABA-4768-9A28-4217C11E5E55}" name="catégorie_de_valeur" dataDxfId="63"/>
    <tableColumn id="11" xr3:uid="{244D8668-106A-4663-B66A-FB30BA17ED3E}" name="sous_catégorie_de_valeur" dataDxfId="62"/>
    <tableColumn id="12" xr3:uid="{0AA96338-DA65-495B-9B30-A29512F61B79}" name="valeur" dataDxfId="61"/>
  </tableColumns>
  <tableStyleInfo name="TableStyleMedium9"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7A6F1AE8-9E25-4821-97B4-A04AB36346E9}" name="Table23" displayName="Table23" ref="A1:F101" totalsRowShown="0" headerRowDxfId="60" dataDxfId="58" headerRowBorderDxfId="59" tableBorderDxfId="57" totalsRowBorderDxfId="56">
  <autoFilter ref="A1:F101" xr:uid="{7A6F1AE8-9E25-4821-97B4-A04AB36346E9}">
    <filterColumn colId="0" hiddenButton="1"/>
    <filterColumn colId="1" hiddenButton="1"/>
    <filterColumn colId="2" hiddenButton="1"/>
    <filterColumn colId="3" hiddenButton="1"/>
    <filterColumn colId="4" hiddenButton="1"/>
    <filterColumn colId="5" hiddenButton="1"/>
  </autoFilter>
  <tableColumns count="6">
    <tableColumn id="1" xr3:uid="{3059C64E-042C-4A5C-BB15-76522FA3CF15}" name="pays" dataDxfId="55"/>
    <tableColumn id="2" xr3:uid="{6FF0B59F-256C-45BF-B96D-A8078BF902F0}" name="entité" dataDxfId="54"/>
    <tableColumn id="3" xr3:uid="{D67BB43C-2F03-4EB6-9A74-6618691E98DA}" name="avec_par_ou_sans_par" dataDxfId="53"/>
    <tableColumn id="4" xr3:uid="{F16D210E-7AA9-4CB9-BD91-34425608F07E}" name="portefeuille" dataDxfId="52"/>
    <tableColumn id="5" xr3:uid="{CF3D9B46-C808-4ECF-B686-F12127491707}" name="description_provisions_générales" dataDxfId="51"/>
    <tableColumn id="6" xr3:uid="{18EAD443-EFA0-4A2B-8384-7A5F08AE1EFC}" name="valeur" dataDxfId="50"/>
  </tableColumns>
  <tableStyleInfo name="TableStyleMedium9"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580B9999-22E4-4FF1-9508-C44BEC5FF486}" name="Table24" displayName="Table24" ref="A1:J201" totalsRowShown="0" headerRowDxfId="49" dataDxfId="47" headerRowBorderDxfId="48">
  <autoFilter ref="A1:J201" xr:uid="{580B9999-22E4-4FF1-9508-C44BEC5FF48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2859F7B0-CF02-44C6-B023-B02679AE6003}" name="société_réassurance" dataDxfId="46"/>
    <tableColumn id="2" xr3:uid="{37687BB3-38B9-4D94-BB85-E97A1E751B22}" name="portefeuille" dataDxfId="45"/>
    <tableColumn id="3" xr3:uid="{C0FA2546-18B5-49D0-9077-F178901E0684}" name="type_de_produit_de_réassurance" dataDxfId="44"/>
    <tableColumn id="4" xr3:uid="{DCCDABFC-0FA9-4415-B71A-60C2B2B7265B}" name="préciser_autre_type_de_produit_de_réassurance" dataDxfId="43"/>
    <tableColumn id="5" xr3:uid="{E91F16BD-DAF3-4162-A7E6-84B54BBEB096}" name="type_de_produit_contrats_ass_directe_sous_jacents" dataDxfId="42"/>
    <tableColumn id="6" xr3:uid="{FCF0D183-BC8B-4D02-9E98-7879A8619DBB}" name="préciser_autre_type_de_produit_contrats_ass_directe_sous_jacents" dataDxfId="41"/>
    <tableColumn id="7" xr3:uid="{FA1961C5-88BD-400F-9998-23FD6C19221C}" name="type_de_réassurance" dataDxfId="40"/>
    <tableColumn id="8" xr3:uid="{1669B0A4-313D-47A1-AE48-FD77EB47A032}" name="principaux_risques_transférés" dataDxfId="39"/>
    <tableColumn id="9" xr3:uid="{49708DFB-08F7-4B34-8048-E0EA17CABFD7}" name="catégorie_de_valeur" dataDxfId="38"/>
    <tableColumn id="10" xr3:uid="{29843148-C4B2-4D9B-9D13-5D1C51B5BEED}" name="valeur" dataDxfId="37"/>
  </tableColumns>
  <tableStyleInfo name="TableStyleMedium9"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E4C3BED-5760-4A21-8CEC-B3D716E00DC4}" name="Table19" displayName="Table19" ref="A1:M1801" totalsRowShown="0" headerRowDxfId="36" dataDxfId="34" headerRowBorderDxfId="35">
  <autoFilter ref="A1:M1801" xr:uid="{6E4C3BED-5760-4A21-8CEC-B3D716E00DC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43DC4182-71D3-4128-8DDD-266A8B1A0D81}" name="pays" dataDxfId="33"/>
    <tableColumn id="2" xr3:uid="{A230D678-6EBD-4339-9050-FEA0D24E76E1}" name="devise" dataDxfId="32"/>
    <tableColumn id="3" xr3:uid="{221DAA4B-3D7E-4ED7-9876-1A00CD02C4DD}" name="segment_actif" dataDxfId="31"/>
    <tableColumn id="14" xr3:uid="{D50D899A-A57C-4D2A-B4F0-9881C84CF7D7}" name="avec_par_ou_sans_par_ou_autre" dataDxfId="30"/>
    <tableColumn id="17" xr3:uid="{B018ADAF-A5AF-48D3-ACF0-06688A0C5E30}" name="préciser_autre_que_avec_par_ou_sans_par" dataDxfId="29"/>
    <tableColumn id="16" xr3:uid="{CA9B5A30-50F8-468A-8203-FC491648CC6B}" name="catégorie_actifs" dataDxfId="28"/>
    <tableColumn id="6" xr3:uid="{51458CE3-7EA5-4247-B8C1-EF8ACA5A5B68}" name="segment_comprend_flux_trésorerie_exécution" dataDxfId="27"/>
    <tableColumn id="7" xr3:uid="{1DD1A69F-17EF-43CA-BF09-BBD49A686533}" name="segment_comprend_marges_services_contractuels " dataDxfId="26"/>
    <tableColumn id="8" xr3:uid="{22F9EA99-AB22-48C7-B7B4-07ACC4325615}" name="segment_comprend_capitaux_propres" dataDxfId="25"/>
    <tableColumn id="9" xr3:uid="{B6843F79-A61D-4871-8872-65580F8B277B}" name="préciser_portefeuilles_segment_actif" dataDxfId="24"/>
    <tableColumn id="10" xr3:uid="{23C4E18C-D269-4796-ADA9-BDDD52A628B6}" name="préciser_produits_segment_actif" dataDxfId="23"/>
    <tableColumn id="12" xr3:uid="{282B77A2-5700-40BA-B552-96A064F9DCEF}" name="catégorie_de_valeur" dataDxfId="22"/>
    <tableColumn id="13" xr3:uid="{338F98B9-F22F-42F1-B8DB-66425867068B}" name="valeur" dataDxfId="21"/>
  </tableColumns>
  <tableStyleInfo name="TableStyleMedium9"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50DBA46B-0639-4377-A0DB-1BC8B4C868B9}" name="Table20" displayName="Table20" ref="A1:F1901" totalsRowShown="0" headerRowDxfId="20" dataDxfId="18" headerRowBorderDxfId="19" tableBorderDxfId="17" totalsRowBorderDxfId="16">
  <autoFilter ref="A1:F1901" xr:uid="{50DBA46B-0639-4377-A0DB-1BC8B4C868B9}">
    <filterColumn colId="0" hiddenButton="1"/>
    <filterColumn colId="1" hiddenButton="1"/>
    <filterColumn colId="2" hiddenButton="1"/>
    <filterColumn colId="3" hiddenButton="1"/>
    <filterColumn colId="4" hiddenButton="1"/>
    <filterColumn colId="5" hiddenButton="1"/>
  </autoFilter>
  <tableColumns count="6">
    <tableColumn id="1" xr3:uid="{09DAAF20-5FA5-46F8-85F8-6641DEB189D0}" name="pays" dataDxfId="15"/>
    <tableColumn id="2" xr3:uid="{3CBF02A1-E8D7-42AF-9A62-BBFF340C0FBD}" name="devise" dataDxfId="14"/>
    <tableColumn id="3" xr3:uid="{C7A031D3-41CD-42C5-BF07-19C3A3217896}" name="segment_actif" dataDxfId="13"/>
    <tableColumn id="7" xr3:uid="{10D4095C-0367-4A46-9935-2A0ECCFC1D81}" name="catégorie_actifs" dataDxfId="12"/>
    <tableColumn id="5" xr3:uid="{C44EBBC3-1656-44BE-A70B-E2A4AC6E208E}" name="catégorie_de_valeur" dataDxfId="11"/>
    <tableColumn id="6" xr3:uid="{118CC3CD-BF22-4C48-AA61-06BF8D632FA3}" name="valeur" dataDxfId="10"/>
  </tableColumns>
  <tableStyleInfo name="TableStyleMedium9"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EEA69538-660F-41DD-BC5A-013340F95CAF}" name="Table21" displayName="Table21" ref="A1:C451" totalsRowShown="0" headerRowDxfId="9" dataDxfId="7" headerRowBorderDxfId="8" tableBorderDxfId="6" totalsRowBorderDxfId="5">
  <autoFilter ref="A1:C451" xr:uid="{EEA69538-660F-41DD-BC5A-013340F95CAF}">
    <filterColumn colId="0" hiddenButton="1"/>
    <filterColumn colId="1" hiddenButton="1"/>
    <filterColumn colId="2" hiddenButton="1"/>
  </autoFilter>
  <tableColumns count="3">
    <tableColumn id="1" xr3:uid="{7B593905-4A20-4619-A060-5DDDEF3ECC2D}" name="sous_compte_participation" dataDxfId="4"/>
    <tableColumn id="2" xr3:uid="{61EA7A9B-E76E-4413-9427-8FB98B81BED5}" name="catégorie_de_valeur" dataDxfId="3"/>
    <tableColumn id="3" xr3:uid="{546CCE16-D58F-4AD1-8DBA-1CA70DE353AF}" name="valeur" dataDxfId="2"/>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_rels/sheet9.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22.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2.bin"/></Relationships>
</file>

<file path=xl/worksheets/_rels/sheet24.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5.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14.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15.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16.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17.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18.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CABB8-7075-4A84-8B45-A07AF85607FA}">
  <dimension ref="A1:O3"/>
  <sheetViews>
    <sheetView tabSelected="1" workbookViewId="0"/>
  </sheetViews>
  <sheetFormatPr defaultColWidth="8.7109375" defaultRowHeight="15" x14ac:dyDescent="0.25"/>
  <cols>
    <col min="1" max="1" width="94.140625" customWidth="1"/>
    <col min="2" max="4" width="8.7109375" hidden="1" customWidth="1"/>
    <col min="7" max="7" width="21.7109375" customWidth="1"/>
    <col min="10" max="10" width="8.7109375" customWidth="1"/>
    <col min="11" max="11" width="5" customWidth="1"/>
    <col min="12" max="15" width="8.7109375" hidden="1" customWidth="1"/>
  </cols>
  <sheetData>
    <row r="1" spans="1:15" ht="28.5" customHeight="1" x14ac:dyDescent="0.25">
      <c r="A1" s="233"/>
      <c r="B1" s="233"/>
      <c r="C1" s="233"/>
      <c r="D1" s="233"/>
      <c r="E1" s="233"/>
      <c r="F1" s="233"/>
      <c r="G1" s="234" t="s">
        <v>6805</v>
      </c>
    </row>
    <row r="2" spans="1:15" x14ac:dyDescent="0.25">
      <c r="A2" s="233"/>
      <c r="B2" s="233"/>
      <c r="C2" s="233"/>
      <c r="D2" s="233"/>
      <c r="E2" s="233"/>
      <c r="F2" s="233"/>
      <c r="G2" s="234"/>
    </row>
    <row r="3" spans="1:15" ht="24.75" x14ac:dyDescent="0.3">
      <c r="A3" s="235" t="s">
        <v>6806</v>
      </c>
      <c r="B3" s="235"/>
      <c r="C3" s="235"/>
      <c r="D3" s="235"/>
      <c r="E3" s="235"/>
      <c r="F3" s="235"/>
      <c r="G3" s="235"/>
      <c r="H3" s="235"/>
      <c r="I3" s="235"/>
      <c r="J3" s="235"/>
      <c r="K3" s="235"/>
      <c r="L3" s="235"/>
      <c r="M3" s="235"/>
      <c r="N3" s="235"/>
      <c r="O3" s="235"/>
    </row>
  </sheetData>
  <pageMargins left="0.7" right="0.7" top="0.75" bottom="0.75" header="0.3" footer="0.3"/>
  <headerFooter>
    <oddHeader>&amp;R&amp;"Aptos"&amp;10&amp;K000000 Unclassified / Non classifié&amp;1#_x000D_</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9201C-48C4-40DF-B7B3-13A085E0D067}">
  <dimension ref="A1:C27"/>
  <sheetViews>
    <sheetView topLeftCell="A6" workbookViewId="0">
      <selection activeCell="G20" sqref="G20"/>
    </sheetView>
  </sheetViews>
  <sheetFormatPr defaultColWidth="8.7109375" defaultRowHeight="15" x14ac:dyDescent="0.25"/>
  <cols>
    <col min="1" max="1" width="16.5703125" customWidth="1"/>
    <col min="2" max="2" width="98.7109375" customWidth="1"/>
    <col min="3" max="3" width="137.7109375" customWidth="1"/>
  </cols>
  <sheetData>
    <row r="1" spans="1:3" ht="16.5" thickTop="1" thickBot="1" x14ac:dyDescent="0.3">
      <c r="A1" s="224" t="s">
        <v>0</v>
      </c>
      <c r="B1" s="225" t="s">
        <v>1</v>
      </c>
      <c r="C1" s="226" t="s">
        <v>2</v>
      </c>
    </row>
    <row r="2" spans="1:3" ht="15.75" thickTop="1" x14ac:dyDescent="0.25">
      <c r="A2" s="227" t="s">
        <v>3</v>
      </c>
      <c r="B2" s="228" t="s">
        <v>4</v>
      </c>
      <c r="C2" s="229" t="s">
        <v>5</v>
      </c>
    </row>
    <row r="3" spans="1:3" x14ac:dyDescent="0.25">
      <c r="A3" s="230" t="s">
        <v>6</v>
      </c>
      <c r="B3" s="231" t="s">
        <v>7</v>
      </c>
      <c r="C3" s="232" t="s">
        <v>8</v>
      </c>
    </row>
    <row r="4" spans="1:3" x14ac:dyDescent="0.25">
      <c r="A4" s="230" t="s">
        <v>9</v>
      </c>
      <c r="B4" s="231" t="s">
        <v>10</v>
      </c>
      <c r="C4" s="232" t="s">
        <v>11</v>
      </c>
    </row>
    <row r="5" spans="1:3" x14ac:dyDescent="0.25">
      <c r="A5" s="230" t="s">
        <v>12</v>
      </c>
      <c r="B5" s="231" t="s">
        <v>13</v>
      </c>
      <c r="C5" s="232" t="s">
        <v>14</v>
      </c>
    </row>
    <row r="6" spans="1:3" ht="30" x14ac:dyDescent="0.25">
      <c r="A6" s="230" t="s">
        <v>15</v>
      </c>
      <c r="B6" s="231" t="s">
        <v>16</v>
      </c>
      <c r="C6" s="232" t="s">
        <v>17</v>
      </c>
    </row>
    <row r="7" spans="1:3" ht="45" x14ac:dyDescent="0.25">
      <c r="A7" s="230" t="s">
        <v>18</v>
      </c>
      <c r="B7" s="231" t="s">
        <v>19</v>
      </c>
      <c r="C7" s="232" t="s">
        <v>20</v>
      </c>
    </row>
    <row r="8" spans="1:3" ht="45" x14ac:dyDescent="0.25">
      <c r="A8" s="230" t="s">
        <v>21</v>
      </c>
      <c r="B8" s="231" t="s">
        <v>22</v>
      </c>
      <c r="C8" s="232" t="s">
        <v>23</v>
      </c>
    </row>
    <row r="9" spans="1:3" ht="30" x14ac:dyDescent="0.25">
      <c r="A9" s="230" t="s">
        <v>24</v>
      </c>
      <c r="B9" s="231" t="s">
        <v>25</v>
      </c>
      <c r="C9" s="232" t="s">
        <v>26</v>
      </c>
    </row>
    <row r="10" spans="1:3" ht="30" x14ac:dyDescent="0.25">
      <c r="A10" s="230" t="s">
        <v>27</v>
      </c>
      <c r="B10" s="231" t="s">
        <v>28</v>
      </c>
      <c r="C10" s="232" t="s">
        <v>29</v>
      </c>
    </row>
    <row r="11" spans="1:3" ht="45" x14ac:dyDescent="0.25">
      <c r="A11" s="230" t="s">
        <v>30</v>
      </c>
      <c r="B11" s="231" t="s">
        <v>31</v>
      </c>
      <c r="C11" s="232" t="s">
        <v>32</v>
      </c>
    </row>
    <row r="12" spans="1:3" ht="30" x14ac:dyDescent="0.25">
      <c r="A12" s="230" t="s">
        <v>33</v>
      </c>
      <c r="B12" s="231" t="s">
        <v>34</v>
      </c>
      <c r="C12" s="232" t="s">
        <v>35</v>
      </c>
    </row>
    <row r="13" spans="1:3" ht="30" x14ac:dyDescent="0.25">
      <c r="A13" s="230" t="s">
        <v>36</v>
      </c>
      <c r="B13" s="231" t="s">
        <v>37</v>
      </c>
      <c r="C13" s="232" t="s">
        <v>38</v>
      </c>
    </row>
    <row r="14" spans="1:3" ht="30" x14ac:dyDescent="0.25">
      <c r="A14" s="230" t="s">
        <v>39</v>
      </c>
      <c r="B14" s="231" t="s">
        <v>40</v>
      </c>
      <c r="C14" s="232" t="s">
        <v>41</v>
      </c>
    </row>
    <row r="15" spans="1:3" ht="30" x14ac:dyDescent="0.25">
      <c r="A15" s="230" t="s">
        <v>42</v>
      </c>
      <c r="B15" s="231" t="s">
        <v>43</v>
      </c>
      <c r="C15" s="232" t="s">
        <v>44</v>
      </c>
    </row>
    <row r="16" spans="1:3" ht="45" x14ac:dyDescent="0.25">
      <c r="A16" s="230" t="s">
        <v>45</v>
      </c>
      <c r="B16" s="231" t="s">
        <v>46</v>
      </c>
      <c r="C16" s="232" t="s">
        <v>47</v>
      </c>
    </row>
    <row r="17" spans="1:3" ht="45" x14ac:dyDescent="0.25">
      <c r="A17" s="230" t="s">
        <v>48</v>
      </c>
      <c r="B17" s="231" t="s">
        <v>49</v>
      </c>
      <c r="C17" s="232" t="s">
        <v>50</v>
      </c>
    </row>
    <row r="18" spans="1:3" x14ac:dyDescent="0.25">
      <c r="A18" s="230" t="s">
        <v>51</v>
      </c>
      <c r="B18" s="231" t="s">
        <v>52</v>
      </c>
      <c r="C18" s="232" t="s">
        <v>53</v>
      </c>
    </row>
    <row r="19" spans="1:3" ht="30" x14ac:dyDescent="0.25">
      <c r="A19" s="230" t="s">
        <v>54</v>
      </c>
      <c r="B19" s="231" t="s">
        <v>55</v>
      </c>
      <c r="C19" s="232" t="s">
        <v>56</v>
      </c>
    </row>
    <row r="20" spans="1:3" ht="60" x14ac:dyDescent="0.25">
      <c r="A20" s="230" t="s">
        <v>57</v>
      </c>
      <c r="B20" s="231" t="s">
        <v>58</v>
      </c>
      <c r="C20" s="232" t="s">
        <v>59</v>
      </c>
    </row>
    <row r="21" spans="1:3" x14ac:dyDescent="0.25">
      <c r="A21" s="230" t="s">
        <v>60</v>
      </c>
      <c r="B21" s="231" t="s">
        <v>61</v>
      </c>
      <c r="C21" s="232" t="s">
        <v>62</v>
      </c>
    </row>
    <row r="22" spans="1:3" x14ac:dyDescent="0.25">
      <c r="A22" s="230" t="s">
        <v>63</v>
      </c>
      <c r="B22" s="231" t="s">
        <v>64</v>
      </c>
      <c r="C22" s="232" t="s">
        <v>65</v>
      </c>
    </row>
    <row r="23" spans="1:3" ht="45" x14ac:dyDescent="0.25">
      <c r="A23" s="230" t="s">
        <v>66</v>
      </c>
      <c r="B23" s="231" t="s">
        <v>67</v>
      </c>
      <c r="C23" s="232" t="s">
        <v>68</v>
      </c>
    </row>
    <row r="24" spans="1:3" ht="30" x14ac:dyDescent="0.25">
      <c r="A24" s="230" t="s">
        <v>69</v>
      </c>
      <c r="B24" s="231" t="s">
        <v>70</v>
      </c>
      <c r="C24" s="232" t="s">
        <v>71</v>
      </c>
    </row>
    <row r="25" spans="1:3" ht="30" x14ac:dyDescent="0.25">
      <c r="A25" s="230" t="s">
        <v>72</v>
      </c>
      <c r="B25" s="231" t="s">
        <v>73</v>
      </c>
      <c r="C25" s="232" t="s">
        <v>74</v>
      </c>
    </row>
    <row r="26" spans="1:3" ht="30" x14ac:dyDescent="0.25">
      <c r="A26" s="230" t="s">
        <v>75</v>
      </c>
      <c r="B26" s="231" t="s">
        <v>76</v>
      </c>
      <c r="C26" s="232" t="s">
        <v>77</v>
      </c>
    </row>
    <row r="27" spans="1:3" ht="30" x14ac:dyDescent="0.25">
      <c r="A27" s="230" t="s">
        <v>78</v>
      </c>
      <c r="B27" s="231" t="s">
        <v>79</v>
      </c>
      <c r="C27" s="232" t="s">
        <v>80</v>
      </c>
    </row>
  </sheetData>
  <pageMargins left="0.7" right="0.7" top="0.75" bottom="0.75" header="0.3" footer="0.3"/>
  <headerFooter>
    <oddHeader>&amp;R&amp;"Aptos"&amp;10&amp;K000000 Unclassified / Non classifié&amp;1#_x000D_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D95A2-D79E-4491-ACED-BFB38B531C47}">
  <dimension ref="A1:N259"/>
  <sheetViews>
    <sheetView zoomScale="70" zoomScaleNormal="70" workbookViewId="0">
      <pane ySplit="1" topLeftCell="A149" activePane="bottomLeft" state="frozen"/>
      <selection activeCell="B16" sqref="B16"/>
      <selection pane="bottomLeft" activeCell="C196" sqref="C196"/>
    </sheetView>
  </sheetViews>
  <sheetFormatPr defaultColWidth="8.7109375" defaultRowHeight="15" x14ac:dyDescent="0.2"/>
  <cols>
    <col min="1" max="1" width="24.140625" style="216" customWidth="1"/>
    <col min="2" max="2" width="62.140625" style="140" customWidth="1"/>
    <col min="3" max="3" width="54.140625" style="145" customWidth="1"/>
    <col min="4" max="4" width="101.85546875" style="205" customWidth="1"/>
    <col min="5" max="5" width="23.28515625" style="145" customWidth="1"/>
    <col min="6" max="6" width="31.140625" style="145" customWidth="1"/>
    <col min="7" max="7" width="77" style="145" customWidth="1"/>
    <col min="8" max="16384" width="8.7109375" style="140"/>
  </cols>
  <sheetData>
    <row r="1" spans="1:10" s="200" customFormat="1" x14ac:dyDescent="0.2">
      <c r="A1" s="199" t="s">
        <v>81</v>
      </c>
      <c r="B1" s="199" t="s">
        <v>82</v>
      </c>
      <c r="C1" s="199" t="s">
        <v>83</v>
      </c>
      <c r="D1" s="199" t="s">
        <v>84</v>
      </c>
      <c r="E1" s="199" t="s">
        <v>85</v>
      </c>
      <c r="F1" s="199" t="s">
        <v>86</v>
      </c>
      <c r="G1" s="199" t="s">
        <v>87</v>
      </c>
    </row>
    <row r="2" spans="1:10" x14ac:dyDescent="0.2">
      <c r="A2" s="201" t="s">
        <v>3</v>
      </c>
      <c r="B2" s="202" t="s">
        <v>88</v>
      </c>
      <c r="C2" s="203"/>
      <c r="D2" s="204" t="s">
        <v>89</v>
      </c>
      <c r="E2" s="202" t="s">
        <v>90</v>
      </c>
      <c r="F2" s="202" t="s">
        <v>91</v>
      </c>
      <c r="G2" s="204" t="s">
        <v>92</v>
      </c>
    </row>
    <row r="3" spans="1:10" ht="30" x14ac:dyDescent="0.2">
      <c r="A3" s="201" t="s">
        <v>3</v>
      </c>
      <c r="B3" s="202" t="s">
        <v>93</v>
      </c>
      <c r="C3" s="205"/>
      <c r="D3" s="206" t="s">
        <v>94</v>
      </c>
      <c r="E3" s="202" t="s">
        <v>90</v>
      </c>
      <c r="F3" s="202" t="s">
        <v>91</v>
      </c>
      <c r="G3" s="202" t="s">
        <v>95</v>
      </c>
    </row>
    <row r="4" spans="1:10" x14ac:dyDescent="0.2">
      <c r="A4" s="201" t="s">
        <v>6</v>
      </c>
      <c r="B4" s="202" t="s">
        <v>88</v>
      </c>
      <c r="C4" s="204"/>
      <c r="D4" s="204" t="s">
        <v>96</v>
      </c>
      <c r="E4" s="202" t="s">
        <v>90</v>
      </c>
      <c r="F4" s="202" t="s">
        <v>91</v>
      </c>
      <c r="G4" s="204" t="s">
        <v>97</v>
      </c>
    </row>
    <row r="5" spans="1:10" x14ac:dyDescent="0.2">
      <c r="A5" s="201" t="s">
        <v>6</v>
      </c>
      <c r="B5" s="202" t="s">
        <v>93</v>
      </c>
      <c r="C5" s="203"/>
      <c r="D5" s="203" t="s">
        <v>98</v>
      </c>
      <c r="E5" s="202" t="s">
        <v>90</v>
      </c>
      <c r="F5" s="202" t="s">
        <v>91</v>
      </c>
      <c r="G5" s="202" t="s">
        <v>95</v>
      </c>
    </row>
    <row r="6" spans="1:10" x14ac:dyDescent="0.2">
      <c r="A6" s="201" t="s">
        <v>9</v>
      </c>
      <c r="B6" s="202" t="s">
        <v>88</v>
      </c>
      <c r="C6" s="204"/>
      <c r="D6" s="204" t="s">
        <v>99</v>
      </c>
      <c r="E6" s="202" t="s">
        <v>90</v>
      </c>
      <c r="F6" s="202" t="s">
        <v>91</v>
      </c>
      <c r="G6" s="204" t="s">
        <v>100</v>
      </c>
    </row>
    <row r="7" spans="1:10" ht="30" x14ac:dyDescent="0.2">
      <c r="A7" s="201" t="s">
        <v>9</v>
      </c>
      <c r="B7" s="202" t="s">
        <v>93</v>
      </c>
      <c r="C7" s="203"/>
      <c r="D7" s="206" t="s">
        <v>101</v>
      </c>
      <c r="E7" s="202" t="s">
        <v>90</v>
      </c>
      <c r="F7" s="202" t="s">
        <v>91</v>
      </c>
      <c r="G7" s="202" t="s">
        <v>95</v>
      </c>
    </row>
    <row r="8" spans="1:10" x14ac:dyDescent="0.2">
      <c r="A8" s="201" t="s">
        <v>12</v>
      </c>
      <c r="B8" s="202" t="s">
        <v>88</v>
      </c>
      <c r="C8" s="204"/>
      <c r="D8" s="204" t="s">
        <v>102</v>
      </c>
      <c r="E8" s="202" t="s">
        <v>90</v>
      </c>
      <c r="F8" s="202" t="s">
        <v>91</v>
      </c>
      <c r="G8" s="204" t="s">
        <v>103</v>
      </c>
    </row>
    <row r="9" spans="1:10" x14ac:dyDescent="0.2">
      <c r="A9" s="201" t="s">
        <v>12</v>
      </c>
      <c r="B9" s="202" t="s">
        <v>93</v>
      </c>
      <c r="C9" s="203"/>
      <c r="D9" s="203" t="s">
        <v>104</v>
      </c>
      <c r="E9" s="202" t="s">
        <v>90</v>
      </c>
      <c r="F9" s="202" t="s">
        <v>91</v>
      </c>
      <c r="G9" s="202" t="s">
        <v>95</v>
      </c>
    </row>
    <row r="10" spans="1:10" x14ac:dyDescent="0.2">
      <c r="A10" s="201" t="s">
        <v>15</v>
      </c>
      <c r="B10" s="202" t="s">
        <v>88</v>
      </c>
      <c r="C10" s="204"/>
      <c r="D10" s="204" t="s">
        <v>105</v>
      </c>
      <c r="E10" s="202" t="s">
        <v>90</v>
      </c>
      <c r="F10" s="202" t="s">
        <v>91</v>
      </c>
      <c r="G10" s="204" t="s">
        <v>106</v>
      </c>
    </row>
    <row r="11" spans="1:10" x14ac:dyDescent="0.2">
      <c r="A11" s="201" t="s">
        <v>15</v>
      </c>
      <c r="B11" s="202" t="s">
        <v>93</v>
      </c>
      <c r="C11" s="203"/>
      <c r="D11" s="203" t="s">
        <v>107</v>
      </c>
      <c r="E11" s="202" t="s">
        <v>90</v>
      </c>
      <c r="F11" s="202" t="s">
        <v>91</v>
      </c>
      <c r="G11" s="202" t="s">
        <v>95</v>
      </c>
    </row>
    <row r="12" spans="1:10" ht="50.45" customHeight="1" x14ac:dyDescent="0.2">
      <c r="A12" s="202" t="s">
        <v>18</v>
      </c>
      <c r="B12" s="202" t="s">
        <v>88</v>
      </c>
      <c r="C12" s="218" t="str">
        <f>HYPERLINK("[BSIF1008 – RAD Excel – Vie.xlsx]'Listes déroulantes'!A1:A10", "Voir la liste « Validation – passifs ou actifs au titre des contrats d’assurance dans ce gabarit par rapport au relevé LF1 » dans l’onglet « Listes déroulantes »")</f>
        <v>Voir la liste « Validation – passifs ou actifs au titre des contrats d’assurance dans ce gabarit par rapport au relevé LF1 » dans l’onglet « Listes déroulantes »</v>
      </c>
      <c r="D12" s="207" t="s">
        <v>108</v>
      </c>
      <c r="E12" s="202" t="s">
        <v>90</v>
      </c>
      <c r="F12" s="202" t="s">
        <v>91</v>
      </c>
      <c r="G12" s="207" t="s">
        <v>109</v>
      </c>
    </row>
    <row r="13" spans="1:10" ht="115.5" customHeight="1" x14ac:dyDescent="0.2">
      <c r="A13" s="202" t="s">
        <v>18</v>
      </c>
      <c r="B13" s="202" t="s">
        <v>93</v>
      </c>
      <c r="C13" s="207"/>
      <c r="D13" s="207" t="s">
        <v>110</v>
      </c>
      <c r="E13" s="202" t="s">
        <v>111</v>
      </c>
      <c r="F13" s="236" t="s">
        <v>6809</v>
      </c>
      <c r="G13" s="202">
        <v>123.45</v>
      </c>
    </row>
    <row r="14" spans="1:10" x14ac:dyDescent="0.2">
      <c r="A14" s="202" t="s">
        <v>21</v>
      </c>
      <c r="B14" s="202" t="s">
        <v>113</v>
      </c>
      <c r="C14" s="218" t="str">
        <f>HYPERLINK("[BSIF1008 – RAD Excel – Vie.xlsx]'Listes déroulantes'!C1:C200", "Voir la liste « Pays » dans l’onglet « Listes déroulantes »")</f>
        <v>Voir la liste « Pays » dans l’onglet « Listes déroulantes »</v>
      </c>
      <c r="D14" s="202" t="s">
        <v>114</v>
      </c>
      <c r="E14" s="202" t="s">
        <v>90</v>
      </c>
      <c r="F14" s="202" t="s">
        <v>91</v>
      </c>
      <c r="G14" s="202" t="s">
        <v>115</v>
      </c>
      <c r="I14" s="208"/>
      <c r="J14" s="209"/>
    </row>
    <row r="15" spans="1:10" ht="45" x14ac:dyDescent="0.2">
      <c r="A15" s="202" t="s">
        <v>21</v>
      </c>
      <c r="B15" s="202" t="s">
        <v>116</v>
      </c>
      <c r="C15" s="218" t="str">
        <f>HYPERLINK("[BSIF1008 – RAD Excel – Vie.xlsx]'Listes déroulantes'!E1:E1000", "Voir la liste « Entité (filiale ou succursale) » dans l’onglet « Listes déroulantes » ")</f>
        <v xml:space="preserve">Voir la liste « Entité (filiale ou succursale) » dans l’onglet « Listes déroulantes » </v>
      </c>
      <c r="D15" s="207" t="s">
        <v>117</v>
      </c>
      <c r="E15" s="202" t="s">
        <v>90</v>
      </c>
      <c r="F15" s="202" t="s">
        <v>91</v>
      </c>
      <c r="G15" s="204" t="s">
        <v>118</v>
      </c>
    </row>
    <row r="16" spans="1:10" ht="45" x14ac:dyDescent="0.2">
      <c r="A16" s="202" t="s">
        <v>21</v>
      </c>
      <c r="B16" s="202" t="s">
        <v>119</v>
      </c>
      <c r="C16" s="218" t="str">
        <f>HYPERLINK("[BSIF1008 – RAD Excel – Vie.xlsx]'Listes déroulantes'!AV1:AV3", "Voir la liste « 1. Avec participation ou 2. Sans participation » dans l’onglet « Listes déroulantes » ")</f>
        <v xml:space="preserve">Voir la liste « 1. Avec participation ou 2. Sans participation » dans l’onglet « Listes déroulantes » </v>
      </c>
      <c r="D16" s="207" t="s">
        <v>120</v>
      </c>
      <c r="E16" s="202" t="s">
        <v>90</v>
      </c>
      <c r="F16" s="202" t="s">
        <v>121</v>
      </c>
      <c r="G16" s="202">
        <v>2</v>
      </c>
    </row>
    <row r="17" spans="1:14" ht="45" x14ac:dyDescent="0.2">
      <c r="A17" s="202" t="s">
        <v>21</v>
      </c>
      <c r="B17" s="202" t="s">
        <v>122</v>
      </c>
      <c r="C17" s="218" t="str">
        <f>HYPERLINK("[BSIF1008 – RAD Excel – Vie.xlsx]'Listes déroulantes'!AX1:AX1000", "Voir la liste « No de portefeuille » dans l’onglet « Listes déroulantes »")</f>
        <v>Voir la liste « No de portefeuille » dans l’onglet « Listes déroulantes »</v>
      </c>
      <c r="D17" s="207" t="s">
        <v>123</v>
      </c>
      <c r="E17" s="202" t="s">
        <v>90</v>
      </c>
      <c r="F17" s="202" t="s">
        <v>121</v>
      </c>
      <c r="G17" s="202">
        <v>1</v>
      </c>
    </row>
    <row r="18" spans="1:14" ht="60" x14ac:dyDescent="0.2">
      <c r="A18" s="202" t="s">
        <v>21</v>
      </c>
      <c r="B18" s="202" t="s">
        <v>124</v>
      </c>
      <c r="C18" s="218" t="str">
        <f>HYPERLINK("[BSIF1008 – RAD Excel – Vie.xlsx]'Listes déroulantes'!BF1:BF4", "Voir la liste « Type de contrat » dans l’onglet « Listes déroulantes »")</f>
        <v>Voir la liste « Type de contrat » dans l’onglet « Listes déroulantes »</v>
      </c>
      <c r="D18" s="207" t="s">
        <v>125</v>
      </c>
      <c r="E18" s="202" t="s">
        <v>90</v>
      </c>
      <c r="F18" s="202" t="s">
        <v>121</v>
      </c>
      <c r="G18" s="202">
        <v>1</v>
      </c>
    </row>
    <row r="19" spans="1:14" ht="45" x14ac:dyDescent="0.2">
      <c r="A19" s="202" t="s">
        <v>21</v>
      </c>
      <c r="B19" s="202" t="s">
        <v>126</v>
      </c>
      <c r="C19" s="218" t="str">
        <f>HYPERLINK("[BSIF1008 – RAD Excel – Vie.xlsx]'Listes déroulantes'!G1:G37", "Voir la liste « Type de produit » dans l’onglet « Listes déroulantes »")</f>
        <v>Voir la liste « Type de produit » dans l’onglet « Listes déroulantes »</v>
      </c>
      <c r="D19" s="207" t="s">
        <v>127</v>
      </c>
      <c r="E19" s="202" t="s">
        <v>90</v>
      </c>
      <c r="F19" s="202" t="s">
        <v>91</v>
      </c>
      <c r="G19" s="202" t="s">
        <v>128</v>
      </c>
    </row>
    <row r="20" spans="1:14" ht="60" x14ac:dyDescent="0.2">
      <c r="A20" s="202" t="s">
        <v>21</v>
      </c>
      <c r="B20" s="202" t="s">
        <v>129</v>
      </c>
      <c r="C20" s="205"/>
      <c r="D20" s="207" t="s">
        <v>130</v>
      </c>
      <c r="E20" s="202" t="s">
        <v>90</v>
      </c>
      <c r="F20" s="202" t="s">
        <v>91</v>
      </c>
      <c r="G20" s="202" t="s">
        <v>95</v>
      </c>
    </row>
    <row r="21" spans="1:14" ht="93" customHeight="1" x14ac:dyDescent="0.2">
      <c r="A21" s="202" t="s">
        <v>21</v>
      </c>
      <c r="B21" s="202" t="s">
        <v>88</v>
      </c>
      <c r="C21" s="219" t="str">
        <f>HYPERLINK("[BSIF1008 – RAD Excel – Vie.xlsx]'Listes déroulantes'!BH1:BH5", "Voir la liste « Élément de passif au titre des contrats d'assurance » dans l’onglet « Listes déroulantes »")</f>
        <v>Voir la liste « Élément de passif au titre des contrats d'assurance » dans l’onglet « Listes déroulantes »</v>
      </c>
      <c r="D21" s="207" t="s">
        <v>131</v>
      </c>
      <c r="E21" s="202" t="s">
        <v>90</v>
      </c>
      <c r="F21" s="202" t="s">
        <v>91</v>
      </c>
      <c r="G21" s="207" t="s">
        <v>132</v>
      </c>
    </row>
    <row r="22" spans="1:14" ht="105" x14ac:dyDescent="0.2">
      <c r="A22" s="202" t="s">
        <v>21</v>
      </c>
      <c r="B22" s="202" t="s">
        <v>93</v>
      </c>
      <c r="C22" s="207"/>
      <c r="D22" s="207" t="s">
        <v>133</v>
      </c>
      <c r="E22" s="202" t="s">
        <v>111</v>
      </c>
      <c r="F22" s="236" t="s">
        <v>6809</v>
      </c>
      <c r="G22" s="202">
        <v>123.45</v>
      </c>
    </row>
    <row r="23" spans="1:14" ht="90" x14ac:dyDescent="0.2">
      <c r="A23" s="202">
        <v>21021</v>
      </c>
      <c r="B23" s="202" t="s">
        <v>88</v>
      </c>
      <c r="C23" s="207" t="s">
        <v>134</v>
      </c>
      <c r="D23" s="207" t="s">
        <v>108</v>
      </c>
      <c r="E23" s="202" t="s">
        <v>90</v>
      </c>
      <c r="F23" s="202" t="s">
        <v>91</v>
      </c>
      <c r="G23" s="207" t="s">
        <v>135</v>
      </c>
      <c r="H23" s="210"/>
      <c r="I23" s="210"/>
      <c r="J23" s="210"/>
      <c r="K23" s="210"/>
      <c r="L23" s="210"/>
      <c r="M23" s="210"/>
      <c r="N23" s="210"/>
    </row>
    <row r="24" spans="1:14" ht="45" x14ac:dyDescent="0.2">
      <c r="A24" s="202">
        <v>21021</v>
      </c>
      <c r="B24" s="202" t="s">
        <v>93</v>
      </c>
      <c r="C24" s="207"/>
      <c r="D24" s="207" t="s">
        <v>136</v>
      </c>
      <c r="E24" s="202" t="s">
        <v>111</v>
      </c>
      <c r="F24" s="238" t="s">
        <v>6807</v>
      </c>
      <c r="G24" s="222">
        <v>0.76539999999999997</v>
      </c>
      <c r="H24" s="210"/>
      <c r="I24" s="210"/>
      <c r="J24" s="210"/>
      <c r="K24" s="210"/>
      <c r="L24" s="210"/>
      <c r="M24" s="210"/>
      <c r="N24" s="210"/>
    </row>
    <row r="25" spans="1:14" ht="45" x14ac:dyDescent="0.2">
      <c r="A25" s="202">
        <v>21021</v>
      </c>
      <c r="B25" s="202" t="s">
        <v>88</v>
      </c>
      <c r="C25" s="207" t="s">
        <v>138</v>
      </c>
      <c r="D25" s="207" t="s">
        <v>108</v>
      </c>
      <c r="E25" s="202" t="s">
        <v>90</v>
      </c>
      <c r="F25" s="202" t="s">
        <v>91</v>
      </c>
      <c r="G25" s="207" t="s">
        <v>139</v>
      </c>
      <c r="H25" s="210"/>
      <c r="I25" s="210"/>
      <c r="J25" s="210"/>
      <c r="K25" s="210"/>
      <c r="L25" s="210"/>
      <c r="M25" s="210"/>
      <c r="N25" s="210"/>
    </row>
    <row r="26" spans="1:14" ht="165" x14ac:dyDescent="0.2">
      <c r="A26" s="202">
        <v>21021</v>
      </c>
      <c r="B26" s="202" t="s">
        <v>93</v>
      </c>
      <c r="C26" s="207"/>
      <c r="D26" s="207" t="s">
        <v>140</v>
      </c>
      <c r="E26" s="202" t="s">
        <v>90</v>
      </c>
      <c r="F26" s="202" t="s">
        <v>91</v>
      </c>
      <c r="G26" s="207" t="s">
        <v>141</v>
      </c>
      <c r="H26" s="210"/>
      <c r="I26" s="210"/>
      <c r="J26" s="210"/>
      <c r="K26" s="210"/>
      <c r="L26" s="210"/>
      <c r="M26" s="210"/>
      <c r="N26" s="210"/>
    </row>
    <row r="27" spans="1:14" x14ac:dyDescent="0.2">
      <c r="A27" s="202" t="s">
        <v>27</v>
      </c>
      <c r="B27" s="202" t="s">
        <v>113</v>
      </c>
      <c r="C27" s="218" t="str">
        <f>HYPERLINK("[BSIF1008 – RAD Excel – Vie.xlsx]'Listes déroulantes'!C1:C200", "Voir la liste « Pays » dans l’onglet « Listes déroulantes »")</f>
        <v>Voir la liste « Pays » dans l’onglet « Listes déroulantes »</v>
      </c>
      <c r="D27" s="202" t="s">
        <v>114</v>
      </c>
      <c r="E27" s="202" t="s">
        <v>90</v>
      </c>
      <c r="F27" s="202" t="s">
        <v>91</v>
      </c>
      <c r="G27" s="202" t="s">
        <v>115</v>
      </c>
    </row>
    <row r="28" spans="1:14" ht="45" x14ac:dyDescent="0.2">
      <c r="A28" s="202" t="s">
        <v>27</v>
      </c>
      <c r="B28" s="202" t="s">
        <v>116</v>
      </c>
      <c r="C28" s="218" t="str">
        <f>HYPERLINK("[BSIF1008 – RAD Excel – Vie.xlsx]'Listes déroulantes'!E1:E1000", "Voir la liste « Entité (filiale ou succursale) » dans l’onglet « Listes déroulantes » ")</f>
        <v xml:space="preserve">Voir la liste « Entité (filiale ou succursale) » dans l’onglet « Listes déroulantes » </v>
      </c>
      <c r="D28" s="207" t="s">
        <v>117</v>
      </c>
      <c r="E28" s="202" t="s">
        <v>90</v>
      </c>
      <c r="F28" s="202" t="s">
        <v>91</v>
      </c>
      <c r="G28" s="204" t="s">
        <v>118</v>
      </c>
    </row>
    <row r="29" spans="1:14" ht="45" x14ac:dyDescent="0.2">
      <c r="A29" s="202" t="s">
        <v>27</v>
      </c>
      <c r="B29" s="202" t="s">
        <v>119</v>
      </c>
      <c r="C29" s="218" t="str">
        <f>HYPERLINK("[BSIF1008 – RAD Excel – Vie.xlsx]'Listes déroulantes'!AV1:AV3", "Voir la liste « 1. Avec participation ou 2. Sans participation » dans l’onglet « Listes déroulantes » ")</f>
        <v xml:space="preserve">Voir la liste « 1. Avec participation ou 2. Sans participation » dans l’onglet « Listes déroulantes » </v>
      </c>
      <c r="D29" s="207" t="s">
        <v>120</v>
      </c>
      <c r="E29" s="202" t="s">
        <v>90</v>
      </c>
      <c r="F29" s="202" t="s">
        <v>121</v>
      </c>
      <c r="G29" s="202">
        <v>1</v>
      </c>
    </row>
    <row r="30" spans="1:14" ht="45" x14ac:dyDescent="0.2">
      <c r="A30" s="202" t="s">
        <v>27</v>
      </c>
      <c r="B30" s="202" t="s">
        <v>122</v>
      </c>
      <c r="C30" s="218" t="str">
        <f>HYPERLINK("[BSIF1008 – RAD Excel – Vie.xlsx]'Listes déroulantes'!AX1:AX1000", "Voir la liste « No de portefeuille » dans l’onglet « Listes déroulantes »")</f>
        <v>Voir la liste « No de portefeuille » dans l’onglet « Listes déroulantes »</v>
      </c>
      <c r="D30" s="207" t="s">
        <v>123</v>
      </c>
      <c r="E30" s="202" t="s">
        <v>90</v>
      </c>
      <c r="F30" s="202" t="s">
        <v>121</v>
      </c>
      <c r="G30" s="202">
        <v>57</v>
      </c>
    </row>
    <row r="31" spans="1:14" ht="60" x14ac:dyDescent="0.2">
      <c r="A31" s="202" t="s">
        <v>27</v>
      </c>
      <c r="B31" s="202" t="s">
        <v>124</v>
      </c>
      <c r="C31" s="218" t="str">
        <f>HYPERLINK("[BSIF1008 – RAD Excel – Vie.xlsx]'Listes déroulantes'!BF1:BF4", "Voir la liste « Type de contrat » dans l’onglet « Listes déroulantes »")</f>
        <v>Voir la liste « Type de contrat » dans l’onglet « Listes déroulantes »</v>
      </c>
      <c r="D31" s="207" t="s">
        <v>125</v>
      </c>
      <c r="E31" s="202" t="s">
        <v>90</v>
      </c>
      <c r="F31" s="202" t="s">
        <v>121</v>
      </c>
      <c r="G31" s="202">
        <v>3</v>
      </c>
    </row>
    <row r="32" spans="1:14" ht="45" x14ac:dyDescent="0.2">
      <c r="A32" s="202" t="s">
        <v>27</v>
      </c>
      <c r="B32" s="202" t="s">
        <v>126</v>
      </c>
      <c r="C32" s="218" t="str">
        <f>HYPERLINK("[BSIF1008 – RAD Excel – Vie.xlsx]'Listes déroulantes'!G1:G37", "Voir la liste « Type de produit » dans l’onglet « Listes déroulantes »")</f>
        <v>Voir la liste « Type de produit » dans l’onglet « Listes déroulantes »</v>
      </c>
      <c r="D32" s="207" t="s">
        <v>127</v>
      </c>
      <c r="E32" s="202" t="s">
        <v>90</v>
      </c>
      <c r="F32" s="202" t="s">
        <v>91</v>
      </c>
      <c r="G32" s="202" t="s">
        <v>128</v>
      </c>
    </row>
    <row r="33" spans="1:7" ht="60" x14ac:dyDescent="0.2">
      <c r="A33" s="202" t="s">
        <v>27</v>
      </c>
      <c r="B33" s="202" t="s">
        <v>129</v>
      </c>
      <c r="C33" s="207"/>
      <c r="D33" s="207" t="s">
        <v>130</v>
      </c>
      <c r="E33" s="202" t="s">
        <v>90</v>
      </c>
      <c r="F33" s="202" t="s">
        <v>91</v>
      </c>
      <c r="G33" s="202" t="s">
        <v>95</v>
      </c>
    </row>
    <row r="34" spans="1:7" ht="180" x14ac:dyDescent="0.2">
      <c r="A34" s="202" t="s">
        <v>27</v>
      </c>
      <c r="B34" s="202" t="s">
        <v>88</v>
      </c>
      <c r="C34" s="218" t="str">
        <f>HYPERLINK("[BSIF1008 – RAD Excel – Vie.xlsx]'Listes déroulantes'!BJ1:BJ10", "Voir la liste « Ajustement au titre du risque par risque – approche fondée sur la marge » dans l’onglet « Listes déroulantes »")</f>
        <v>Voir la liste « Ajustement au titre du risque par risque – approche fondée sur la marge » dans l’onglet « Listes déroulantes »</v>
      </c>
      <c r="D34" s="207" t="s">
        <v>142</v>
      </c>
      <c r="E34" s="202" t="s">
        <v>90</v>
      </c>
      <c r="F34" s="202" t="s">
        <v>91</v>
      </c>
      <c r="G34" s="202" t="s">
        <v>143</v>
      </c>
    </row>
    <row r="35" spans="1:7" ht="45" x14ac:dyDescent="0.2">
      <c r="A35" s="202" t="s">
        <v>27</v>
      </c>
      <c r="B35" s="202" t="s">
        <v>93</v>
      </c>
      <c r="C35" s="207"/>
      <c r="D35" s="207" t="s">
        <v>144</v>
      </c>
      <c r="E35" s="202" t="s">
        <v>111</v>
      </c>
      <c r="F35" s="236" t="s">
        <v>6809</v>
      </c>
      <c r="G35" s="202">
        <v>123.45</v>
      </c>
    </row>
    <row r="36" spans="1:7" x14ac:dyDescent="0.2">
      <c r="A36" s="202" t="s">
        <v>30</v>
      </c>
      <c r="B36" s="202" t="s">
        <v>113</v>
      </c>
      <c r="C36" s="218" t="str">
        <f>HYPERLINK("[BSIF1008 – RAD Excel – Vie.xlsx]'Listes déroulantes'!C1:C200", "Voir la liste « Pays » dans l’onglet « Listes déroulantes »")</f>
        <v>Voir la liste « Pays » dans l’onglet « Listes déroulantes »</v>
      </c>
      <c r="D36" s="202" t="s">
        <v>114</v>
      </c>
      <c r="E36" s="202" t="s">
        <v>90</v>
      </c>
      <c r="F36" s="202" t="s">
        <v>91</v>
      </c>
      <c r="G36" s="202" t="s">
        <v>115</v>
      </c>
    </row>
    <row r="37" spans="1:7" ht="45" x14ac:dyDescent="0.2">
      <c r="A37" s="202" t="s">
        <v>30</v>
      </c>
      <c r="B37" s="202" t="s">
        <v>116</v>
      </c>
      <c r="C37" s="218" t="str">
        <f>HYPERLINK("[BSIF1008 – RAD Excel – Vie.xlsx]'Listes déroulantes'!E1:E1000", "Voir la liste « Entité (filiale ou succursale) » dans l’onglet « Listes déroulantes » ")</f>
        <v xml:space="preserve">Voir la liste « Entité (filiale ou succursale) » dans l’onglet « Listes déroulantes » </v>
      </c>
      <c r="D37" s="207" t="s">
        <v>117</v>
      </c>
      <c r="E37" s="202" t="s">
        <v>90</v>
      </c>
      <c r="F37" s="202" t="s">
        <v>91</v>
      </c>
      <c r="G37" s="204" t="s">
        <v>118</v>
      </c>
    </row>
    <row r="38" spans="1:7" ht="45" x14ac:dyDescent="0.2">
      <c r="A38" s="202" t="s">
        <v>30</v>
      </c>
      <c r="B38" s="202" t="s">
        <v>119</v>
      </c>
      <c r="C38" s="218" t="str">
        <f>HYPERLINK("[BSIF1008 – RAD Excel – Vie.xlsx]'Listes déroulantes'!AV1:AV3", "Voir la liste « 1. Avec participation ou 2. Sans participation » dans l’onglet « Listes déroulantes » ")</f>
        <v xml:space="preserve">Voir la liste « 1. Avec participation ou 2. Sans participation » dans l’onglet « Listes déroulantes » </v>
      </c>
      <c r="D38" s="207" t="s">
        <v>120</v>
      </c>
      <c r="E38" s="202" t="s">
        <v>90</v>
      </c>
      <c r="F38" s="202" t="s">
        <v>121</v>
      </c>
      <c r="G38" s="202">
        <v>1</v>
      </c>
    </row>
    <row r="39" spans="1:7" ht="45" x14ac:dyDescent="0.2">
      <c r="A39" s="202" t="s">
        <v>30</v>
      </c>
      <c r="B39" s="202" t="s">
        <v>122</v>
      </c>
      <c r="C39" s="218" t="str">
        <f>HYPERLINK("[BSIF1008 – RAD Excel – Vie.xlsx]'Listes déroulantes'!AX1:AX1000", "Voir la liste « No de portefeuille » dans l’onglet « Listes déroulantes »")</f>
        <v>Voir la liste « No de portefeuille » dans l’onglet « Listes déroulantes »</v>
      </c>
      <c r="D39" s="207" t="s">
        <v>123</v>
      </c>
      <c r="E39" s="202" t="s">
        <v>90</v>
      </c>
      <c r="F39" s="202" t="s">
        <v>121</v>
      </c>
      <c r="G39" s="202">
        <v>2</v>
      </c>
    </row>
    <row r="40" spans="1:7" ht="60" x14ac:dyDescent="0.2">
      <c r="A40" s="202" t="s">
        <v>30</v>
      </c>
      <c r="B40" s="202" t="s">
        <v>124</v>
      </c>
      <c r="C40" s="218" t="str">
        <f>HYPERLINK("[BSIF1008 – RAD Excel – Vie.xlsx]'Listes déroulantes'!BF1:BF4", "Voir la liste « Type de contrat » dans l’onglet « Listes déroulantes »")</f>
        <v>Voir la liste « Type de contrat » dans l’onglet « Listes déroulantes »</v>
      </c>
      <c r="D40" s="207" t="s">
        <v>125</v>
      </c>
      <c r="E40" s="202" t="s">
        <v>90</v>
      </c>
      <c r="F40" s="202" t="s">
        <v>121</v>
      </c>
      <c r="G40" s="202">
        <v>3</v>
      </c>
    </row>
    <row r="41" spans="1:7" ht="45" x14ac:dyDescent="0.2">
      <c r="A41" s="202" t="s">
        <v>30</v>
      </c>
      <c r="B41" s="202" t="s">
        <v>126</v>
      </c>
      <c r="C41" s="218" t="str">
        <f>HYPERLINK("[BSIF1008 – RAD Excel – Vie.xlsx]'Listes déroulantes'!G1:G37", "Voir la liste « Type de produit » dans l’onglet « Listes déroulantes »")</f>
        <v>Voir la liste « Type de produit » dans l’onglet « Listes déroulantes »</v>
      </c>
      <c r="D41" s="207" t="s">
        <v>127</v>
      </c>
      <c r="E41" s="202" t="s">
        <v>90</v>
      </c>
      <c r="F41" s="202" t="s">
        <v>91</v>
      </c>
      <c r="G41" s="202" t="s">
        <v>128</v>
      </c>
    </row>
    <row r="42" spans="1:7" ht="60" x14ac:dyDescent="0.2">
      <c r="A42" s="202" t="s">
        <v>30</v>
      </c>
      <c r="B42" s="202" t="s">
        <v>129</v>
      </c>
      <c r="C42" s="207"/>
      <c r="D42" s="207" t="s">
        <v>130</v>
      </c>
      <c r="E42" s="202" t="s">
        <v>90</v>
      </c>
      <c r="F42" s="202" t="s">
        <v>91</v>
      </c>
      <c r="G42" s="202" t="s">
        <v>95</v>
      </c>
    </row>
    <row r="43" spans="1:7" ht="94.5" customHeight="1" x14ac:dyDescent="0.2">
      <c r="A43" s="202" t="s">
        <v>30</v>
      </c>
      <c r="B43" s="202" t="s">
        <v>88</v>
      </c>
      <c r="C43" s="218" t="str">
        <f>HYPERLINK("[BSIF1008 – RAD Excel – Vie.xlsx]'Listes déroulantes'!BL1:BL4", "Voir la liste « Ajustement au titre du risque par risque – autre que l'approche fondée sur la marge » dans l’onglet « Listes déroulantes »")</f>
        <v>Voir la liste « Ajustement au titre du risque par risque – autre que l'approche fondée sur la marge » dans l’onglet « Listes déroulantes »</v>
      </c>
      <c r="D43" s="207" t="s">
        <v>145</v>
      </c>
      <c r="E43" s="202" t="s">
        <v>90</v>
      </c>
      <c r="F43" s="202" t="s">
        <v>91</v>
      </c>
      <c r="G43" s="202" t="s">
        <v>146</v>
      </c>
    </row>
    <row r="44" spans="1:7" ht="45" x14ac:dyDescent="0.2">
      <c r="A44" s="202" t="s">
        <v>30</v>
      </c>
      <c r="B44" s="202" t="s">
        <v>93</v>
      </c>
      <c r="C44" s="207"/>
      <c r="D44" s="207" t="s">
        <v>144</v>
      </c>
      <c r="E44" s="202" t="s">
        <v>111</v>
      </c>
      <c r="F44" s="236" t="s">
        <v>6809</v>
      </c>
      <c r="G44" s="202">
        <v>123.45</v>
      </c>
    </row>
    <row r="45" spans="1:7" x14ac:dyDescent="0.2">
      <c r="A45" s="202" t="s">
        <v>33</v>
      </c>
      <c r="B45" s="202" t="s">
        <v>113</v>
      </c>
      <c r="C45" s="218" t="str">
        <f>HYPERLINK("[BSIF1008 – RAD Excel – Vie.xlsx]'Listes déroulantes'!C1:C200", "Voir la liste « Pays » dans l’onglet « Listes déroulantes »")</f>
        <v>Voir la liste « Pays » dans l’onglet « Listes déroulantes »</v>
      </c>
      <c r="D45" s="202" t="s">
        <v>114</v>
      </c>
      <c r="E45" s="202" t="s">
        <v>90</v>
      </c>
      <c r="F45" s="202" t="s">
        <v>91</v>
      </c>
      <c r="G45" s="202" t="s">
        <v>115</v>
      </c>
    </row>
    <row r="46" spans="1:7" ht="45" x14ac:dyDescent="0.2">
      <c r="A46" s="202" t="s">
        <v>33</v>
      </c>
      <c r="B46" s="202" t="s">
        <v>116</v>
      </c>
      <c r="C46" s="218" t="str">
        <f>HYPERLINK("[BSIF1008 – RAD Excel – Vie.xlsx]'Listes déroulantes'!E1:E1000", "Voir la liste « Entité (filiale ou succursale) » dans l’onglet « Listes déroulantes » ")</f>
        <v xml:space="preserve">Voir la liste « Entité (filiale ou succursale) » dans l’onglet « Listes déroulantes » </v>
      </c>
      <c r="D46" s="207" t="s">
        <v>117</v>
      </c>
      <c r="E46" s="202" t="s">
        <v>90</v>
      </c>
      <c r="F46" s="202" t="s">
        <v>91</v>
      </c>
      <c r="G46" s="204" t="s">
        <v>118</v>
      </c>
    </row>
    <row r="47" spans="1:7" ht="45" x14ac:dyDescent="0.2">
      <c r="A47" s="202" t="s">
        <v>33</v>
      </c>
      <c r="B47" s="202" t="s">
        <v>119</v>
      </c>
      <c r="C47" s="218" t="str">
        <f>HYPERLINK("[BSIF1008 – RAD Excel – Vie.xlsx]'Listes déroulantes'!AV1:AV3", "Voir la liste « 1. Avec participation ou 2. Sans participation » dans l’onglet « Listes déroulantes » ")</f>
        <v xml:space="preserve">Voir la liste « 1. Avec participation ou 2. Sans participation » dans l’onglet « Listes déroulantes » </v>
      </c>
      <c r="D47" s="207" t="s">
        <v>120</v>
      </c>
      <c r="E47" s="202" t="s">
        <v>90</v>
      </c>
      <c r="F47" s="202" t="s">
        <v>121</v>
      </c>
      <c r="G47" s="202">
        <v>1</v>
      </c>
    </row>
    <row r="48" spans="1:7" ht="45" x14ac:dyDescent="0.2">
      <c r="A48" s="202" t="s">
        <v>33</v>
      </c>
      <c r="B48" s="202" t="s">
        <v>122</v>
      </c>
      <c r="C48" s="218" t="str">
        <f>HYPERLINK("[BSIF1008 – RAD Excel – Vie.xlsx]'Listes déroulantes'!AX1:AX1000", "Voir la liste « No de portefeuille » dans l’onglet « Listes déroulantes »")</f>
        <v>Voir la liste « No de portefeuille » dans l’onglet « Listes déroulantes »</v>
      </c>
      <c r="D48" s="207" t="s">
        <v>123</v>
      </c>
      <c r="E48" s="202" t="s">
        <v>90</v>
      </c>
      <c r="F48" s="202" t="s">
        <v>121</v>
      </c>
      <c r="G48" s="202">
        <v>2</v>
      </c>
    </row>
    <row r="49" spans="1:7" ht="60" x14ac:dyDescent="0.2">
      <c r="A49" s="202" t="s">
        <v>33</v>
      </c>
      <c r="B49" s="202" t="s">
        <v>124</v>
      </c>
      <c r="C49" s="218" t="str">
        <f>HYPERLINK("[BSIF1008 – RAD Excel – Vie.xlsx]'Listes déroulantes'!BF1:BF4", "Voir la liste « Type de contrat » dans l’onglet « Listes déroulantes »")</f>
        <v>Voir la liste « Type de contrat » dans l’onglet « Listes déroulantes »</v>
      </c>
      <c r="D49" s="207" t="s">
        <v>125</v>
      </c>
      <c r="E49" s="202" t="s">
        <v>90</v>
      </c>
      <c r="F49" s="202" t="s">
        <v>121</v>
      </c>
      <c r="G49" s="202">
        <v>3</v>
      </c>
    </row>
    <row r="50" spans="1:7" ht="45" x14ac:dyDescent="0.2">
      <c r="A50" s="202" t="s">
        <v>33</v>
      </c>
      <c r="B50" s="202" t="s">
        <v>126</v>
      </c>
      <c r="C50" s="218" t="str">
        <f>HYPERLINK("[BSIF1008 – RAD Excel – Vie.xlsx]'Listes déroulantes'!G1:G37", "Voir la liste « Type de produit » dans l’onglet « Listes déroulantes »")</f>
        <v>Voir la liste « Type de produit » dans l’onglet « Listes déroulantes »</v>
      </c>
      <c r="D50" s="207" t="s">
        <v>127</v>
      </c>
      <c r="E50" s="202" t="s">
        <v>90</v>
      </c>
      <c r="F50" s="202" t="s">
        <v>91</v>
      </c>
      <c r="G50" s="202" t="s">
        <v>128</v>
      </c>
    </row>
    <row r="51" spans="1:7" ht="60" x14ac:dyDescent="0.2">
      <c r="A51" s="202" t="s">
        <v>33</v>
      </c>
      <c r="B51" s="202" t="s">
        <v>129</v>
      </c>
      <c r="C51" s="207"/>
      <c r="D51" s="207" t="s">
        <v>130</v>
      </c>
      <c r="E51" s="202" t="s">
        <v>90</v>
      </c>
      <c r="F51" s="202" t="s">
        <v>91</v>
      </c>
      <c r="G51" s="202" t="s">
        <v>95</v>
      </c>
    </row>
    <row r="52" spans="1:7" ht="48.75" customHeight="1" x14ac:dyDescent="0.2">
      <c r="A52" s="202" t="s">
        <v>33</v>
      </c>
      <c r="B52" s="202" t="s">
        <v>147</v>
      </c>
      <c r="C52" s="218" t="str">
        <f>HYPERLINK("[BSIF1008 – RAD Excel – Vie.xlsx]'Listes déroulantes'!I1:I11", "Voir la liste « Changements apportés aux hypothèses ou aux méthodes » dans l’onglet « Listes déroulantes »")</f>
        <v>Voir la liste « Changements apportés aux hypothèses ou aux méthodes » dans l’onglet « Listes déroulantes »</v>
      </c>
      <c r="D52" s="207" t="s">
        <v>148</v>
      </c>
      <c r="E52" s="202" t="s">
        <v>90</v>
      </c>
      <c r="F52" s="202" t="s">
        <v>91</v>
      </c>
      <c r="G52" s="202" t="s">
        <v>149</v>
      </c>
    </row>
    <row r="53" spans="1:7" ht="63.75" customHeight="1" x14ac:dyDescent="0.2">
      <c r="A53" s="202" t="s">
        <v>33</v>
      </c>
      <c r="B53" s="202" t="s">
        <v>150</v>
      </c>
      <c r="C53" s="207"/>
      <c r="D53" s="207" t="s">
        <v>151</v>
      </c>
      <c r="E53" s="202" t="s">
        <v>90</v>
      </c>
      <c r="F53" s="202" t="s">
        <v>91</v>
      </c>
      <c r="G53" s="202" t="s">
        <v>95</v>
      </c>
    </row>
    <row r="54" spans="1:7" ht="45" x14ac:dyDescent="0.2">
      <c r="A54" s="202" t="s">
        <v>33</v>
      </c>
      <c r="B54" s="202" t="s">
        <v>152</v>
      </c>
      <c r="C54" s="207"/>
      <c r="D54" s="207" t="s">
        <v>153</v>
      </c>
      <c r="E54" s="202" t="s">
        <v>90</v>
      </c>
      <c r="F54" s="202" t="s">
        <v>91</v>
      </c>
      <c r="G54" s="202" t="s">
        <v>95</v>
      </c>
    </row>
    <row r="55" spans="1:7" ht="115.5" customHeight="1" x14ac:dyDescent="0.2">
      <c r="A55" s="202" t="s">
        <v>33</v>
      </c>
      <c r="B55" s="202" t="s">
        <v>88</v>
      </c>
      <c r="C55" s="218" t="str">
        <f>HYPERLINK("[BSIF1008 – RAD Excel – Vie.xlsx]'Listes déroulantes'!BH1:BH5", "Voir la liste « Élément de passif au titre des contrats d'assurance » dans l’onglet « Listes déroulantes »")</f>
        <v>Voir la liste « Élément de passif au titre des contrats d'assurance » dans l’onglet « Listes déroulantes »</v>
      </c>
      <c r="D55" s="207" t="s">
        <v>131</v>
      </c>
      <c r="E55" s="202" t="s">
        <v>90</v>
      </c>
      <c r="F55" s="202" t="s">
        <v>91</v>
      </c>
      <c r="G55" s="202" t="s">
        <v>154</v>
      </c>
    </row>
    <row r="56" spans="1:7" ht="45" x14ac:dyDescent="0.2">
      <c r="A56" s="202" t="s">
        <v>33</v>
      </c>
      <c r="B56" s="202" t="s">
        <v>93</v>
      </c>
      <c r="C56" s="207"/>
      <c r="D56" s="207" t="s">
        <v>144</v>
      </c>
      <c r="E56" s="202" t="s">
        <v>111</v>
      </c>
      <c r="F56" s="236" t="s">
        <v>6809</v>
      </c>
      <c r="G56" s="202">
        <v>123.45</v>
      </c>
    </row>
    <row r="57" spans="1:7" x14ac:dyDescent="0.2">
      <c r="A57" s="202" t="s">
        <v>36</v>
      </c>
      <c r="B57" s="202" t="s">
        <v>113</v>
      </c>
      <c r="C57" s="218" t="str">
        <f>HYPERLINK("[BSIF1008 – RAD Excel – Vie.xlsx]'Listes déroulantes'!C1:C200", "Voir la liste « Pays » dans l’onglet « Listes déroulantes »")</f>
        <v>Voir la liste « Pays » dans l’onglet « Listes déroulantes »</v>
      </c>
      <c r="D57" s="202" t="s">
        <v>114</v>
      </c>
      <c r="E57" s="202" t="s">
        <v>90</v>
      </c>
      <c r="F57" s="202" t="s">
        <v>91</v>
      </c>
      <c r="G57" s="202" t="s">
        <v>115</v>
      </c>
    </row>
    <row r="58" spans="1:7" ht="45" x14ac:dyDescent="0.2">
      <c r="A58" s="202" t="s">
        <v>36</v>
      </c>
      <c r="B58" s="202" t="s">
        <v>116</v>
      </c>
      <c r="C58" s="218" t="str">
        <f>HYPERLINK("[BSIF1008 – RAD Excel – Vie.xlsx]'Listes déroulantes'!E1:E1000", "Voir la liste « Entité (filiale ou succursale) » dans l’onglet « Listes déroulantes » ")</f>
        <v xml:space="preserve">Voir la liste « Entité (filiale ou succursale) » dans l’onglet « Listes déroulantes » </v>
      </c>
      <c r="D58" s="207" t="s">
        <v>117</v>
      </c>
      <c r="E58" s="202" t="s">
        <v>90</v>
      </c>
      <c r="F58" s="202" t="s">
        <v>91</v>
      </c>
      <c r="G58" s="204" t="s">
        <v>118</v>
      </c>
    </row>
    <row r="59" spans="1:7" ht="45" x14ac:dyDescent="0.2">
      <c r="A59" s="202" t="s">
        <v>36</v>
      </c>
      <c r="B59" s="202" t="s">
        <v>119</v>
      </c>
      <c r="C59" s="218" t="str">
        <f>HYPERLINK("[BSIF1008 – RAD Excel – Vie.xlsx]'Listes déroulantes'!AV1:AV3", "Voir la liste « 1. Avec participation ou 2. Sans participation » dans l’onglet « Listes déroulantes » ")</f>
        <v xml:space="preserve">Voir la liste « 1. Avec participation ou 2. Sans participation » dans l’onglet « Listes déroulantes » </v>
      </c>
      <c r="D59" s="207" t="s">
        <v>120</v>
      </c>
      <c r="E59" s="202" t="s">
        <v>90</v>
      </c>
      <c r="F59" s="202" t="s">
        <v>121</v>
      </c>
      <c r="G59" s="202">
        <v>1</v>
      </c>
    </row>
    <row r="60" spans="1:7" ht="45" x14ac:dyDescent="0.2">
      <c r="A60" s="202" t="s">
        <v>36</v>
      </c>
      <c r="B60" s="202" t="s">
        <v>122</v>
      </c>
      <c r="C60" s="218" t="str">
        <f>HYPERLINK("[BSIF1008 – RAD Excel – Vie.xlsx]'Listes déroulantes'!AX1:AX1000", "Voir la liste « No de portefeuille » dans l’onglet « Listes déroulantes »")</f>
        <v>Voir la liste « No de portefeuille » dans l’onglet « Listes déroulantes »</v>
      </c>
      <c r="D60" s="207" t="s">
        <v>123</v>
      </c>
      <c r="E60" s="202" t="s">
        <v>90</v>
      </c>
      <c r="F60" s="202" t="s">
        <v>121</v>
      </c>
      <c r="G60" s="202">
        <v>2</v>
      </c>
    </row>
    <row r="61" spans="1:7" ht="60" x14ac:dyDescent="0.2">
      <c r="A61" s="202" t="s">
        <v>36</v>
      </c>
      <c r="B61" s="202" t="s">
        <v>124</v>
      </c>
      <c r="C61" s="218" t="str">
        <f>HYPERLINK("[BSIF1008 – RAD Excel – Vie.xlsx]'Listes déroulantes'!BF1:BF4", "Voir la liste « Type de contrat » dans l’onglet « Listes déroulantes »")</f>
        <v>Voir la liste « Type de contrat » dans l’onglet « Listes déroulantes »</v>
      </c>
      <c r="D61" s="207" t="s">
        <v>125</v>
      </c>
      <c r="E61" s="202" t="s">
        <v>90</v>
      </c>
      <c r="F61" s="202" t="s">
        <v>121</v>
      </c>
      <c r="G61" s="202">
        <v>3</v>
      </c>
    </row>
    <row r="62" spans="1:7" ht="45" x14ac:dyDescent="0.2">
      <c r="A62" s="202" t="s">
        <v>36</v>
      </c>
      <c r="B62" s="202" t="s">
        <v>126</v>
      </c>
      <c r="C62" s="218" t="str">
        <f>HYPERLINK("[BSIF1008 – RAD Excel – Vie.xlsx]'Listes déroulantes'!G1:G37", "Voir la liste « Type de produit » dans l’onglet « Listes déroulantes »")</f>
        <v>Voir la liste « Type de produit » dans l’onglet « Listes déroulantes »</v>
      </c>
      <c r="D62" s="207" t="s">
        <v>127</v>
      </c>
      <c r="E62" s="202" t="s">
        <v>90</v>
      </c>
      <c r="F62" s="202" t="s">
        <v>91</v>
      </c>
      <c r="G62" s="202" t="s">
        <v>128</v>
      </c>
    </row>
    <row r="63" spans="1:7" ht="60" x14ac:dyDescent="0.2">
      <c r="A63" s="202" t="s">
        <v>36</v>
      </c>
      <c r="B63" s="202" t="s">
        <v>129</v>
      </c>
      <c r="C63" s="207"/>
      <c r="D63" s="207" t="s">
        <v>130</v>
      </c>
      <c r="E63" s="202" t="s">
        <v>90</v>
      </c>
      <c r="F63" s="202" t="s">
        <v>91</v>
      </c>
      <c r="G63" s="202" t="s">
        <v>95</v>
      </c>
    </row>
    <row r="64" spans="1:7" ht="45" x14ac:dyDescent="0.2">
      <c r="A64" s="202" t="s">
        <v>36</v>
      </c>
      <c r="B64" s="202" t="s">
        <v>147</v>
      </c>
      <c r="C64" s="221" t="str">
        <f>HYPERLINK("[BSIF1008 – RAD Excel – Vie.xlsx]'Listes déroulantes'!K1:K9", "Voir la liste « Changements apportés aux hypothèses ou aux méthodes en lien avec des risques financiers » dans l’onglet « Listes déroulantes »")</f>
        <v>Voir la liste « Changements apportés aux hypothèses ou aux méthodes en lien avec des risques financiers » dans l’onglet « Listes déroulantes »</v>
      </c>
      <c r="D64" s="207" t="s">
        <v>155</v>
      </c>
      <c r="E64" s="202" t="s">
        <v>90</v>
      </c>
      <c r="F64" s="202" t="s">
        <v>91</v>
      </c>
      <c r="G64" s="202" t="s">
        <v>156</v>
      </c>
    </row>
    <row r="65" spans="1:7" ht="75" x14ac:dyDescent="0.2">
      <c r="A65" s="202" t="s">
        <v>36</v>
      </c>
      <c r="B65" s="202" t="s">
        <v>150</v>
      </c>
      <c r="C65" s="220"/>
      <c r="D65" s="207" t="s">
        <v>151</v>
      </c>
      <c r="E65" s="202" t="s">
        <v>90</v>
      </c>
      <c r="F65" s="202" t="s">
        <v>91</v>
      </c>
      <c r="G65" s="202" t="s">
        <v>95</v>
      </c>
    </row>
    <row r="66" spans="1:7" ht="30" x14ac:dyDescent="0.2">
      <c r="A66" s="202" t="s">
        <v>36</v>
      </c>
      <c r="B66" s="202" t="s">
        <v>157</v>
      </c>
      <c r="C66" s="221" t="str">
        <f>HYPERLINK("[BSIF1008 – RAD Excel – Vie.xlsx]'Listes déroulantes'!BN1:BN5", "Voir la liste « Trimestre » dans l’onglet « Listes déroulantes »")</f>
        <v>Voir la liste « Trimestre » dans l’onglet « Listes déroulantes »</v>
      </c>
      <c r="D66" s="207" t="s">
        <v>158</v>
      </c>
      <c r="E66" s="202" t="s">
        <v>90</v>
      </c>
      <c r="F66" s="202" t="s">
        <v>91</v>
      </c>
      <c r="G66" s="202" t="s">
        <v>159</v>
      </c>
    </row>
    <row r="67" spans="1:7" ht="48" customHeight="1" x14ac:dyDescent="0.2">
      <c r="A67" s="202" t="s">
        <v>36</v>
      </c>
      <c r="B67" s="202" t="s">
        <v>152</v>
      </c>
      <c r="C67" s="207"/>
      <c r="D67" s="207" t="s">
        <v>153</v>
      </c>
      <c r="E67" s="202" t="s">
        <v>90</v>
      </c>
      <c r="F67" s="202" t="s">
        <v>91</v>
      </c>
      <c r="G67" s="202" t="s">
        <v>95</v>
      </c>
    </row>
    <row r="68" spans="1:7" ht="98.25" customHeight="1" x14ac:dyDescent="0.2">
      <c r="A68" s="202" t="s">
        <v>36</v>
      </c>
      <c r="B68" s="202" t="s">
        <v>88</v>
      </c>
      <c r="C68" s="218" t="str">
        <f>HYPERLINK("[BSIF1008 – RAD Excel – Vie.xlsx]'Listes déroulantes'!BH1:BH5", "Voir la liste « Élément de passif au titre des contrats d'assurance » dans l’onglet « Listes déroulantes »")</f>
        <v>Voir la liste « Élément de passif au titre des contrats d'assurance » dans l’onglet « Listes déroulantes »</v>
      </c>
      <c r="D68" s="207" t="s">
        <v>131</v>
      </c>
      <c r="E68" s="202" t="s">
        <v>90</v>
      </c>
      <c r="F68" s="202" t="s">
        <v>91</v>
      </c>
      <c r="G68" s="202" t="s">
        <v>154</v>
      </c>
    </row>
    <row r="69" spans="1:7" ht="45" x14ac:dyDescent="0.2">
      <c r="A69" s="202" t="s">
        <v>36</v>
      </c>
      <c r="B69" s="202" t="s">
        <v>93</v>
      </c>
      <c r="C69" s="207"/>
      <c r="D69" s="207" t="s">
        <v>144</v>
      </c>
      <c r="E69" s="202" t="s">
        <v>111</v>
      </c>
      <c r="F69" s="236" t="s">
        <v>6809</v>
      </c>
      <c r="G69" s="202">
        <v>123.45</v>
      </c>
    </row>
    <row r="70" spans="1:7" x14ac:dyDescent="0.2">
      <c r="A70" s="202" t="s">
        <v>39</v>
      </c>
      <c r="B70" s="202" t="s">
        <v>113</v>
      </c>
      <c r="C70" s="218" t="str">
        <f>HYPERLINK("[BSIF1008 – RAD Excel – Vie.xlsx]'Listes déroulantes'!C1:C200", "Voir la liste « Pays » dans l’onglet « Listes déroulantes »")</f>
        <v>Voir la liste « Pays » dans l’onglet « Listes déroulantes »</v>
      </c>
      <c r="D70" s="202" t="s">
        <v>114</v>
      </c>
      <c r="E70" s="202" t="s">
        <v>90</v>
      </c>
      <c r="F70" s="202" t="s">
        <v>91</v>
      </c>
      <c r="G70" s="202" t="s">
        <v>115</v>
      </c>
    </row>
    <row r="71" spans="1:7" ht="45" x14ac:dyDescent="0.2">
      <c r="A71" s="202" t="s">
        <v>39</v>
      </c>
      <c r="B71" s="202" t="s">
        <v>116</v>
      </c>
      <c r="C71" s="218" t="str">
        <f>HYPERLINK("[BSIF1008 – RAD Excel – Vie.xlsx]'Listes déroulantes'!E1:E1000", "Voir la liste « Entité (filiale ou succursale) » dans l’onglet « Listes déroulantes » ")</f>
        <v xml:space="preserve">Voir la liste « Entité (filiale ou succursale) » dans l’onglet « Listes déroulantes » </v>
      </c>
      <c r="D71" s="207" t="s">
        <v>117</v>
      </c>
      <c r="E71" s="202" t="s">
        <v>90</v>
      </c>
      <c r="F71" s="202" t="s">
        <v>91</v>
      </c>
      <c r="G71" s="204" t="s">
        <v>118</v>
      </c>
    </row>
    <row r="72" spans="1:7" ht="45.75" customHeight="1" x14ac:dyDescent="0.2">
      <c r="A72" s="202" t="s">
        <v>39</v>
      </c>
      <c r="B72" s="202" t="s">
        <v>119</v>
      </c>
      <c r="C72" s="218" t="str">
        <f>HYPERLINK("[BSIF1008 – RAD Excel – Vie.xlsx]'Listes déroulantes'!AV1:AV3", "Voir la liste « 1. Avec participation ou 2. Sans participation » dans l’onglet « Listes déroulantes » ")</f>
        <v xml:space="preserve">Voir la liste « 1. Avec participation ou 2. Sans participation » dans l’onglet « Listes déroulantes » </v>
      </c>
      <c r="D72" s="207" t="s">
        <v>120</v>
      </c>
      <c r="E72" s="202" t="s">
        <v>90</v>
      </c>
      <c r="F72" s="202" t="s">
        <v>121</v>
      </c>
      <c r="G72" s="202">
        <v>1</v>
      </c>
    </row>
    <row r="73" spans="1:7" ht="45" x14ac:dyDescent="0.2">
      <c r="A73" s="202" t="s">
        <v>39</v>
      </c>
      <c r="B73" s="202" t="s">
        <v>122</v>
      </c>
      <c r="C73" s="218" t="str">
        <f>HYPERLINK("[BSIF1008 – RAD Excel – Vie.xlsx]'Listes déroulantes'!AX1:AX1000", "Voir la liste « No de portefeuille » dans l’onglet « Listes déroulantes »")</f>
        <v>Voir la liste « No de portefeuille » dans l’onglet « Listes déroulantes »</v>
      </c>
      <c r="D73" s="207" t="s">
        <v>123</v>
      </c>
      <c r="E73" s="202" t="s">
        <v>90</v>
      </c>
      <c r="F73" s="202" t="s">
        <v>121</v>
      </c>
      <c r="G73" s="202">
        <v>2</v>
      </c>
    </row>
    <row r="74" spans="1:7" ht="60" x14ac:dyDescent="0.2">
      <c r="A74" s="202" t="s">
        <v>39</v>
      </c>
      <c r="B74" s="202" t="s">
        <v>124</v>
      </c>
      <c r="C74" s="218" t="str">
        <f>HYPERLINK("[BSIF1008 – RAD Excel – Vie.xlsx]'Listes déroulantes'!BF1:BF4", "Voir la liste « Type de contrat » dans l’onglet « Listes déroulantes »")</f>
        <v>Voir la liste « Type de contrat » dans l’onglet « Listes déroulantes »</v>
      </c>
      <c r="D74" s="207" t="s">
        <v>125</v>
      </c>
      <c r="E74" s="202" t="s">
        <v>90</v>
      </c>
      <c r="F74" s="202" t="s">
        <v>121</v>
      </c>
      <c r="G74" s="202">
        <v>3</v>
      </c>
    </row>
    <row r="75" spans="1:7" ht="45" x14ac:dyDescent="0.2">
      <c r="A75" s="202" t="s">
        <v>39</v>
      </c>
      <c r="B75" s="202" t="s">
        <v>152</v>
      </c>
      <c r="C75" s="207"/>
      <c r="D75" s="207" t="s">
        <v>153</v>
      </c>
      <c r="E75" s="202" t="s">
        <v>90</v>
      </c>
      <c r="F75" s="202" t="s">
        <v>91</v>
      </c>
      <c r="G75" s="202" t="s">
        <v>95</v>
      </c>
    </row>
    <row r="76" spans="1:7" ht="30" x14ac:dyDescent="0.2">
      <c r="A76" s="202" t="s">
        <v>39</v>
      </c>
      <c r="B76" s="202" t="s">
        <v>157</v>
      </c>
      <c r="C76" s="218" t="str">
        <f>HYPERLINK("[BSIF1008 – RAD Excel – Vie.xlsx]'Listes déroulantes'!BN1:BN5", "Voir la liste « Trimestre » dans l’onglet « Listes déroulantes »")</f>
        <v>Voir la liste « Trimestre » dans l’onglet « Listes déroulantes »</v>
      </c>
      <c r="D76" s="207" t="s">
        <v>158</v>
      </c>
      <c r="E76" s="202" t="s">
        <v>90</v>
      </c>
      <c r="F76" s="202" t="s">
        <v>91</v>
      </c>
      <c r="G76" s="202" t="str">
        <f>+'Listes déroulantes'!BN5</f>
        <v>T4</v>
      </c>
    </row>
    <row r="77" spans="1:7" ht="97.5" customHeight="1" x14ac:dyDescent="0.2">
      <c r="A77" s="202" t="s">
        <v>39</v>
      </c>
      <c r="B77" s="202" t="s">
        <v>88</v>
      </c>
      <c r="C77" s="218" t="str">
        <f>HYPERLINK("[BSIF1008 – RAD Excel – Vie.xlsx]'Listes déroulantes'!BH1:BH5", "Voir la liste « Élément de passif au titre des contrats d'assurance » dans l’onglet « Listes déroulantes »")</f>
        <v>Voir la liste « Élément de passif au titre des contrats d'assurance » dans l’onglet « Listes déroulantes »</v>
      </c>
      <c r="D77" s="207" t="s">
        <v>131</v>
      </c>
      <c r="E77" s="202" t="s">
        <v>90</v>
      </c>
      <c r="F77" s="202" t="s">
        <v>91</v>
      </c>
      <c r="G77" s="202" t="s">
        <v>160</v>
      </c>
    </row>
    <row r="78" spans="1:7" ht="45" x14ac:dyDescent="0.2">
      <c r="A78" s="202" t="s">
        <v>39</v>
      </c>
      <c r="B78" s="202" t="s">
        <v>93</v>
      </c>
      <c r="C78" s="207"/>
      <c r="D78" s="207" t="s">
        <v>144</v>
      </c>
      <c r="E78" s="202" t="s">
        <v>111</v>
      </c>
      <c r="F78" s="236" t="s">
        <v>6809</v>
      </c>
      <c r="G78" s="202">
        <v>123.45</v>
      </c>
    </row>
    <row r="79" spans="1:7" x14ac:dyDescent="0.2">
      <c r="A79" s="202" t="s">
        <v>42</v>
      </c>
      <c r="B79" s="202" t="s">
        <v>113</v>
      </c>
      <c r="C79" s="218" t="str">
        <f>HYPERLINK("[BSIF1008 – RAD Excel – Vie.xlsx]'Listes déroulantes'!C1:C200", "Voir la liste « Pays » dans l’onglet « Listes déroulantes »")</f>
        <v>Voir la liste « Pays » dans l’onglet « Listes déroulantes »</v>
      </c>
      <c r="D79" s="202" t="s">
        <v>114</v>
      </c>
      <c r="E79" s="202" t="s">
        <v>90</v>
      </c>
      <c r="F79" s="202" t="s">
        <v>91</v>
      </c>
      <c r="G79" s="202" t="s">
        <v>115</v>
      </c>
    </row>
    <row r="80" spans="1:7" ht="45" x14ac:dyDescent="0.2">
      <c r="A80" s="202" t="s">
        <v>42</v>
      </c>
      <c r="B80" s="202" t="s">
        <v>116</v>
      </c>
      <c r="C80" s="218" t="str">
        <f>HYPERLINK("[BSIF1008 – RAD Excel – Vie.xlsx]'Listes déroulantes'!E1:E1000", "Voir la liste « Entité (filiale ou succursale) » dans l’onglet « Listes déroulantes » ")</f>
        <v xml:space="preserve">Voir la liste « Entité (filiale ou succursale) » dans l’onglet « Listes déroulantes » </v>
      </c>
      <c r="D80" s="207" t="s">
        <v>117</v>
      </c>
      <c r="E80" s="202" t="s">
        <v>90</v>
      </c>
      <c r="F80" s="202" t="s">
        <v>91</v>
      </c>
      <c r="G80" s="204" t="s">
        <v>118</v>
      </c>
    </row>
    <row r="81" spans="1:7" ht="45" x14ac:dyDescent="0.2">
      <c r="A81" s="202" t="s">
        <v>42</v>
      </c>
      <c r="B81" s="202" t="s">
        <v>122</v>
      </c>
      <c r="C81" s="218" t="str">
        <f>HYPERLINK("[BSIF1008 – RAD Excel – Vie.xlsx]'Listes déroulantes'!AX1:AX1000", "Voir la liste « No de portefeuille » dans l’onglet « Listes déroulantes »")</f>
        <v>Voir la liste « No de portefeuille » dans l’onglet « Listes déroulantes »</v>
      </c>
      <c r="D81" s="207" t="s">
        <v>123</v>
      </c>
      <c r="E81" s="202" t="s">
        <v>90</v>
      </c>
      <c r="F81" s="202" t="s">
        <v>121</v>
      </c>
      <c r="G81" s="202">
        <v>2</v>
      </c>
    </row>
    <row r="82" spans="1:7" ht="45" x14ac:dyDescent="0.2">
      <c r="A82" s="202" t="s">
        <v>42</v>
      </c>
      <c r="B82" s="202" t="s">
        <v>126</v>
      </c>
      <c r="C82" s="218" t="str">
        <f>HYPERLINK("[BSIF1008 – RAD Excel – Vie.xlsx]'Listes déroulantes'!G1:G37", "Voir la liste « Type de produit » dans l’onglet « Listes déroulantes »")</f>
        <v>Voir la liste « Type de produit » dans l’onglet « Listes déroulantes »</v>
      </c>
      <c r="D82" s="207" t="s">
        <v>127</v>
      </c>
      <c r="E82" s="202" t="s">
        <v>90</v>
      </c>
      <c r="F82" s="202" t="s">
        <v>91</v>
      </c>
      <c r="G82" s="202" t="s">
        <v>161</v>
      </c>
    </row>
    <row r="83" spans="1:7" ht="60" x14ac:dyDescent="0.2">
      <c r="A83" s="202" t="s">
        <v>42</v>
      </c>
      <c r="B83" s="202" t="s">
        <v>129</v>
      </c>
      <c r="C83" s="207"/>
      <c r="D83" s="207" t="s">
        <v>130</v>
      </c>
      <c r="E83" s="202" t="s">
        <v>90</v>
      </c>
      <c r="F83" s="202" t="s">
        <v>91</v>
      </c>
      <c r="G83" s="202" t="s">
        <v>95</v>
      </c>
    </row>
    <row r="84" spans="1:7" ht="51.75" customHeight="1" x14ac:dyDescent="0.2">
      <c r="A84" s="202" t="s">
        <v>42</v>
      </c>
      <c r="B84" s="202" t="s">
        <v>124</v>
      </c>
      <c r="C84" s="218" t="str">
        <f>HYPERLINK("[BSIF1008 – RAD Excel – Vie.xlsx]'Listes déroulantes'!BF1:BF4", "Voir la liste « Type de contrat » dans l’onglet « Listes déroulantes »")</f>
        <v>Voir la liste « Type de contrat » dans l’onglet « Listes déroulantes »</v>
      </c>
      <c r="D84" s="207" t="s">
        <v>162</v>
      </c>
      <c r="E84" s="202" t="s">
        <v>90</v>
      </c>
      <c r="F84" s="202" t="s">
        <v>121</v>
      </c>
      <c r="G84" s="202">
        <v>1</v>
      </c>
    </row>
    <row r="85" spans="1:7" ht="141" customHeight="1" x14ac:dyDescent="0.2">
      <c r="A85" s="202" t="s">
        <v>42</v>
      </c>
      <c r="B85" s="202" t="s">
        <v>163</v>
      </c>
      <c r="C85" s="207" t="s">
        <v>164</v>
      </c>
      <c r="D85" s="207" t="s">
        <v>165</v>
      </c>
      <c r="E85" s="202" t="s">
        <v>90</v>
      </c>
      <c r="F85" s="202" t="s">
        <v>121</v>
      </c>
      <c r="G85" s="202">
        <v>1</v>
      </c>
    </row>
    <row r="86" spans="1:7" ht="45" x14ac:dyDescent="0.2">
      <c r="A86" s="202" t="s">
        <v>42</v>
      </c>
      <c r="B86" s="202" t="s">
        <v>166</v>
      </c>
      <c r="C86" s="207" t="s">
        <v>167</v>
      </c>
      <c r="D86" s="207" t="s">
        <v>168</v>
      </c>
      <c r="E86" s="202" t="s">
        <v>90</v>
      </c>
      <c r="F86" s="202" t="s">
        <v>121</v>
      </c>
      <c r="G86" s="202">
        <v>1</v>
      </c>
    </row>
    <row r="87" spans="1:7" ht="60" x14ac:dyDescent="0.2">
      <c r="A87" s="202" t="s">
        <v>42</v>
      </c>
      <c r="B87" s="202" t="s">
        <v>169</v>
      </c>
      <c r="C87" s="207" t="s">
        <v>170</v>
      </c>
      <c r="D87" s="207" t="s">
        <v>171</v>
      </c>
      <c r="E87" s="202" t="s">
        <v>90</v>
      </c>
      <c r="F87" s="202" t="s">
        <v>121</v>
      </c>
      <c r="G87" s="202">
        <v>1</v>
      </c>
    </row>
    <row r="88" spans="1:7" ht="30" x14ac:dyDescent="0.2">
      <c r="A88" s="202" t="s">
        <v>42</v>
      </c>
      <c r="B88" s="202" t="s">
        <v>172</v>
      </c>
      <c r="C88" s="218" t="str">
        <f>HYPERLINK("[BSIF1008 – RAD Excel – Vie.xlsx]'Listes déroulantes'!M1:M5", "Voir la liste « Modélisation − garanties financières » dans l’onglet « Listes déroulantes »")</f>
        <v>Voir la liste « Modélisation − garanties financières » dans l’onglet « Listes déroulantes »</v>
      </c>
      <c r="D88" s="207" t="s">
        <v>173</v>
      </c>
      <c r="E88" s="202" t="s">
        <v>90</v>
      </c>
      <c r="F88" s="202" t="s">
        <v>91</v>
      </c>
      <c r="G88" s="202" t="s">
        <v>174</v>
      </c>
    </row>
    <row r="89" spans="1:7" ht="60" x14ac:dyDescent="0.2">
      <c r="A89" s="202" t="s">
        <v>42</v>
      </c>
      <c r="B89" s="202" t="s">
        <v>175</v>
      </c>
      <c r="C89" s="207" t="s">
        <v>176</v>
      </c>
      <c r="D89" s="207" t="s">
        <v>177</v>
      </c>
      <c r="E89" s="202" t="s">
        <v>90</v>
      </c>
      <c r="F89" s="202" t="s">
        <v>121</v>
      </c>
      <c r="G89" s="202">
        <v>1</v>
      </c>
    </row>
    <row r="90" spans="1:7" ht="75" x14ac:dyDescent="0.2">
      <c r="A90" s="202" t="s">
        <v>42</v>
      </c>
      <c r="B90" s="207" t="s">
        <v>178</v>
      </c>
      <c r="C90" s="207" t="s">
        <v>179</v>
      </c>
      <c r="D90" s="207" t="s">
        <v>180</v>
      </c>
      <c r="E90" s="202" t="s">
        <v>90</v>
      </c>
      <c r="F90" s="202" t="s">
        <v>121</v>
      </c>
      <c r="G90" s="202">
        <v>1</v>
      </c>
    </row>
    <row r="91" spans="1:7" ht="30" x14ac:dyDescent="0.2">
      <c r="A91" s="202" t="s">
        <v>42</v>
      </c>
      <c r="B91" s="202" t="s">
        <v>181</v>
      </c>
      <c r="C91" s="221" t="str">
        <f>HYPERLINK("[BSIF1008 – RAD Excel – Vie.xlsx]'Listes déroulantes'!O1:O4", "Voir la liste « Approche d'évaluation » dans l’onglet « Listes déroulantes »")</f>
        <v>Voir la liste « Approche d'évaluation » dans l’onglet « Listes déroulantes »</v>
      </c>
      <c r="D91" s="207" t="s">
        <v>182</v>
      </c>
      <c r="E91" s="202" t="s">
        <v>90</v>
      </c>
      <c r="F91" s="202" t="s">
        <v>91</v>
      </c>
      <c r="G91" s="202" t="s">
        <v>183</v>
      </c>
    </row>
    <row r="92" spans="1:7" ht="30" x14ac:dyDescent="0.2">
      <c r="A92" s="202" t="s">
        <v>45</v>
      </c>
      <c r="B92" s="202" t="s">
        <v>184</v>
      </c>
      <c r="C92" s="221" t="str">
        <f>HYPERLINK("[BSIF1008 – RAD Excel – Vie.xlsx]'Listes déroulantes'!BR1:BR4", "Voir la liste « Norme IFRS » dans l’onglet « Listes déroulantes »")</f>
        <v>Voir la liste « Norme IFRS » dans l’onglet « Listes déroulantes »</v>
      </c>
      <c r="D92" s="207" t="s">
        <v>185</v>
      </c>
      <c r="E92" s="202" t="s">
        <v>90</v>
      </c>
      <c r="F92" s="202" t="s">
        <v>91</v>
      </c>
      <c r="G92" s="202" t="s">
        <v>186</v>
      </c>
    </row>
    <row r="93" spans="1:7" ht="34.5" customHeight="1" x14ac:dyDescent="0.2">
      <c r="A93" s="202" t="s">
        <v>45</v>
      </c>
      <c r="B93" s="202" t="s">
        <v>187</v>
      </c>
      <c r="C93" s="207"/>
      <c r="D93" s="207" t="s">
        <v>188</v>
      </c>
      <c r="E93" s="202" t="s">
        <v>90</v>
      </c>
      <c r="F93" s="202" t="s">
        <v>91</v>
      </c>
      <c r="G93" s="202" t="s">
        <v>95</v>
      </c>
    </row>
    <row r="94" spans="1:7" ht="45" x14ac:dyDescent="0.2">
      <c r="A94" s="202" t="s">
        <v>45</v>
      </c>
      <c r="B94" s="202" t="s">
        <v>93</v>
      </c>
      <c r="C94" s="207"/>
      <c r="D94" s="207" t="s">
        <v>189</v>
      </c>
      <c r="E94" s="202" t="s">
        <v>111</v>
      </c>
      <c r="F94" s="236" t="s">
        <v>6809</v>
      </c>
      <c r="G94" s="202">
        <v>123.45</v>
      </c>
    </row>
    <row r="95" spans="1:7" x14ac:dyDescent="0.2">
      <c r="A95" s="202" t="s">
        <v>48</v>
      </c>
      <c r="B95" s="202" t="s">
        <v>113</v>
      </c>
      <c r="C95" s="218" t="str">
        <f>HYPERLINK("[BSIF1008 – RAD Excel – Vie.xlsx]'Listes déroulantes'!C1:C200", "Voir la liste « Pays » dans l’onglet « Listes déroulantes »")</f>
        <v>Voir la liste « Pays » dans l’onglet « Listes déroulantes »</v>
      </c>
      <c r="D95" s="202" t="s">
        <v>114</v>
      </c>
      <c r="E95" s="202" t="s">
        <v>90</v>
      </c>
      <c r="F95" s="202" t="s">
        <v>91</v>
      </c>
      <c r="G95" s="202" t="s">
        <v>115</v>
      </c>
    </row>
    <row r="96" spans="1:7" ht="33" customHeight="1" x14ac:dyDescent="0.2">
      <c r="A96" s="202" t="s">
        <v>48</v>
      </c>
      <c r="B96" s="202" t="s">
        <v>190</v>
      </c>
      <c r="C96" s="221" t="str">
        <f>HYPERLINK("[BSIF1008 – RAD Excel – Vie.xlsx]'Listes déroulantes'!Q1:Q173", "Voir la liste « Devise » dans l’onglet « Listes déroulantes »")</f>
        <v>Voir la liste « Devise » dans l’onglet « Listes déroulantes »</v>
      </c>
      <c r="D96" s="207" t="s">
        <v>191</v>
      </c>
      <c r="E96" s="202" t="s">
        <v>90</v>
      </c>
      <c r="F96" s="202" t="s">
        <v>91</v>
      </c>
      <c r="G96" s="202" t="s">
        <v>192</v>
      </c>
    </row>
    <row r="97" spans="1:7" ht="54.75" customHeight="1" x14ac:dyDescent="0.2">
      <c r="A97" s="202" t="s">
        <v>48</v>
      </c>
      <c r="B97" s="202" t="s">
        <v>193</v>
      </c>
      <c r="C97" s="221" t="str">
        <f>HYPERLINK("[BSIF1008 – RAD Excel – Vie.xlsx]'Listes déroulantes'!AZ1:AZ1000", "Voir la liste « No de catégorie d'illiquidité » dans l’onglet « Listes déroulantes »")</f>
        <v>Voir la liste « No de catégorie d'illiquidité » dans l’onglet « Listes déroulantes »</v>
      </c>
      <c r="D97" s="211" t="s">
        <v>194</v>
      </c>
      <c r="E97" s="202" t="s">
        <v>90</v>
      </c>
      <c r="F97" s="202" t="s">
        <v>121</v>
      </c>
      <c r="G97" s="202">
        <v>14</v>
      </c>
    </row>
    <row r="98" spans="1:7" ht="45" x14ac:dyDescent="0.2">
      <c r="A98" s="202" t="s">
        <v>48</v>
      </c>
      <c r="B98" s="202" t="s">
        <v>195</v>
      </c>
      <c r="C98" s="221" t="str">
        <f>HYPERLINK("[BSIF1008 – RAD Excel – Vie.xlsx]'Listes déroulantes'!BT1:BT3", "Voir la liste « 1. Taux au comptant ou 2. Taux à terme » dans l’onglet « Listes déroulantes »")</f>
        <v>Voir la liste « 1. Taux au comptant ou 2. Taux à terme » dans l’onglet « Listes déroulantes »</v>
      </c>
      <c r="D98" s="207" t="s">
        <v>196</v>
      </c>
      <c r="E98" s="202" t="s">
        <v>90</v>
      </c>
      <c r="F98" s="202" t="s">
        <v>121</v>
      </c>
      <c r="G98" s="202">
        <v>1</v>
      </c>
    </row>
    <row r="99" spans="1:7" ht="60" x14ac:dyDescent="0.2">
      <c r="A99" s="202" t="s">
        <v>48</v>
      </c>
      <c r="B99" s="202" t="s">
        <v>197</v>
      </c>
      <c r="C99" s="221" t="str">
        <f>HYPERLINK("[BSIF1008 – RAD Excel – Vie.xlsx]'Listes déroulantes'!BV1:BV3", "Voir la liste « 1. Ascendante ou 2. Descendante » dans l’onglet « Listes déroulantes »")</f>
        <v>Voir la liste « 1. Ascendante ou 2. Descendante » dans l’onglet « Listes déroulantes »</v>
      </c>
      <c r="D99" s="207" t="s">
        <v>198</v>
      </c>
      <c r="E99" s="202" t="s">
        <v>90</v>
      </c>
      <c r="F99" s="202" t="s">
        <v>121</v>
      </c>
      <c r="G99" s="202">
        <v>2</v>
      </c>
    </row>
    <row r="100" spans="1:7" x14ac:dyDescent="0.2">
      <c r="A100" s="202" t="s">
        <v>48</v>
      </c>
      <c r="B100" s="202" t="s">
        <v>199</v>
      </c>
      <c r="C100" s="221" t="str">
        <f>HYPERLINK("[BSIF1008 – RAD Excel – Vie.xlsx]'Listes déroulantes'!BX1:BX101", "Voir la liste « Année » dans l’onglet « Listes déroulantes »")</f>
        <v>Voir la liste « Année » dans l’onglet « Listes déroulantes »</v>
      </c>
      <c r="D100" s="207" t="s">
        <v>200</v>
      </c>
      <c r="E100" s="202" t="s">
        <v>90</v>
      </c>
      <c r="F100" s="202" t="s">
        <v>121</v>
      </c>
      <c r="G100" s="202">
        <v>33</v>
      </c>
    </row>
    <row r="101" spans="1:7" ht="30" x14ac:dyDescent="0.2">
      <c r="A101" s="202" t="s">
        <v>48</v>
      </c>
      <c r="B101" s="202" t="s">
        <v>201</v>
      </c>
      <c r="C101" s="221" t="str">
        <f>HYPERLINK("[BSIF1008 – RAD Excel – Vie.xlsx]'Listes déroulantes'!BZ1:BZ3", "Voir la liste « 1. Observables ou 2. Non_observables » dans l’onglet « Listes déroulantes »")</f>
        <v>Voir la liste « 1. Observables ou 2. Non_observables » dans l’onglet « Listes déroulantes »</v>
      </c>
      <c r="D101" s="207" t="s">
        <v>202</v>
      </c>
      <c r="E101" s="202" t="s">
        <v>90</v>
      </c>
      <c r="F101" s="202" t="s">
        <v>121</v>
      </c>
      <c r="G101" s="202">
        <v>2</v>
      </c>
    </row>
    <row r="102" spans="1:7" ht="45" customHeight="1" x14ac:dyDescent="0.2">
      <c r="A102" s="202" t="s">
        <v>48</v>
      </c>
      <c r="B102" s="202" t="s">
        <v>93</v>
      </c>
      <c r="C102" s="220"/>
      <c r="D102" s="207" t="s">
        <v>203</v>
      </c>
      <c r="E102" s="202" t="s">
        <v>111</v>
      </c>
      <c r="F102" s="236" t="s">
        <v>6810</v>
      </c>
      <c r="G102" s="223">
        <v>4.5600000000000002E-2</v>
      </c>
    </row>
    <row r="103" spans="1:7" x14ac:dyDescent="0.2">
      <c r="A103" s="202" t="s">
        <v>51</v>
      </c>
      <c r="B103" s="202" t="s">
        <v>190</v>
      </c>
      <c r="C103" s="221" t="str">
        <f>HYPERLINK("[BSIF1008 – RAD Excel – Vie.xlsx]'Listes déroulantes'!Q1:Q173", "Voir la liste « Devise » dans l’onglet « Listes déroulantes »")</f>
        <v>Voir la liste « Devise » dans l’onglet « Listes déroulantes »</v>
      </c>
      <c r="D103" s="202" t="s">
        <v>204</v>
      </c>
      <c r="E103" s="202" t="s">
        <v>90</v>
      </c>
      <c r="F103" s="202" t="s">
        <v>91</v>
      </c>
      <c r="G103" s="202" t="s">
        <v>192</v>
      </c>
    </row>
    <row r="104" spans="1:7" ht="45" x14ac:dyDescent="0.2">
      <c r="A104" s="202" t="s">
        <v>51</v>
      </c>
      <c r="B104" s="202" t="s">
        <v>195</v>
      </c>
      <c r="C104" s="221" t="str">
        <f>HYPERLINK("[BSIF1008 – RAD Excel – Vie.xlsx]'Listes déroulantes'!BT1:BT3", "Voir la liste « 1. Taux au comptant ou 2. Taux à terme » dans l’onglet « Listes déroulantes »")</f>
        <v>Voir la liste « 1. Taux au comptant ou 2. Taux à terme » dans l’onglet « Listes déroulantes »</v>
      </c>
      <c r="D104" s="207" t="s">
        <v>196</v>
      </c>
      <c r="E104" s="202" t="s">
        <v>90</v>
      </c>
      <c r="F104" s="202" t="s">
        <v>121</v>
      </c>
      <c r="G104" s="202">
        <v>1</v>
      </c>
    </row>
    <row r="105" spans="1:7" x14ac:dyDescent="0.2">
      <c r="A105" s="202" t="s">
        <v>51</v>
      </c>
      <c r="B105" s="202" t="s">
        <v>199</v>
      </c>
      <c r="C105" s="221" t="str">
        <f>HYPERLINK("[BSIF1008 – RAD Excel – Vie.xlsx]'Listes déroulantes'!BX1:BX101", "Voir la liste « Année » dans l’onglet « Listes déroulantes »")</f>
        <v>Voir la liste « Année » dans l’onglet « Listes déroulantes »</v>
      </c>
      <c r="D105" s="207" t="s">
        <v>200</v>
      </c>
      <c r="E105" s="202" t="s">
        <v>90</v>
      </c>
      <c r="F105" s="202" t="s">
        <v>121</v>
      </c>
      <c r="G105" s="202">
        <v>56</v>
      </c>
    </row>
    <row r="106" spans="1:7" ht="45" x14ac:dyDescent="0.2">
      <c r="A106" s="202" t="s">
        <v>51</v>
      </c>
      <c r="B106" s="202" t="s">
        <v>201</v>
      </c>
      <c r="C106" s="221" t="str">
        <f>HYPERLINK("[BSIF1008 – RAD Excel – Vie.xlsx]'Listes déroulantes'!BZ1:BZ3", "Voir la liste « 1. Observables ou 2. Non_observables » dans l’onglet « Listes déroulantes »")</f>
        <v>Voir la liste « 1. Observables ou 2. Non_observables » dans l’onglet « Listes déroulantes »</v>
      </c>
      <c r="D106" s="207" t="s">
        <v>205</v>
      </c>
      <c r="E106" s="202" t="s">
        <v>90</v>
      </c>
      <c r="F106" s="202" t="s">
        <v>121</v>
      </c>
      <c r="G106" s="202">
        <v>2</v>
      </c>
    </row>
    <row r="107" spans="1:7" ht="45.75" customHeight="1" x14ac:dyDescent="0.2">
      <c r="A107" s="202" t="s">
        <v>51</v>
      </c>
      <c r="B107" s="202" t="s">
        <v>93</v>
      </c>
      <c r="C107" s="215"/>
      <c r="D107" s="202" t="s">
        <v>206</v>
      </c>
      <c r="E107" s="202" t="s">
        <v>111</v>
      </c>
      <c r="F107" s="236" t="s">
        <v>6810</v>
      </c>
      <c r="G107" s="223">
        <v>2.35E-2</v>
      </c>
    </row>
    <row r="108" spans="1:7" ht="48.75" customHeight="1" x14ac:dyDescent="0.2">
      <c r="A108" s="202" t="s">
        <v>54</v>
      </c>
      <c r="B108" s="202" t="s">
        <v>199</v>
      </c>
      <c r="C108" s="221" t="str">
        <f>HYPERLINK("[BSIF1008 – RAD Excel – Vie.xlsx]'Listes déroulantes'!BX1:BX101", "Voir la liste « Année » dans l’onglet « Listes déroulantes »")</f>
        <v>Voir la liste « Année » dans l’onglet « Listes déroulantes »</v>
      </c>
      <c r="D108" s="207" t="s">
        <v>207</v>
      </c>
      <c r="E108" s="202" t="s">
        <v>90</v>
      </c>
      <c r="F108" s="202" t="s">
        <v>121</v>
      </c>
      <c r="G108" s="202">
        <v>33</v>
      </c>
    </row>
    <row r="109" spans="1:7" ht="61.5" customHeight="1" x14ac:dyDescent="0.2">
      <c r="A109" s="201" t="s">
        <v>54</v>
      </c>
      <c r="B109" s="202" t="s">
        <v>88</v>
      </c>
      <c r="C109" s="221" t="str">
        <f>HYPERLINK("[BSIF1008 – RAD Excel – Vie.xlsx]'Listes déroulantes'!CB1:CB4", "Voir la liste « Informations sur le coût du capital » dans l’onglet « Listes déroulantes »")</f>
        <v>Voir la liste « Informations sur le coût du capital » dans l’onglet « Listes déroulantes »</v>
      </c>
      <c r="D109" s="207" t="s">
        <v>208</v>
      </c>
      <c r="E109" s="202" t="s">
        <v>90</v>
      </c>
      <c r="F109" s="202" t="s">
        <v>91</v>
      </c>
      <c r="G109" s="202" t="s">
        <v>209</v>
      </c>
    </row>
    <row r="110" spans="1:7" ht="90" x14ac:dyDescent="0.2">
      <c r="A110" s="201" t="s">
        <v>54</v>
      </c>
      <c r="B110" s="202" t="str">
        <f>+B3</f>
        <v>valeur</v>
      </c>
      <c r="C110" s="202"/>
      <c r="D110" s="207" t="s">
        <v>210</v>
      </c>
      <c r="E110" s="202" t="s">
        <v>111</v>
      </c>
      <c r="F110" s="236" t="s">
        <v>6811</v>
      </c>
      <c r="G110" s="207" t="s">
        <v>211</v>
      </c>
    </row>
    <row r="111" spans="1:7" x14ac:dyDescent="0.2">
      <c r="A111" s="202" t="s">
        <v>57</v>
      </c>
      <c r="B111" s="202" t="s">
        <v>113</v>
      </c>
      <c r="C111" s="218" t="str">
        <f>HYPERLINK("[BSIF1008 – RAD Excel – Vie.xlsx]'Listes déroulantes'!C1:C200", "Voir la liste « Pays » dans l’onglet « Listes déroulantes »")</f>
        <v>Voir la liste « Pays » dans l’onglet « Listes déroulantes »</v>
      </c>
      <c r="D111" s="202" t="s">
        <v>114</v>
      </c>
      <c r="E111" s="202" t="s">
        <v>90</v>
      </c>
      <c r="F111" s="202" t="s">
        <v>91</v>
      </c>
      <c r="G111" s="202" t="s">
        <v>115</v>
      </c>
    </row>
    <row r="112" spans="1:7" ht="45" x14ac:dyDescent="0.2">
      <c r="A112" s="202" t="s">
        <v>57</v>
      </c>
      <c r="B112" s="202" t="s">
        <v>116</v>
      </c>
      <c r="C112" s="218" t="str">
        <f>HYPERLINK("[BSIF1008 – RAD Excel – Vie.xlsx]'Listes déroulantes'!E1:E1000", "Voir la liste « Entité (filiale ou succursale) » dans l’onglet « Listes déroulantes » ")</f>
        <v xml:space="preserve">Voir la liste « Entité (filiale ou succursale) » dans l’onglet « Listes déroulantes » </v>
      </c>
      <c r="D112" s="207" t="s">
        <v>117</v>
      </c>
      <c r="E112" s="202" t="s">
        <v>90</v>
      </c>
      <c r="F112" s="202" t="s">
        <v>91</v>
      </c>
      <c r="G112" s="204" t="s">
        <v>118</v>
      </c>
    </row>
    <row r="113" spans="1:7" ht="45" x14ac:dyDescent="0.2">
      <c r="A113" s="202" t="s">
        <v>57</v>
      </c>
      <c r="B113" s="202" t="s">
        <v>122</v>
      </c>
      <c r="C113" s="218" t="str">
        <f>HYPERLINK("[BSIF1008 – RAD Excel – Vie.xlsx]'Listes déroulantes'!AX1:AX1000", "Voir la liste « No de portefeuille » dans l’onglet « Listes déroulantes »")</f>
        <v>Voir la liste « No de portefeuille » dans l’onglet « Listes déroulantes »</v>
      </c>
      <c r="D113" s="207" t="s">
        <v>123</v>
      </c>
      <c r="E113" s="202" t="s">
        <v>90</v>
      </c>
      <c r="F113" s="202" t="s">
        <v>121</v>
      </c>
      <c r="G113" s="202">
        <v>1</v>
      </c>
    </row>
    <row r="114" spans="1:7" ht="45" x14ac:dyDescent="0.2">
      <c r="A114" s="202" t="s">
        <v>57</v>
      </c>
      <c r="B114" s="202" t="s">
        <v>126</v>
      </c>
      <c r="C114" s="218" t="str">
        <f>HYPERLINK("[BSIF1008 – RAD Excel – Vie.xlsx]'Listes déroulantes'!G1:G37", "Voir la liste « Type de produit » dans l’onglet « Listes déroulantes »")</f>
        <v>Voir la liste « Type de produit » dans l’onglet « Listes déroulantes »</v>
      </c>
      <c r="D114" s="207" t="s">
        <v>127</v>
      </c>
      <c r="E114" s="202" t="s">
        <v>90</v>
      </c>
      <c r="F114" s="202" t="s">
        <v>91</v>
      </c>
      <c r="G114" s="202" t="s">
        <v>128</v>
      </c>
    </row>
    <row r="115" spans="1:7" ht="63" customHeight="1" x14ac:dyDescent="0.25">
      <c r="A115" s="202" t="s">
        <v>57</v>
      </c>
      <c r="B115" s="202" t="s">
        <v>129</v>
      </c>
      <c r="C115"/>
      <c r="D115" s="207" t="s">
        <v>130</v>
      </c>
      <c r="E115" s="202" t="s">
        <v>90</v>
      </c>
      <c r="F115" s="202" t="s">
        <v>91</v>
      </c>
      <c r="G115" s="202" t="s">
        <v>95</v>
      </c>
    </row>
    <row r="116" spans="1:7" ht="108" customHeight="1" x14ac:dyDescent="0.2">
      <c r="A116" s="202" t="s">
        <v>57</v>
      </c>
      <c r="B116" s="202" t="s">
        <v>88</v>
      </c>
      <c r="C116" s="221" t="str">
        <f>HYPERLINK("[24-1339 - BSIF1008 – RAD Excel – Vie_f.xlsx]'Listes déroulantes'!CD1:CD5", "Voir la liste « Groupe de données sur les produits » dans l’onglet « Listes déroulantes »")</f>
        <v>Voir la liste « Groupe de données sur les produits » dans l’onglet « Listes déroulantes »</v>
      </c>
      <c r="D116" s="207" t="s">
        <v>212</v>
      </c>
      <c r="E116" s="202" t="s">
        <v>90</v>
      </c>
      <c r="F116" s="202" t="s">
        <v>91</v>
      </c>
      <c r="G116" s="202" t="str">
        <f>+'Listes déroulantes'!CD2</f>
        <v>1. Nouveaux contrats – groupes de contrats qui sont déficitaires</v>
      </c>
    </row>
    <row r="117" spans="1:7" ht="45" x14ac:dyDescent="0.2">
      <c r="A117" s="202" t="s">
        <v>57</v>
      </c>
      <c r="B117" s="202" t="s">
        <v>88</v>
      </c>
      <c r="C117" s="221" t="str">
        <f>HYPERLINK("[24-1339 - BSIF1008 – RAD Excel – Vie_f.xlsx]'Listes déroulantes'!CF1:CF10", "Voir la liste « Données sur les produits – capital nominal; valeur des comptes; primes » dans l’onglet « Listes déroulantes »")</f>
        <v>Voir la liste « Données sur les produits – capital nominal; valeur des comptes; primes » dans l’onglet « Listes déroulantes »</v>
      </c>
      <c r="D117" s="207" t="s">
        <v>213</v>
      </c>
      <c r="E117" s="202" t="s">
        <v>90</v>
      </c>
      <c r="F117" s="202" t="s">
        <v>91</v>
      </c>
      <c r="G117" s="202" t="s">
        <v>214</v>
      </c>
    </row>
    <row r="118" spans="1:7" ht="45" x14ac:dyDescent="0.2">
      <c r="A118" s="202" t="s">
        <v>57</v>
      </c>
      <c r="B118" s="202" t="s">
        <v>93</v>
      </c>
      <c r="C118" s="207"/>
      <c r="D118" s="207" t="s">
        <v>144</v>
      </c>
      <c r="E118" s="202" t="s">
        <v>111</v>
      </c>
      <c r="F118" s="236" t="s">
        <v>6809</v>
      </c>
      <c r="G118" s="202">
        <v>123.45</v>
      </c>
    </row>
    <row r="119" spans="1:7" x14ac:dyDescent="0.2">
      <c r="A119" s="202" t="s">
        <v>60</v>
      </c>
      <c r="B119" s="202" t="s">
        <v>113</v>
      </c>
      <c r="C119" s="218" t="str">
        <f>HYPERLINK("[BSIF1008 – RAD Excel – Vie.xlsx]'Listes déroulantes'!C1:C200", "Voir la liste « Pays » dans l’onglet « Listes déroulantes »")</f>
        <v>Voir la liste « Pays » dans l’onglet « Listes déroulantes »</v>
      </c>
      <c r="D119" s="202" t="s">
        <v>114</v>
      </c>
      <c r="E119" s="202" t="s">
        <v>90</v>
      </c>
      <c r="F119" s="202" t="s">
        <v>91</v>
      </c>
      <c r="G119" s="202" t="s">
        <v>115</v>
      </c>
    </row>
    <row r="120" spans="1:7" ht="45" x14ac:dyDescent="0.2">
      <c r="A120" s="202" t="s">
        <v>60</v>
      </c>
      <c r="B120" s="202" t="s">
        <v>116</v>
      </c>
      <c r="C120" s="218" t="str">
        <f>HYPERLINK("[BSIF1008 – RAD Excel – Vie.xlsx]'Listes déroulantes'!E1:E1000", "Voir la liste « Entité (filiale ou succursale) » dans l’onglet « Listes déroulantes » ")</f>
        <v xml:space="preserve">Voir la liste « Entité (filiale ou succursale) » dans l’onglet « Listes déroulantes » </v>
      </c>
      <c r="D120" s="207" t="s">
        <v>117</v>
      </c>
      <c r="E120" s="202" t="s">
        <v>90</v>
      </c>
      <c r="F120" s="202" t="s">
        <v>91</v>
      </c>
      <c r="G120" s="204" t="s">
        <v>118</v>
      </c>
    </row>
    <row r="121" spans="1:7" ht="45" x14ac:dyDescent="0.2">
      <c r="A121" s="202" t="s">
        <v>60</v>
      </c>
      <c r="B121" s="202" t="s">
        <v>119</v>
      </c>
      <c r="C121" s="218" t="str">
        <f>HYPERLINK("[BSIF1008 – RAD Excel – Vie.xlsx]'Listes déroulantes'!AV1:AV3", "Voir la liste « 1. Avec participation ou 2. Sans participation » dans l’onglet « Listes déroulantes » ")</f>
        <v xml:space="preserve">Voir la liste « 1. Avec participation ou 2. Sans participation » dans l’onglet « Listes déroulantes » </v>
      </c>
      <c r="D121" s="207" t="s">
        <v>120</v>
      </c>
      <c r="E121" s="202" t="s">
        <v>90</v>
      </c>
      <c r="F121" s="202" t="s">
        <v>121</v>
      </c>
      <c r="G121" s="202">
        <v>1</v>
      </c>
    </row>
    <row r="122" spans="1:7" ht="45" x14ac:dyDescent="0.2">
      <c r="A122" s="202" t="s">
        <v>60</v>
      </c>
      <c r="B122" s="202" t="s">
        <v>122</v>
      </c>
      <c r="C122" s="218" t="str">
        <f>HYPERLINK("[BSIF1008 – RAD Excel – Vie.xlsx]'Listes déroulantes'!AX1:AX1000", "Voir la liste « No de portefeuille » dans l’onglet « Listes déroulantes »")</f>
        <v>Voir la liste « No de portefeuille » dans l’onglet « Listes déroulantes »</v>
      </c>
      <c r="D122" s="207" t="s">
        <v>123</v>
      </c>
      <c r="E122" s="202" t="s">
        <v>90</v>
      </c>
      <c r="F122" s="202" t="s">
        <v>121</v>
      </c>
      <c r="G122" s="202">
        <v>23</v>
      </c>
    </row>
    <row r="123" spans="1:7" ht="45" x14ac:dyDescent="0.2">
      <c r="A123" s="201" t="s">
        <v>60</v>
      </c>
      <c r="B123" s="202" t="s">
        <v>93</v>
      </c>
      <c r="C123" s="207"/>
      <c r="D123" s="207" t="s">
        <v>215</v>
      </c>
      <c r="E123" s="202" t="s">
        <v>111</v>
      </c>
      <c r="F123" s="236" t="s">
        <v>6809</v>
      </c>
      <c r="G123" s="202">
        <v>123.45</v>
      </c>
    </row>
    <row r="124" spans="1:7" ht="120" x14ac:dyDescent="0.2">
      <c r="A124" s="202" t="s">
        <v>63</v>
      </c>
      <c r="B124" s="202" t="s">
        <v>113</v>
      </c>
      <c r="C124" s="221" t="str">
        <f>HYPERLINK("[BSIF1008 – RAD Excel – Vie.xlsx]'Listes déroulantes'!CL1:CL4", "Voir la liste « Liste simplifiée des catégories de pays » dans l’onglet « Listes déroulantes »")</f>
        <v>Voir la liste « Liste simplifiée des catégories de pays » dans l’onglet « Listes déroulantes »</v>
      </c>
      <c r="D124" s="207" t="s">
        <v>216</v>
      </c>
      <c r="E124" s="202" t="s">
        <v>90</v>
      </c>
      <c r="F124" s="202" t="s">
        <v>91</v>
      </c>
      <c r="G124" s="202" t="s">
        <v>115</v>
      </c>
    </row>
    <row r="125" spans="1:7" ht="60" x14ac:dyDescent="0.2">
      <c r="A125" s="202" t="s">
        <v>63</v>
      </c>
      <c r="B125" s="202" t="s">
        <v>217</v>
      </c>
      <c r="C125" s="221" t="str">
        <f>HYPERLINK("[BSIF1008 – RAD Excel – Vie.xlsx]'Listes déroulantes'!CH1:CH7", "Voir la liste « Scénario d’analyse de sensibilité aux taux d’intérêt » dans l’onglet « Listes déroulantes »")</f>
        <v>Voir la liste « Scénario d’analyse de sensibilité aux taux d’intérêt » dans l’onglet « Listes déroulantes »</v>
      </c>
      <c r="D125" s="207" t="s">
        <v>218</v>
      </c>
      <c r="E125" s="202" t="s">
        <v>90</v>
      </c>
      <c r="F125" s="202" t="s">
        <v>91</v>
      </c>
      <c r="G125" s="207" t="s">
        <v>219</v>
      </c>
    </row>
    <row r="126" spans="1:7" ht="135" x14ac:dyDescent="0.2">
      <c r="A126" s="202" t="s">
        <v>63</v>
      </c>
      <c r="B126" s="202" t="s">
        <v>220</v>
      </c>
      <c r="C126" s="221" t="str">
        <f>HYPERLINK("[BSIF1008 – RAD Excel – Vie.xlsx]'Listes déroulantes'!CJ1:CJ4", "Voir la liste « Liste simplifiée des catégories de liquidité » dans l’onglet « Listes déroulantes » ")</f>
        <v xml:space="preserve">Voir la liste « Liste simplifiée des catégories de liquidité » dans l’onglet « Listes déroulantes » </v>
      </c>
      <c r="D126" s="207" t="s">
        <v>221</v>
      </c>
      <c r="E126" s="202" t="s">
        <v>90</v>
      </c>
      <c r="F126" s="202" t="s">
        <v>91</v>
      </c>
      <c r="G126" s="207" t="s">
        <v>222</v>
      </c>
    </row>
    <row r="127" spans="1:7" ht="60" x14ac:dyDescent="0.2">
      <c r="A127" s="202" t="s">
        <v>63</v>
      </c>
      <c r="B127" s="202" t="s">
        <v>124</v>
      </c>
      <c r="C127" s="218" t="str">
        <f>HYPERLINK("[BSIF1008 – RAD Excel – Vie.xlsx]'Listes déroulantes'!BF1:BF4", "Voir la liste « Type de contrat » dans l’onglet « Listes déroulantes »")</f>
        <v>Voir la liste « Type de contrat » dans l’onglet « Listes déroulantes »</v>
      </c>
      <c r="D127" s="207" t="s">
        <v>162</v>
      </c>
      <c r="E127" s="202" t="s">
        <v>90</v>
      </c>
      <c r="F127" s="202" t="s">
        <v>91</v>
      </c>
      <c r="G127" s="212" t="s">
        <v>223</v>
      </c>
    </row>
    <row r="128" spans="1:7" ht="112.5" customHeight="1" x14ac:dyDescent="0.2">
      <c r="A128" s="202" t="s">
        <v>63</v>
      </c>
      <c r="B128" s="202" t="s">
        <v>88</v>
      </c>
      <c r="C128" s="218" t="str">
        <f>HYPERLINK("[BSIF1008 – RAD Excel – Vie.xlsx]'Listes déroulantes'!BH1:BH5", "Voir la liste « Élément de passif au titre des contrats d'assurance » dans l’onglet « Listes déroulantes »")</f>
        <v>Voir la liste « Élément de passif au titre des contrats d'assurance » dans l’onglet « Listes déroulantes »</v>
      </c>
      <c r="D128" s="207" t="s">
        <v>224</v>
      </c>
      <c r="E128" s="202" t="s">
        <v>90</v>
      </c>
      <c r="F128" s="202" t="s">
        <v>91</v>
      </c>
      <c r="G128" s="207" t="s">
        <v>225</v>
      </c>
    </row>
    <row r="129" spans="1:10" ht="61.5" customHeight="1" x14ac:dyDescent="0.2">
      <c r="A129" s="202" t="s">
        <v>63</v>
      </c>
      <c r="B129" s="202" t="s">
        <v>226</v>
      </c>
      <c r="C129" s="218" t="str">
        <f>HYPERLINK("[BSIF1008 – RAD Excel – Vie.xlsx]'Listes déroulantes'!S1:S4", "Voir la liste « Variation ou non-variation des flux de trésorerie » dans l’onglet « Listes déroulantes »")</f>
        <v>Voir la liste « Variation ou non-variation des flux de trésorerie » dans l’onglet « Listes déroulantes »</v>
      </c>
      <c r="D129" s="207" t="s">
        <v>227</v>
      </c>
      <c r="E129" s="202" t="s">
        <v>90</v>
      </c>
      <c r="F129" s="202" t="s">
        <v>91</v>
      </c>
      <c r="G129" s="212" t="s">
        <v>228</v>
      </c>
    </row>
    <row r="130" spans="1:10" ht="45" x14ac:dyDescent="0.2">
      <c r="A130" s="202" t="s">
        <v>63</v>
      </c>
      <c r="B130" s="202" t="s">
        <v>93</v>
      </c>
      <c r="C130" s="207"/>
      <c r="D130" s="207" t="s">
        <v>229</v>
      </c>
      <c r="E130" s="202" t="s">
        <v>111</v>
      </c>
      <c r="F130" s="236" t="s">
        <v>6809</v>
      </c>
      <c r="G130" s="202">
        <v>123.45</v>
      </c>
    </row>
    <row r="131" spans="1:10" x14ac:dyDescent="0.2">
      <c r="A131" s="202" t="s">
        <v>66</v>
      </c>
      <c r="B131" s="202" t="s">
        <v>113</v>
      </c>
      <c r="C131" s="218" t="str">
        <f>HYPERLINK("[BSIF1008 – RAD Excel – Vie.xlsx]'Listes déroulantes'!C1:C200", "Voir la liste « Pays » dans l’onglet « Listes déroulantes »")</f>
        <v>Voir la liste « Pays » dans l’onglet « Listes déroulantes »</v>
      </c>
      <c r="D131" s="202" t="s">
        <v>114</v>
      </c>
      <c r="E131" s="202" t="s">
        <v>90</v>
      </c>
      <c r="F131" s="202" t="s">
        <v>91</v>
      </c>
      <c r="G131" s="202" t="s">
        <v>115</v>
      </c>
    </row>
    <row r="132" spans="1:10" ht="45" x14ac:dyDescent="0.2">
      <c r="A132" s="202" t="s">
        <v>66</v>
      </c>
      <c r="B132" s="202" t="s">
        <v>116</v>
      </c>
      <c r="C132" s="218" t="str">
        <f>HYPERLINK("[BSIF1008 – RAD Excel – Vie.xlsx]'Listes déroulantes'!E1:E1000", "Voir la liste « Entité (filiale ou succursale) » dans l’onglet « Listes déroulantes » ")</f>
        <v xml:space="preserve">Voir la liste « Entité (filiale ou succursale) » dans l’onglet « Listes déroulantes » </v>
      </c>
      <c r="D132" s="207" t="s">
        <v>117</v>
      </c>
      <c r="E132" s="202" t="s">
        <v>90</v>
      </c>
      <c r="F132" s="202" t="s">
        <v>91</v>
      </c>
      <c r="G132" s="204" t="s">
        <v>118</v>
      </c>
    </row>
    <row r="133" spans="1:10" ht="45" x14ac:dyDescent="0.2">
      <c r="A133" s="202" t="s">
        <v>66</v>
      </c>
      <c r="B133" s="202" t="s">
        <v>119</v>
      </c>
      <c r="C133" s="218" t="str">
        <f>HYPERLINK("[BSIF1008 – RAD Excel – Vie.xlsx]'Listes déroulantes'!AV1:AV3", "Voir la liste « 1. Avec participation ou 2. Sans participation » dans l’onglet « Listes déroulantes » ")</f>
        <v xml:space="preserve">Voir la liste « 1. Avec participation ou 2. Sans participation » dans l’onglet « Listes déroulantes » </v>
      </c>
      <c r="D133" s="207" t="s">
        <v>120</v>
      </c>
      <c r="E133" s="202" t="s">
        <v>90</v>
      </c>
      <c r="F133" s="202" t="s">
        <v>121</v>
      </c>
      <c r="G133" s="202">
        <v>2</v>
      </c>
    </row>
    <row r="134" spans="1:10" ht="45" x14ac:dyDescent="0.2">
      <c r="A134" s="202" t="s">
        <v>66</v>
      </c>
      <c r="B134" s="202" t="s">
        <v>122</v>
      </c>
      <c r="C134" s="218" t="str">
        <f>HYPERLINK("[BSIF1008 – RAD Excel – Vie.xlsx]'Listes déroulantes'!AX1:AX1000", "Voir la liste « No de portefeuille » dans l’onglet « Listes déroulantes »")</f>
        <v>Voir la liste « No de portefeuille » dans l’onglet « Listes déroulantes »</v>
      </c>
      <c r="D134" s="207" t="s">
        <v>123</v>
      </c>
      <c r="E134" s="202" t="s">
        <v>90</v>
      </c>
      <c r="F134" s="202" t="s">
        <v>121</v>
      </c>
      <c r="G134" s="202">
        <v>123</v>
      </c>
    </row>
    <row r="135" spans="1:10" ht="30" x14ac:dyDescent="0.2">
      <c r="A135" s="202" t="s">
        <v>66</v>
      </c>
      <c r="B135" s="202" t="s">
        <v>230</v>
      </c>
      <c r="C135" s="207"/>
      <c r="D135" s="207" t="s">
        <v>231</v>
      </c>
      <c r="E135" s="202" t="s">
        <v>90</v>
      </c>
      <c r="F135" s="202" t="s">
        <v>91</v>
      </c>
      <c r="G135" s="202" t="s">
        <v>95</v>
      </c>
    </row>
    <row r="136" spans="1:10" ht="45" x14ac:dyDescent="0.2">
      <c r="A136" s="202" t="s">
        <v>66</v>
      </c>
      <c r="B136" s="202" t="s">
        <v>93</v>
      </c>
      <c r="C136" s="207"/>
      <c r="D136" s="207" t="s">
        <v>229</v>
      </c>
      <c r="E136" s="202" t="s">
        <v>111</v>
      </c>
      <c r="F136" s="236" t="s">
        <v>6809</v>
      </c>
      <c r="G136" s="202">
        <v>123.45</v>
      </c>
    </row>
    <row r="137" spans="1:10" ht="30" x14ac:dyDescent="0.2">
      <c r="A137" s="202" t="s">
        <v>69</v>
      </c>
      <c r="B137" s="202" t="s">
        <v>232</v>
      </c>
      <c r="C137" s="205"/>
      <c r="D137" s="207" t="s">
        <v>233</v>
      </c>
      <c r="E137" s="202" t="s">
        <v>90</v>
      </c>
      <c r="F137" s="202" t="s">
        <v>91</v>
      </c>
      <c r="G137" s="202" t="s">
        <v>234</v>
      </c>
    </row>
    <row r="138" spans="1:10" ht="45" x14ac:dyDescent="0.2">
      <c r="A138" s="202" t="s">
        <v>69</v>
      </c>
      <c r="B138" s="202" t="s">
        <v>122</v>
      </c>
      <c r="C138" s="218" t="str">
        <f>HYPERLINK("[BSIF1008 – RAD Excel – Vie.xlsx]'Listes déroulantes'!AX1:AX1000", "Voir la liste « No de portefeuille » dans l’onglet « Listes déroulantes »")</f>
        <v>Voir la liste « No de portefeuille » dans l’onglet « Listes déroulantes »</v>
      </c>
      <c r="D138" s="207" t="s">
        <v>123</v>
      </c>
      <c r="E138" s="202" t="s">
        <v>90</v>
      </c>
      <c r="F138" s="202" t="s">
        <v>121</v>
      </c>
      <c r="G138" s="202">
        <v>1</v>
      </c>
    </row>
    <row r="139" spans="1:10" ht="30" x14ac:dyDescent="0.2">
      <c r="A139" s="202" t="s">
        <v>69</v>
      </c>
      <c r="B139" s="202" t="s">
        <v>235</v>
      </c>
      <c r="C139" s="221" t="str">
        <f>HYPERLINK("[BSIF1008 – RAD Excel – Vie.xlsx]'Listes déroulantes'!U1:U15", "Voir la liste « Type de produit de réassurance » dans l’onglet « Listes déroulantes »")</f>
        <v>Voir la liste « Type de produit de réassurance » dans l’onglet « Listes déroulantes »</v>
      </c>
      <c r="D139" s="207" t="s">
        <v>236</v>
      </c>
      <c r="E139" s="202" t="s">
        <v>90</v>
      </c>
      <c r="F139" s="202" t="s">
        <v>91</v>
      </c>
      <c r="G139" s="202" t="s">
        <v>237</v>
      </c>
    </row>
    <row r="140" spans="1:10" ht="75" x14ac:dyDescent="0.2">
      <c r="A140" s="202" t="s">
        <v>69</v>
      </c>
      <c r="B140" s="202" t="s">
        <v>238</v>
      </c>
      <c r="C140" s="220"/>
      <c r="D140" s="207" t="s">
        <v>239</v>
      </c>
      <c r="E140" s="202" t="s">
        <v>90</v>
      </c>
      <c r="F140" s="202" t="s">
        <v>91</v>
      </c>
      <c r="G140" s="202" t="s">
        <v>95</v>
      </c>
    </row>
    <row r="141" spans="1:10" ht="30" x14ac:dyDescent="0.2">
      <c r="A141" s="202" t="s">
        <v>69</v>
      </c>
      <c r="B141" s="202" t="s">
        <v>240</v>
      </c>
      <c r="C141" s="221" t="str">
        <f>HYPERLINK("[BSIF1008 – RAD Excel – Vie.xlsx]'Listes déroulantes'!W1:W26", "Voir la liste « Type de produit des contrats d'assurance directe sous-jacents » dans l’onglet « Listes déroulantes »")</f>
        <v>Voir la liste « Type de produit des contrats d'assurance directe sous-jacents » dans l’onglet « Listes déroulantes »</v>
      </c>
      <c r="D141" s="207" t="s">
        <v>241</v>
      </c>
      <c r="E141" s="202" t="s">
        <v>90</v>
      </c>
      <c r="F141" s="202" t="s">
        <v>91</v>
      </c>
      <c r="G141" s="202" t="s">
        <v>128</v>
      </c>
      <c r="J141" s="145"/>
    </row>
    <row r="142" spans="1:10" ht="60" x14ac:dyDescent="0.2">
      <c r="A142" s="202" t="s">
        <v>69</v>
      </c>
      <c r="B142" s="207" t="s">
        <v>242</v>
      </c>
      <c r="C142" s="220"/>
      <c r="D142" s="207" t="s">
        <v>130</v>
      </c>
      <c r="E142" s="202" t="s">
        <v>90</v>
      </c>
      <c r="F142" s="202" t="s">
        <v>91</v>
      </c>
      <c r="G142" s="202" t="s">
        <v>95</v>
      </c>
    </row>
    <row r="143" spans="1:10" ht="30" x14ac:dyDescent="0.2">
      <c r="A143" s="202" t="s">
        <v>69</v>
      </c>
      <c r="B143" s="202" t="s">
        <v>243</v>
      </c>
      <c r="C143" s="221" t="str">
        <f>HYPERLINK("[BSIF1008 – RAD Excel – Vie.xlsx]'Listes déroulantes'!Y1:Y9", "Voir la liste « Type de réassurance » dans l’onglet « Listes déroulantes »")</f>
        <v>Voir la liste « Type de réassurance » dans l’onglet « Listes déroulantes »</v>
      </c>
      <c r="D143" s="207" t="s">
        <v>244</v>
      </c>
      <c r="E143" s="202" t="s">
        <v>90</v>
      </c>
      <c r="F143" s="202" t="s">
        <v>91</v>
      </c>
      <c r="G143" s="202" t="s">
        <v>245</v>
      </c>
    </row>
    <row r="144" spans="1:10" ht="30" x14ac:dyDescent="0.2">
      <c r="A144" s="202" t="s">
        <v>69</v>
      </c>
      <c r="B144" s="202" t="s">
        <v>246</v>
      </c>
      <c r="C144" s="215"/>
      <c r="D144" s="207" t="s">
        <v>247</v>
      </c>
      <c r="E144" s="202" t="s">
        <v>90</v>
      </c>
      <c r="F144" s="202" t="s">
        <v>91</v>
      </c>
      <c r="G144" s="202" t="s">
        <v>143</v>
      </c>
    </row>
    <row r="145" spans="1:7" ht="45" x14ac:dyDescent="0.2">
      <c r="A145" s="201" t="s">
        <v>69</v>
      </c>
      <c r="B145" s="202" t="s">
        <v>88</v>
      </c>
      <c r="C145" s="221" t="str">
        <f>HYPERLINK("[BSIF1008 – RAD Excel – Vie.xlsx]'Listes déroulantes'!CN1:CN4", "Voir la liste « Actifs (-) ou passifs (+) au titre des contrats de réassurance détenus » dans l’onglet « Listes déroulantes »")</f>
        <v>Voir la liste « Actifs (-) ou passifs (+) au titre des contrats de réassurance détenus » dans l’onglet « Listes déroulantes »</v>
      </c>
      <c r="D145" s="207" t="s">
        <v>248</v>
      </c>
      <c r="E145" s="202" t="s">
        <v>90</v>
      </c>
      <c r="F145" s="202" t="s">
        <v>91</v>
      </c>
      <c r="G145" s="207" t="s">
        <v>249</v>
      </c>
    </row>
    <row r="146" spans="1:7" ht="75" x14ac:dyDescent="0.2">
      <c r="A146" s="201" t="s">
        <v>69</v>
      </c>
      <c r="B146" s="202" t="s">
        <v>93</v>
      </c>
      <c r="C146" s="207"/>
      <c r="D146" s="236" t="s">
        <v>6808</v>
      </c>
      <c r="E146" s="202" t="s">
        <v>111</v>
      </c>
      <c r="F146" s="236" t="s">
        <v>6809</v>
      </c>
      <c r="G146" s="207">
        <v>123.45</v>
      </c>
    </row>
    <row r="147" spans="1:7" x14ac:dyDescent="0.2">
      <c r="A147" s="202" t="s">
        <v>72</v>
      </c>
      <c r="B147" s="202" t="s">
        <v>113</v>
      </c>
      <c r="C147" s="218" t="str">
        <f>HYPERLINK("[BSIF1008 – RAD Excel – Vie.xlsx]'Listes déroulantes'!C1:C200", "Voir la liste « Pays » dans l’onglet « Listes déroulantes »")</f>
        <v>Voir la liste « Pays » dans l’onglet « Listes déroulantes »</v>
      </c>
      <c r="D147" s="202" t="s">
        <v>114</v>
      </c>
      <c r="E147" s="202" t="s">
        <v>90</v>
      </c>
      <c r="F147" s="202" t="s">
        <v>91</v>
      </c>
      <c r="G147" s="202" t="s">
        <v>115</v>
      </c>
    </row>
    <row r="148" spans="1:7" x14ac:dyDescent="0.2">
      <c r="A148" s="202" t="s">
        <v>72</v>
      </c>
      <c r="B148" s="202" t="s">
        <v>190</v>
      </c>
      <c r="C148" s="218" t="str">
        <f>HYPERLINK("[BSIF1008 – RAD Excel – Vie.xlsx]'Listes déroulantes'!Q1:Q173", "Voir la liste « Devise » dans l’onglet « Listes déroulantes »")</f>
        <v>Voir la liste « Devise » dans l’onglet « Listes déroulantes »</v>
      </c>
      <c r="D148" s="202" t="s">
        <v>250</v>
      </c>
      <c r="E148" s="202" t="s">
        <v>90</v>
      </c>
      <c r="F148" s="202" t="s">
        <v>91</v>
      </c>
      <c r="G148" s="202" t="s">
        <v>192</v>
      </c>
    </row>
    <row r="149" spans="1:7" ht="45" x14ac:dyDescent="0.2">
      <c r="A149" s="202" t="s">
        <v>72</v>
      </c>
      <c r="B149" s="202" t="s">
        <v>251</v>
      </c>
      <c r="C149" s="218" t="str">
        <f>HYPERLINK("[BSIF1008 – RAD Excel – Vie.xlsx]'Listes déroulantes'!BB1:BB1000", "Voir la liste « No de segment de l’actif » dans l’onglet « Listes déroulantes »")</f>
        <v>Voir la liste « No de segment de l’actif » dans l’onglet « Listes déroulantes »</v>
      </c>
      <c r="D149" s="207" t="s">
        <v>252</v>
      </c>
      <c r="E149" s="202" t="s">
        <v>111</v>
      </c>
      <c r="F149" s="202" t="s">
        <v>121</v>
      </c>
      <c r="G149" s="202">
        <v>33</v>
      </c>
    </row>
    <row r="150" spans="1:7" ht="60" x14ac:dyDescent="0.2">
      <c r="A150" s="202" t="s">
        <v>72</v>
      </c>
      <c r="B150" s="202" t="s">
        <v>253</v>
      </c>
      <c r="C150" s="218" t="str">
        <f>HYPERLINK("[BSIF1008 – RAD Excel – Vie.xlsx]'Listes déroulantes'!AV1:AV4", "Voir la liste « 1. Avec participation, 2. Sans participation ou 3. Autre » dans l’onglet « Listes déroulantes » ")</f>
        <v xml:space="preserve">Voir la liste « 1. Avec participation, 2. Sans participation ou 3. Autre » dans l’onglet « Listes déroulantes » </v>
      </c>
      <c r="D150" s="207" t="s">
        <v>254</v>
      </c>
      <c r="E150" s="202" t="s">
        <v>90</v>
      </c>
      <c r="F150" s="202" t="s">
        <v>121</v>
      </c>
      <c r="G150" s="202">
        <v>3</v>
      </c>
    </row>
    <row r="151" spans="1:7" ht="30" x14ac:dyDescent="0.2">
      <c r="A151" s="202" t="s">
        <v>72</v>
      </c>
      <c r="B151" s="202" t="s">
        <v>255</v>
      </c>
      <c r="C151" s="202"/>
      <c r="D151" s="207" t="s">
        <v>256</v>
      </c>
      <c r="E151" s="202" t="s">
        <v>90</v>
      </c>
      <c r="F151" s="202" t="s">
        <v>91</v>
      </c>
      <c r="G151" s="202" t="s">
        <v>95</v>
      </c>
    </row>
    <row r="152" spans="1:7" x14ac:dyDescent="0.2">
      <c r="A152" s="202" t="s">
        <v>72</v>
      </c>
      <c r="B152" s="202" t="s">
        <v>257</v>
      </c>
      <c r="C152" s="218" t="str">
        <f>HYPERLINK("[BSIF1008 – RAD Excel – Vie.xlsx]'Listes déroulantes'!AB1:AB15", "Voir la liste « Actifs » dans l’onglet « Listes déroulantes »")</f>
        <v>Voir la liste « Actifs » dans l’onglet « Listes déroulantes »</v>
      </c>
      <c r="D152" s="202" t="s">
        <v>258</v>
      </c>
      <c r="E152" s="202" t="s">
        <v>90</v>
      </c>
      <c r="F152" s="202" t="s">
        <v>91</v>
      </c>
      <c r="G152" s="202" t="s">
        <v>259</v>
      </c>
    </row>
    <row r="153" spans="1:7" ht="45" x14ac:dyDescent="0.2">
      <c r="A153" s="202" t="s">
        <v>72</v>
      </c>
      <c r="B153" s="202" t="s">
        <v>260</v>
      </c>
      <c r="C153" s="207"/>
      <c r="D153" s="207" t="s">
        <v>261</v>
      </c>
      <c r="E153" s="202" t="s">
        <v>90</v>
      </c>
      <c r="F153" s="202" t="s">
        <v>121</v>
      </c>
      <c r="G153" s="237" t="s">
        <v>5403</v>
      </c>
    </row>
    <row r="154" spans="1:7" ht="45" x14ac:dyDescent="0.2">
      <c r="A154" s="202" t="s">
        <v>72</v>
      </c>
      <c r="B154" s="202" t="s">
        <v>263</v>
      </c>
      <c r="C154" s="207"/>
      <c r="D154" s="207" t="s">
        <v>264</v>
      </c>
      <c r="E154" s="202" t="s">
        <v>90</v>
      </c>
      <c r="F154" s="202" t="s">
        <v>121</v>
      </c>
      <c r="G154" s="237" t="s">
        <v>5403</v>
      </c>
    </row>
    <row r="155" spans="1:7" ht="45" x14ac:dyDescent="0.2">
      <c r="A155" s="202" t="s">
        <v>72</v>
      </c>
      <c r="B155" s="202" t="s">
        <v>265</v>
      </c>
      <c r="C155" s="207"/>
      <c r="D155" s="207" t="s">
        <v>266</v>
      </c>
      <c r="E155" s="202" t="s">
        <v>90</v>
      </c>
      <c r="F155" s="202" t="s">
        <v>121</v>
      </c>
      <c r="G155" s="237" t="s">
        <v>5403</v>
      </c>
    </row>
    <row r="156" spans="1:7" x14ac:dyDescent="0.2">
      <c r="A156" s="202" t="s">
        <v>72</v>
      </c>
      <c r="B156" s="202" t="s">
        <v>267</v>
      </c>
      <c r="C156" s="202"/>
      <c r="D156" s="202" t="s">
        <v>268</v>
      </c>
      <c r="E156" s="202" t="s">
        <v>90</v>
      </c>
      <c r="F156" s="202" t="s">
        <v>91</v>
      </c>
      <c r="G156" s="202" t="s">
        <v>95</v>
      </c>
    </row>
    <row r="157" spans="1:7" x14ac:dyDescent="0.2">
      <c r="A157" s="202" t="s">
        <v>72</v>
      </c>
      <c r="B157" s="202" t="s">
        <v>269</v>
      </c>
      <c r="C157" s="202"/>
      <c r="D157" s="202" t="s">
        <v>270</v>
      </c>
      <c r="E157" s="202" t="s">
        <v>90</v>
      </c>
      <c r="F157" s="202" t="s">
        <v>91</v>
      </c>
      <c r="G157" s="202" t="s">
        <v>95</v>
      </c>
    </row>
    <row r="158" spans="1:7" ht="30" x14ac:dyDescent="0.2">
      <c r="A158" s="202" t="s">
        <v>72</v>
      </c>
      <c r="B158" s="202" t="s">
        <v>88</v>
      </c>
      <c r="C158" s="218" t="str">
        <f>HYPERLINK("[BSIF1008 – RAD Excel – Vie.xlsx]'Listes déroulantes'!AD1:AD6", "Voir la liste « Évaluation de l'actif » dans l’onglet « Listes déroulantes »")</f>
        <v>Voir la liste « Évaluation de l'actif » dans l’onglet « Listes déroulantes »</v>
      </c>
      <c r="D158" s="202" t="s">
        <v>271</v>
      </c>
      <c r="E158" s="202" t="s">
        <v>90</v>
      </c>
      <c r="F158" s="202" t="s">
        <v>91</v>
      </c>
      <c r="G158" s="202" t="s">
        <v>272</v>
      </c>
    </row>
    <row r="159" spans="1:7" ht="45" x14ac:dyDescent="0.2">
      <c r="A159" s="202" t="s">
        <v>72</v>
      </c>
      <c r="B159" s="202" t="s">
        <v>93</v>
      </c>
      <c r="C159" s="207"/>
      <c r="D159" s="207" t="s">
        <v>273</v>
      </c>
      <c r="E159" s="202" t="s">
        <v>111</v>
      </c>
      <c r="F159" s="236" t="s">
        <v>6809</v>
      </c>
      <c r="G159" s="202">
        <v>123.45</v>
      </c>
    </row>
    <row r="160" spans="1:7" x14ac:dyDescent="0.2">
      <c r="A160" s="202" t="s">
        <v>75</v>
      </c>
      <c r="B160" s="202" t="s">
        <v>113</v>
      </c>
      <c r="C160" s="218" t="str">
        <f>HYPERLINK("[BSIF1008 – RAD Excel – Vie.xlsx]'Listes déroulantes'!C1:C200", "Voir la liste « Pays » dans l’onglet « Listes déroulantes »")</f>
        <v>Voir la liste « Pays » dans l’onglet « Listes déroulantes »</v>
      </c>
      <c r="D160" s="202" t="s">
        <v>114</v>
      </c>
      <c r="E160" s="202" t="s">
        <v>90</v>
      </c>
      <c r="F160" s="202" t="s">
        <v>91</v>
      </c>
      <c r="G160" s="202" t="s">
        <v>274</v>
      </c>
    </row>
    <row r="161" spans="1:7" x14ac:dyDescent="0.2">
      <c r="A161" s="202" t="s">
        <v>75</v>
      </c>
      <c r="B161" s="202" t="s">
        <v>190</v>
      </c>
      <c r="C161" s="221" t="str">
        <f>HYPERLINK("[BSIF1008 – RAD Excel – Vie.xlsx]'Listes déroulantes'!Q1:Q173", "Voir la liste « Devise » dans l’onglet « Listes déroulantes »")</f>
        <v>Voir la liste « Devise » dans l’onglet « Listes déroulantes »</v>
      </c>
      <c r="D161" s="202" t="s">
        <v>250</v>
      </c>
      <c r="E161" s="202" t="s">
        <v>90</v>
      </c>
      <c r="F161" s="202" t="s">
        <v>91</v>
      </c>
      <c r="G161" s="202" t="s">
        <v>275</v>
      </c>
    </row>
    <row r="162" spans="1:7" ht="45" x14ac:dyDescent="0.2">
      <c r="A162" s="202" t="s">
        <v>75</v>
      </c>
      <c r="B162" s="202" t="s">
        <v>251</v>
      </c>
      <c r="C162" s="221" t="str">
        <f>HYPERLINK("[BSIF1008 – RAD Excel – Vie.xlsx]'Listes déroulantes'!BB1:BB1000", "Voir la liste « No de segment de l’actif » dans l’onglet « Listes déroulantes »")</f>
        <v>Voir la liste « No de segment de l’actif » dans l’onglet « Listes déroulantes »</v>
      </c>
      <c r="D162" s="207" t="s">
        <v>252</v>
      </c>
      <c r="E162" s="202" t="s">
        <v>90</v>
      </c>
      <c r="F162" s="202" t="s">
        <v>121</v>
      </c>
      <c r="G162" s="202">
        <v>33</v>
      </c>
    </row>
    <row r="163" spans="1:7" x14ac:dyDescent="0.2">
      <c r="A163" s="202" t="s">
        <v>75</v>
      </c>
      <c r="B163" s="202" t="s">
        <v>257</v>
      </c>
      <c r="C163" s="221" t="str">
        <f>HYPERLINK("[BSIF1008 – RAD Excel – Vie.xlsx]'Listes déroulantes'!AB1:AB15", "Voir la liste « Actifs » dans l’onglet « Listes déroulantes »")</f>
        <v>Voir la liste « Actifs » dans l’onglet « Listes déroulantes »</v>
      </c>
      <c r="D163" s="202" t="s">
        <v>258</v>
      </c>
      <c r="E163" s="202" t="s">
        <v>90</v>
      </c>
      <c r="F163" s="202" t="s">
        <v>91</v>
      </c>
      <c r="G163" s="202" t="s">
        <v>259</v>
      </c>
    </row>
    <row r="164" spans="1:7" ht="30" x14ac:dyDescent="0.2">
      <c r="A164" s="202" t="s">
        <v>75</v>
      </c>
      <c r="B164" s="202" t="s">
        <v>88</v>
      </c>
      <c r="C164" s="221" t="str">
        <f>HYPERLINK("[BSIF1008 – RAD Excel – Vie.xlsx]'Listes déroulantes'!AF1:AF5", "Voir la liste « Rendement de l’actif » dans l’onglet « Listes déroulantes »")</f>
        <v>Voir la liste « Rendement de l’actif » dans l’onglet « Listes déroulantes »</v>
      </c>
      <c r="D164" s="202" t="s">
        <v>276</v>
      </c>
      <c r="E164" s="202" t="s">
        <v>90</v>
      </c>
      <c r="F164" s="202" t="s">
        <v>91</v>
      </c>
      <c r="G164" s="202" t="s">
        <v>277</v>
      </c>
    </row>
    <row r="165" spans="1:7" ht="33.75" customHeight="1" x14ac:dyDescent="0.2">
      <c r="A165" s="202" t="s">
        <v>75</v>
      </c>
      <c r="B165" s="202" t="s">
        <v>93</v>
      </c>
      <c r="C165" s="220"/>
      <c r="D165" s="207" t="s">
        <v>278</v>
      </c>
      <c r="E165" s="202" t="s">
        <v>111</v>
      </c>
      <c r="F165" s="236" t="s">
        <v>6810</v>
      </c>
      <c r="G165" s="223">
        <v>1.23E-2</v>
      </c>
    </row>
    <row r="166" spans="1:7" ht="45" x14ac:dyDescent="0.2">
      <c r="A166" s="202" t="s">
        <v>78</v>
      </c>
      <c r="B166" s="202" t="s">
        <v>279</v>
      </c>
      <c r="C166" s="221" t="str">
        <f>HYPERLINK("[BSIF1008 – RAD Excel – Vie.xlsx]'Listes déroulantes'!BD1:BD1000", "Voir la liste « No du sous-compte de contrats avec participation » dans l’onglet « Listes déroulantes »")</f>
        <v>Voir la liste « No du sous-compte de contrats avec participation » dans l’onglet « Listes déroulantes »</v>
      </c>
      <c r="D166" s="207" t="s">
        <v>280</v>
      </c>
      <c r="E166" s="202" t="s">
        <v>90</v>
      </c>
      <c r="F166" s="202" t="s">
        <v>121</v>
      </c>
      <c r="G166" s="202">
        <v>33</v>
      </c>
    </row>
    <row r="167" spans="1:7" ht="45" x14ac:dyDescent="0.2">
      <c r="A167" s="202" t="s">
        <v>78</v>
      </c>
      <c r="B167" s="202" t="s">
        <v>88</v>
      </c>
      <c r="C167" s="221" t="str">
        <f>HYPERLINK("[BSIF1008 – RAD Excel – Vie.xlsx]'Listes déroulantes'!AH1:AH19", "Voir la liste « Calcul du virement du sous-compte de contrats avec participation au compte des actionnaires » dans l’onglet « Listes déroulantes »")</f>
        <v>Voir la liste « Calcul du virement du sous-compte de contrats avec participation au compte des actionnaires » dans l’onglet « Listes déroulantes »</v>
      </c>
      <c r="D167" s="207" t="s">
        <v>281</v>
      </c>
      <c r="E167" s="202" t="s">
        <v>90</v>
      </c>
      <c r="F167" s="202" t="s">
        <v>91</v>
      </c>
      <c r="G167" s="207" t="s">
        <v>282</v>
      </c>
    </row>
    <row r="168" spans="1:7" ht="45" x14ac:dyDescent="0.2">
      <c r="A168" s="202" t="s">
        <v>78</v>
      </c>
      <c r="B168" s="202" t="s">
        <v>93</v>
      </c>
      <c r="C168" s="220"/>
      <c r="D168" s="207" t="s">
        <v>144</v>
      </c>
      <c r="E168" s="202" t="s">
        <v>111</v>
      </c>
      <c r="F168" s="236" t="s">
        <v>6809</v>
      </c>
      <c r="G168" s="202">
        <v>123.45</v>
      </c>
    </row>
    <row r="169" spans="1:7" x14ac:dyDescent="0.2">
      <c r="A169" s="202"/>
      <c r="B169" s="202"/>
      <c r="C169" s="213"/>
      <c r="D169" s="213"/>
      <c r="E169" s="213"/>
      <c r="F169" s="213"/>
      <c r="G169" s="213"/>
    </row>
    <row r="170" spans="1:7" x14ac:dyDescent="0.2">
      <c r="A170" s="214"/>
      <c r="B170" s="215"/>
      <c r="C170" s="215"/>
      <c r="D170" s="207"/>
      <c r="E170" s="215"/>
      <c r="F170" s="215"/>
      <c r="G170" s="215"/>
    </row>
    <row r="171" spans="1:7" x14ac:dyDescent="0.2">
      <c r="A171" s="214"/>
      <c r="B171" s="215"/>
      <c r="C171" s="215"/>
      <c r="D171" s="202"/>
      <c r="E171" s="215"/>
      <c r="F171" s="215"/>
      <c r="G171" s="215"/>
    </row>
    <row r="172" spans="1:7" x14ac:dyDescent="0.2">
      <c r="A172" s="214"/>
      <c r="B172" s="215"/>
      <c r="C172" s="215"/>
      <c r="D172" s="202"/>
      <c r="E172" s="215"/>
      <c r="F172" s="215"/>
      <c r="G172" s="215"/>
    </row>
    <row r="173" spans="1:7" x14ac:dyDescent="0.2">
      <c r="A173" s="214"/>
      <c r="B173" s="215"/>
      <c r="C173" s="215"/>
      <c r="D173" s="202"/>
      <c r="E173" s="215"/>
      <c r="F173" s="215"/>
      <c r="G173" s="215"/>
    </row>
    <row r="174" spans="1:7" x14ac:dyDescent="0.2">
      <c r="A174" s="214"/>
      <c r="B174" s="215"/>
      <c r="C174" s="215"/>
      <c r="D174" s="202"/>
      <c r="E174" s="215"/>
      <c r="F174" s="215"/>
      <c r="G174" s="215"/>
    </row>
    <row r="175" spans="1:7" x14ac:dyDescent="0.2">
      <c r="A175" s="214"/>
      <c r="B175" s="215"/>
      <c r="C175" s="215"/>
      <c r="D175" s="202"/>
      <c r="E175" s="215"/>
      <c r="F175" s="215"/>
      <c r="G175" s="215"/>
    </row>
    <row r="176" spans="1:7" x14ac:dyDescent="0.2">
      <c r="A176" s="214"/>
      <c r="B176" s="215"/>
      <c r="C176" s="215"/>
      <c r="D176" s="202"/>
      <c r="E176" s="215"/>
      <c r="F176" s="215"/>
      <c r="G176" s="215"/>
    </row>
    <row r="177" spans="1:7" x14ac:dyDescent="0.2">
      <c r="A177" s="214"/>
      <c r="B177" s="215"/>
      <c r="C177" s="215"/>
      <c r="D177" s="202"/>
      <c r="E177" s="215"/>
      <c r="F177" s="215"/>
      <c r="G177" s="215"/>
    </row>
    <row r="178" spans="1:7" x14ac:dyDescent="0.2">
      <c r="A178" s="214"/>
      <c r="B178" s="215"/>
      <c r="C178" s="215"/>
      <c r="D178" s="202"/>
      <c r="E178" s="215"/>
      <c r="F178" s="215"/>
      <c r="G178" s="215"/>
    </row>
    <row r="179" spans="1:7" x14ac:dyDescent="0.2">
      <c r="A179" s="214"/>
      <c r="B179" s="215"/>
      <c r="C179" s="215"/>
      <c r="D179" s="202"/>
      <c r="E179" s="215"/>
      <c r="F179" s="215"/>
      <c r="G179" s="215"/>
    </row>
    <row r="180" spans="1:7" x14ac:dyDescent="0.2">
      <c r="A180" s="214"/>
      <c r="B180" s="215"/>
      <c r="C180" s="215"/>
      <c r="D180" s="202"/>
      <c r="E180" s="215"/>
      <c r="F180" s="215"/>
      <c r="G180" s="215"/>
    </row>
    <row r="181" spans="1:7" x14ac:dyDescent="0.2">
      <c r="A181" s="214"/>
      <c r="B181" s="215"/>
      <c r="C181" s="215"/>
      <c r="D181" s="202"/>
      <c r="E181" s="215"/>
      <c r="F181" s="215"/>
      <c r="G181" s="215"/>
    </row>
    <row r="182" spans="1:7" x14ac:dyDescent="0.2">
      <c r="A182" s="214"/>
      <c r="B182" s="215"/>
      <c r="C182" s="215"/>
      <c r="D182" s="202"/>
      <c r="E182" s="215"/>
      <c r="F182" s="215"/>
      <c r="G182" s="215"/>
    </row>
    <row r="183" spans="1:7" x14ac:dyDescent="0.2">
      <c r="A183" s="214"/>
      <c r="B183" s="215"/>
      <c r="C183" s="215"/>
      <c r="D183" s="202"/>
      <c r="E183" s="215"/>
      <c r="F183" s="215"/>
      <c r="G183" s="215"/>
    </row>
    <row r="184" spans="1:7" x14ac:dyDescent="0.2">
      <c r="A184" s="214"/>
      <c r="B184" s="215"/>
      <c r="C184" s="215"/>
      <c r="D184" s="202"/>
      <c r="E184" s="215"/>
      <c r="F184" s="215"/>
      <c r="G184" s="215"/>
    </row>
    <row r="185" spans="1:7" x14ac:dyDescent="0.2">
      <c r="A185" s="214"/>
      <c r="B185" s="215"/>
      <c r="C185" s="215"/>
      <c r="D185" s="202"/>
      <c r="E185" s="215"/>
      <c r="F185" s="215"/>
      <c r="G185" s="215"/>
    </row>
    <row r="186" spans="1:7" x14ac:dyDescent="0.2">
      <c r="A186" s="214"/>
      <c r="B186" s="215"/>
      <c r="C186" s="215"/>
      <c r="D186" s="202"/>
      <c r="E186" s="215"/>
      <c r="F186" s="215"/>
      <c r="G186" s="215"/>
    </row>
    <row r="187" spans="1:7" x14ac:dyDescent="0.2">
      <c r="A187" s="214"/>
      <c r="B187" s="215"/>
      <c r="C187" s="215"/>
      <c r="D187" s="202"/>
      <c r="E187" s="215"/>
      <c r="F187" s="215"/>
      <c r="G187" s="215"/>
    </row>
    <row r="188" spans="1:7" x14ac:dyDescent="0.2">
      <c r="A188" s="214"/>
      <c r="B188" s="215"/>
      <c r="C188" s="215"/>
      <c r="D188" s="202"/>
      <c r="E188" s="215"/>
      <c r="F188" s="215"/>
      <c r="G188" s="215"/>
    </row>
    <row r="189" spans="1:7" x14ac:dyDescent="0.2">
      <c r="A189" s="214"/>
      <c r="B189" s="215"/>
      <c r="C189" s="215"/>
      <c r="D189" s="202"/>
      <c r="E189" s="215"/>
      <c r="F189" s="215"/>
      <c r="G189" s="215"/>
    </row>
    <row r="190" spans="1:7" x14ac:dyDescent="0.2">
      <c r="A190" s="214"/>
      <c r="B190" s="215"/>
      <c r="C190" s="215"/>
      <c r="D190" s="202"/>
      <c r="E190" s="215"/>
      <c r="F190" s="215"/>
      <c r="G190" s="215"/>
    </row>
    <row r="191" spans="1:7" x14ac:dyDescent="0.2">
      <c r="A191" s="214"/>
      <c r="B191" s="215"/>
      <c r="C191" s="215"/>
      <c r="D191" s="202"/>
      <c r="E191" s="215"/>
      <c r="F191" s="215"/>
      <c r="G191" s="215"/>
    </row>
    <row r="192" spans="1:7" x14ac:dyDescent="0.2">
      <c r="A192" s="214"/>
      <c r="B192" s="215"/>
      <c r="C192" s="215"/>
      <c r="D192" s="202"/>
      <c r="E192" s="215"/>
      <c r="F192" s="215"/>
      <c r="G192" s="215"/>
    </row>
    <row r="193" spans="1:7" x14ac:dyDescent="0.2">
      <c r="A193" s="214"/>
      <c r="B193" s="215"/>
      <c r="C193" s="215"/>
      <c r="D193" s="202"/>
      <c r="E193" s="215"/>
      <c r="F193" s="215"/>
      <c r="G193" s="215"/>
    </row>
    <row r="194" spans="1:7" x14ac:dyDescent="0.2">
      <c r="A194" s="214"/>
      <c r="B194" s="215"/>
      <c r="C194" s="215"/>
      <c r="D194" s="202"/>
      <c r="E194" s="215"/>
      <c r="F194" s="215"/>
      <c r="G194" s="215"/>
    </row>
    <row r="195" spans="1:7" x14ac:dyDescent="0.2">
      <c r="A195" s="214"/>
      <c r="B195" s="215"/>
      <c r="C195" s="215"/>
      <c r="D195" s="202"/>
      <c r="E195" s="215"/>
      <c r="F195" s="215"/>
      <c r="G195" s="215"/>
    </row>
    <row r="196" spans="1:7" x14ac:dyDescent="0.2">
      <c r="A196" s="214"/>
      <c r="B196" s="215"/>
      <c r="C196" s="215"/>
      <c r="D196" s="202"/>
      <c r="E196" s="215"/>
      <c r="F196" s="215"/>
      <c r="G196" s="215"/>
    </row>
    <row r="197" spans="1:7" x14ac:dyDescent="0.2">
      <c r="A197" s="214"/>
      <c r="B197" s="215"/>
      <c r="C197" s="215"/>
      <c r="D197" s="202"/>
      <c r="E197" s="215"/>
      <c r="F197" s="215"/>
      <c r="G197" s="215"/>
    </row>
    <row r="198" spans="1:7" x14ac:dyDescent="0.2">
      <c r="A198" s="214"/>
      <c r="B198" s="215"/>
      <c r="C198" s="215"/>
      <c r="D198" s="202"/>
      <c r="E198" s="215"/>
      <c r="F198" s="215"/>
      <c r="G198" s="215"/>
    </row>
    <row r="199" spans="1:7" x14ac:dyDescent="0.2">
      <c r="A199" s="214"/>
      <c r="B199" s="215"/>
      <c r="C199" s="215"/>
      <c r="D199" s="202"/>
      <c r="E199" s="215"/>
      <c r="F199" s="215"/>
      <c r="G199" s="215"/>
    </row>
    <row r="200" spans="1:7" x14ac:dyDescent="0.2">
      <c r="A200" s="214"/>
      <c r="B200" s="215"/>
      <c r="C200" s="215"/>
      <c r="D200" s="202"/>
      <c r="E200" s="215"/>
      <c r="F200" s="215"/>
      <c r="G200" s="215"/>
    </row>
    <row r="201" spans="1:7" x14ac:dyDescent="0.2">
      <c r="A201" s="214"/>
      <c r="B201" s="215"/>
      <c r="C201" s="215"/>
      <c r="D201" s="202"/>
      <c r="E201" s="215"/>
      <c r="F201" s="215"/>
      <c r="G201" s="215"/>
    </row>
    <row r="202" spans="1:7" x14ac:dyDescent="0.2">
      <c r="A202" s="214"/>
      <c r="B202" s="215"/>
      <c r="C202" s="215"/>
      <c r="D202" s="202"/>
      <c r="E202" s="215"/>
      <c r="F202" s="215"/>
      <c r="G202" s="215"/>
    </row>
    <row r="203" spans="1:7" x14ac:dyDescent="0.2">
      <c r="A203" s="214"/>
      <c r="B203" s="215"/>
      <c r="C203" s="215"/>
      <c r="D203" s="202"/>
      <c r="E203" s="215"/>
      <c r="F203" s="215"/>
      <c r="G203" s="215"/>
    </row>
    <row r="204" spans="1:7" x14ac:dyDescent="0.2">
      <c r="A204" s="214"/>
      <c r="B204" s="215"/>
      <c r="C204" s="215"/>
      <c r="D204" s="202"/>
      <c r="E204" s="215"/>
      <c r="F204" s="215"/>
      <c r="G204" s="215"/>
    </row>
    <row r="205" spans="1:7" x14ac:dyDescent="0.2">
      <c r="A205" s="214"/>
      <c r="B205" s="215"/>
      <c r="C205" s="215"/>
      <c r="D205" s="202"/>
      <c r="E205" s="215"/>
      <c r="F205" s="215"/>
      <c r="G205" s="215"/>
    </row>
    <row r="206" spans="1:7" x14ac:dyDescent="0.2">
      <c r="A206" s="214"/>
      <c r="B206" s="215"/>
      <c r="C206" s="215"/>
      <c r="D206" s="202"/>
      <c r="E206" s="215"/>
      <c r="F206" s="215"/>
      <c r="G206" s="215"/>
    </row>
    <row r="207" spans="1:7" x14ac:dyDescent="0.2">
      <c r="A207" s="214"/>
      <c r="B207" s="215"/>
      <c r="C207" s="215"/>
      <c r="D207" s="202"/>
      <c r="E207" s="215"/>
      <c r="F207" s="215"/>
      <c r="G207" s="215"/>
    </row>
    <row r="208" spans="1:7" x14ac:dyDescent="0.2">
      <c r="A208" s="214"/>
      <c r="B208" s="215"/>
      <c r="C208" s="215"/>
      <c r="D208" s="202"/>
      <c r="E208" s="215"/>
      <c r="F208" s="215"/>
      <c r="G208" s="215"/>
    </row>
    <row r="209" spans="1:7" x14ac:dyDescent="0.2">
      <c r="A209" s="214"/>
      <c r="B209" s="215"/>
      <c r="C209" s="215"/>
      <c r="D209" s="202"/>
      <c r="E209" s="215"/>
      <c r="F209" s="215"/>
      <c r="G209" s="215"/>
    </row>
    <row r="210" spans="1:7" x14ac:dyDescent="0.2">
      <c r="A210" s="214"/>
      <c r="B210" s="215"/>
      <c r="C210" s="215"/>
      <c r="D210" s="202"/>
      <c r="E210" s="215"/>
      <c r="F210" s="215"/>
      <c r="G210" s="215"/>
    </row>
    <row r="211" spans="1:7" x14ac:dyDescent="0.2">
      <c r="A211" s="214"/>
      <c r="B211" s="215"/>
      <c r="C211" s="215"/>
      <c r="D211" s="202"/>
      <c r="E211" s="215"/>
      <c r="F211" s="215"/>
      <c r="G211" s="215"/>
    </row>
    <row r="212" spans="1:7" x14ac:dyDescent="0.2">
      <c r="A212" s="214"/>
      <c r="B212" s="215"/>
      <c r="C212" s="215"/>
      <c r="D212" s="202"/>
      <c r="E212" s="215"/>
      <c r="F212" s="215"/>
      <c r="G212" s="215"/>
    </row>
    <row r="213" spans="1:7" x14ac:dyDescent="0.2">
      <c r="A213" s="214"/>
      <c r="B213" s="215"/>
      <c r="C213" s="215"/>
      <c r="D213" s="202"/>
      <c r="E213" s="215"/>
      <c r="F213" s="215"/>
      <c r="G213" s="215"/>
    </row>
    <row r="214" spans="1:7" x14ac:dyDescent="0.2">
      <c r="A214" s="214"/>
      <c r="B214" s="215"/>
      <c r="C214" s="215"/>
      <c r="D214" s="202"/>
      <c r="E214" s="215"/>
      <c r="F214" s="215"/>
      <c r="G214" s="215"/>
    </row>
    <row r="215" spans="1:7" x14ac:dyDescent="0.2">
      <c r="A215" s="214"/>
      <c r="B215" s="215"/>
      <c r="C215" s="215"/>
      <c r="D215" s="202"/>
      <c r="E215" s="215"/>
      <c r="F215" s="215"/>
      <c r="G215" s="215"/>
    </row>
    <row r="216" spans="1:7" x14ac:dyDescent="0.2">
      <c r="A216" s="214"/>
      <c r="B216" s="215"/>
      <c r="C216" s="215"/>
      <c r="D216" s="202"/>
      <c r="E216" s="215"/>
      <c r="F216" s="215"/>
      <c r="G216" s="215"/>
    </row>
    <row r="217" spans="1:7" x14ac:dyDescent="0.2">
      <c r="A217" s="214"/>
      <c r="B217" s="215"/>
      <c r="C217" s="215"/>
      <c r="D217" s="202"/>
      <c r="E217" s="215"/>
      <c r="F217" s="215"/>
      <c r="G217" s="215"/>
    </row>
    <row r="218" spans="1:7" x14ac:dyDescent="0.2">
      <c r="A218" s="214"/>
      <c r="B218" s="215"/>
      <c r="C218" s="215"/>
      <c r="D218" s="202"/>
      <c r="E218" s="215"/>
      <c r="F218" s="215"/>
      <c r="G218" s="215"/>
    </row>
    <row r="219" spans="1:7" x14ac:dyDescent="0.2">
      <c r="A219" s="214"/>
      <c r="B219" s="215"/>
      <c r="C219" s="215"/>
      <c r="D219" s="202"/>
      <c r="E219" s="215"/>
      <c r="F219" s="215"/>
      <c r="G219" s="215"/>
    </row>
    <row r="220" spans="1:7" x14ac:dyDescent="0.2">
      <c r="A220" s="214"/>
      <c r="B220" s="215"/>
      <c r="C220" s="215"/>
      <c r="D220" s="202"/>
      <c r="E220" s="215"/>
      <c r="F220" s="215"/>
      <c r="G220" s="215"/>
    </row>
    <row r="221" spans="1:7" x14ac:dyDescent="0.2">
      <c r="A221" s="214"/>
      <c r="B221" s="215"/>
      <c r="C221" s="215"/>
      <c r="D221" s="202"/>
      <c r="E221" s="215"/>
      <c r="F221" s="215"/>
      <c r="G221" s="215"/>
    </row>
    <row r="222" spans="1:7" x14ac:dyDescent="0.2">
      <c r="A222" s="214"/>
      <c r="B222" s="215"/>
      <c r="C222" s="215"/>
      <c r="D222" s="202"/>
      <c r="E222" s="215"/>
      <c r="F222" s="215"/>
      <c r="G222" s="215"/>
    </row>
    <row r="223" spans="1:7" x14ac:dyDescent="0.2">
      <c r="A223" s="214"/>
      <c r="B223" s="215"/>
      <c r="C223" s="215"/>
      <c r="D223" s="202"/>
      <c r="E223" s="215"/>
      <c r="F223" s="215"/>
      <c r="G223" s="215"/>
    </row>
    <row r="224" spans="1:7" x14ac:dyDescent="0.2">
      <c r="A224" s="214"/>
      <c r="B224" s="215"/>
      <c r="C224" s="215"/>
      <c r="D224" s="202"/>
      <c r="E224" s="215"/>
      <c r="F224" s="215"/>
      <c r="G224" s="215"/>
    </row>
    <row r="225" spans="1:7" x14ac:dyDescent="0.2">
      <c r="A225" s="214"/>
      <c r="B225" s="215"/>
      <c r="C225" s="215"/>
      <c r="D225" s="202"/>
      <c r="E225" s="215"/>
      <c r="F225" s="215"/>
      <c r="G225" s="215"/>
    </row>
    <row r="226" spans="1:7" x14ac:dyDescent="0.2">
      <c r="A226" s="214"/>
      <c r="B226" s="215"/>
      <c r="C226" s="215"/>
      <c r="D226" s="202"/>
      <c r="E226" s="215"/>
      <c r="F226" s="215"/>
      <c r="G226" s="215"/>
    </row>
    <row r="227" spans="1:7" x14ac:dyDescent="0.2">
      <c r="A227" s="214"/>
      <c r="B227" s="215"/>
      <c r="C227" s="215"/>
      <c r="D227" s="202"/>
      <c r="E227" s="215"/>
      <c r="F227" s="215"/>
      <c r="G227" s="215"/>
    </row>
    <row r="228" spans="1:7" x14ac:dyDescent="0.2">
      <c r="A228" s="214"/>
      <c r="B228" s="215"/>
      <c r="C228" s="215"/>
      <c r="D228" s="202"/>
      <c r="E228" s="215"/>
      <c r="F228" s="215"/>
      <c r="G228" s="215"/>
    </row>
    <row r="229" spans="1:7" x14ac:dyDescent="0.2">
      <c r="A229" s="214"/>
      <c r="B229" s="215"/>
      <c r="C229" s="215"/>
      <c r="D229" s="202"/>
      <c r="E229" s="215"/>
      <c r="F229" s="215"/>
      <c r="G229" s="215"/>
    </row>
    <row r="230" spans="1:7" x14ac:dyDescent="0.2">
      <c r="A230" s="214"/>
      <c r="B230" s="215"/>
      <c r="C230" s="215"/>
      <c r="D230" s="202"/>
      <c r="E230" s="215"/>
      <c r="F230" s="215"/>
      <c r="G230" s="215"/>
    </row>
    <row r="231" spans="1:7" x14ac:dyDescent="0.2">
      <c r="A231" s="214"/>
      <c r="B231" s="215"/>
      <c r="C231" s="215"/>
      <c r="D231" s="202"/>
      <c r="E231" s="215"/>
      <c r="F231" s="215"/>
      <c r="G231" s="215"/>
    </row>
    <row r="232" spans="1:7" x14ac:dyDescent="0.2">
      <c r="A232" s="214"/>
      <c r="B232" s="215"/>
      <c r="C232" s="215"/>
      <c r="D232" s="202"/>
      <c r="E232" s="215"/>
      <c r="F232" s="215"/>
      <c r="G232" s="215"/>
    </row>
    <row r="233" spans="1:7" x14ac:dyDescent="0.2">
      <c r="A233" s="214"/>
      <c r="B233" s="215"/>
      <c r="C233" s="215"/>
      <c r="D233" s="202"/>
      <c r="E233" s="215"/>
      <c r="F233" s="215"/>
      <c r="G233" s="215"/>
    </row>
    <row r="234" spans="1:7" x14ac:dyDescent="0.2">
      <c r="A234" s="214"/>
      <c r="B234" s="215"/>
      <c r="C234" s="215"/>
      <c r="D234" s="202"/>
      <c r="E234" s="215"/>
      <c r="F234" s="215"/>
      <c r="G234" s="215"/>
    </row>
    <row r="235" spans="1:7" x14ac:dyDescent="0.2">
      <c r="A235" s="214"/>
      <c r="B235" s="215"/>
      <c r="C235" s="215"/>
      <c r="D235" s="202"/>
      <c r="E235" s="215"/>
      <c r="F235" s="215"/>
      <c r="G235" s="215"/>
    </row>
    <row r="236" spans="1:7" x14ac:dyDescent="0.2">
      <c r="A236" s="214"/>
      <c r="B236" s="215"/>
      <c r="C236" s="215"/>
      <c r="D236" s="202"/>
      <c r="E236" s="215"/>
      <c r="F236" s="215"/>
      <c r="G236" s="215"/>
    </row>
    <row r="237" spans="1:7" x14ac:dyDescent="0.2">
      <c r="A237" s="214"/>
      <c r="B237" s="215"/>
      <c r="C237" s="215"/>
      <c r="D237" s="202"/>
      <c r="E237" s="215"/>
      <c r="F237" s="215"/>
      <c r="G237" s="215"/>
    </row>
    <row r="238" spans="1:7" x14ac:dyDescent="0.2">
      <c r="A238" s="214"/>
      <c r="B238" s="215"/>
      <c r="C238" s="215"/>
      <c r="D238" s="202"/>
      <c r="E238" s="215"/>
      <c r="F238" s="215"/>
      <c r="G238" s="215"/>
    </row>
    <row r="239" spans="1:7" x14ac:dyDescent="0.2">
      <c r="A239" s="214"/>
      <c r="B239" s="215"/>
      <c r="C239" s="215"/>
      <c r="D239" s="202"/>
      <c r="E239" s="215"/>
      <c r="F239" s="215"/>
      <c r="G239" s="215"/>
    </row>
    <row r="240" spans="1:7" x14ac:dyDescent="0.2">
      <c r="A240" s="214"/>
      <c r="B240" s="215"/>
      <c r="C240" s="215"/>
      <c r="D240" s="202"/>
      <c r="E240" s="215"/>
      <c r="F240" s="215"/>
      <c r="G240" s="215"/>
    </row>
    <row r="241" spans="1:7" x14ac:dyDescent="0.2">
      <c r="A241" s="214"/>
      <c r="B241" s="215"/>
      <c r="C241" s="215"/>
      <c r="D241" s="202"/>
      <c r="E241" s="215"/>
      <c r="F241" s="215"/>
      <c r="G241" s="215"/>
    </row>
    <row r="242" spans="1:7" x14ac:dyDescent="0.2">
      <c r="A242" s="214"/>
      <c r="B242" s="215"/>
      <c r="C242" s="215"/>
      <c r="D242" s="202"/>
      <c r="E242" s="215"/>
      <c r="F242" s="215"/>
      <c r="G242" s="215"/>
    </row>
    <row r="243" spans="1:7" x14ac:dyDescent="0.2">
      <c r="A243" s="214"/>
      <c r="B243" s="215"/>
      <c r="C243" s="215"/>
      <c r="D243" s="202"/>
      <c r="E243" s="215"/>
      <c r="F243" s="215"/>
      <c r="G243" s="215"/>
    </row>
    <row r="244" spans="1:7" x14ac:dyDescent="0.2">
      <c r="A244" s="214"/>
      <c r="B244" s="215"/>
      <c r="C244" s="215"/>
      <c r="D244" s="202"/>
      <c r="E244" s="215"/>
      <c r="F244" s="215"/>
      <c r="G244" s="215"/>
    </row>
    <row r="245" spans="1:7" x14ac:dyDescent="0.2">
      <c r="A245" s="214"/>
      <c r="B245" s="215"/>
      <c r="C245" s="215"/>
      <c r="D245" s="202"/>
      <c r="E245" s="215"/>
      <c r="F245" s="215"/>
      <c r="G245" s="215"/>
    </row>
    <row r="246" spans="1:7" x14ac:dyDescent="0.2">
      <c r="A246" s="214"/>
      <c r="B246" s="215"/>
      <c r="C246" s="215"/>
      <c r="D246" s="202"/>
      <c r="E246" s="215"/>
      <c r="F246" s="215"/>
      <c r="G246" s="215"/>
    </row>
    <row r="247" spans="1:7" x14ac:dyDescent="0.2">
      <c r="A247" s="214"/>
      <c r="B247" s="215"/>
      <c r="C247" s="215"/>
      <c r="D247" s="202"/>
      <c r="E247" s="215"/>
      <c r="F247" s="215"/>
      <c r="G247" s="215"/>
    </row>
    <row r="248" spans="1:7" x14ac:dyDescent="0.2">
      <c r="A248" s="214"/>
      <c r="B248" s="215"/>
      <c r="C248" s="215"/>
      <c r="D248" s="202"/>
      <c r="E248" s="215"/>
      <c r="F248" s="215"/>
      <c r="G248" s="215"/>
    </row>
    <row r="249" spans="1:7" x14ac:dyDescent="0.2">
      <c r="A249" s="214"/>
      <c r="B249" s="215"/>
      <c r="C249" s="215"/>
      <c r="D249" s="202"/>
      <c r="E249" s="215"/>
      <c r="F249" s="215"/>
      <c r="G249" s="215"/>
    </row>
    <row r="250" spans="1:7" x14ac:dyDescent="0.2">
      <c r="A250" s="214"/>
      <c r="B250" s="215"/>
      <c r="C250" s="215"/>
      <c r="D250" s="202"/>
      <c r="E250" s="215"/>
      <c r="F250" s="215"/>
      <c r="G250" s="215"/>
    </row>
    <row r="251" spans="1:7" x14ac:dyDescent="0.2">
      <c r="A251" s="214"/>
      <c r="B251" s="215"/>
      <c r="C251" s="215"/>
      <c r="D251" s="202"/>
      <c r="E251" s="215"/>
      <c r="F251" s="215"/>
      <c r="G251" s="215"/>
    </row>
    <row r="252" spans="1:7" x14ac:dyDescent="0.2">
      <c r="A252" s="214"/>
      <c r="B252" s="215"/>
      <c r="C252" s="215"/>
      <c r="D252" s="202"/>
      <c r="E252" s="215"/>
      <c r="F252" s="215"/>
      <c r="G252" s="215"/>
    </row>
    <row r="253" spans="1:7" x14ac:dyDescent="0.2">
      <c r="A253" s="214"/>
      <c r="B253" s="215"/>
      <c r="C253" s="215"/>
      <c r="D253" s="202"/>
      <c r="E253" s="215"/>
      <c r="F253" s="215"/>
      <c r="G253" s="215"/>
    </row>
    <row r="254" spans="1:7" x14ac:dyDescent="0.2">
      <c r="A254" s="214"/>
      <c r="B254" s="215"/>
      <c r="C254" s="215"/>
      <c r="D254" s="202"/>
      <c r="E254" s="215"/>
      <c r="F254" s="215"/>
      <c r="G254" s="215"/>
    </row>
    <row r="255" spans="1:7" x14ac:dyDescent="0.2">
      <c r="A255" s="214"/>
      <c r="B255" s="215"/>
      <c r="C255" s="215"/>
      <c r="D255" s="202"/>
      <c r="E255" s="215"/>
      <c r="F255" s="215"/>
      <c r="G255" s="215"/>
    </row>
    <row r="256" spans="1:7" x14ac:dyDescent="0.2">
      <c r="A256" s="214"/>
      <c r="B256" s="215"/>
      <c r="C256" s="215"/>
      <c r="D256" s="202"/>
      <c r="E256" s="215"/>
      <c r="F256" s="215"/>
      <c r="G256" s="215"/>
    </row>
    <row r="257" spans="1:7" x14ac:dyDescent="0.2">
      <c r="A257" s="214"/>
      <c r="B257" s="215"/>
      <c r="C257" s="215"/>
      <c r="D257" s="202"/>
      <c r="E257" s="215"/>
      <c r="F257" s="215"/>
      <c r="G257" s="215"/>
    </row>
    <row r="258" spans="1:7" x14ac:dyDescent="0.2">
      <c r="A258" s="214"/>
      <c r="B258" s="215"/>
      <c r="C258" s="215"/>
      <c r="D258" s="202"/>
      <c r="E258" s="215"/>
      <c r="F258" s="215"/>
      <c r="G258" s="215"/>
    </row>
    <row r="259" spans="1:7" x14ac:dyDescent="0.2">
      <c r="A259" s="214"/>
      <c r="B259" s="215"/>
      <c r="C259" s="215"/>
      <c r="D259" s="202"/>
      <c r="E259" s="215"/>
      <c r="F259" s="215"/>
      <c r="G259" s="215"/>
    </row>
  </sheetData>
  <pageMargins left="0.7" right="0.7" top="0.75" bottom="0.75" header="0.3" footer="0.3"/>
  <pageSetup orientation="portrait" r:id="rId1"/>
  <headerFooter>
    <oddHeader>&amp;R&amp;"Aptos"&amp;10&amp;K000000 Unclassified / Non classifié&amp;1#_x000D_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98B42-A371-4652-8FEB-8E21425D8695}">
  <dimension ref="A1:N26"/>
  <sheetViews>
    <sheetView workbookViewId="0">
      <selection activeCell="A2" sqref="A2:N26"/>
    </sheetView>
  </sheetViews>
  <sheetFormatPr defaultColWidth="9.140625" defaultRowHeight="15" x14ac:dyDescent="0.25"/>
  <sheetData>
    <row r="1" spans="1:14" ht="15.75" thickBot="1" x14ac:dyDescent="0.3">
      <c r="A1" s="24" t="s">
        <v>283</v>
      </c>
      <c r="B1" s="24"/>
      <c r="C1" s="24"/>
      <c r="D1" s="24"/>
      <c r="E1" s="24"/>
    </row>
    <row r="2" spans="1:14" x14ac:dyDescent="0.25">
      <c r="A2" s="239"/>
      <c r="B2" s="240"/>
      <c r="C2" s="240"/>
      <c r="D2" s="240"/>
      <c r="E2" s="240"/>
      <c r="F2" s="240"/>
      <c r="G2" s="240"/>
      <c r="H2" s="240"/>
      <c r="I2" s="240"/>
      <c r="J2" s="240"/>
      <c r="K2" s="240"/>
      <c r="L2" s="240"/>
      <c r="M2" s="240"/>
      <c r="N2" s="241"/>
    </row>
    <row r="3" spans="1:14" x14ac:dyDescent="0.25">
      <c r="A3" s="242"/>
      <c r="B3" s="243"/>
      <c r="C3" s="243"/>
      <c r="D3" s="243"/>
      <c r="E3" s="243"/>
      <c r="F3" s="243"/>
      <c r="G3" s="243"/>
      <c r="H3" s="243"/>
      <c r="I3" s="243"/>
      <c r="J3" s="243"/>
      <c r="K3" s="243"/>
      <c r="L3" s="243"/>
      <c r="M3" s="243"/>
      <c r="N3" s="244"/>
    </row>
    <row r="4" spans="1:14" x14ac:dyDescent="0.25">
      <c r="A4" s="242"/>
      <c r="B4" s="243"/>
      <c r="C4" s="243"/>
      <c r="D4" s="243"/>
      <c r="E4" s="243"/>
      <c r="F4" s="243"/>
      <c r="G4" s="243"/>
      <c r="H4" s="243"/>
      <c r="I4" s="243"/>
      <c r="J4" s="243"/>
      <c r="K4" s="243"/>
      <c r="L4" s="243"/>
      <c r="M4" s="243"/>
      <c r="N4" s="244"/>
    </row>
    <row r="5" spans="1:14" x14ac:dyDescent="0.25">
      <c r="A5" s="242"/>
      <c r="B5" s="243"/>
      <c r="C5" s="243"/>
      <c r="D5" s="243"/>
      <c r="E5" s="243"/>
      <c r="F5" s="243"/>
      <c r="G5" s="243"/>
      <c r="H5" s="243"/>
      <c r="I5" s="243"/>
      <c r="J5" s="243"/>
      <c r="K5" s="243"/>
      <c r="L5" s="243"/>
      <c r="M5" s="243"/>
      <c r="N5" s="244"/>
    </row>
    <row r="6" spans="1:14" x14ac:dyDescent="0.25">
      <c r="A6" s="242"/>
      <c r="B6" s="243"/>
      <c r="C6" s="243"/>
      <c r="D6" s="243"/>
      <c r="E6" s="243"/>
      <c r="F6" s="243"/>
      <c r="G6" s="243"/>
      <c r="H6" s="243"/>
      <c r="I6" s="243"/>
      <c r="J6" s="243"/>
      <c r="K6" s="243"/>
      <c r="L6" s="243"/>
      <c r="M6" s="243"/>
      <c r="N6" s="244"/>
    </row>
    <row r="7" spans="1:14" x14ac:dyDescent="0.25">
      <c r="A7" s="242"/>
      <c r="B7" s="243"/>
      <c r="C7" s="243"/>
      <c r="D7" s="243"/>
      <c r="E7" s="243"/>
      <c r="F7" s="243"/>
      <c r="G7" s="243"/>
      <c r="H7" s="243"/>
      <c r="I7" s="243"/>
      <c r="J7" s="243"/>
      <c r="K7" s="243"/>
      <c r="L7" s="243"/>
      <c r="M7" s="243"/>
      <c r="N7" s="244"/>
    </row>
    <row r="8" spans="1:14" x14ac:dyDescent="0.25">
      <c r="A8" s="242"/>
      <c r="B8" s="243"/>
      <c r="C8" s="243"/>
      <c r="D8" s="243"/>
      <c r="E8" s="243"/>
      <c r="F8" s="243"/>
      <c r="G8" s="243"/>
      <c r="H8" s="243"/>
      <c r="I8" s="243"/>
      <c r="J8" s="243"/>
      <c r="K8" s="243"/>
      <c r="L8" s="243"/>
      <c r="M8" s="243"/>
      <c r="N8" s="244"/>
    </row>
    <row r="9" spans="1:14" x14ac:dyDescent="0.25">
      <c r="A9" s="242"/>
      <c r="B9" s="243"/>
      <c r="C9" s="243"/>
      <c r="D9" s="243"/>
      <c r="E9" s="243"/>
      <c r="F9" s="243"/>
      <c r="G9" s="243"/>
      <c r="H9" s="243"/>
      <c r="I9" s="243"/>
      <c r="J9" s="243"/>
      <c r="K9" s="243"/>
      <c r="L9" s="243"/>
      <c r="M9" s="243"/>
      <c r="N9" s="244"/>
    </row>
    <row r="10" spans="1:14" x14ac:dyDescent="0.25">
      <c r="A10" s="242"/>
      <c r="B10" s="243"/>
      <c r="C10" s="243"/>
      <c r="D10" s="243"/>
      <c r="E10" s="243"/>
      <c r="F10" s="243"/>
      <c r="G10" s="243"/>
      <c r="H10" s="243"/>
      <c r="I10" s="243"/>
      <c r="J10" s="243"/>
      <c r="K10" s="243"/>
      <c r="L10" s="243"/>
      <c r="M10" s="243"/>
      <c r="N10" s="244"/>
    </row>
    <row r="11" spans="1:14" x14ac:dyDescent="0.25">
      <c r="A11" s="242"/>
      <c r="B11" s="243"/>
      <c r="C11" s="243"/>
      <c r="D11" s="243"/>
      <c r="E11" s="243"/>
      <c r="F11" s="243"/>
      <c r="G11" s="243"/>
      <c r="H11" s="243"/>
      <c r="I11" s="243"/>
      <c r="J11" s="243"/>
      <c r="K11" s="243"/>
      <c r="L11" s="243"/>
      <c r="M11" s="243"/>
      <c r="N11" s="244"/>
    </row>
    <row r="12" spans="1:14" x14ac:dyDescent="0.25">
      <c r="A12" s="242"/>
      <c r="B12" s="243"/>
      <c r="C12" s="243"/>
      <c r="D12" s="243"/>
      <c r="E12" s="243"/>
      <c r="F12" s="243"/>
      <c r="G12" s="243"/>
      <c r="H12" s="243"/>
      <c r="I12" s="243"/>
      <c r="J12" s="243"/>
      <c r="K12" s="243"/>
      <c r="L12" s="243"/>
      <c r="M12" s="243"/>
      <c r="N12" s="244"/>
    </row>
    <row r="13" spans="1:14" x14ac:dyDescent="0.25">
      <c r="A13" s="242"/>
      <c r="B13" s="243"/>
      <c r="C13" s="243"/>
      <c r="D13" s="243"/>
      <c r="E13" s="243"/>
      <c r="F13" s="243"/>
      <c r="G13" s="243"/>
      <c r="H13" s="243"/>
      <c r="I13" s="243"/>
      <c r="J13" s="243"/>
      <c r="K13" s="243"/>
      <c r="L13" s="243"/>
      <c r="M13" s="243"/>
      <c r="N13" s="244"/>
    </row>
    <row r="14" spans="1:14" x14ac:dyDescent="0.25">
      <c r="A14" s="242"/>
      <c r="B14" s="243"/>
      <c r="C14" s="243"/>
      <c r="D14" s="243"/>
      <c r="E14" s="243"/>
      <c r="F14" s="243"/>
      <c r="G14" s="243"/>
      <c r="H14" s="243"/>
      <c r="I14" s="243"/>
      <c r="J14" s="243"/>
      <c r="K14" s="243"/>
      <c r="L14" s="243"/>
      <c r="M14" s="243"/>
      <c r="N14" s="244"/>
    </row>
    <row r="15" spans="1:14" x14ac:dyDescent="0.25">
      <c r="A15" s="242"/>
      <c r="B15" s="243"/>
      <c r="C15" s="243"/>
      <c r="D15" s="243"/>
      <c r="E15" s="243"/>
      <c r="F15" s="243"/>
      <c r="G15" s="243"/>
      <c r="H15" s="243"/>
      <c r="I15" s="243"/>
      <c r="J15" s="243"/>
      <c r="K15" s="243"/>
      <c r="L15" s="243"/>
      <c r="M15" s="243"/>
      <c r="N15" s="244"/>
    </row>
    <row r="16" spans="1:14" x14ac:dyDescent="0.25">
      <c r="A16" s="242"/>
      <c r="B16" s="243"/>
      <c r="C16" s="243"/>
      <c r="D16" s="243"/>
      <c r="E16" s="243"/>
      <c r="F16" s="243"/>
      <c r="G16" s="243"/>
      <c r="H16" s="243"/>
      <c r="I16" s="243"/>
      <c r="J16" s="243"/>
      <c r="K16" s="243"/>
      <c r="L16" s="243"/>
      <c r="M16" s="243"/>
      <c r="N16" s="244"/>
    </row>
    <row r="17" spans="1:14" x14ac:dyDescent="0.25">
      <c r="A17" s="242"/>
      <c r="B17" s="243"/>
      <c r="C17" s="243"/>
      <c r="D17" s="243"/>
      <c r="E17" s="243"/>
      <c r="F17" s="243"/>
      <c r="G17" s="243"/>
      <c r="H17" s="243"/>
      <c r="I17" s="243"/>
      <c r="J17" s="243"/>
      <c r="K17" s="243"/>
      <c r="L17" s="243"/>
      <c r="M17" s="243"/>
      <c r="N17" s="244"/>
    </row>
    <row r="18" spans="1:14" x14ac:dyDescent="0.25">
      <c r="A18" s="242"/>
      <c r="B18" s="243"/>
      <c r="C18" s="243"/>
      <c r="D18" s="243"/>
      <c r="E18" s="243"/>
      <c r="F18" s="243"/>
      <c r="G18" s="243"/>
      <c r="H18" s="243"/>
      <c r="I18" s="243"/>
      <c r="J18" s="243"/>
      <c r="K18" s="243"/>
      <c r="L18" s="243"/>
      <c r="M18" s="243"/>
      <c r="N18" s="244"/>
    </row>
    <row r="19" spans="1:14" x14ac:dyDescent="0.25">
      <c r="A19" s="242"/>
      <c r="B19" s="243"/>
      <c r="C19" s="243"/>
      <c r="D19" s="243"/>
      <c r="E19" s="243"/>
      <c r="F19" s="243"/>
      <c r="G19" s="243"/>
      <c r="H19" s="243"/>
      <c r="I19" s="243"/>
      <c r="J19" s="243"/>
      <c r="K19" s="243"/>
      <c r="L19" s="243"/>
      <c r="M19" s="243"/>
      <c r="N19" s="244"/>
    </row>
    <row r="20" spans="1:14" x14ac:dyDescent="0.25">
      <c r="A20" s="242"/>
      <c r="B20" s="243"/>
      <c r="C20" s="243"/>
      <c r="D20" s="243"/>
      <c r="E20" s="243"/>
      <c r="F20" s="243"/>
      <c r="G20" s="243"/>
      <c r="H20" s="243"/>
      <c r="I20" s="243"/>
      <c r="J20" s="243"/>
      <c r="K20" s="243"/>
      <c r="L20" s="243"/>
      <c r="M20" s="243"/>
      <c r="N20" s="244"/>
    </row>
    <row r="21" spans="1:14" x14ac:dyDescent="0.25">
      <c r="A21" s="242"/>
      <c r="B21" s="243"/>
      <c r="C21" s="243"/>
      <c r="D21" s="243"/>
      <c r="E21" s="243"/>
      <c r="F21" s="243"/>
      <c r="G21" s="243"/>
      <c r="H21" s="243"/>
      <c r="I21" s="243"/>
      <c r="J21" s="243"/>
      <c r="K21" s="243"/>
      <c r="L21" s="243"/>
      <c r="M21" s="243"/>
      <c r="N21" s="244"/>
    </row>
    <row r="22" spans="1:14" x14ac:dyDescent="0.25">
      <c r="A22" s="242"/>
      <c r="B22" s="243"/>
      <c r="C22" s="243"/>
      <c r="D22" s="243"/>
      <c r="E22" s="243"/>
      <c r="F22" s="243"/>
      <c r="G22" s="243"/>
      <c r="H22" s="243"/>
      <c r="I22" s="243"/>
      <c r="J22" s="243"/>
      <c r="K22" s="243"/>
      <c r="L22" s="243"/>
      <c r="M22" s="243"/>
      <c r="N22" s="244"/>
    </row>
    <row r="23" spans="1:14" x14ac:dyDescent="0.25">
      <c r="A23" s="242"/>
      <c r="B23" s="243"/>
      <c r="C23" s="243"/>
      <c r="D23" s="243"/>
      <c r="E23" s="243"/>
      <c r="F23" s="243"/>
      <c r="G23" s="243"/>
      <c r="H23" s="243"/>
      <c r="I23" s="243"/>
      <c r="J23" s="243"/>
      <c r="K23" s="243"/>
      <c r="L23" s="243"/>
      <c r="M23" s="243"/>
      <c r="N23" s="244"/>
    </row>
    <row r="24" spans="1:14" x14ac:dyDescent="0.25">
      <c r="A24" s="242"/>
      <c r="B24" s="243"/>
      <c r="C24" s="243"/>
      <c r="D24" s="243"/>
      <c r="E24" s="243"/>
      <c r="F24" s="243"/>
      <c r="G24" s="243"/>
      <c r="H24" s="243"/>
      <c r="I24" s="243"/>
      <c r="J24" s="243"/>
      <c r="K24" s="243"/>
      <c r="L24" s="243"/>
      <c r="M24" s="243"/>
      <c r="N24" s="244"/>
    </row>
    <row r="25" spans="1:14" x14ac:dyDescent="0.25">
      <c r="A25" s="242"/>
      <c r="B25" s="243"/>
      <c r="C25" s="243"/>
      <c r="D25" s="243"/>
      <c r="E25" s="243"/>
      <c r="F25" s="243"/>
      <c r="G25" s="243"/>
      <c r="H25" s="243"/>
      <c r="I25" s="243"/>
      <c r="J25" s="243"/>
      <c r="K25" s="243"/>
      <c r="L25" s="243"/>
      <c r="M25" s="243"/>
      <c r="N25" s="244"/>
    </row>
    <row r="26" spans="1:14" ht="15.75" thickBot="1" x14ac:dyDescent="0.3">
      <c r="A26" s="245"/>
      <c r="B26" s="246"/>
      <c r="C26" s="246"/>
      <c r="D26" s="246"/>
      <c r="E26" s="246"/>
      <c r="F26" s="246"/>
      <c r="G26" s="246"/>
      <c r="H26" s="246"/>
      <c r="I26" s="246"/>
      <c r="J26" s="246"/>
      <c r="K26" s="246"/>
      <c r="L26" s="246"/>
      <c r="M26" s="246"/>
      <c r="N26" s="247"/>
    </row>
  </sheetData>
  <mergeCells count="1">
    <mergeCell ref="A2:N26"/>
  </mergeCells>
  <pageMargins left="0.7" right="0.7" top="0.75" bottom="0.75" header="0.3" footer="0.3"/>
  <headerFooter>
    <oddHeader>&amp;R&amp;"Aptos"&amp;10&amp;K000000 Unclassified / Non classifié&amp;1#_x000D_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F2070-8983-4998-A63D-063A1C7715E0}">
  <sheetPr codeName="Sheet38"/>
  <dimension ref="A1:S1000"/>
  <sheetViews>
    <sheetView topLeftCell="A15" zoomScaleNormal="100" workbookViewId="0">
      <selection activeCell="I47" sqref="I47"/>
    </sheetView>
  </sheetViews>
  <sheetFormatPr defaultColWidth="9.140625" defaultRowHeight="20.25" customHeight="1" x14ac:dyDescent="0.25"/>
  <cols>
    <col min="1" max="1" width="32" style="74" customWidth="1"/>
    <col min="2" max="2" width="43.140625" style="72" customWidth="1"/>
    <col min="3" max="16384" width="9.140625" style="72"/>
  </cols>
  <sheetData>
    <row r="1" spans="1:19" s="71" customFormat="1" ht="20.25" customHeight="1" x14ac:dyDescent="0.25">
      <c r="A1" s="155" t="s">
        <v>88</v>
      </c>
      <c r="B1" s="31" t="s">
        <v>93</v>
      </c>
      <c r="C1" s="135"/>
      <c r="D1" s="135"/>
      <c r="E1" s="135"/>
      <c r="F1" s="135"/>
      <c r="G1" s="135"/>
      <c r="H1" s="135"/>
      <c r="I1" s="135"/>
      <c r="J1" s="135"/>
      <c r="K1" s="135"/>
      <c r="L1" s="135"/>
      <c r="M1" s="135"/>
      <c r="N1" s="135"/>
      <c r="O1" s="135"/>
      <c r="P1" s="135"/>
      <c r="Q1" s="135"/>
      <c r="R1" s="135"/>
      <c r="S1" s="135"/>
    </row>
    <row r="2" spans="1:19" ht="20.25" customHeight="1" x14ac:dyDescent="0.25">
      <c r="A2" s="55" t="s">
        <v>92</v>
      </c>
      <c r="B2" s="154"/>
      <c r="C2"/>
      <c r="D2"/>
      <c r="E2"/>
      <c r="F2"/>
      <c r="G2"/>
      <c r="H2"/>
      <c r="I2"/>
      <c r="J2"/>
      <c r="K2"/>
      <c r="L2"/>
      <c r="M2"/>
      <c r="N2"/>
      <c r="O2"/>
      <c r="P2"/>
      <c r="Q2"/>
      <c r="R2"/>
      <c r="S2"/>
    </row>
    <row r="3" spans="1:19" ht="20.25" customHeight="1" x14ac:dyDescent="0.25">
      <c r="A3" s="55" t="s">
        <v>118</v>
      </c>
      <c r="B3" s="154"/>
      <c r="C3"/>
      <c r="D3"/>
      <c r="E3"/>
      <c r="F3" s="136"/>
      <c r="G3" s="136"/>
      <c r="H3" s="136"/>
      <c r="I3" s="136"/>
      <c r="J3" s="136"/>
      <c r="K3" s="136"/>
      <c r="L3" s="136"/>
      <c r="M3" s="136"/>
      <c r="N3" s="136"/>
      <c r="O3" s="136"/>
      <c r="P3" s="136"/>
      <c r="Q3" s="136"/>
      <c r="R3"/>
      <c r="S3"/>
    </row>
    <row r="4" spans="1:19" ht="20.25" customHeight="1" x14ac:dyDescent="0.25">
      <c r="A4" s="55" t="s">
        <v>284</v>
      </c>
      <c r="B4" s="154"/>
      <c r="C4"/>
      <c r="D4"/>
      <c r="E4"/>
      <c r="F4" s="136"/>
      <c r="G4" s="136"/>
      <c r="H4" s="136"/>
      <c r="I4" s="136"/>
      <c r="J4" s="136"/>
      <c r="K4" s="136"/>
      <c r="L4" s="136"/>
      <c r="M4" s="136"/>
      <c r="N4" s="136"/>
      <c r="O4" s="136"/>
      <c r="P4" s="136"/>
      <c r="Q4" s="136"/>
      <c r="R4"/>
      <c r="S4"/>
    </row>
    <row r="5" spans="1:19" ht="20.25" customHeight="1" x14ac:dyDescent="0.25">
      <c r="A5" s="55" t="s">
        <v>285</v>
      </c>
      <c r="B5" s="154"/>
      <c r="C5"/>
      <c r="D5"/>
      <c r="E5"/>
      <c r="F5" s="136"/>
      <c r="G5" s="136"/>
      <c r="H5" s="136"/>
      <c r="I5" s="136"/>
      <c r="J5" s="136"/>
      <c r="K5" s="136"/>
      <c r="L5" s="136"/>
      <c r="M5" s="136"/>
      <c r="N5" s="136"/>
      <c r="O5" s="136"/>
      <c r="P5" s="136"/>
      <c r="Q5" s="136"/>
      <c r="R5"/>
      <c r="S5"/>
    </row>
    <row r="6" spans="1:19" ht="20.25" customHeight="1" x14ac:dyDescent="0.25">
      <c r="A6" s="55" t="s">
        <v>286</v>
      </c>
      <c r="B6" s="154"/>
      <c r="C6"/>
      <c r="D6"/>
      <c r="E6"/>
      <c r="F6" s="136"/>
      <c r="G6" s="136"/>
      <c r="H6" s="136"/>
      <c r="I6" s="136"/>
      <c r="J6" s="136"/>
      <c r="K6" s="136"/>
      <c r="L6" s="136"/>
      <c r="M6" s="136"/>
      <c r="N6" s="136"/>
      <c r="O6" s="136"/>
      <c r="P6" s="136"/>
      <c r="Q6" s="136"/>
      <c r="R6"/>
      <c r="S6"/>
    </row>
    <row r="7" spans="1:19" ht="20.25" customHeight="1" x14ac:dyDescent="0.25">
      <c r="A7" s="55" t="s">
        <v>287</v>
      </c>
      <c r="B7" s="154"/>
      <c r="C7"/>
      <c r="D7"/>
      <c r="E7"/>
      <c r="F7" s="136"/>
      <c r="G7" s="136"/>
      <c r="H7" s="136"/>
      <c r="I7" s="136"/>
      <c r="J7" s="136"/>
      <c r="K7" s="136"/>
      <c r="L7" s="136"/>
      <c r="M7" s="136"/>
      <c r="N7" s="136"/>
      <c r="O7" s="136"/>
      <c r="P7" s="136"/>
      <c r="Q7" s="136"/>
      <c r="R7"/>
      <c r="S7"/>
    </row>
    <row r="8" spans="1:19" ht="20.25" customHeight="1" x14ac:dyDescent="0.25">
      <c r="A8" s="55" t="s">
        <v>288</v>
      </c>
      <c r="B8" s="154"/>
      <c r="C8"/>
      <c r="D8"/>
      <c r="E8"/>
      <c r="F8" s="136"/>
      <c r="G8" s="136"/>
      <c r="H8" s="136"/>
      <c r="I8" s="136"/>
      <c r="J8" s="136"/>
      <c r="K8" s="136"/>
      <c r="L8" s="136"/>
      <c r="M8" s="136"/>
      <c r="N8" s="136"/>
      <c r="O8" s="136"/>
      <c r="P8" s="136"/>
      <c r="Q8" s="136"/>
      <c r="R8"/>
      <c r="S8"/>
    </row>
    <row r="9" spans="1:19" ht="20.25" customHeight="1" x14ac:dyDescent="0.25">
      <c r="A9" s="55" t="s">
        <v>289</v>
      </c>
      <c r="B9" s="154"/>
      <c r="C9"/>
      <c r="D9"/>
      <c r="E9"/>
      <c r="F9" s="136"/>
      <c r="G9" s="136"/>
      <c r="H9" s="136"/>
      <c r="I9" s="136"/>
      <c r="J9" s="136"/>
      <c r="K9" s="136"/>
      <c r="L9" s="136"/>
      <c r="M9" s="136"/>
      <c r="N9" s="136"/>
      <c r="O9" s="136"/>
      <c r="P9" s="136"/>
      <c r="Q9" s="136"/>
      <c r="R9"/>
      <c r="S9"/>
    </row>
    <row r="10" spans="1:19" ht="20.25" customHeight="1" x14ac:dyDescent="0.25">
      <c r="A10" s="55" t="s">
        <v>290</v>
      </c>
      <c r="B10" s="154"/>
      <c r="C10"/>
      <c r="D10"/>
      <c r="E10"/>
      <c r="F10" s="136"/>
      <c r="G10" s="136"/>
      <c r="H10" s="136"/>
      <c r="I10" s="136"/>
      <c r="J10" s="136"/>
      <c r="K10" s="136"/>
      <c r="L10" s="136"/>
      <c r="M10" s="136"/>
      <c r="N10" s="136"/>
      <c r="O10" s="136"/>
      <c r="P10" s="136"/>
      <c r="Q10" s="136"/>
      <c r="R10"/>
      <c r="S10"/>
    </row>
    <row r="11" spans="1:19" ht="20.25" customHeight="1" x14ac:dyDescent="0.25">
      <c r="A11" s="55" t="s">
        <v>291</v>
      </c>
      <c r="B11" s="154"/>
      <c r="C11"/>
      <c r="D11"/>
      <c r="E11"/>
      <c r="F11" s="136"/>
      <c r="G11" s="136"/>
      <c r="H11" s="136"/>
      <c r="I11" s="136"/>
      <c r="J11" s="136"/>
      <c r="K11" s="136"/>
      <c r="L11" s="136"/>
      <c r="M11" s="136"/>
      <c r="N11" s="136"/>
      <c r="O11" s="136"/>
      <c r="P11" s="136"/>
      <c r="Q11" s="136"/>
      <c r="R11"/>
      <c r="S11"/>
    </row>
    <row r="12" spans="1:19" ht="20.25" customHeight="1" x14ac:dyDescent="0.25">
      <c r="A12" s="55" t="s">
        <v>292</v>
      </c>
      <c r="B12" s="154"/>
      <c r="C12"/>
      <c r="D12"/>
      <c r="E12"/>
      <c r="F12" s="136"/>
      <c r="G12" s="136"/>
      <c r="H12" s="136"/>
      <c r="I12" s="136"/>
      <c r="J12" s="136"/>
      <c r="K12" s="136"/>
      <c r="L12" s="136"/>
      <c r="M12" s="136"/>
      <c r="N12" s="136"/>
      <c r="O12" s="136"/>
      <c r="P12" s="136"/>
      <c r="Q12" s="136"/>
      <c r="R12"/>
      <c r="S12"/>
    </row>
    <row r="13" spans="1:19" ht="20.25" customHeight="1" x14ac:dyDescent="0.25">
      <c r="A13" s="55" t="s">
        <v>293</v>
      </c>
      <c r="B13" s="154"/>
      <c r="C13"/>
      <c r="D13"/>
      <c r="E13"/>
      <c r="F13" s="136"/>
      <c r="G13" s="136"/>
      <c r="H13" s="136"/>
      <c r="I13" s="136"/>
      <c r="J13" s="136"/>
      <c r="K13" s="136"/>
      <c r="L13" s="136"/>
      <c r="M13" s="136"/>
      <c r="N13" s="136"/>
      <c r="O13" s="136"/>
      <c r="P13" s="136"/>
      <c r="Q13" s="136"/>
      <c r="R13"/>
      <c r="S13"/>
    </row>
    <row r="14" spans="1:19" ht="20.25" customHeight="1" x14ac:dyDescent="0.25">
      <c r="A14" s="55" t="s">
        <v>294</v>
      </c>
      <c r="B14" s="154"/>
      <c r="C14"/>
      <c r="D14"/>
      <c r="E14"/>
      <c r="F14" s="136"/>
      <c r="G14" s="136"/>
      <c r="H14" s="136"/>
      <c r="I14" s="136"/>
      <c r="J14" s="136"/>
      <c r="K14" s="136"/>
      <c r="L14" s="136"/>
      <c r="M14" s="136"/>
      <c r="N14" s="136"/>
      <c r="O14" s="136"/>
      <c r="P14" s="136"/>
      <c r="Q14" s="136"/>
      <c r="R14"/>
      <c r="S14"/>
    </row>
    <row r="15" spans="1:19" ht="20.25" customHeight="1" x14ac:dyDescent="0.25">
      <c r="A15" s="55" t="s">
        <v>295</v>
      </c>
      <c r="B15" s="154"/>
      <c r="C15"/>
      <c r="D15"/>
      <c r="E15"/>
      <c r="F15" s="136"/>
      <c r="G15" s="136"/>
      <c r="H15" s="136"/>
      <c r="I15" s="136"/>
      <c r="J15" s="136"/>
      <c r="K15" s="136"/>
      <c r="L15" s="136"/>
      <c r="M15" s="136"/>
      <c r="N15" s="136"/>
      <c r="O15" s="136"/>
      <c r="P15" s="136"/>
      <c r="Q15" s="136"/>
      <c r="R15"/>
      <c r="S15"/>
    </row>
    <row r="16" spans="1:19" ht="20.25" customHeight="1" x14ac:dyDescent="0.25">
      <c r="A16" s="55" t="s">
        <v>296</v>
      </c>
      <c r="B16" s="154"/>
      <c r="C16"/>
      <c r="D16"/>
      <c r="E16"/>
      <c r="F16" s="136"/>
      <c r="G16" s="136"/>
      <c r="H16" s="136"/>
      <c r="I16" s="136"/>
      <c r="J16" s="136"/>
      <c r="K16" s="136"/>
      <c r="L16" s="136"/>
      <c r="M16" s="136"/>
      <c r="N16" s="136"/>
      <c r="O16" s="136"/>
      <c r="P16" s="136"/>
      <c r="Q16" s="136"/>
      <c r="R16"/>
      <c r="S16"/>
    </row>
    <row r="17" spans="1:19" ht="20.25" customHeight="1" x14ac:dyDescent="0.25">
      <c r="A17" s="55" t="s">
        <v>297</v>
      </c>
      <c r="B17" s="154"/>
      <c r="C17"/>
      <c r="D17"/>
      <c r="E17"/>
      <c r="F17" s="136"/>
      <c r="G17" s="136"/>
      <c r="H17" s="136"/>
      <c r="I17" s="136"/>
      <c r="J17" s="136"/>
      <c r="K17" s="136"/>
      <c r="L17" s="136"/>
      <c r="M17" s="136"/>
      <c r="N17" s="136"/>
      <c r="O17" s="136"/>
      <c r="P17" s="136"/>
      <c r="Q17" s="136"/>
      <c r="R17"/>
      <c r="S17"/>
    </row>
    <row r="18" spans="1:19" ht="20.25" customHeight="1" x14ac:dyDescent="0.25">
      <c r="A18" s="55" t="s">
        <v>298</v>
      </c>
      <c r="B18" s="154"/>
      <c r="C18"/>
      <c r="D18"/>
      <c r="E18"/>
      <c r="F18" s="136"/>
      <c r="G18" s="136"/>
      <c r="H18" s="136"/>
      <c r="I18" s="136"/>
      <c r="J18" s="136"/>
      <c r="K18" s="136"/>
      <c r="L18" s="136"/>
      <c r="M18" s="136"/>
      <c r="N18" s="136"/>
      <c r="O18" s="136"/>
      <c r="P18" s="136"/>
      <c r="Q18" s="136"/>
      <c r="R18"/>
      <c r="S18"/>
    </row>
    <row r="19" spans="1:19" ht="20.25" customHeight="1" x14ac:dyDescent="0.25">
      <c r="A19" s="55" t="s">
        <v>299</v>
      </c>
      <c r="B19" s="154"/>
      <c r="C19"/>
      <c r="D19"/>
      <c r="E19"/>
      <c r="F19" s="136"/>
      <c r="G19" s="136"/>
      <c r="H19" s="136"/>
      <c r="I19" s="136"/>
      <c r="J19" s="136"/>
      <c r="K19" s="136"/>
      <c r="L19" s="136"/>
      <c r="M19" s="136"/>
      <c r="N19" s="136"/>
      <c r="O19" s="136"/>
      <c r="P19" s="136"/>
      <c r="Q19" s="136"/>
      <c r="R19"/>
      <c r="S19"/>
    </row>
    <row r="20" spans="1:19" ht="20.25" customHeight="1" x14ac:dyDescent="0.25">
      <c r="A20" s="55" t="s">
        <v>300</v>
      </c>
      <c r="B20" s="154"/>
      <c r="C20"/>
      <c r="D20"/>
      <c r="E20"/>
      <c r="F20"/>
      <c r="G20"/>
      <c r="H20"/>
      <c r="I20"/>
      <c r="J20"/>
      <c r="K20"/>
      <c r="L20"/>
      <c r="M20"/>
      <c r="N20"/>
      <c r="O20"/>
      <c r="P20"/>
      <c r="Q20"/>
      <c r="R20"/>
      <c r="S20"/>
    </row>
    <row r="21" spans="1:19" ht="20.25" customHeight="1" x14ac:dyDescent="0.25">
      <c r="A21" s="55" t="s">
        <v>301</v>
      </c>
      <c r="B21" s="154"/>
      <c r="C21"/>
      <c r="D21"/>
      <c r="E21"/>
      <c r="F21"/>
      <c r="G21"/>
      <c r="H21"/>
      <c r="I21"/>
      <c r="J21"/>
      <c r="K21"/>
      <c r="L21"/>
      <c r="M21"/>
      <c r="N21"/>
      <c r="O21"/>
      <c r="P21"/>
      <c r="Q21"/>
      <c r="R21"/>
      <c r="S21"/>
    </row>
    <row r="22" spans="1:19" ht="20.25" customHeight="1" x14ac:dyDescent="0.25">
      <c r="A22" s="55" t="s">
        <v>302</v>
      </c>
      <c r="B22" s="154"/>
      <c r="C22"/>
      <c r="D22"/>
      <c r="E22"/>
      <c r="F22"/>
      <c r="G22"/>
      <c r="H22"/>
      <c r="I22"/>
      <c r="J22"/>
      <c r="K22"/>
      <c r="L22"/>
      <c r="M22"/>
      <c r="N22"/>
      <c r="O22"/>
      <c r="P22"/>
      <c r="Q22"/>
      <c r="R22"/>
      <c r="S22"/>
    </row>
    <row r="23" spans="1:19" ht="20.25" customHeight="1" x14ac:dyDescent="0.25">
      <c r="A23" s="55" t="s">
        <v>303</v>
      </c>
      <c r="B23" s="154"/>
      <c r="C23"/>
      <c r="D23"/>
      <c r="E23"/>
      <c r="F23"/>
      <c r="G23"/>
      <c r="H23"/>
      <c r="I23"/>
      <c r="J23"/>
      <c r="K23"/>
      <c r="L23"/>
      <c r="M23"/>
      <c r="N23"/>
      <c r="O23"/>
      <c r="P23"/>
      <c r="Q23"/>
      <c r="R23"/>
      <c r="S23"/>
    </row>
    <row r="24" spans="1:19" ht="20.25" customHeight="1" x14ac:dyDescent="0.25">
      <c r="A24" s="55" t="s">
        <v>304</v>
      </c>
      <c r="B24" s="154"/>
      <c r="C24"/>
      <c r="D24"/>
      <c r="E24"/>
      <c r="F24"/>
      <c r="G24"/>
      <c r="H24"/>
      <c r="I24"/>
      <c r="J24"/>
      <c r="K24"/>
      <c r="L24"/>
      <c r="M24"/>
      <c r="N24"/>
      <c r="O24"/>
      <c r="P24"/>
      <c r="Q24"/>
      <c r="R24"/>
      <c r="S24"/>
    </row>
    <row r="25" spans="1:19" ht="20.25" customHeight="1" x14ac:dyDescent="0.25">
      <c r="A25" s="55" t="s">
        <v>305</v>
      </c>
      <c r="B25" s="154"/>
      <c r="C25"/>
      <c r="D25"/>
      <c r="E25"/>
      <c r="F25"/>
      <c r="G25"/>
      <c r="H25"/>
      <c r="I25"/>
      <c r="J25"/>
      <c r="K25"/>
      <c r="L25"/>
      <c r="M25"/>
      <c r="N25"/>
      <c r="O25"/>
      <c r="P25"/>
      <c r="Q25"/>
      <c r="R25"/>
      <c r="S25"/>
    </row>
    <row r="26" spans="1:19" ht="20.25" customHeight="1" x14ac:dyDescent="0.25">
      <c r="A26" s="55" t="s">
        <v>306</v>
      </c>
      <c r="B26" s="154"/>
      <c r="C26"/>
      <c r="D26"/>
      <c r="E26"/>
      <c r="F26"/>
      <c r="G26"/>
      <c r="H26"/>
      <c r="I26"/>
      <c r="J26"/>
      <c r="K26"/>
      <c r="L26"/>
      <c r="M26"/>
      <c r="N26"/>
      <c r="O26"/>
      <c r="P26"/>
      <c r="Q26"/>
      <c r="R26"/>
      <c r="S26"/>
    </row>
    <row r="27" spans="1:19" ht="20.25" customHeight="1" x14ac:dyDescent="0.25">
      <c r="A27" s="55" t="s">
        <v>307</v>
      </c>
      <c r="B27" s="154"/>
      <c r="C27"/>
      <c r="D27"/>
      <c r="E27"/>
      <c r="F27"/>
      <c r="G27"/>
      <c r="H27"/>
      <c r="I27"/>
      <c r="J27"/>
      <c r="K27"/>
      <c r="L27"/>
      <c r="M27"/>
      <c r="N27"/>
      <c r="O27"/>
      <c r="P27"/>
      <c r="Q27"/>
      <c r="R27"/>
      <c r="S27"/>
    </row>
    <row r="28" spans="1:19" ht="20.25" customHeight="1" x14ac:dyDescent="0.25">
      <c r="A28" s="55" t="s">
        <v>308</v>
      </c>
      <c r="B28" s="154"/>
      <c r="C28"/>
      <c r="D28"/>
      <c r="E28"/>
      <c r="F28"/>
      <c r="G28"/>
      <c r="H28"/>
      <c r="I28"/>
      <c r="J28"/>
      <c r="K28"/>
      <c r="L28"/>
      <c r="M28"/>
      <c r="N28"/>
      <c r="O28"/>
      <c r="P28"/>
      <c r="Q28"/>
      <c r="R28"/>
      <c r="S28"/>
    </row>
    <row r="29" spans="1:19" ht="20.25" customHeight="1" x14ac:dyDescent="0.25">
      <c r="A29" s="55" t="s">
        <v>309</v>
      </c>
      <c r="B29" s="154"/>
      <c r="C29"/>
      <c r="D29"/>
      <c r="E29"/>
      <c r="F29"/>
      <c r="G29"/>
      <c r="H29"/>
      <c r="I29"/>
      <c r="J29"/>
      <c r="K29"/>
      <c r="L29"/>
      <c r="M29"/>
      <c r="N29"/>
      <c r="O29"/>
      <c r="P29"/>
      <c r="Q29"/>
      <c r="R29"/>
      <c r="S29"/>
    </row>
    <row r="30" spans="1:19" ht="20.25" customHeight="1" x14ac:dyDescent="0.25">
      <c r="A30" s="55" t="s">
        <v>310</v>
      </c>
      <c r="B30" s="154"/>
      <c r="C30"/>
      <c r="D30"/>
      <c r="E30"/>
      <c r="F30"/>
      <c r="G30"/>
      <c r="H30"/>
      <c r="I30"/>
      <c r="J30"/>
      <c r="K30"/>
      <c r="L30"/>
      <c r="M30"/>
      <c r="N30"/>
      <c r="O30"/>
      <c r="P30"/>
      <c r="Q30"/>
      <c r="R30"/>
      <c r="S30"/>
    </row>
    <row r="31" spans="1:19" ht="20.25" customHeight="1" x14ac:dyDescent="0.25">
      <c r="A31" s="55" t="s">
        <v>311</v>
      </c>
      <c r="B31" s="154"/>
      <c r="C31"/>
      <c r="D31"/>
      <c r="E31"/>
      <c r="F31"/>
      <c r="G31"/>
      <c r="H31"/>
      <c r="I31"/>
      <c r="J31"/>
      <c r="K31"/>
      <c r="L31"/>
      <c r="M31"/>
      <c r="N31"/>
      <c r="O31"/>
      <c r="P31"/>
      <c r="Q31"/>
      <c r="R31"/>
      <c r="S31"/>
    </row>
    <row r="32" spans="1:19" ht="20.25" customHeight="1" x14ac:dyDescent="0.25">
      <c r="A32" s="55" t="s">
        <v>312</v>
      </c>
      <c r="B32" s="154"/>
      <c r="C32"/>
      <c r="D32"/>
      <c r="E32"/>
      <c r="F32"/>
      <c r="G32"/>
      <c r="H32"/>
      <c r="I32"/>
      <c r="J32"/>
      <c r="K32"/>
      <c r="L32"/>
      <c r="M32"/>
      <c r="N32"/>
      <c r="O32"/>
      <c r="P32"/>
      <c r="Q32"/>
      <c r="R32"/>
      <c r="S32"/>
    </row>
    <row r="33" spans="1:19" ht="20.25" customHeight="1" x14ac:dyDescent="0.25">
      <c r="A33" s="55" t="s">
        <v>313</v>
      </c>
      <c r="B33" s="154"/>
      <c r="C33"/>
      <c r="D33"/>
      <c r="E33"/>
      <c r="F33"/>
      <c r="G33"/>
      <c r="H33"/>
      <c r="I33"/>
      <c r="J33"/>
      <c r="K33"/>
      <c r="L33"/>
      <c r="M33"/>
      <c r="N33"/>
      <c r="O33"/>
      <c r="P33"/>
      <c r="Q33"/>
      <c r="R33"/>
      <c r="S33"/>
    </row>
    <row r="34" spans="1:19" ht="20.25" customHeight="1" x14ac:dyDescent="0.25">
      <c r="A34" s="55" t="s">
        <v>314</v>
      </c>
      <c r="B34" s="154"/>
      <c r="C34"/>
      <c r="D34"/>
      <c r="E34"/>
      <c r="F34"/>
      <c r="G34"/>
      <c r="H34"/>
      <c r="I34"/>
      <c r="J34"/>
      <c r="K34"/>
      <c r="L34"/>
      <c r="M34"/>
      <c r="N34"/>
      <c r="O34"/>
      <c r="P34"/>
      <c r="Q34"/>
      <c r="R34"/>
      <c r="S34"/>
    </row>
    <row r="35" spans="1:19" ht="20.25" customHeight="1" x14ac:dyDescent="0.25">
      <c r="A35" s="55" t="s">
        <v>315</v>
      </c>
      <c r="B35" s="154"/>
      <c r="C35"/>
      <c r="D35"/>
      <c r="E35"/>
      <c r="F35"/>
      <c r="G35"/>
      <c r="H35"/>
      <c r="I35"/>
      <c r="J35"/>
      <c r="K35"/>
      <c r="L35"/>
      <c r="M35"/>
      <c r="N35"/>
      <c r="O35"/>
      <c r="P35"/>
      <c r="Q35"/>
      <c r="R35"/>
      <c r="S35"/>
    </row>
    <row r="36" spans="1:19" ht="20.25" customHeight="1" x14ac:dyDescent="0.25">
      <c r="A36" s="55" t="s">
        <v>316</v>
      </c>
      <c r="B36" s="154"/>
      <c r="C36"/>
      <c r="D36"/>
      <c r="E36"/>
      <c r="F36"/>
      <c r="G36"/>
      <c r="H36"/>
      <c r="I36"/>
      <c r="J36"/>
      <c r="K36"/>
      <c r="L36"/>
      <c r="M36"/>
      <c r="N36"/>
      <c r="O36"/>
      <c r="P36"/>
      <c r="Q36"/>
      <c r="R36"/>
      <c r="S36"/>
    </row>
    <row r="37" spans="1:19" ht="20.25" customHeight="1" x14ac:dyDescent="0.25">
      <c r="A37" s="55" t="s">
        <v>317</v>
      </c>
      <c r="B37" s="154"/>
      <c r="C37"/>
      <c r="D37"/>
      <c r="E37"/>
      <c r="F37"/>
      <c r="G37"/>
      <c r="H37"/>
      <c r="I37"/>
      <c r="J37"/>
      <c r="K37"/>
      <c r="L37"/>
      <c r="M37"/>
      <c r="N37"/>
      <c r="O37"/>
      <c r="P37"/>
      <c r="Q37"/>
      <c r="R37"/>
      <c r="S37"/>
    </row>
    <row r="38" spans="1:19" ht="20.25" customHeight="1" x14ac:dyDescent="0.25">
      <c r="A38" s="55" t="s">
        <v>318</v>
      </c>
      <c r="B38" s="154"/>
      <c r="C38"/>
      <c r="D38"/>
      <c r="E38"/>
      <c r="F38"/>
      <c r="G38"/>
      <c r="H38"/>
      <c r="I38"/>
      <c r="J38"/>
      <c r="K38"/>
      <c r="L38"/>
      <c r="M38"/>
      <c r="N38"/>
      <c r="O38"/>
      <c r="P38"/>
      <c r="Q38"/>
      <c r="R38"/>
      <c r="S38"/>
    </row>
    <row r="39" spans="1:19" ht="20.25" customHeight="1" x14ac:dyDescent="0.25">
      <c r="A39" s="55" t="s">
        <v>319</v>
      </c>
      <c r="B39" s="154"/>
      <c r="C39"/>
      <c r="D39"/>
      <c r="E39"/>
      <c r="F39"/>
      <c r="G39"/>
      <c r="H39"/>
      <c r="I39"/>
      <c r="J39"/>
      <c r="K39"/>
      <c r="L39"/>
      <c r="M39"/>
      <c r="N39"/>
      <c r="O39"/>
      <c r="P39"/>
      <c r="Q39"/>
      <c r="R39"/>
      <c r="S39"/>
    </row>
    <row r="40" spans="1:19" ht="20.25" customHeight="1" x14ac:dyDescent="0.25">
      <c r="A40" s="55" t="s">
        <v>320</v>
      </c>
      <c r="B40" s="154"/>
      <c r="C40"/>
      <c r="D40"/>
      <c r="E40"/>
      <c r="F40"/>
      <c r="G40"/>
      <c r="H40"/>
      <c r="I40"/>
      <c r="J40"/>
      <c r="K40"/>
      <c r="L40"/>
      <c r="M40"/>
      <c r="N40"/>
      <c r="O40"/>
      <c r="P40"/>
      <c r="Q40"/>
      <c r="R40"/>
      <c r="S40"/>
    </row>
    <row r="41" spans="1:19" ht="20.25" customHeight="1" x14ac:dyDescent="0.25">
      <c r="A41" s="55" t="s">
        <v>321</v>
      </c>
      <c r="B41" s="154"/>
      <c r="C41"/>
      <c r="D41"/>
      <c r="E41"/>
      <c r="F41"/>
      <c r="G41"/>
      <c r="H41"/>
      <c r="I41"/>
      <c r="J41"/>
      <c r="K41"/>
      <c r="L41"/>
      <c r="M41"/>
      <c r="N41"/>
      <c r="O41"/>
      <c r="P41"/>
      <c r="Q41"/>
      <c r="R41"/>
      <c r="S41"/>
    </row>
    <row r="42" spans="1:19" ht="20.25" customHeight="1" x14ac:dyDescent="0.25">
      <c r="A42" s="55" t="s">
        <v>322</v>
      </c>
      <c r="B42" s="154"/>
      <c r="C42"/>
      <c r="D42"/>
      <c r="E42"/>
      <c r="F42"/>
      <c r="G42"/>
      <c r="H42"/>
      <c r="I42"/>
      <c r="J42"/>
      <c r="K42"/>
      <c r="L42"/>
      <c r="M42"/>
      <c r="N42"/>
      <c r="O42"/>
      <c r="P42"/>
      <c r="Q42"/>
      <c r="R42"/>
      <c r="S42"/>
    </row>
    <row r="43" spans="1:19" ht="20.25" customHeight="1" x14ac:dyDescent="0.25">
      <c r="A43" s="55" t="s">
        <v>323</v>
      </c>
      <c r="B43" s="154"/>
      <c r="C43"/>
      <c r="D43"/>
      <c r="E43"/>
      <c r="F43"/>
      <c r="G43"/>
      <c r="H43"/>
      <c r="I43"/>
      <c r="J43"/>
      <c r="K43"/>
      <c r="L43"/>
      <c r="M43"/>
      <c r="N43"/>
      <c r="O43"/>
      <c r="P43"/>
      <c r="Q43"/>
      <c r="R43"/>
      <c r="S43"/>
    </row>
    <row r="44" spans="1:19" ht="20.25" customHeight="1" x14ac:dyDescent="0.25">
      <c r="A44" s="55" t="s">
        <v>324</v>
      </c>
      <c r="B44" s="154"/>
      <c r="C44"/>
      <c r="D44"/>
      <c r="E44"/>
      <c r="F44"/>
      <c r="G44"/>
      <c r="H44"/>
      <c r="I44"/>
      <c r="J44"/>
      <c r="K44"/>
      <c r="L44"/>
      <c r="M44"/>
      <c r="N44"/>
      <c r="O44"/>
      <c r="P44"/>
      <c r="Q44"/>
      <c r="R44"/>
      <c r="S44"/>
    </row>
    <row r="45" spans="1:19" ht="20.25" customHeight="1" x14ac:dyDescent="0.25">
      <c r="A45" s="55" t="s">
        <v>325</v>
      </c>
      <c r="B45" s="154"/>
      <c r="C45"/>
      <c r="D45"/>
      <c r="E45"/>
      <c r="F45"/>
      <c r="G45"/>
      <c r="H45"/>
      <c r="I45"/>
      <c r="J45"/>
      <c r="K45"/>
      <c r="L45"/>
      <c r="M45"/>
      <c r="N45"/>
      <c r="O45"/>
      <c r="P45"/>
      <c r="Q45"/>
      <c r="R45"/>
      <c r="S45"/>
    </row>
    <row r="46" spans="1:19" ht="20.25" customHeight="1" x14ac:dyDescent="0.25">
      <c r="A46" s="55" t="s">
        <v>326</v>
      </c>
      <c r="B46" s="154"/>
      <c r="C46"/>
      <c r="D46"/>
      <c r="E46"/>
      <c r="F46"/>
      <c r="G46"/>
      <c r="H46"/>
      <c r="I46"/>
      <c r="J46"/>
      <c r="K46"/>
      <c r="L46"/>
      <c r="M46"/>
      <c r="N46"/>
      <c r="O46"/>
      <c r="P46"/>
      <c r="Q46"/>
      <c r="R46"/>
      <c r="S46"/>
    </row>
    <row r="47" spans="1:19" ht="20.25" customHeight="1" x14ac:dyDescent="0.25">
      <c r="A47" s="55" t="s">
        <v>327</v>
      </c>
      <c r="B47" s="154"/>
      <c r="C47"/>
      <c r="D47"/>
      <c r="E47"/>
      <c r="F47"/>
      <c r="G47"/>
      <c r="H47"/>
      <c r="I47"/>
      <c r="J47"/>
      <c r="K47"/>
      <c r="L47"/>
      <c r="M47"/>
      <c r="N47"/>
      <c r="O47"/>
      <c r="P47"/>
      <c r="Q47"/>
      <c r="R47"/>
      <c r="S47"/>
    </row>
    <row r="48" spans="1:19" ht="20.25" customHeight="1" x14ac:dyDescent="0.25">
      <c r="A48" s="55" t="s">
        <v>328</v>
      </c>
      <c r="B48" s="154"/>
      <c r="C48"/>
      <c r="D48"/>
      <c r="E48"/>
      <c r="F48"/>
      <c r="G48"/>
      <c r="H48"/>
      <c r="I48"/>
      <c r="J48"/>
      <c r="K48"/>
      <c r="L48"/>
      <c r="M48"/>
      <c r="N48"/>
      <c r="O48"/>
      <c r="P48"/>
      <c r="Q48"/>
      <c r="R48"/>
      <c r="S48"/>
    </row>
    <row r="49" spans="1:19" ht="20.25" customHeight="1" x14ac:dyDescent="0.25">
      <c r="A49" s="55" t="s">
        <v>329</v>
      </c>
      <c r="B49" s="154"/>
      <c r="C49"/>
      <c r="D49"/>
      <c r="E49"/>
      <c r="F49"/>
      <c r="G49"/>
      <c r="H49"/>
      <c r="I49"/>
      <c r="J49"/>
      <c r="K49"/>
      <c r="L49"/>
      <c r="M49"/>
      <c r="N49"/>
      <c r="O49"/>
      <c r="P49"/>
      <c r="Q49"/>
      <c r="R49"/>
      <c r="S49"/>
    </row>
    <row r="50" spans="1:19" ht="20.25" customHeight="1" x14ac:dyDescent="0.25">
      <c r="A50" s="55" t="s">
        <v>330</v>
      </c>
      <c r="B50" s="154"/>
      <c r="C50"/>
      <c r="D50"/>
      <c r="E50"/>
      <c r="F50"/>
      <c r="G50"/>
      <c r="H50"/>
      <c r="I50"/>
      <c r="J50"/>
      <c r="K50"/>
      <c r="L50"/>
      <c r="M50"/>
      <c r="N50"/>
      <c r="O50"/>
      <c r="P50"/>
      <c r="Q50"/>
      <c r="R50"/>
      <c r="S50"/>
    </row>
    <row r="51" spans="1:19" ht="20.25" customHeight="1" x14ac:dyDescent="0.25">
      <c r="A51" s="55" t="s">
        <v>331</v>
      </c>
      <c r="B51" s="154"/>
      <c r="C51"/>
      <c r="D51"/>
      <c r="E51"/>
      <c r="F51"/>
      <c r="G51"/>
      <c r="H51"/>
      <c r="I51"/>
      <c r="J51"/>
      <c r="K51"/>
      <c r="L51"/>
      <c r="M51"/>
      <c r="N51"/>
      <c r="O51"/>
      <c r="P51"/>
      <c r="Q51"/>
      <c r="R51"/>
      <c r="S51"/>
    </row>
    <row r="52" spans="1:19" ht="20.25" customHeight="1" x14ac:dyDescent="0.25">
      <c r="A52" s="55" t="s">
        <v>332</v>
      </c>
      <c r="B52" s="154"/>
      <c r="C52"/>
      <c r="D52"/>
      <c r="E52"/>
      <c r="F52"/>
      <c r="G52"/>
      <c r="H52"/>
      <c r="I52"/>
      <c r="J52"/>
      <c r="K52"/>
      <c r="L52"/>
      <c r="M52"/>
      <c r="N52"/>
      <c r="O52"/>
      <c r="P52"/>
      <c r="Q52"/>
      <c r="R52"/>
      <c r="S52"/>
    </row>
    <row r="53" spans="1:19" ht="20.25" customHeight="1" x14ac:dyDescent="0.25">
      <c r="A53" s="55" t="s">
        <v>333</v>
      </c>
      <c r="B53" s="154"/>
      <c r="C53"/>
      <c r="D53"/>
      <c r="E53"/>
      <c r="F53"/>
      <c r="G53"/>
      <c r="H53"/>
      <c r="I53"/>
      <c r="J53"/>
      <c r="K53"/>
      <c r="L53"/>
      <c r="M53"/>
      <c r="N53"/>
      <c r="O53"/>
      <c r="P53"/>
      <c r="Q53"/>
      <c r="R53"/>
      <c r="S53"/>
    </row>
    <row r="54" spans="1:19" ht="20.25" customHeight="1" x14ac:dyDescent="0.25">
      <c r="A54" s="55" t="s">
        <v>334</v>
      </c>
      <c r="B54" s="154"/>
      <c r="C54"/>
      <c r="D54"/>
      <c r="E54"/>
      <c r="F54"/>
      <c r="G54"/>
      <c r="H54"/>
      <c r="I54"/>
      <c r="J54"/>
      <c r="K54"/>
      <c r="L54"/>
      <c r="M54"/>
      <c r="N54"/>
      <c r="O54"/>
      <c r="P54"/>
      <c r="Q54"/>
      <c r="R54"/>
      <c r="S54"/>
    </row>
    <row r="55" spans="1:19" ht="20.25" customHeight="1" x14ac:dyDescent="0.25">
      <c r="A55" s="55" t="s">
        <v>335</v>
      </c>
      <c r="B55" s="154"/>
      <c r="C55"/>
      <c r="D55"/>
      <c r="E55"/>
      <c r="F55"/>
      <c r="G55"/>
      <c r="H55"/>
      <c r="I55"/>
      <c r="J55"/>
      <c r="K55"/>
      <c r="L55"/>
      <c r="M55"/>
      <c r="N55"/>
      <c r="O55"/>
      <c r="P55"/>
      <c r="Q55"/>
      <c r="R55"/>
      <c r="S55"/>
    </row>
    <row r="56" spans="1:19" ht="20.25" customHeight="1" x14ac:dyDescent="0.25">
      <c r="A56" s="55" t="s">
        <v>336</v>
      </c>
      <c r="B56" s="154"/>
      <c r="C56"/>
      <c r="D56"/>
      <c r="E56"/>
      <c r="F56"/>
      <c r="G56"/>
      <c r="H56"/>
      <c r="I56"/>
      <c r="J56"/>
      <c r="K56"/>
      <c r="L56"/>
      <c r="M56"/>
      <c r="N56"/>
      <c r="O56"/>
      <c r="P56"/>
      <c r="Q56"/>
      <c r="R56"/>
      <c r="S56"/>
    </row>
    <row r="57" spans="1:19" ht="20.25" customHeight="1" x14ac:dyDescent="0.25">
      <c r="A57" s="55" t="s">
        <v>337</v>
      </c>
      <c r="B57" s="154"/>
      <c r="C57"/>
      <c r="D57"/>
      <c r="E57"/>
      <c r="F57"/>
      <c r="G57"/>
      <c r="H57"/>
      <c r="I57"/>
      <c r="J57"/>
      <c r="K57"/>
      <c r="L57"/>
      <c r="M57"/>
      <c r="N57"/>
      <c r="O57"/>
      <c r="P57"/>
      <c r="Q57"/>
      <c r="R57"/>
      <c r="S57"/>
    </row>
    <row r="58" spans="1:19" ht="20.25" customHeight="1" x14ac:dyDescent="0.25">
      <c r="A58" s="55" t="s">
        <v>338</v>
      </c>
      <c r="B58" s="154"/>
      <c r="C58"/>
      <c r="D58"/>
      <c r="E58"/>
      <c r="F58"/>
      <c r="G58"/>
      <c r="H58"/>
      <c r="I58"/>
      <c r="J58"/>
      <c r="K58"/>
      <c r="L58"/>
      <c r="M58"/>
      <c r="N58"/>
      <c r="O58"/>
      <c r="P58"/>
      <c r="Q58"/>
      <c r="R58"/>
      <c r="S58"/>
    </row>
    <row r="59" spans="1:19" ht="20.25" customHeight="1" x14ac:dyDescent="0.25">
      <c r="A59" s="55" t="s">
        <v>339</v>
      </c>
      <c r="B59" s="154"/>
      <c r="C59"/>
      <c r="D59"/>
      <c r="E59"/>
      <c r="F59"/>
      <c r="G59"/>
      <c r="H59"/>
      <c r="I59"/>
      <c r="J59"/>
      <c r="K59"/>
      <c r="L59"/>
      <c r="M59"/>
      <c r="N59"/>
      <c r="O59"/>
      <c r="P59"/>
      <c r="Q59"/>
      <c r="R59"/>
      <c r="S59"/>
    </row>
    <row r="60" spans="1:19" ht="20.25" customHeight="1" x14ac:dyDescent="0.25">
      <c r="A60" s="55" t="s">
        <v>340</v>
      </c>
      <c r="B60" s="154"/>
      <c r="C60"/>
      <c r="D60"/>
      <c r="E60"/>
      <c r="F60"/>
      <c r="G60"/>
      <c r="H60"/>
      <c r="I60"/>
      <c r="J60"/>
      <c r="K60"/>
      <c r="L60"/>
      <c r="M60"/>
      <c r="N60"/>
      <c r="O60"/>
      <c r="P60"/>
      <c r="Q60"/>
      <c r="R60"/>
      <c r="S60"/>
    </row>
    <row r="61" spans="1:19" ht="20.25" customHeight="1" x14ac:dyDescent="0.25">
      <c r="A61" s="55" t="s">
        <v>341</v>
      </c>
      <c r="B61" s="154"/>
      <c r="C61"/>
      <c r="D61"/>
      <c r="E61"/>
      <c r="F61"/>
      <c r="G61"/>
      <c r="H61"/>
      <c r="I61"/>
      <c r="J61"/>
      <c r="K61"/>
      <c r="L61"/>
      <c r="M61"/>
      <c r="N61"/>
      <c r="O61"/>
      <c r="P61"/>
      <c r="Q61"/>
      <c r="R61"/>
      <c r="S61"/>
    </row>
    <row r="62" spans="1:19" ht="20.25" customHeight="1" x14ac:dyDescent="0.25">
      <c r="A62" s="55" t="s">
        <v>342</v>
      </c>
      <c r="B62" s="154"/>
      <c r="C62"/>
      <c r="D62"/>
      <c r="E62"/>
      <c r="F62"/>
      <c r="G62"/>
      <c r="H62"/>
      <c r="I62"/>
      <c r="J62"/>
      <c r="K62"/>
      <c r="L62"/>
      <c r="M62"/>
      <c r="N62"/>
      <c r="O62"/>
      <c r="P62"/>
      <c r="Q62"/>
      <c r="R62"/>
      <c r="S62"/>
    </row>
    <row r="63" spans="1:19" ht="20.25" customHeight="1" x14ac:dyDescent="0.25">
      <c r="A63" s="55" t="s">
        <v>343</v>
      </c>
      <c r="B63" s="154"/>
      <c r="C63"/>
      <c r="D63"/>
      <c r="E63"/>
      <c r="F63"/>
      <c r="G63"/>
      <c r="H63"/>
      <c r="I63"/>
      <c r="J63"/>
      <c r="K63"/>
      <c r="L63"/>
      <c r="M63"/>
      <c r="N63"/>
      <c r="O63"/>
      <c r="P63"/>
      <c r="Q63"/>
      <c r="R63"/>
      <c r="S63"/>
    </row>
    <row r="64" spans="1:19" ht="20.25" customHeight="1" x14ac:dyDescent="0.25">
      <c r="A64" s="55" t="s">
        <v>344</v>
      </c>
      <c r="B64" s="154"/>
      <c r="C64"/>
      <c r="D64"/>
      <c r="E64"/>
      <c r="F64"/>
      <c r="G64"/>
      <c r="H64"/>
      <c r="I64"/>
      <c r="J64"/>
      <c r="K64"/>
      <c r="L64"/>
      <c r="M64"/>
      <c r="N64"/>
      <c r="O64"/>
      <c r="P64"/>
      <c r="Q64"/>
      <c r="R64"/>
      <c r="S64"/>
    </row>
    <row r="65" spans="1:19" ht="20.25" customHeight="1" x14ac:dyDescent="0.25">
      <c r="A65" s="55" t="s">
        <v>345</v>
      </c>
      <c r="B65" s="154"/>
      <c r="C65"/>
      <c r="D65"/>
      <c r="E65"/>
      <c r="F65"/>
      <c r="G65"/>
      <c r="H65"/>
      <c r="I65"/>
      <c r="J65"/>
      <c r="K65"/>
      <c r="L65"/>
      <c r="M65"/>
      <c r="N65"/>
      <c r="O65"/>
      <c r="P65"/>
      <c r="Q65"/>
      <c r="R65"/>
      <c r="S65"/>
    </row>
    <row r="66" spans="1:19" ht="20.25" customHeight="1" x14ac:dyDescent="0.25">
      <c r="A66" s="55" t="s">
        <v>346</v>
      </c>
      <c r="B66" s="154"/>
      <c r="C66"/>
      <c r="D66"/>
      <c r="E66"/>
      <c r="F66"/>
      <c r="G66"/>
      <c r="H66"/>
      <c r="I66"/>
      <c r="J66"/>
      <c r="K66"/>
      <c r="L66"/>
      <c r="M66"/>
      <c r="N66"/>
      <c r="O66"/>
      <c r="P66"/>
      <c r="Q66"/>
      <c r="R66"/>
      <c r="S66"/>
    </row>
    <row r="67" spans="1:19" ht="20.25" customHeight="1" x14ac:dyDescent="0.25">
      <c r="A67" s="55" t="s">
        <v>347</v>
      </c>
      <c r="B67" s="154"/>
      <c r="C67"/>
      <c r="D67"/>
      <c r="E67"/>
      <c r="F67"/>
      <c r="G67"/>
      <c r="H67"/>
      <c r="I67"/>
      <c r="J67"/>
      <c r="K67"/>
      <c r="L67"/>
      <c r="M67"/>
      <c r="N67"/>
      <c r="O67"/>
      <c r="P67"/>
      <c r="Q67"/>
      <c r="R67"/>
      <c r="S67"/>
    </row>
    <row r="68" spans="1:19" ht="20.25" customHeight="1" x14ac:dyDescent="0.25">
      <c r="A68" s="55" t="s">
        <v>348</v>
      </c>
      <c r="B68" s="154"/>
      <c r="C68"/>
      <c r="D68"/>
      <c r="E68"/>
      <c r="F68"/>
      <c r="G68"/>
      <c r="H68"/>
      <c r="I68"/>
      <c r="J68"/>
      <c r="K68"/>
      <c r="L68"/>
      <c r="M68"/>
      <c r="N68"/>
      <c r="O68"/>
      <c r="P68"/>
      <c r="Q68"/>
      <c r="R68"/>
      <c r="S68"/>
    </row>
    <row r="69" spans="1:19" ht="20.25" customHeight="1" x14ac:dyDescent="0.25">
      <c r="A69" s="55" t="s">
        <v>349</v>
      </c>
      <c r="B69" s="154"/>
      <c r="C69"/>
      <c r="D69"/>
      <c r="E69"/>
      <c r="F69"/>
      <c r="G69"/>
      <c r="H69"/>
      <c r="I69"/>
      <c r="J69"/>
      <c r="K69"/>
      <c r="L69"/>
      <c r="M69"/>
      <c r="N69"/>
      <c r="O69"/>
      <c r="P69"/>
      <c r="Q69"/>
      <c r="R69"/>
      <c r="S69"/>
    </row>
    <row r="70" spans="1:19" ht="20.25" customHeight="1" x14ac:dyDescent="0.25">
      <c r="A70" s="55" t="s">
        <v>350</v>
      </c>
      <c r="B70" s="154"/>
      <c r="C70"/>
      <c r="D70"/>
      <c r="E70"/>
      <c r="F70"/>
      <c r="G70"/>
      <c r="H70"/>
      <c r="I70"/>
      <c r="J70"/>
      <c r="K70"/>
      <c r="L70"/>
      <c r="M70"/>
      <c r="N70"/>
      <c r="O70"/>
      <c r="P70"/>
      <c r="Q70"/>
      <c r="R70"/>
      <c r="S70"/>
    </row>
    <row r="71" spans="1:19" ht="20.25" customHeight="1" x14ac:dyDescent="0.25">
      <c r="A71" s="55" t="s">
        <v>351</v>
      </c>
      <c r="B71" s="154"/>
      <c r="C71"/>
      <c r="D71"/>
      <c r="E71"/>
      <c r="F71"/>
      <c r="G71"/>
      <c r="H71"/>
      <c r="I71"/>
      <c r="J71"/>
      <c r="K71"/>
      <c r="L71"/>
      <c r="M71"/>
      <c r="N71"/>
      <c r="O71"/>
      <c r="P71"/>
      <c r="Q71"/>
      <c r="R71"/>
      <c r="S71"/>
    </row>
    <row r="72" spans="1:19" ht="20.25" customHeight="1" x14ac:dyDescent="0.25">
      <c r="A72" s="55" t="s">
        <v>352</v>
      </c>
      <c r="B72" s="154"/>
      <c r="C72"/>
      <c r="D72"/>
      <c r="E72"/>
      <c r="F72"/>
      <c r="G72"/>
      <c r="H72"/>
      <c r="I72"/>
      <c r="J72"/>
      <c r="K72"/>
      <c r="L72"/>
      <c r="M72"/>
      <c r="N72"/>
      <c r="O72"/>
      <c r="P72"/>
      <c r="Q72"/>
      <c r="R72"/>
      <c r="S72"/>
    </row>
    <row r="73" spans="1:19" ht="20.25" customHeight="1" x14ac:dyDescent="0.25">
      <c r="A73" s="55" t="s">
        <v>353</v>
      </c>
      <c r="B73" s="154"/>
      <c r="C73"/>
      <c r="D73"/>
      <c r="E73"/>
      <c r="F73"/>
      <c r="G73"/>
      <c r="H73"/>
      <c r="I73"/>
      <c r="J73"/>
      <c r="K73"/>
      <c r="L73"/>
      <c r="M73"/>
      <c r="N73"/>
      <c r="O73"/>
      <c r="P73"/>
      <c r="Q73"/>
      <c r="R73"/>
      <c r="S73"/>
    </row>
    <row r="74" spans="1:19" ht="20.25" customHeight="1" x14ac:dyDescent="0.25">
      <c r="A74" s="55" t="s">
        <v>354</v>
      </c>
      <c r="B74" s="154"/>
      <c r="C74"/>
      <c r="D74"/>
      <c r="E74"/>
      <c r="F74"/>
      <c r="G74"/>
      <c r="H74"/>
      <c r="I74"/>
      <c r="J74"/>
      <c r="K74"/>
      <c r="L74"/>
      <c r="M74"/>
      <c r="N74"/>
      <c r="O74"/>
      <c r="P74"/>
      <c r="Q74"/>
      <c r="R74"/>
      <c r="S74"/>
    </row>
    <row r="75" spans="1:19" ht="20.25" customHeight="1" x14ac:dyDescent="0.25">
      <c r="A75" s="55" t="s">
        <v>355</v>
      </c>
      <c r="B75" s="154"/>
      <c r="C75"/>
      <c r="D75"/>
      <c r="E75"/>
      <c r="F75"/>
      <c r="G75"/>
      <c r="H75"/>
      <c r="I75"/>
      <c r="J75"/>
      <c r="K75"/>
      <c r="L75"/>
      <c r="M75"/>
      <c r="N75"/>
      <c r="O75"/>
      <c r="P75"/>
      <c r="Q75"/>
      <c r="R75"/>
      <c r="S75"/>
    </row>
    <row r="76" spans="1:19" ht="20.25" customHeight="1" x14ac:dyDescent="0.25">
      <c r="A76" s="55" t="s">
        <v>356</v>
      </c>
      <c r="B76" s="154"/>
      <c r="C76"/>
      <c r="D76"/>
      <c r="E76"/>
      <c r="F76"/>
      <c r="G76"/>
      <c r="H76"/>
      <c r="I76"/>
      <c r="J76"/>
      <c r="K76"/>
      <c r="L76"/>
      <c r="M76"/>
      <c r="N76"/>
      <c r="O76"/>
      <c r="P76"/>
      <c r="Q76"/>
      <c r="R76"/>
      <c r="S76"/>
    </row>
    <row r="77" spans="1:19" ht="20.25" customHeight="1" x14ac:dyDescent="0.25">
      <c r="A77" s="55" t="s">
        <v>357</v>
      </c>
      <c r="B77" s="154"/>
      <c r="C77"/>
      <c r="D77"/>
      <c r="E77"/>
      <c r="F77"/>
      <c r="G77"/>
      <c r="H77"/>
      <c r="I77"/>
      <c r="J77"/>
      <c r="K77"/>
      <c r="L77"/>
      <c r="M77"/>
      <c r="N77"/>
      <c r="O77"/>
      <c r="P77"/>
      <c r="Q77"/>
      <c r="R77"/>
      <c r="S77"/>
    </row>
    <row r="78" spans="1:19" ht="20.25" customHeight="1" x14ac:dyDescent="0.25">
      <c r="A78" s="55" t="s">
        <v>358</v>
      </c>
      <c r="B78" s="154"/>
      <c r="C78"/>
      <c r="D78"/>
      <c r="E78"/>
      <c r="F78"/>
      <c r="G78"/>
      <c r="H78"/>
      <c r="I78"/>
      <c r="J78"/>
      <c r="K78"/>
      <c r="L78"/>
      <c r="M78"/>
      <c r="N78"/>
      <c r="O78"/>
      <c r="P78"/>
      <c r="Q78"/>
      <c r="R78"/>
      <c r="S78"/>
    </row>
    <row r="79" spans="1:19" ht="20.25" customHeight="1" x14ac:dyDescent="0.25">
      <c r="A79" s="55" t="s">
        <v>359</v>
      </c>
      <c r="B79" s="154"/>
      <c r="C79"/>
      <c r="D79"/>
      <c r="E79"/>
      <c r="F79"/>
      <c r="G79"/>
      <c r="H79"/>
      <c r="I79"/>
      <c r="J79"/>
      <c r="K79"/>
      <c r="L79"/>
      <c r="M79"/>
      <c r="N79"/>
      <c r="O79"/>
      <c r="P79"/>
      <c r="Q79"/>
      <c r="R79"/>
      <c r="S79"/>
    </row>
    <row r="80" spans="1:19" ht="20.25" customHeight="1" x14ac:dyDescent="0.25">
      <c r="A80" s="55" t="s">
        <v>360</v>
      </c>
      <c r="B80" s="154"/>
      <c r="C80"/>
      <c r="D80"/>
      <c r="E80"/>
      <c r="F80"/>
      <c r="G80"/>
      <c r="H80"/>
      <c r="I80"/>
      <c r="J80"/>
      <c r="K80"/>
      <c r="L80"/>
      <c r="M80"/>
      <c r="N80"/>
      <c r="O80"/>
      <c r="P80"/>
      <c r="Q80"/>
      <c r="R80"/>
      <c r="S80"/>
    </row>
    <row r="81" spans="1:19" ht="20.25" customHeight="1" x14ac:dyDescent="0.25">
      <c r="A81" s="55" t="s">
        <v>361</v>
      </c>
      <c r="B81" s="154"/>
      <c r="C81"/>
      <c r="D81"/>
      <c r="E81"/>
      <c r="F81"/>
      <c r="G81"/>
      <c r="H81"/>
      <c r="I81"/>
      <c r="J81"/>
      <c r="K81"/>
      <c r="L81"/>
      <c r="M81"/>
      <c r="N81"/>
      <c r="O81"/>
      <c r="P81"/>
      <c r="Q81"/>
      <c r="R81"/>
      <c r="S81"/>
    </row>
    <row r="82" spans="1:19" ht="20.25" customHeight="1" x14ac:dyDescent="0.25">
      <c r="A82" s="55" t="s">
        <v>362</v>
      </c>
      <c r="B82" s="154"/>
      <c r="C82"/>
      <c r="D82"/>
      <c r="E82"/>
      <c r="F82"/>
      <c r="G82"/>
      <c r="H82"/>
      <c r="I82"/>
      <c r="J82"/>
      <c r="K82"/>
      <c r="L82"/>
      <c r="M82"/>
      <c r="N82"/>
      <c r="O82"/>
      <c r="P82"/>
      <c r="Q82"/>
      <c r="R82"/>
      <c r="S82"/>
    </row>
    <row r="83" spans="1:19" ht="20.25" customHeight="1" x14ac:dyDescent="0.25">
      <c r="A83" s="55" t="s">
        <v>363</v>
      </c>
      <c r="B83" s="154"/>
      <c r="C83"/>
      <c r="D83"/>
      <c r="E83"/>
      <c r="F83"/>
      <c r="G83"/>
      <c r="H83"/>
      <c r="I83"/>
      <c r="J83"/>
      <c r="K83"/>
      <c r="L83"/>
      <c r="M83"/>
      <c r="N83"/>
      <c r="O83"/>
      <c r="P83"/>
      <c r="Q83"/>
      <c r="R83"/>
      <c r="S83"/>
    </row>
    <row r="84" spans="1:19" ht="20.25" customHeight="1" x14ac:dyDescent="0.25">
      <c r="A84" s="55" t="s">
        <v>364</v>
      </c>
      <c r="B84" s="154"/>
      <c r="C84"/>
      <c r="D84"/>
      <c r="E84"/>
      <c r="F84"/>
      <c r="G84"/>
      <c r="H84"/>
      <c r="I84"/>
      <c r="J84"/>
      <c r="K84"/>
      <c r="L84"/>
      <c r="M84"/>
      <c r="N84"/>
      <c r="O84"/>
      <c r="P84"/>
      <c r="Q84"/>
      <c r="R84"/>
      <c r="S84"/>
    </row>
    <row r="85" spans="1:19" ht="20.25" customHeight="1" x14ac:dyDescent="0.25">
      <c r="A85" s="55" t="s">
        <v>365</v>
      </c>
      <c r="B85" s="154"/>
      <c r="C85"/>
      <c r="D85"/>
      <c r="E85"/>
      <c r="F85"/>
      <c r="G85"/>
      <c r="H85"/>
      <c r="I85"/>
      <c r="J85"/>
      <c r="K85"/>
      <c r="L85"/>
      <c r="M85"/>
      <c r="N85"/>
      <c r="O85"/>
      <c r="P85"/>
      <c r="Q85"/>
      <c r="R85"/>
      <c r="S85"/>
    </row>
    <row r="86" spans="1:19" ht="20.25" customHeight="1" x14ac:dyDescent="0.25">
      <c r="A86" s="55" t="s">
        <v>366</v>
      </c>
      <c r="B86" s="154"/>
      <c r="C86"/>
      <c r="D86"/>
      <c r="E86"/>
      <c r="F86"/>
      <c r="G86"/>
      <c r="H86"/>
      <c r="I86"/>
      <c r="J86"/>
      <c r="K86"/>
      <c r="L86"/>
      <c r="M86"/>
      <c r="N86"/>
      <c r="O86"/>
      <c r="P86"/>
      <c r="Q86"/>
      <c r="R86"/>
      <c r="S86"/>
    </row>
    <row r="87" spans="1:19" ht="20.25" customHeight="1" x14ac:dyDescent="0.25">
      <c r="A87" s="55" t="s">
        <v>367</v>
      </c>
      <c r="B87" s="154"/>
      <c r="C87"/>
      <c r="D87"/>
      <c r="E87"/>
      <c r="F87"/>
      <c r="G87"/>
      <c r="H87"/>
      <c r="I87"/>
      <c r="J87"/>
      <c r="K87"/>
      <c r="L87"/>
      <c r="M87"/>
      <c r="N87"/>
      <c r="O87"/>
      <c r="P87"/>
      <c r="Q87"/>
      <c r="R87"/>
      <c r="S87"/>
    </row>
    <row r="88" spans="1:19" ht="20.25" customHeight="1" x14ac:dyDescent="0.25">
      <c r="A88" s="55" t="s">
        <v>368</v>
      </c>
      <c r="B88" s="154"/>
      <c r="C88"/>
      <c r="D88"/>
      <c r="E88"/>
      <c r="F88"/>
      <c r="G88"/>
      <c r="H88"/>
      <c r="I88"/>
      <c r="J88"/>
      <c r="K88"/>
      <c r="L88"/>
      <c r="M88"/>
      <c r="N88"/>
      <c r="O88"/>
      <c r="P88"/>
      <c r="Q88"/>
      <c r="R88"/>
      <c r="S88"/>
    </row>
    <row r="89" spans="1:19" ht="20.25" customHeight="1" x14ac:dyDescent="0.25">
      <c r="A89" s="55" t="s">
        <v>369</v>
      </c>
      <c r="B89" s="154"/>
      <c r="C89"/>
      <c r="D89"/>
      <c r="E89"/>
      <c r="F89"/>
      <c r="G89"/>
      <c r="H89"/>
      <c r="I89"/>
      <c r="J89"/>
      <c r="K89"/>
      <c r="L89"/>
      <c r="M89"/>
      <c r="N89"/>
      <c r="O89"/>
      <c r="P89"/>
      <c r="Q89"/>
      <c r="R89"/>
      <c r="S89"/>
    </row>
    <row r="90" spans="1:19" ht="20.25" customHeight="1" x14ac:dyDescent="0.25">
      <c r="A90" s="55" t="s">
        <v>370</v>
      </c>
      <c r="B90" s="154"/>
      <c r="C90"/>
      <c r="D90"/>
      <c r="E90"/>
      <c r="F90"/>
      <c r="G90"/>
      <c r="H90"/>
      <c r="I90"/>
      <c r="J90"/>
      <c r="K90"/>
      <c r="L90"/>
      <c r="M90"/>
      <c r="N90"/>
      <c r="O90"/>
      <c r="P90"/>
      <c r="Q90"/>
      <c r="R90"/>
      <c r="S90"/>
    </row>
    <row r="91" spans="1:19" ht="20.25" customHeight="1" x14ac:dyDescent="0.25">
      <c r="A91" s="55" t="s">
        <v>371</v>
      </c>
      <c r="B91" s="154"/>
      <c r="C91"/>
      <c r="D91"/>
      <c r="E91"/>
      <c r="F91"/>
      <c r="G91"/>
      <c r="H91"/>
      <c r="I91"/>
      <c r="J91"/>
      <c r="K91"/>
      <c r="L91"/>
      <c r="M91"/>
      <c r="N91"/>
      <c r="O91"/>
      <c r="P91"/>
      <c r="Q91"/>
      <c r="R91"/>
      <c r="S91"/>
    </row>
    <row r="92" spans="1:19" ht="20.25" customHeight="1" x14ac:dyDescent="0.25">
      <c r="A92" s="55" t="s">
        <v>372</v>
      </c>
      <c r="B92" s="154"/>
      <c r="C92"/>
      <c r="D92"/>
      <c r="E92"/>
      <c r="F92"/>
      <c r="G92"/>
      <c r="H92"/>
      <c r="I92"/>
      <c r="J92"/>
      <c r="K92"/>
      <c r="L92"/>
      <c r="M92"/>
      <c r="N92"/>
      <c r="O92"/>
      <c r="P92"/>
      <c r="Q92"/>
      <c r="R92"/>
      <c r="S92"/>
    </row>
    <row r="93" spans="1:19" ht="20.25" customHeight="1" x14ac:dyDescent="0.25">
      <c r="A93" s="55" t="s">
        <v>373</v>
      </c>
      <c r="B93" s="154"/>
      <c r="C93"/>
      <c r="D93"/>
      <c r="E93"/>
      <c r="F93"/>
      <c r="G93"/>
      <c r="H93"/>
      <c r="I93"/>
      <c r="J93"/>
      <c r="K93"/>
      <c r="L93"/>
      <c r="M93"/>
      <c r="N93"/>
      <c r="O93"/>
      <c r="P93"/>
      <c r="Q93"/>
      <c r="R93"/>
      <c r="S93"/>
    </row>
    <row r="94" spans="1:19" ht="20.25" customHeight="1" x14ac:dyDescent="0.25">
      <c r="A94" s="55" t="s">
        <v>374</v>
      </c>
      <c r="B94" s="154"/>
      <c r="C94"/>
      <c r="D94"/>
      <c r="E94"/>
      <c r="F94"/>
      <c r="G94"/>
      <c r="H94"/>
      <c r="I94"/>
      <c r="J94"/>
      <c r="K94"/>
      <c r="L94"/>
      <c r="M94"/>
      <c r="N94"/>
      <c r="O94"/>
      <c r="P94"/>
      <c r="Q94"/>
      <c r="R94"/>
      <c r="S94"/>
    </row>
    <row r="95" spans="1:19" ht="20.25" customHeight="1" x14ac:dyDescent="0.25">
      <c r="A95" s="55" t="s">
        <v>375</v>
      </c>
      <c r="B95" s="154"/>
      <c r="C95"/>
      <c r="D95"/>
      <c r="E95"/>
      <c r="F95"/>
      <c r="G95"/>
      <c r="H95"/>
      <c r="I95"/>
      <c r="J95"/>
      <c r="K95"/>
      <c r="L95"/>
      <c r="M95"/>
      <c r="N95"/>
      <c r="O95"/>
      <c r="P95"/>
      <c r="Q95"/>
      <c r="R95"/>
      <c r="S95"/>
    </row>
    <row r="96" spans="1:19" ht="20.25" customHeight="1" x14ac:dyDescent="0.25">
      <c r="A96" s="55" t="s">
        <v>376</v>
      </c>
      <c r="B96" s="154"/>
      <c r="C96"/>
      <c r="D96"/>
      <c r="E96"/>
      <c r="F96"/>
      <c r="G96"/>
      <c r="H96"/>
      <c r="I96"/>
      <c r="J96"/>
      <c r="K96"/>
      <c r="L96"/>
      <c r="M96"/>
      <c r="N96"/>
      <c r="O96"/>
      <c r="P96"/>
      <c r="Q96"/>
      <c r="R96"/>
      <c r="S96"/>
    </row>
    <row r="97" spans="1:19" ht="20.25" customHeight="1" x14ac:dyDescent="0.25">
      <c r="A97" s="55" t="s">
        <v>377</v>
      </c>
      <c r="B97" s="154"/>
      <c r="C97"/>
      <c r="D97"/>
      <c r="E97"/>
      <c r="F97"/>
      <c r="G97"/>
      <c r="H97"/>
      <c r="I97"/>
      <c r="J97"/>
      <c r="K97"/>
      <c r="L97"/>
      <c r="M97"/>
      <c r="N97"/>
      <c r="O97"/>
      <c r="P97"/>
      <c r="Q97"/>
      <c r="R97"/>
      <c r="S97"/>
    </row>
    <row r="98" spans="1:19" ht="20.25" customHeight="1" x14ac:dyDescent="0.25">
      <c r="A98" s="55" t="s">
        <v>378</v>
      </c>
      <c r="B98" s="154"/>
      <c r="C98"/>
      <c r="D98"/>
      <c r="E98"/>
      <c r="F98"/>
      <c r="G98"/>
      <c r="H98"/>
      <c r="I98"/>
      <c r="J98"/>
      <c r="K98"/>
      <c r="L98"/>
      <c r="M98"/>
      <c r="N98"/>
      <c r="O98"/>
      <c r="P98"/>
      <c r="Q98"/>
      <c r="R98"/>
      <c r="S98"/>
    </row>
    <row r="99" spans="1:19" ht="20.25" customHeight="1" x14ac:dyDescent="0.25">
      <c r="A99" s="55" t="s">
        <v>379</v>
      </c>
      <c r="B99" s="154"/>
      <c r="C99"/>
      <c r="D99"/>
      <c r="E99"/>
      <c r="F99"/>
      <c r="G99"/>
      <c r="H99"/>
      <c r="I99"/>
      <c r="J99"/>
      <c r="K99"/>
      <c r="L99"/>
      <c r="M99"/>
      <c r="N99"/>
      <c r="O99"/>
      <c r="P99"/>
      <c r="Q99"/>
      <c r="R99"/>
      <c r="S99"/>
    </row>
    <row r="100" spans="1:19" ht="20.25" customHeight="1" x14ac:dyDescent="0.25">
      <c r="A100" s="55" t="s">
        <v>380</v>
      </c>
      <c r="B100" s="154"/>
      <c r="C100"/>
      <c r="D100"/>
      <c r="E100"/>
      <c r="F100"/>
      <c r="G100"/>
      <c r="H100"/>
      <c r="I100"/>
      <c r="J100"/>
      <c r="K100"/>
      <c r="L100"/>
      <c r="M100"/>
      <c r="N100"/>
      <c r="O100"/>
      <c r="P100"/>
      <c r="Q100"/>
      <c r="R100"/>
      <c r="S100"/>
    </row>
    <row r="101" spans="1:19" ht="20.25" customHeight="1" x14ac:dyDescent="0.25">
      <c r="A101" s="55" t="s">
        <v>381</v>
      </c>
      <c r="B101" s="154"/>
      <c r="C101"/>
      <c r="D101"/>
      <c r="E101"/>
      <c r="F101"/>
      <c r="G101"/>
      <c r="H101"/>
      <c r="I101"/>
      <c r="J101"/>
      <c r="K101"/>
      <c r="L101"/>
      <c r="M101"/>
      <c r="N101"/>
      <c r="O101"/>
      <c r="P101"/>
      <c r="Q101"/>
      <c r="R101"/>
      <c r="S101"/>
    </row>
    <row r="102" spans="1:19" ht="20.25" customHeight="1" x14ac:dyDescent="0.25">
      <c r="A102" s="55" t="s">
        <v>382</v>
      </c>
      <c r="B102" s="154"/>
      <c r="C102"/>
      <c r="D102"/>
      <c r="E102"/>
      <c r="F102"/>
      <c r="G102"/>
      <c r="H102"/>
      <c r="I102"/>
      <c r="J102"/>
      <c r="K102"/>
      <c r="L102"/>
      <c r="M102"/>
      <c r="N102"/>
      <c r="O102"/>
      <c r="P102"/>
      <c r="Q102"/>
      <c r="R102"/>
      <c r="S102"/>
    </row>
    <row r="103" spans="1:19" ht="20.25" customHeight="1" x14ac:dyDescent="0.25">
      <c r="A103" s="55" t="s">
        <v>383</v>
      </c>
      <c r="B103" s="154"/>
      <c r="C103"/>
      <c r="D103"/>
      <c r="E103"/>
      <c r="F103"/>
      <c r="G103"/>
      <c r="H103"/>
      <c r="I103"/>
      <c r="J103"/>
      <c r="K103"/>
      <c r="L103"/>
      <c r="M103"/>
      <c r="N103"/>
      <c r="O103"/>
      <c r="P103"/>
      <c r="Q103"/>
      <c r="R103"/>
      <c r="S103"/>
    </row>
    <row r="104" spans="1:19" ht="20.25" customHeight="1" x14ac:dyDescent="0.25">
      <c r="A104" s="55" t="s">
        <v>384</v>
      </c>
      <c r="B104" s="154"/>
      <c r="C104"/>
      <c r="D104"/>
      <c r="E104"/>
      <c r="F104"/>
      <c r="G104"/>
      <c r="H104"/>
      <c r="I104"/>
      <c r="J104"/>
      <c r="K104"/>
      <c r="L104"/>
      <c r="M104"/>
      <c r="N104"/>
      <c r="O104"/>
      <c r="P104"/>
      <c r="Q104"/>
      <c r="R104"/>
      <c r="S104"/>
    </row>
    <row r="105" spans="1:19" ht="20.25" customHeight="1" x14ac:dyDescent="0.25">
      <c r="A105" s="55" t="s">
        <v>385</v>
      </c>
      <c r="B105" s="154"/>
      <c r="C105"/>
      <c r="D105"/>
      <c r="E105"/>
      <c r="F105"/>
      <c r="G105"/>
      <c r="H105"/>
      <c r="I105"/>
      <c r="J105"/>
      <c r="K105"/>
      <c r="L105"/>
      <c r="M105"/>
      <c r="N105"/>
      <c r="O105"/>
      <c r="P105"/>
      <c r="Q105"/>
      <c r="R105"/>
      <c r="S105"/>
    </row>
    <row r="106" spans="1:19" ht="20.25" customHeight="1" x14ac:dyDescent="0.25">
      <c r="A106" s="55" t="s">
        <v>386</v>
      </c>
      <c r="B106" s="154"/>
      <c r="C106"/>
      <c r="D106"/>
      <c r="E106"/>
      <c r="F106"/>
      <c r="G106"/>
      <c r="H106"/>
      <c r="I106"/>
      <c r="J106"/>
      <c r="K106"/>
      <c r="L106"/>
      <c r="M106"/>
      <c r="N106"/>
      <c r="O106"/>
      <c r="P106"/>
      <c r="Q106"/>
      <c r="R106"/>
      <c r="S106"/>
    </row>
    <row r="107" spans="1:19" ht="20.25" customHeight="1" x14ac:dyDescent="0.25">
      <c r="A107" s="55" t="s">
        <v>387</v>
      </c>
      <c r="B107" s="154"/>
      <c r="C107"/>
      <c r="D107"/>
      <c r="E107"/>
      <c r="F107"/>
      <c r="G107"/>
      <c r="H107"/>
      <c r="I107"/>
      <c r="J107"/>
      <c r="K107"/>
      <c r="L107"/>
      <c r="M107"/>
      <c r="N107"/>
      <c r="O107"/>
      <c r="P107"/>
      <c r="Q107"/>
      <c r="R107"/>
      <c r="S107"/>
    </row>
    <row r="108" spans="1:19" ht="20.25" customHeight="1" x14ac:dyDescent="0.25">
      <c r="A108" s="55" t="s">
        <v>388</v>
      </c>
      <c r="B108" s="154"/>
      <c r="C108"/>
      <c r="D108"/>
      <c r="E108"/>
      <c r="F108"/>
      <c r="G108"/>
      <c r="H108"/>
      <c r="I108"/>
      <c r="J108"/>
      <c r="K108"/>
      <c r="L108"/>
      <c r="M108"/>
      <c r="N108"/>
      <c r="O108"/>
      <c r="P108"/>
      <c r="Q108"/>
      <c r="R108"/>
      <c r="S108"/>
    </row>
    <row r="109" spans="1:19" ht="20.25" customHeight="1" x14ac:dyDescent="0.25">
      <c r="A109" s="55" t="s">
        <v>389</v>
      </c>
      <c r="B109" s="154"/>
      <c r="C109"/>
      <c r="D109"/>
      <c r="E109"/>
      <c r="F109"/>
      <c r="G109"/>
      <c r="H109"/>
      <c r="I109"/>
      <c r="J109"/>
      <c r="K109"/>
      <c r="L109"/>
      <c r="M109"/>
      <c r="N109"/>
      <c r="O109"/>
      <c r="P109"/>
      <c r="Q109"/>
      <c r="R109"/>
      <c r="S109"/>
    </row>
    <row r="110" spans="1:19" ht="20.25" customHeight="1" x14ac:dyDescent="0.25">
      <c r="A110" s="55" t="s">
        <v>390</v>
      </c>
      <c r="B110" s="154"/>
      <c r="C110"/>
      <c r="D110"/>
      <c r="E110"/>
      <c r="F110"/>
      <c r="G110"/>
      <c r="H110"/>
      <c r="I110"/>
      <c r="J110"/>
      <c r="K110"/>
      <c r="L110"/>
      <c r="M110"/>
      <c r="N110"/>
      <c r="O110"/>
      <c r="P110"/>
      <c r="Q110"/>
      <c r="R110"/>
      <c r="S110"/>
    </row>
    <row r="111" spans="1:19" ht="20.25" customHeight="1" x14ac:dyDescent="0.25">
      <c r="A111" s="55" t="s">
        <v>391</v>
      </c>
      <c r="B111" s="154"/>
      <c r="C111"/>
      <c r="D111"/>
      <c r="E111"/>
      <c r="F111"/>
      <c r="G111"/>
      <c r="H111"/>
      <c r="I111"/>
      <c r="J111"/>
      <c r="K111"/>
      <c r="L111"/>
      <c r="M111"/>
      <c r="N111"/>
      <c r="O111"/>
      <c r="P111"/>
      <c r="Q111"/>
      <c r="R111"/>
      <c r="S111"/>
    </row>
    <row r="112" spans="1:19" ht="20.25" customHeight="1" x14ac:dyDescent="0.25">
      <c r="A112" s="55" t="s">
        <v>392</v>
      </c>
      <c r="B112" s="154"/>
      <c r="C112"/>
      <c r="D112"/>
      <c r="E112"/>
      <c r="F112"/>
      <c r="G112"/>
      <c r="H112"/>
      <c r="I112"/>
      <c r="J112"/>
      <c r="K112"/>
      <c r="L112"/>
      <c r="M112"/>
      <c r="N112"/>
      <c r="O112"/>
      <c r="P112"/>
      <c r="Q112"/>
      <c r="R112"/>
      <c r="S112"/>
    </row>
    <row r="113" spans="1:19" ht="20.25" customHeight="1" x14ac:dyDescent="0.25">
      <c r="A113" s="55" t="s">
        <v>393</v>
      </c>
      <c r="B113" s="154"/>
      <c r="C113"/>
      <c r="D113"/>
      <c r="E113"/>
      <c r="F113"/>
      <c r="G113"/>
      <c r="H113"/>
      <c r="I113"/>
      <c r="J113"/>
      <c r="K113"/>
      <c r="L113"/>
      <c r="M113"/>
      <c r="N113"/>
      <c r="O113"/>
      <c r="P113"/>
      <c r="Q113"/>
      <c r="R113"/>
      <c r="S113"/>
    </row>
    <row r="114" spans="1:19" ht="20.25" customHeight="1" x14ac:dyDescent="0.25">
      <c r="A114" s="55" t="s">
        <v>394</v>
      </c>
      <c r="B114" s="154"/>
      <c r="C114"/>
      <c r="D114"/>
      <c r="E114"/>
      <c r="F114"/>
      <c r="G114"/>
      <c r="H114"/>
      <c r="I114"/>
      <c r="J114"/>
      <c r="K114"/>
      <c r="L114"/>
      <c r="M114"/>
      <c r="N114"/>
      <c r="O114"/>
      <c r="P114"/>
      <c r="Q114"/>
      <c r="R114"/>
      <c r="S114"/>
    </row>
    <row r="115" spans="1:19" ht="20.25" customHeight="1" x14ac:dyDescent="0.25">
      <c r="A115" s="55" t="s">
        <v>395</v>
      </c>
      <c r="B115" s="154"/>
      <c r="C115"/>
      <c r="D115"/>
      <c r="E115"/>
      <c r="F115"/>
      <c r="G115"/>
      <c r="H115"/>
      <c r="I115"/>
      <c r="J115"/>
      <c r="K115"/>
      <c r="L115"/>
      <c r="M115"/>
      <c r="N115"/>
      <c r="O115"/>
      <c r="P115"/>
      <c r="Q115"/>
      <c r="R115"/>
      <c r="S115"/>
    </row>
    <row r="116" spans="1:19" ht="20.25" customHeight="1" x14ac:dyDescent="0.25">
      <c r="A116" s="55" t="s">
        <v>396</v>
      </c>
      <c r="B116" s="154"/>
      <c r="C116"/>
      <c r="D116"/>
      <c r="E116"/>
      <c r="F116"/>
      <c r="G116"/>
      <c r="H116"/>
      <c r="I116"/>
      <c r="J116"/>
      <c r="K116"/>
      <c r="L116"/>
      <c r="M116"/>
      <c r="N116"/>
      <c r="O116"/>
      <c r="P116"/>
      <c r="Q116"/>
      <c r="R116"/>
      <c r="S116"/>
    </row>
    <row r="117" spans="1:19" ht="20.25" customHeight="1" x14ac:dyDescent="0.25">
      <c r="A117" s="55" t="s">
        <v>397</v>
      </c>
      <c r="B117" s="154"/>
      <c r="C117"/>
      <c r="D117"/>
      <c r="E117"/>
      <c r="F117"/>
      <c r="G117"/>
      <c r="H117"/>
      <c r="I117"/>
      <c r="J117"/>
      <c r="K117"/>
      <c r="L117"/>
      <c r="M117"/>
      <c r="N117"/>
      <c r="O117"/>
      <c r="P117"/>
      <c r="Q117"/>
      <c r="R117"/>
      <c r="S117"/>
    </row>
    <row r="118" spans="1:19" ht="20.25" customHeight="1" x14ac:dyDescent="0.25">
      <c r="A118" s="55" t="s">
        <v>398</v>
      </c>
      <c r="B118" s="154"/>
      <c r="C118"/>
      <c r="D118"/>
      <c r="E118"/>
      <c r="F118"/>
      <c r="G118"/>
      <c r="H118"/>
      <c r="I118"/>
      <c r="J118"/>
      <c r="K118"/>
      <c r="L118"/>
      <c r="M118"/>
      <c r="N118"/>
      <c r="O118"/>
      <c r="P118"/>
      <c r="Q118"/>
      <c r="R118"/>
      <c r="S118"/>
    </row>
    <row r="119" spans="1:19" ht="20.25" customHeight="1" x14ac:dyDescent="0.25">
      <c r="A119" s="55" t="s">
        <v>399</v>
      </c>
      <c r="B119" s="154"/>
      <c r="C119"/>
      <c r="D119"/>
      <c r="E119"/>
      <c r="F119"/>
      <c r="G119"/>
      <c r="H119"/>
      <c r="I119"/>
      <c r="J119"/>
      <c r="K119"/>
      <c r="L119"/>
      <c r="M119"/>
      <c r="N119"/>
      <c r="O119"/>
      <c r="P119"/>
      <c r="Q119"/>
      <c r="R119"/>
      <c r="S119"/>
    </row>
    <row r="120" spans="1:19" ht="20.25" customHeight="1" x14ac:dyDescent="0.25">
      <c r="A120" s="55" t="s">
        <v>400</v>
      </c>
      <c r="B120" s="154"/>
      <c r="C120"/>
      <c r="D120"/>
      <c r="E120"/>
      <c r="F120"/>
      <c r="G120"/>
      <c r="H120"/>
      <c r="I120"/>
      <c r="J120"/>
      <c r="K120"/>
      <c r="L120"/>
      <c r="M120"/>
      <c r="N120"/>
      <c r="O120"/>
      <c r="P120"/>
      <c r="Q120"/>
      <c r="R120"/>
      <c r="S120"/>
    </row>
    <row r="121" spans="1:19" ht="20.25" customHeight="1" x14ac:dyDescent="0.25">
      <c r="A121" s="55" t="s">
        <v>401</v>
      </c>
      <c r="B121" s="154"/>
      <c r="C121"/>
      <c r="D121"/>
      <c r="E121"/>
      <c r="F121"/>
      <c r="G121"/>
      <c r="H121"/>
      <c r="I121"/>
      <c r="J121"/>
      <c r="K121"/>
      <c r="L121"/>
      <c r="M121"/>
      <c r="N121"/>
      <c r="O121"/>
      <c r="P121"/>
      <c r="Q121"/>
      <c r="R121"/>
      <c r="S121"/>
    </row>
    <row r="122" spans="1:19" ht="20.25" customHeight="1" x14ac:dyDescent="0.25">
      <c r="A122" s="55" t="s">
        <v>402</v>
      </c>
      <c r="B122" s="154"/>
      <c r="C122"/>
      <c r="D122"/>
      <c r="E122"/>
      <c r="F122"/>
      <c r="G122"/>
      <c r="H122"/>
      <c r="I122"/>
      <c r="J122"/>
      <c r="K122"/>
      <c r="L122"/>
      <c r="M122"/>
      <c r="N122"/>
      <c r="O122"/>
      <c r="P122"/>
      <c r="Q122"/>
      <c r="R122"/>
      <c r="S122"/>
    </row>
    <row r="123" spans="1:19" ht="20.25" customHeight="1" x14ac:dyDescent="0.25">
      <c r="A123" s="55" t="s">
        <v>403</v>
      </c>
      <c r="B123" s="154"/>
      <c r="C123"/>
      <c r="D123"/>
      <c r="E123"/>
      <c r="F123"/>
      <c r="G123"/>
      <c r="H123"/>
      <c r="I123"/>
      <c r="J123"/>
      <c r="K123"/>
      <c r="L123"/>
      <c r="M123"/>
      <c r="N123"/>
      <c r="O123"/>
      <c r="P123"/>
      <c r="Q123"/>
      <c r="R123"/>
      <c r="S123"/>
    </row>
    <row r="124" spans="1:19" ht="20.25" customHeight="1" x14ac:dyDescent="0.25">
      <c r="A124" s="55" t="s">
        <v>404</v>
      </c>
      <c r="B124" s="154"/>
      <c r="C124"/>
      <c r="D124"/>
      <c r="E124"/>
      <c r="F124"/>
      <c r="G124"/>
      <c r="H124"/>
      <c r="I124"/>
      <c r="J124"/>
      <c r="K124"/>
      <c r="L124"/>
      <c r="M124"/>
      <c r="N124"/>
      <c r="O124"/>
      <c r="P124"/>
      <c r="Q124"/>
      <c r="R124"/>
      <c r="S124"/>
    </row>
    <row r="125" spans="1:19" ht="20.25" customHeight="1" x14ac:dyDescent="0.25">
      <c r="A125" s="55" t="s">
        <v>405</v>
      </c>
      <c r="B125" s="154"/>
      <c r="C125"/>
      <c r="D125"/>
      <c r="E125"/>
      <c r="F125"/>
      <c r="G125"/>
      <c r="H125"/>
      <c r="I125"/>
      <c r="J125"/>
      <c r="K125"/>
      <c r="L125"/>
      <c r="M125"/>
      <c r="N125"/>
      <c r="O125"/>
      <c r="P125"/>
      <c r="Q125"/>
      <c r="R125"/>
      <c r="S125"/>
    </row>
    <row r="126" spans="1:19" ht="20.25" customHeight="1" x14ac:dyDescent="0.25">
      <c r="A126" s="55" t="s">
        <v>406</v>
      </c>
      <c r="B126" s="154"/>
      <c r="C126"/>
      <c r="D126"/>
      <c r="E126"/>
      <c r="F126"/>
      <c r="G126"/>
      <c r="H126"/>
      <c r="I126"/>
      <c r="J126"/>
      <c r="K126"/>
      <c r="L126"/>
      <c r="M126"/>
      <c r="N126"/>
      <c r="O126"/>
      <c r="P126"/>
      <c r="Q126"/>
      <c r="R126"/>
      <c r="S126"/>
    </row>
    <row r="127" spans="1:19" ht="20.25" customHeight="1" x14ac:dyDescent="0.25">
      <c r="A127" s="55" t="s">
        <v>407</v>
      </c>
      <c r="B127" s="154"/>
      <c r="C127"/>
      <c r="D127"/>
      <c r="E127"/>
      <c r="F127"/>
      <c r="G127"/>
      <c r="H127"/>
      <c r="I127"/>
      <c r="J127"/>
      <c r="K127"/>
      <c r="L127"/>
      <c r="M127"/>
      <c r="N127"/>
      <c r="O127"/>
      <c r="P127"/>
      <c r="Q127"/>
      <c r="R127"/>
      <c r="S127"/>
    </row>
    <row r="128" spans="1:19" ht="20.25" customHeight="1" x14ac:dyDescent="0.25">
      <c r="A128" s="55" t="s">
        <v>408</v>
      </c>
      <c r="B128" s="154"/>
      <c r="C128"/>
      <c r="D128"/>
      <c r="E128"/>
      <c r="F128"/>
      <c r="G128"/>
      <c r="H128"/>
      <c r="I128"/>
      <c r="J128"/>
      <c r="K128"/>
      <c r="L128"/>
      <c r="M128"/>
      <c r="N128"/>
      <c r="O128"/>
      <c r="P128"/>
      <c r="Q128"/>
      <c r="R128"/>
      <c r="S128"/>
    </row>
    <row r="129" spans="1:19" ht="20.25" customHeight="1" x14ac:dyDescent="0.25">
      <c r="A129" s="55" t="s">
        <v>409</v>
      </c>
      <c r="B129" s="154"/>
      <c r="C129"/>
      <c r="D129"/>
      <c r="E129"/>
      <c r="F129"/>
      <c r="G129"/>
      <c r="H129"/>
      <c r="I129"/>
      <c r="J129"/>
      <c r="K129"/>
      <c r="L129"/>
      <c r="M129"/>
      <c r="N129"/>
      <c r="O129"/>
      <c r="P129"/>
      <c r="Q129"/>
      <c r="R129"/>
      <c r="S129"/>
    </row>
    <row r="130" spans="1:19" ht="20.25" customHeight="1" x14ac:dyDescent="0.25">
      <c r="A130" s="55" t="s">
        <v>410</v>
      </c>
      <c r="B130" s="154"/>
      <c r="C130"/>
      <c r="D130"/>
      <c r="E130"/>
      <c r="F130"/>
      <c r="G130"/>
      <c r="H130"/>
      <c r="I130"/>
      <c r="J130"/>
      <c r="K130"/>
      <c r="L130"/>
      <c r="M130"/>
      <c r="N130"/>
      <c r="O130"/>
      <c r="P130"/>
      <c r="Q130"/>
      <c r="R130"/>
      <c r="S130"/>
    </row>
    <row r="131" spans="1:19" ht="20.25" customHeight="1" x14ac:dyDescent="0.25">
      <c r="A131" s="55" t="s">
        <v>411</v>
      </c>
      <c r="B131" s="154"/>
      <c r="C131"/>
      <c r="D131"/>
      <c r="E131"/>
      <c r="F131"/>
      <c r="G131"/>
      <c r="H131"/>
      <c r="I131"/>
      <c r="J131"/>
      <c r="K131"/>
      <c r="L131"/>
      <c r="M131"/>
      <c r="N131"/>
      <c r="O131"/>
      <c r="P131"/>
      <c r="Q131"/>
      <c r="R131"/>
      <c r="S131"/>
    </row>
    <row r="132" spans="1:19" ht="20.25" customHeight="1" x14ac:dyDescent="0.25">
      <c r="A132" s="55" t="s">
        <v>412</v>
      </c>
      <c r="B132" s="154"/>
      <c r="C132"/>
      <c r="D132"/>
      <c r="E132"/>
      <c r="F132"/>
      <c r="G132"/>
      <c r="H132"/>
      <c r="I132"/>
      <c r="J132"/>
      <c r="K132"/>
      <c r="L132"/>
      <c r="M132"/>
      <c r="N132"/>
      <c r="O132"/>
      <c r="P132"/>
      <c r="Q132"/>
      <c r="R132"/>
      <c r="S132"/>
    </row>
    <row r="133" spans="1:19" ht="20.25" customHeight="1" x14ac:dyDescent="0.25">
      <c r="A133" s="55" t="s">
        <v>413</v>
      </c>
      <c r="B133" s="154"/>
      <c r="C133"/>
      <c r="D133"/>
      <c r="E133"/>
      <c r="F133"/>
      <c r="G133"/>
      <c r="H133"/>
      <c r="I133"/>
      <c r="J133"/>
      <c r="K133"/>
      <c r="L133"/>
      <c r="M133"/>
      <c r="N133"/>
      <c r="O133"/>
      <c r="P133"/>
      <c r="Q133"/>
      <c r="R133"/>
      <c r="S133"/>
    </row>
    <row r="134" spans="1:19" ht="20.25" customHeight="1" x14ac:dyDescent="0.25">
      <c r="A134" s="55" t="s">
        <v>414</v>
      </c>
      <c r="B134" s="154"/>
      <c r="C134"/>
      <c r="D134"/>
      <c r="E134"/>
      <c r="F134"/>
      <c r="G134"/>
      <c r="H134"/>
      <c r="I134"/>
      <c r="J134"/>
      <c r="K134"/>
      <c r="L134"/>
      <c r="M134"/>
      <c r="N134"/>
      <c r="O134"/>
      <c r="P134"/>
      <c r="Q134"/>
      <c r="R134"/>
      <c r="S134"/>
    </row>
    <row r="135" spans="1:19" ht="20.25" customHeight="1" x14ac:dyDescent="0.25">
      <c r="A135" s="55" t="s">
        <v>415</v>
      </c>
      <c r="B135" s="154"/>
      <c r="C135"/>
      <c r="D135"/>
      <c r="E135"/>
      <c r="F135"/>
      <c r="G135"/>
      <c r="H135"/>
      <c r="I135"/>
      <c r="J135"/>
      <c r="K135"/>
      <c r="L135"/>
      <c r="M135"/>
      <c r="N135"/>
      <c r="O135"/>
      <c r="P135"/>
      <c r="Q135"/>
      <c r="R135"/>
      <c r="S135"/>
    </row>
    <row r="136" spans="1:19" ht="20.25" customHeight="1" x14ac:dyDescent="0.25">
      <c r="A136" s="55" t="s">
        <v>416</v>
      </c>
      <c r="B136" s="154"/>
      <c r="C136"/>
      <c r="D136"/>
      <c r="E136"/>
      <c r="F136"/>
      <c r="G136"/>
      <c r="H136"/>
      <c r="I136"/>
      <c r="J136"/>
      <c r="K136"/>
      <c r="L136"/>
      <c r="M136"/>
      <c r="N136"/>
      <c r="O136"/>
      <c r="P136"/>
      <c r="Q136"/>
      <c r="R136"/>
      <c r="S136"/>
    </row>
    <row r="137" spans="1:19" ht="20.25" customHeight="1" x14ac:dyDescent="0.25">
      <c r="A137" s="55" t="s">
        <v>417</v>
      </c>
      <c r="B137" s="154"/>
      <c r="C137"/>
      <c r="D137"/>
      <c r="E137"/>
      <c r="F137"/>
      <c r="G137"/>
      <c r="H137"/>
      <c r="I137"/>
      <c r="J137"/>
      <c r="K137"/>
      <c r="L137"/>
      <c r="M137"/>
      <c r="N137"/>
      <c r="O137"/>
      <c r="P137"/>
      <c r="Q137"/>
      <c r="R137"/>
      <c r="S137"/>
    </row>
    <row r="138" spans="1:19" ht="20.25" customHeight="1" x14ac:dyDescent="0.25">
      <c r="A138" s="55" t="s">
        <v>418</v>
      </c>
      <c r="B138" s="154"/>
      <c r="C138"/>
      <c r="D138"/>
      <c r="E138"/>
      <c r="F138"/>
      <c r="G138"/>
      <c r="H138"/>
      <c r="I138"/>
      <c r="J138"/>
      <c r="K138"/>
      <c r="L138"/>
      <c r="M138"/>
      <c r="N138"/>
      <c r="O138"/>
      <c r="P138"/>
      <c r="Q138"/>
      <c r="R138"/>
      <c r="S138"/>
    </row>
    <row r="139" spans="1:19" ht="20.25" customHeight="1" x14ac:dyDescent="0.25">
      <c r="A139" s="55" t="s">
        <v>419</v>
      </c>
      <c r="B139" s="154"/>
      <c r="C139"/>
      <c r="D139"/>
      <c r="E139"/>
      <c r="F139"/>
      <c r="G139"/>
      <c r="H139"/>
      <c r="I139"/>
      <c r="J139"/>
      <c r="K139"/>
      <c r="L139"/>
      <c r="M139"/>
      <c r="N139"/>
      <c r="O139"/>
      <c r="P139"/>
      <c r="Q139"/>
      <c r="R139"/>
      <c r="S139"/>
    </row>
    <row r="140" spans="1:19" ht="20.25" customHeight="1" x14ac:dyDescent="0.25">
      <c r="A140" s="55" t="s">
        <v>420</v>
      </c>
      <c r="B140" s="154"/>
      <c r="C140"/>
      <c r="D140"/>
      <c r="E140"/>
      <c r="F140"/>
      <c r="G140"/>
      <c r="H140"/>
      <c r="I140"/>
      <c r="J140"/>
      <c r="K140"/>
      <c r="L140"/>
      <c r="M140"/>
      <c r="N140"/>
      <c r="O140"/>
      <c r="P140"/>
      <c r="Q140"/>
      <c r="R140"/>
      <c r="S140"/>
    </row>
    <row r="141" spans="1:19" ht="20.25" customHeight="1" x14ac:dyDescent="0.25">
      <c r="A141" s="55" t="s">
        <v>421</v>
      </c>
      <c r="B141" s="154"/>
      <c r="C141"/>
      <c r="D141"/>
      <c r="E141"/>
      <c r="F141"/>
      <c r="G141"/>
      <c r="H141"/>
      <c r="I141"/>
      <c r="J141"/>
      <c r="K141"/>
      <c r="L141"/>
      <c r="M141"/>
      <c r="N141"/>
      <c r="O141"/>
      <c r="P141"/>
      <c r="Q141"/>
      <c r="R141"/>
      <c r="S141"/>
    </row>
    <row r="142" spans="1:19" ht="20.25" customHeight="1" x14ac:dyDescent="0.25">
      <c r="A142" s="55" t="s">
        <v>422</v>
      </c>
      <c r="B142" s="154"/>
      <c r="C142"/>
      <c r="D142"/>
      <c r="E142"/>
      <c r="F142"/>
      <c r="G142"/>
      <c r="H142"/>
      <c r="I142"/>
      <c r="J142"/>
      <c r="K142"/>
      <c r="L142"/>
      <c r="M142"/>
      <c r="N142"/>
      <c r="O142"/>
      <c r="P142"/>
      <c r="Q142"/>
      <c r="R142"/>
      <c r="S142"/>
    </row>
    <row r="143" spans="1:19" ht="20.25" customHeight="1" x14ac:dyDescent="0.25">
      <c r="A143" s="55" t="s">
        <v>423</v>
      </c>
      <c r="B143" s="154"/>
      <c r="C143"/>
      <c r="D143"/>
      <c r="E143"/>
      <c r="F143"/>
      <c r="G143"/>
      <c r="H143"/>
      <c r="I143"/>
      <c r="J143"/>
      <c r="K143"/>
      <c r="L143"/>
      <c r="M143"/>
      <c r="N143"/>
      <c r="O143"/>
      <c r="P143"/>
      <c r="Q143"/>
      <c r="R143"/>
      <c r="S143"/>
    </row>
    <row r="144" spans="1:19" ht="20.25" customHeight="1" x14ac:dyDescent="0.25">
      <c r="A144" s="55" t="s">
        <v>424</v>
      </c>
      <c r="B144" s="154"/>
      <c r="C144"/>
      <c r="D144"/>
      <c r="E144"/>
      <c r="F144"/>
      <c r="G144"/>
      <c r="H144"/>
      <c r="I144"/>
      <c r="J144"/>
      <c r="K144"/>
      <c r="L144"/>
      <c r="M144"/>
      <c r="N144"/>
      <c r="O144"/>
      <c r="P144"/>
      <c r="Q144"/>
      <c r="R144"/>
      <c r="S144"/>
    </row>
    <row r="145" spans="1:19" ht="20.25" customHeight="1" x14ac:dyDescent="0.25">
      <c r="A145" s="55" t="s">
        <v>425</v>
      </c>
      <c r="B145" s="154"/>
      <c r="C145"/>
      <c r="D145"/>
      <c r="E145"/>
      <c r="F145"/>
      <c r="G145"/>
      <c r="H145"/>
      <c r="I145"/>
      <c r="J145"/>
      <c r="K145"/>
      <c r="L145"/>
      <c r="M145"/>
      <c r="N145"/>
      <c r="O145"/>
      <c r="P145"/>
      <c r="Q145"/>
      <c r="R145"/>
      <c r="S145"/>
    </row>
    <row r="146" spans="1:19" ht="20.25" customHeight="1" x14ac:dyDescent="0.25">
      <c r="A146" s="55" t="s">
        <v>426</v>
      </c>
      <c r="B146" s="154"/>
      <c r="C146"/>
      <c r="D146"/>
      <c r="E146"/>
      <c r="F146"/>
      <c r="G146"/>
      <c r="H146"/>
      <c r="I146"/>
      <c r="J146"/>
      <c r="K146"/>
      <c r="L146"/>
      <c r="M146"/>
      <c r="N146"/>
      <c r="O146"/>
      <c r="P146"/>
      <c r="Q146"/>
      <c r="R146"/>
      <c r="S146"/>
    </row>
    <row r="147" spans="1:19" ht="20.25" customHeight="1" x14ac:dyDescent="0.25">
      <c r="A147" s="55" t="s">
        <v>427</v>
      </c>
      <c r="B147" s="154"/>
      <c r="C147"/>
      <c r="D147"/>
      <c r="E147"/>
      <c r="F147"/>
      <c r="G147"/>
      <c r="H147"/>
      <c r="I147"/>
      <c r="J147"/>
      <c r="K147"/>
      <c r="L147"/>
      <c r="M147"/>
      <c r="N147"/>
      <c r="O147"/>
      <c r="P147"/>
      <c r="Q147"/>
      <c r="R147"/>
      <c r="S147"/>
    </row>
    <row r="148" spans="1:19" ht="20.25" customHeight="1" x14ac:dyDescent="0.25">
      <c r="A148" s="55" t="s">
        <v>428</v>
      </c>
      <c r="B148" s="154"/>
      <c r="C148"/>
      <c r="D148"/>
      <c r="E148"/>
      <c r="F148"/>
      <c r="G148"/>
      <c r="H148"/>
      <c r="I148"/>
      <c r="J148"/>
      <c r="K148"/>
      <c r="L148"/>
      <c r="M148"/>
      <c r="N148"/>
      <c r="O148"/>
      <c r="P148"/>
      <c r="Q148"/>
      <c r="R148"/>
      <c r="S148"/>
    </row>
    <row r="149" spans="1:19" ht="20.25" customHeight="1" x14ac:dyDescent="0.25">
      <c r="A149" s="55" t="s">
        <v>429</v>
      </c>
      <c r="B149" s="154"/>
      <c r="C149"/>
      <c r="D149"/>
      <c r="E149"/>
      <c r="F149"/>
      <c r="G149"/>
      <c r="H149"/>
      <c r="I149"/>
      <c r="J149"/>
      <c r="K149"/>
      <c r="L149"/>
      <c r="M149"/>
      <c r="N149"/>
      <c r="O149"/>
      <c r="P149"/>
      <c r="Q149"/>
      <c r="R149"/>
      <c r="S149"/>
    </row>
    <row r="150" spans="1:19" ht="20.25" customHeight="1" x14ac:dyDescent="0.25">
      <c r="A150" s="55" t="s">
        <v>430</v>
      </c>
      <c r="B150" s="154"/>
      <c r="C150"/>
      <c r="D150"/>
      <c r="E150"/>
      <c r="F150"/>
      <c r="G150"/>
      <c r="H150"/>
      <c r="I150"/>
      <c r="J150"/>
      <c r="K150"/>
      <c r="L150"/>
      <c r="M150"/>
      <c r="N150"/>
      <c r="O150"/>
      <c r="P150"/>
      <c r="Q150"/>
      <c r="R150"/>
      <c r="S150"/>
    </row>
    <row r="151" spans="1:19" ht="20.25" customHeight="1" x14ac:dyDescent="0.25">
      <c r="A151" s="55" t="s">
        <v>431</v>
      </c>
      <c r="B151" s="154"/>
    </row>
    <row r="152" spans="1:19" ht="20.25" customHeight="1" x14ac:dyDescent="0.25">
      <c r="A152" s="55" t="s">
        <v>432</v>
      </c>
      <c r="B152" s="154"/>
    </row>
    <row r="153" spans="1:19" ht="20.25" customHeight="1" x14ac:dyDescent="0.25">
      <c r="A153" s="55" t="s">
        <v>433</v>
      </c>
      <c r="B153" s="154"/>
    </row>
    <row r="154" spans="1:19" ht="20.25" customHeight="1" x14ac:dyDescent="0.25">
      <c r="A154" s="55" t="s">
        <v>434</v>
      </c>
      <c r="B154" s="154"/>
    </row>
    <row r="155" spans="1:19" ht="20.25" customHeight="1" x14ac:dyDescent="0.25">
      <c r="A155" s="55" t="s">
        <v>435</v>
      </c>
      <c r="B155" s="154"/>
    </row>
    <row r="156" spans="1:19" ht="20.25" customHeight="1" x14ac:dyDescent="0.25">
      <c r="A156" s="55" t="s">
        <v>436</v>
      </c>
      <c r="B156" s="154"/>
    </row>
    <row r="157" spans="1:19" ht="20.25" customHeight="1" x14ac:dyDescent="0.25">
      <c r="A157" s="55" t="s">
        <v>437</v>
      </c>
      <c r="B157" s="154"/>
    </row>
    <row r="158" spans="1:19" ht="20.25" customHeight="1" x14ac:dyDescent="0.25">
      <c r="A158" s="55" t="s">
        <v>438</v>
      </c>
      <c r="B158" s="154"/>
    </row>
    <row r="159" spans="1:19" ht="20.25" customHeight="1" x14ac:dyDescent="0.25">
      <c r="A159" s="55" t="s">
        <v>439</v>
      </c>
      <c r="B159" s="154"/>
    </row>
    <row r="160" spans="1:19" ht="20.25" customHeight="1" x14ac:dyDescent="0.25">
      <c r="A160" s="55" t="s">
        <v>440</v>
      </c>
      <c r="B160" s="154"/>
    </row>
    <row r="161" spans="1:2" ht="20.25" customHeight="1" x14ac:dyDescent="0.25">
      <c r="A161" s="55" t="s">
        <v>441</v>
      </c>
      <c r="B161" s="154"/>
    </row>
    <row r="162" spans="1:2" ht="20.25" customHeight="1" x14ac:dyDescent="0.25">
      <c r="A162" s="55" t="s">
        <v>442</v>
      </c>
      <c r="B162" s="154"/>
    </row>
    <row r="163" spans="1:2" ht="20.25" customHeight="1" x14ac:dyDescent="0.25">
      <c r="A163" s="55" t="s">
        <v>443</v>
      </c>
      <c r="B163" s="154"/>
    </row>
    <row r="164" spans="1:2" ht="20.25" customHeight="1" x14ac:dyDescent="0.25">
      <c r="A164" s="55" t="s">
        <v>444</v>
      </c>
      <c r="B164" s="154"/>
    </row>
    <row r="165" spans="1:2" ht="20.25" customHeight="1" x14ac:dyDescent="0.25">
      <c r="A165" s="55" t="s">
        <v>445</v>
      </c>
      <c r="B165" s="154"/>
    </row>
    <row r="166" spans="1:2" ht="20.25" customHeight="1" x14ac:dyDescent="0.25">
      <c r="A166" s="55" t="s">
        <v>446</v>
      </c>
      <c r="B166" s="154"/>
    </row>
    <row r="167" spans="1:2" ht="20.25" customHeight="1" x14ac:dyDescent="0.25">
      <c r="A167" s="55" t="s">
        <v>447</v>
      </c>
      <c r="B167" s="154"/>
    </row>
    <row r="168" spans="1:2" ht="20.25" customHeight="1" x14ac:dyDescent="0.25">
      <c r="A168" s="55" t="s">
        <v>448</v>
      </c>
      <c r="B168" s="154"/>
    </row>
    <row r="169" spans="1:2" ht="20.25" customHeight="1" x14ac:dyDescent="0.25">
      <c r="A169" s="55" t="s">
        <v>449</v>
      </c>
      <c r="B169" s="154"/>
    </row>
    <row r="170" spans="1:2" ht="20.25" customHeight="1" x14ac:dyDescent="0.25">
      <c r="A170" s="55" t="s">
        <v>450</v>
      </c>
      <c r="B170" s="154"/>
    </row>
    <row r="171" spans="1:2" ht="20.25" customHeight="1" x14ac:dyDescent="0.25">
      <c r="A171" s="55" t="s">
        <v>451</v>
      </c>
      <c r="B171" s="154"/>
    </row>
    <row r="172" spans="1:2" ht="20.25" customHeight="1" x14ac:dyDescent="0.25">
      <c r="A172" s="55" t="s">
        <v>452</v>
      </c>
      <c r="B172" s="154"/>
    </row>
    <row r="173" spans="1:2" ht="20.25" customHeight="1" x14ac:dyDescent="0.25">
      <c r="A173" s="55" t="s">
        <v>453</v>
      </c>
      <c r="B173" s="154"/>
    </row>
    <row r="174" spans="1:2" ht="20.25" customHeight="1" x14ac:dyDescent="0.25">
      <c r="A174" s="55" t="s">
        <v>454</v>
      </c>
      <c r="B174" s="154"/>
    </row>
    <row r="175" spans="1:2" ht="20.25" customHeight="1" x14ac:dyDescent="0.25">
      <c r="A175" s="55" t="s">
        <v>455</v>
      </c>
      <c r="B175" s="154"/>
    </row>
    <row r="176" spans="1:2" ht="20.25" customHeight="1" x14ac:dyDescent="0.25">
      <c r="A176" s="55" t="s">
        <v>456</v>
      </c>
      <c r="B176" s="154"/>
    </row>
    <row r="177" spans="1:2" ht="20.25" customHeight="1" x14ac:dyDescent="0.25">
      <c r="A177" s="55" t="s">
        <v>457</v>
      </c>
      <c r="B177" s="154"/>
    </row>
    <row r="178" spans="1:2" ht="20.25" customHeight="1" x14ac:dyDescent="0.25">
      <c r="A178" s="55" t="s">
        <v>458</v>
      </c>
      <c r="B178" s="154"/>
    </row>
    <row r="179" spans="1:2" ht="20.25" customHeight="1" x14ac:dyDescent="0.25">
      <c r="A179" s="55" t="s">
        <v>459</v>
      </c>
      <c r="B179" s="154"/>
    </row>
    <row r="180" spans="1:2" ht="20.25" customHeight="1" x14ac:dyDescent="0.25">
      <c r="A180" s="55" t="s">
        <v>460</v>
      </c>
      <c r="B180" s="154"/>
    </row>
    <row r="181" spans="1:2" ht="20.25" customHeight="1" x14ac:dyDescent="0.25">
      <c r="A181" s="55" t="s">
        <v>461</v>
      </c>
      <c r="B181" s="154"/>
    </row>
    <row r="182" spans="1:2" ht="20.25" customHeight="1" x14ac:dyDescent="0.25">
      <c r="A182" s="55" t="s">
        <v>462</v>
      </c>
      <c r="B182" s="154"/>
    </row>
    <row r="183" spans="1:2" ht="20.25" customHeight="1" x14ac:dyDescent="0.25">
      <c r="A183" s="55" t="s">
        <v>463</v>
      </c>
      <c r="B183" s="154"/>
    </row>
    <row r="184" spans="1:2" ht="20.25" customHeight="1" x14ac:dyDescent="0.25">
      <c r="A184" s="55" t="s">
        <v>464</v>
      </c>
      <c r="B184" s="154"/>
    </row>
    <row r="185" spans="1:2" ht="20.25" customHeight="1" x14ac:dyDescent="0.25">
      <c r="A185" s="55" t="s">
        <v>465</v>
      </c>
      <c r="B185" s="154"/>
    </row>
    <row r="186" spans="1:2" ht="20.25" customHeight="1" x14ac:dyDescent="0.25">
      <c r="A186" s="55" t="s">
        <v>466</v>
      </c>
      <c r="B186" s="154"/>
    </row>
    <row r="187" spans="1:2" ht="20.25" customHeight="1" x14ac:dyDescent="0.25">
      <c r="A187" s="55" t="s">
        <v>467</v>
      </c>
      <c r="B187" s="154"/>
    </row>
    <row r="188" spans="1:2" ht="20.25" customHeight="1" x14ac:dyDescent="0.25">
      <c r="A188" s="55" t="s">
        <v>468</v>
      </c>
      <c r="B188" s="154"/>
    </row>
    <row r="189" spans="1:2" ht="20.25" customHeight="1" x14ac:dyDescent="0.25">
      <c r="A189" s="55" t="s">
        <v>469</v>
      </c>
      <c r="B189" s="154"/>
    </row>
    <row r="190" spans="1:2" ht="20.25" customHeight="1" x14ac:dyDescent="0.25">
      <c r="A190" s="55" t="s">
        <v>470</v>
      </c>
      <c r="B190" s="154"/>
    </row>
    <row r="191" spans="1:2" ht="20.25" customHeight="1" x14ac:dyDescent="0.25">
      <c r="A191" s="55" t="s">
        <v>471</v>
      </c>
      <c r="B191" s="154"/>
    </row>
    <row r="192" spans="1:2" ht="20.25" customHeight="1" x14ac:dyDescent="0.25">
      <c r="A192" s="55" t="s">
        <v>472</v>
      </c>
      <c r="B192" s="154"/>
    </row>
    <row r="193" spans="1:2" ht="20.25" customHeight="1" x14ac:dyDescent="0.25">
      <c r="A193" s="55" t="s">
        <v>473</v>
      </c>
      <c r="B193" s="154"/>
    </row>
    <row r="194" spans="1:2" ht="20.25" customHeight="1" x14ac:dyDescent="0.25">
      <c r="A194" s="55" t="s">
        <v>474</v>
      </c>
      <c r="B194" s="154"/>
    </row>
    <row r="195" spans="1:2" ht="20.25" customHeight="1" x14ac:dyDescent="0.25">
      <c r="A195" s="55" t="s">
        <v>475</v>
      </c>
      <c r="B195" s="154"/>
    </row>
    <row r="196" spans="1:2" ht="20.25" customHeight="1" x14ac:dyDescent="0.25">
      <c r="A196" s="55" t="s">
        <v>476</v>
      </c>
      <c r="B196" s="154"/>
    </row>
    <row r="197" spans="1:2" ht="20.25" customHeight="1" x14ac:dyDescent="0.25">
      <c r="A197" s="55" t="s">
        <v>477</v>
      </c>
      <c r="B197" s="154"/>
    </row>
    <row r="198" spans="1:2" ht="20.25" customHeight="1" x14ac:dyDescent="0.25">
      <c r="A198" s="55" t="s">
        <v>478</v>
      </c>
      <c r="B198" s="154"/>
    </row>
    <row r="199" spans="1:2" ht="20.25" customHeight="1" x14ac:dyDescent="0.25">
      <c r="A199" s="55" t="s">
        <v>479</v>
      </c>
      <c r="B199" s="154"/>
    </row>
    <row r="200" spans="1:2" ht="20.25" customHeight="1" x14ac:dyDescent="0.25">
      <c r="A200" s="55" t="s">
        <v>480</v>
      </c>
      <c r="B200" s="154"/>
    </row>
    <row r="201" spans="1:2" ht="20.25" customHeight="1" x14ac:dyDescent="0.25">
      <c r="A201" s="55" t="s">
        <v>481</v>
      </c>
      <c r="B201" s="154"/>
    </row>
    <row r="202" spans="1:2" ht="20.25" customHeight="1" x14ac:dyDescent="0.25">
      <c r="A202" s="55" t="s">
        <v>482</v>
      </c>
      <c r="B202" s="154"/>
    </row>
    <row r="203" spans="1:2" ht="20.25" customHeight="1" x14ac:dyDescent="0.25">
      <c r="A203" s="55" t="s">
        <v>483</v>
      </c>
      <c r="B203" s="154"/>
    </row>
    <row r="204" spans="1:2" ht="20.25" customHeight="1" x14ac:dyDescent="0.25">
      <c r="A204" s="55" t="s">
        <v>484</v>
      </c>
      <c r="B204" s="154"/>
    </row>
    <row r="205" spans="1:2" ht="20.25" customHeight="1" x14ac:dyDescent="0.25">
      <c r="A205" s="55" t="s">
        <v>485</v>
      </c>
      <c r="B205" s="154"/>
    </row>
    <row r="206" spans="1:2" ht="20.25" customHeight="1" x14ac:dyDescent="0.25">
      <c r="A206" s="55" t="s">
        <v>486</v>
      </c>
      <c r="B206" s="154"/>
    </row>
    <row r="207" spans="1:2" ht="20.25" customHeight="1" x14ac:dyDescent="0.25">
      <c r="A207" s="55" t="s">
        <v>487</v>
      </c>
      <c r="B207" s="154"/>
    </row>
    <row r="208" spans="1:2" ht="20.25" customHeight="1" x14ac:dyDescent="0.25">
      <c r="A208" s="55" t="s">
        <v>488</v>
      </c>
      <c r="B208" s="154"/>
    </row>
    <row r="209" spans="1:2" ht="20.25" customHeight="1" x14ac:dyDescent="0.25">
      <c r="A209" s="55" t="s">
        <v>489</v>
      </c>
      <c r="B209" s="154"/>
    </row>
    <row r="210" spans="1:2" ht="20.25" customHeight="1" x14ac:dyDescent="0.25">
      <c r="A210" s="55" t="s">
        <v>490</v>
      </c>
      <c r="B210" s="154"/>
    </row>
    <row r="211" spans="1:2" ht="20.25" customHeight="1" x14ac:dyDescent="0.25">
      <c r="A211" s="55" t="s">
        <v>491</v>
      </c>
      <c r="B211" s="154"/>
    </row>
    <row r="212" spans="1:2" ht="20.25" customHeight="1" x14ac:dyDescent="0.25">
      <c r="A212" s="55" t="s">
        <v>492</v>
      </c>
      <c r="B212" s="154"/>
    </row>
    <row r="213" spans="1:2" ht="20.25" customHeight="1" x14ac:dyDescent="0.25">
      <c r="A213" s="55" t="s">
        <v>493</v>
      </c>
      <c r="B213" s="154"/>
    </row>
    <row r="214" spans="1:2" ht="20.25" customHeight="1" x14ac:dyDescent="0.25">
      <c r="A214" s="55" t="s">
        <v>494</v>
      </c>
      <c r="B214" s="154"/>
    </row>
    <row r="215" spans="1:2" ht="20.25" customHeight="1" x14ac:dyDescent="0.25">
      <c r="A215" s="55" t="s">
        <v>495</v>
      </c>
      <c r="B215" s="154"/>
    </row>
    <row r="216" spans="1:2" ht="20.25" customHeight="1" x14ac:dyDescent="0.25">
      <c r="A216" s="55" t="s">
        <v>496</v>
      </c>
      <c r="B216" s="154"/>
    </row>
    <row r="217" spans="1:2" ht="20.25" customHeight="1" x14ac:dyDescent="0.25">
      <c r="A217" s="55" t="s">
        <v>497</v>
      </c>
      <c r="B217" s="154"/>
    </row>
    <row r="218" spans="1:2" ht="20.25" customHeight="1" x14ac:dyDescent="0.25">
      <c r="A218" s="55" t="s">
        <v>498</v>
      </c>
      <c r="B218" s="154"/>
    </row>
    <row r="219" spans="1:2" ht="20.25" customHeight="1" x14ac:dyDescent="0.25">
      <c r="A219" s="55" t="s">
        <v>499</v>
      </c>
      <c r="B219" s="154"/>
    </row>
    <row r="220" spans="1:2" ht="20.25" customHeight="1" x14ac:dyDescent="0.25">
      <c r="A220" s="55" t="s">
        <v>500</v>
      </c>
      <c r="B220" s="154"/>
    </row>
    <row r="221" spans="1:2" ht="20.25" customHeight="1" x14ac:dyDescent="0.25">
      <c r="A221" s="55" t="s">
        <v>501</v>
      </c>
      <c r="B221" s="154"/>
    </row>
    <row r="222" spans="1:2" ht="20.25" customHeight="1" x14ac:dyDescent="0.25">
      <c r="A222" s="55" t="s">
        <v>502</v>
      </c>
      <c r="B222" s="154"/>
    </row>
    <row r="223" spans="1:2" ht="20.25" customHeight="1" x14ac:dyDescent="0.25">
      <c r="A223" s="55" t="s">
        <v>503</v>
      </c>
      <c r="B223" s="154"/>
    </row>
    <row r="224" spans="1:2" ht="20.25" customHeight="1" x14ac:dyDescent="0.25">
      <c r="A224" s="55" t="s">
        <v>504</v>
      </c>
      <c r="B224" s="154"/>
    </row>
    <row r="225" spans="1:2" ht="20.25" customHeight="1" x14ac:dyDescent="0.25">
      <c r="A225" s="55" t="s">
        <v>505</v>
      </c>
      <c r="B225" s="154"/>
    </row>
    <row r="226" spans="1:2" ht="20.25" customHeight="1" x14ac:dyDescent="0.25">
      <c r="A226" s="55" t="s">
        <v>506</v>
      </c>
      <c r="B226" s="154"/>
    </row>
    <row r="227" spans="1:2" ht="20.25" customHeight="1" x14ac:dyDescent="0.25">
      <c r="A227" s="55" t="s">
        <v>507</v>
      </c>
      <c r="B227" s="154"/>
    </row>
    <row r="228" spans="1:2" ht="20.25" customHeight="1" x14ac:dyDescent="0.25">
      <c r="A228" s="55" t="s">
        <v>508</v>
      </c>
      <c r="B228" s="154"/>
    </row>
    <row r="229" spans="1:2" ht="20.25" customHeight="1" x14ac:dyDescent="0.25">
      <c r="A229" s="55" t="s">
        <v>509</v>
      </c>
      <c r="B229" s="154"/>
    </row>
    <row r="230" spans="1:2" ht="20.25" customHeight="1" x14ac:dyDescent="0.25">
      <c r="A230" s="55" t="s">
        <v>510</v>
      </c>
      <c r="B230" s="154"/>
    </row>
    <row r="231" spans="1:2" ht="20.25" customHeight="1" x14ac:dyDescent="0.25">
      <c r="A231" s="55" t="s">
        <v>511</v>
      </c>
      <c r="B231" s="154"/>
    </row>
    <row r="232" spans="1:2" ht="20.25" customHeight="1" x14ac:dyDescent="0.25">
      <c r="A232" s="55" t="s">
        <v>512</v>
      </c>
      <c r="B232" s="154"/>
    </row>
    <row r="233" spans="1:2" ht="20.25" customHeight="1" x14ac:dyDescent="0.25">
      <c r="A233" s="55" t="s">
        <v>513</v>
      </c>
      <c r="B233" s="154"/>
    </row>
    <row r="234" spans="1:2" ht="20.25" customHeight="1" x14ac:dyDescent="0.25">
      <c r="A234" s="55" t="s">
        <v>514</v>
      </c>
      <c r="B234" s="154"/>
    </row>
    <row r="235" spans="1:2" ht="20.25" customHeight="1" x14ac:dyDescent="0.25">
      <c r="A235" s="55" t="s">
        <v>515</v>
      </c>
      <c r="B235" s="154"/>
    </row>
    <row r="236" spans="1:2" ht="20.25" customHeight="1" x14ac:dyDescent="0.25">
      <c r="A236" s="55" t="s">
        <v>516</v>
      </c>
      <c r="B236" s="154"/>
    </row>
    <row r="237" spans="1:2" ht="20.25" customHeight="1" x14ac:dyDescent="0.25">
      <c r="A237" s="55" t="s">
        <v>517</v>
      </c>
      <c r="B237" s="154"/>
    </row>
    <row r="238" spans="1:2" ht="20.25" customHeight="1" x14ac:dyDescent="0.25">
      <c r="A238" s="55" t="s">
        <v>518</v>
      </c>
      <c r="B238" s="154"/>
    </row>
    <row r="239" spans="1:2" ht="20.25" customHeight="1" x14ac:dyDescent="0.25">
      <c r="A239" s="55" t="s">
        <v>519</v>
      </c>
      <c r="B239" s="154"/>
    </row>
    <row r="240" spans="1:2" ht="20.25" customHeight="1" x14ac:dyDescent="0.25">
      <c r="A240" s="55" t="s">
        <v>520</v>
      </c>
      <c r="B240" s="154"/>
    </row>
    <row r="241" spans="1:2" ht="20.25" customHeight="1" x14ac:dyDescent="0.25">
      <c r="A241" s="55" t="s">
        <v>521</v>
      </c>
      <c r="B241" s="154"/>
    </row>
    <row r="242" spans="1:2" ht="20.25" customHeight="1" x14ac:dyDescent="0.25">
      <c r="A242" s="55" t="s">
        <v>522</v>
      </c>
      <c r="B242" s="154"/>
    </row>
    <row r="243" spans="1:2" ht="20.25" customHeight="1" x14ac:dyDescent="0.25">
      <c r="A243" s="55" t="s">
        <v>523</v>
      </c>
      <c r="B243" s="154"/>
    </row>
    <row r="244" spans="1:2" ht="20.25" customHeight="1" x14ac:dyDescent="0.25">
      <c r="A244" s="55" t="s">
        <v>524</v>
      </c>
      <c r="B244" s="154"/>
    </row>
    <row r="245" spans="1:2" ht="20.25" customHeight="1" x14ac:dyDescent="0.25">
      <c r="A245" s="55" t="s">
        <v>525</v>
      </c>
      <c r="B245" s="154"/>
    </row>
    <row r="246" spans="1:2" ht="20.25" customHeight="1" x14ac:dyDescent="0.25">
      <c r="A246" s="55" t="s">
        <v>526</v>
      </c>
      <c r="B246" s="154"/>
    </row>
    <row r="247" spans="1:2" ht="20.25" customHeight="1" x14ac:dyDescent="0.25">
      <c r="A247" s="55" t="s">
        <v>527</v>
      </c>
      <c r="B247" s="154"/>
    </row>
    <row r="248" spans="1:2" ht="20.25" customHeight="1" x14ac:dyDescent="0.25">
      <c r="A248" s="55" t="s">
        <v>528</v>
      </c>
      <c r="B248" s="154"/>
    </row>
    <row r="249" spans="1:2" ht="20.25" customHeight="1" x14ac:dyDescent="0.25">
      <c r="A249" s="55" t="s">
        <v>529</v>
      </c>
      <c r="B249" s="154"/>
    </row>
    <row r="250" spans="1:2" ht="20.25" customHeight="1" x14ac:dyDescent="0.25">
      <c r="A250" s="55" t="s">
        <v>530</v>
      </c>
      <c r="B250" s="154"/>
    </row>
    <row r="251" spans="1:2" ht="20.25" customHeight="1" x14ac:dyDescent="0.25">
      <c r="A251" s="55" t="s">
        <v>531</v>
      </c>
      <c r="B251" s="154"/>
    </row>
    <row r="252" spans="1:2" ht="20.25" customHeight="1" x14ac:dyDescent="0.25">
      <c r="A252" s="55" t="s">
        <v>532</v>
      </c>
      <c r="B252" s="154"/>
    </row>
    <row r="253" spans="1:2" ht="20.25" customHeight="1" x14ac:dyDescent="0.25">
      <c r="A253" s="55" t="s">
        <v>533</v>
      </c>
      <c r="B253" s="154"/>
    </row>
    <row r="254" spans="1:2" ht="20.25" customHeight="1" x14ac:dyDescent="0.25">
      <c r="A254" s="55" t="s">
        <v>534</v>
      </c>
      <c r="B254" s="154"/>
    </row>
    <row r="255" spans="1:2" ht="20.25" customHeight="1" x14ac:dyDescent="0.25">
      <c r="A255" s="55" t="s">
        <v>535</v>
      </c>
      <c r="B255" s="154"/>
    </row>
    <row r="256" spans="1:2" ht="20.25" customHeight="1" x14ac:dyDescent="0.25">
      <c r="A256" s="55" t="s">
        <v>536</v>
      </c>
      <c r="B256" s="154"/>
    </row>
    <row r="257" spans="1:2" ht="20.25" customHeight="1" x14ac:dyDescent="0.25">
      <c r="A257" s="55" t="s">
        <v>537</v>
      </c>
      <c r="B257" s="154"/>
    </row>
    <row r="258" spans="1:2" ht="20.25" customHeight="1" x14ac:dyDescent="0.25">
      <c r="A258" s="55" t="s">
        <v>538</v>
      </c>
      <c r="B258" s="154"/>
    </row>
    <row r="259" spans="1:2" ht="20.25" customHeight="1" x14ac:dyDescent="0.25">
      <c r="A259" s="55" t="s">
        <v>539</v>
      </c>
      <c r="B259" s="154"/>
    </row>
    <row r="260" spans="1:2" ht="20.25" customHeight="1" x14ac:dyDescent="0.25">
      <c r="A260" s="55" t="s">
        <v>540</v>
      </c>
      <c r="B260" s="154"/>
    </row>
    <row r="261" spans="1:2" ht="20.25" customHeight="1" x14ac:dyDescent="0.25">
      <c r="A261" s="55" t="s">
        <v>541</v>
      </c>
      <c r="B261" s="154"/>
    </row>
    <row r="262" spans="1:2" ht="20.25" customHeight="1" x14ac:dyDescent="0.25">
      <c r="A262" s="55" t="s">
        <v>542</v>
      </c>
      <c r="B262" s="154"/>
    </row>
    <row r="263" spans="1:2" ht="20.25" customHeight="1" x14ac:dyDescent="0.25">
      <c r="A263" s="55" t="s">
        <v>543</v>
      </c>
      <c r="B263" s="154"/>
    </row>
    <row r="264" spans="1:2" ht="20.25" customHeight="1" x14ac:dyDescent="0.25">
      <c r="A264" s="55" t="s">
        <v>544</v>
      </c>
      <c r="B264" s="154"/>
    </row>
    <row r="265" spans="1:2" ht="20.25" customHeight="1" x14ac:dyDescent="0.25">
      <c r="A265" s="55" t="s">
        <v>545</v>
      </c>
      <c r="B265" s="154"/>
    </row>
    <row r="266" spans="1:2" ht="20.25" customHeight="1" x14ac:dyDescent="0.25">
      <c r="A266" s="55" t="s">
        <v>546</v>
      </c>
      <c r="B266" s="154"/>
    </row>
    <row r="267" spans="1:2" ht="20.25" customHeight="1" x14ac:dyDescent="0.25">
      <c r="A267" s="55" t="s">
        <v>547</v>
      </c>
      <c r="B267" s="154"/>
    </row>
    <row r="268" spans="1:2" ht="20.25" customHeight="1" x14ac:dyDescent="0.25">
      <c r="A268" s="55" t="s">
        <v>548</v>
      </c>
      <c r="B268" s="154"/>
    </row>
    <row r="269" spans="1:2" ht="20.25" customHeight="1" x14ac:dyDescent="0.25">
      <c r="A269" s="55" t="s">
        <v>549</v>
      </c>
      <c r="B269" s="154"/>
    </row>
    <row r="270" spans="1:2" ht="20.25" customHeight="1" x14ac:dyDescent="0.25">
      <c r="A270" s="55" t="s">
        <v>550</v>
      </c>
      <c r="B270" s="154"/>
    </row>
    <row r="271" spans="1:2" ht="20.25" customHeight="1" x14ac:dyDescent="0.25">
      <c r="A271" s="55" t="s">
        <v>551</v>
      </c>
      <c r="B271" s="154"/>
    </row>
    <row r="272" spans="1:2" ht="20.25" customHeight="1" x14ac:dyDescent="0.25">
      <c r="A272" s="55" t="s">
        <v>552</v>
      </c>
      <c r="B272" s="154"/>
    </row>
    <row r="273" spans="1:2" ht="20.25" customHeight="1" x14ac:dyDescent="0.25">
      <c r="A273" s="55" t="s">
        <v>553</v>
      </c>
      <c r="B273" s="154"/>
    </row>
    <row r="274" spans="1:2" ht="20.25" customHeight="1" x14ac:dyDescent="0.25">
      <c r="A274" s="55" t="s">
        <v>554</v>
      </c>
      <c r="B274" s="154"/>
    </row>
    <row r="275" spans="1:2" ht="20.25" customHeight="1" x14ac:dyDescent="0.25">
      <c r="A275" s="55" t="s">
        <v>555</v>
      </c>
      <c r="B275" s="154"/>
    </row>
    <row r="276" spans="1:2" ht="20.25" customHeight="1" x14ac:dyDescent="0.25">
      <c r="A276" s="55" t="s">
        <v>556</v>
      </c>
      <c r="B276" s="154"/>
    </row>
    <row r="277" spans="1:2" ht="20.25" customHeight="1" x14ac:dyDescent="0.25">
      <c r="A277" s="55" t="s">
        <v>557</v>
      </c>
      <c r="B277" s="154"/>
    </row>
    <row r="278" spans="1:2" ht="20.25" customHeight="1" x14ac:dyDescent="0.25">
      <c r="A278" s="55" t="s">
        <v>558</v>
      </c>
      <c r="B278" s="154"/>
    </row>
    <row r="279" spans="1:2" ht="20.25" customHeight="1" x14ac:dyDescent="0.25">
      <c r="A279" s="55" t="s">
        <v>559</v>
      </c>
      <c r="B279" s="154"/>
    </row>
    <row r="280" spans="1:2" ht="20.25" customHeight="1" x14ac:dyDescent="0.25">
      <c r="A280" s="55" t="s">
        <v>560</v>
      </c>
      <c r="B280" s="154"/>
    </row>
    <row r="281" spans="1:2" ht="20.25" customHeight="1" x14ac:dyDescent="0.25">
      <c r="A281" s="55" t="s">
        <v>561</v>
      </c>
      <c r="B281" s="154"/>
    </row>
    <row r="282" spans="1:2" ht="20.25" customHeight="1" x14ac:dyDescent="0.25">
      <c r="A282" s="55" t="s">
        <v>562</v>
      </c>
      <c r="B282" s="154"/>
    </row>
    <row r="283" spans="1:2" ht="20.25" customHeight="1" x14ac:dyDescent="0.25">
      <c r="A283" s="55" t="s">
        <v>563</v>
      </c>
      <c r="B283" s="154"/>
    </row>
    <row r="284" spans="1:2" ht="20.25" customHeight="1" x14ac:dyDescent="0.25">
      <c r="A284" s="55" t="s">
        <v>564</v>
      </c>
      <c r="B284" s="154"/>
    </row>
    <row r="285" spans="1:2" ht="20.25" customHeight="1" x14ac:dyDescent="0.25">
      <c r="A285" s="55" t="s">
        <v>565</v>
      </c>
      <c r="B285" s="154"/>
    </row>
    <row r="286" spans="1:2" ht="20.25" customHeight="1" x14ac:dyDescent="0.25">
      <c r="A286" s="55" t="s">
        <v>566</v>
      </c>
      <c r="B286" s="154"/>
    </row>
    <row r="287" spans="1:2" ht="20.25" customHeight="1" x14ac:dyDescent="0.25">
      <c r="A287" s="55" t="s">
        <v>567</v>
      </c>
      <c r="B287" s="154"/>
    </row>
    <row r="288" spans="1:2" ht="20.25" customHeight="1" x14ac:dyDescent="0.25">
      <c r="A288" s="55" t="s">
        <v>568</v>
      </c>
      <c r="B288" s="154"/>
    </row>
    <row r="289" spans="1:2" ht="20.25" customHeight="1" x14ac:dyDescent="0.25">
      <c r="A289" s="55" t="s">
        <v>569</v>
      </c>
      <c r="B289" s="154"/>
    </row>
    <row r="290" spans="1:2" ht="20.25" customHeight="1" x14ac:dyDescent="0.25">
      <c r="A290" s="55" t="s">
        <v>570</v>
      </c>
      <c r="B290" s="154"/>
    </row>
    <row r="291" spans="1:2" ht="20.25" customHeight="1" x14ac:dyDescent="0.25">
      <c r="A291" s="55" t="s">
        <v>571</v>
      </c>
      <c r="B291" s="154"/>
    </row>
    <row r="292" spans="1:2" ht="20.25" customHeight="1" x14ac:dyDescent="0.25">
      <c r="A292" s="55" t="s">
        <v>572</v>
      </c>
      <c r="B292" s="154"/>
    </row>
    <row r="293" spans="1:2" ht="20.25" customHeight="1" x14ac:dyDescent="0.25">
      <c r="A293" s="55" t="s">
        <v>573</v>
      </c>
      <c r="B293" s="154"/>
    </row>
    <row r="294" spans="1:2" ht="20.25" customHeight="1" x14ac:dyDescent="0.25">
      <c r="A294" s="55" t="s">
        <v>574</v>
      </c>
      <c r="B294" s="154"/>
    </row>
    <row r="295" spans="1:2" ht="20.25" customHeight="1" x14ac:dyDescent="0.25">
      <c r="A295" s="55" t="s">
        <v>575</v>
      </c>
      <c r="B295" s="154"/>
    </row>
    <row r="296" spans="1:2" ht="20.25" customHeight="1" x14ac:dyDescent="0.25">
      <c r="A296" s="55" t="s">
        <v>576</v>
      </c>
      <c r="B296" s="154"/>
    </row>
    <row r="297" spans="1:2" ht="20.25" customHeight="1" x14ac:dyDescent="0.25">
      <c r="A297" s="55" t="s">
        <v>577</v>
      </c>
      <c r="B297" s="154"/>
    </row>
    <row r="298" spans="1:2" ht="20.25" customHeight="1" x14ac:dyDescent="0.25">
      <c r="A298" s="55" t="s">
        <v>578</v>
      </c>
      <c r="B298" s="154"/>
    </row>
    <row r="299" spans="1:2" ht="20.25" customHeight="1" x14ac:dyDescent="0.25">
      <c r="A299" s="55" t="s">
        <v>579</v>
      </c>
      <c r="B299" s="154"/>
    </row>
    <row r="300" spans="1:2" ht="20.25" customHeight="1" x14ac:dyDescent="0.25">
      <c r="A300" s="55" t="s">
        <v>580</v>
      </c>
      <c r="B300" s="154"/>
    </row>
    <row r="301" spans="1:2" ht="20.25" customHeight="1" x14ac:dyDescent="0.25">
      <c r="A301" s="55" t="s">
        <v>581</v>
      </c>
      <c r="B301" s="154"/>
    </row>
    <row r="302" spans="1:2" ht="20.25" customHeight="1" x14ac:dyDescent="0.25">
      <c r="A302" s="55" t="s">
        <v>582</v>
      </c>
      <c r="B302" s="154"/>
    </row>
    <row r="303" spans="1:2" ht="20.25" customHeight="1" x14ac:dyDescent="0.25">
      <c r="A303" s="55" t="s">
        <v>583</v>
      </c>
      <c r="B303" s="154"/>
    </row>
    <row r="304" spans="1:2" ht="20.25" customHeight="1" x14ac:dyDescent="0.25">
      <c r="A304" s="55" t="s">
        <v>584</v>
      </c>
      <c r="B304" s="154"/>
    </row>
    <row r="305" spans="1:2" ht="20.25" customHeight="1" x14ac:dyDescent="0.25">
      <c r="A305" s="55" t="s">
        <v>585</v>
      </c>
      <c r="B305" s="154"/>
    </row>
    <row r="306" spans="1:2" ht="20.25" customHeight="1" x14ac:dyDescent="0.25">
      <c r="A306" s="55" t="s">
        <v>586</v>
      </c>
      <c r="B306" s="154"/>
    </row>
    <row r="307" spans="1:2" ht="20.25" customHeight="1" x14ac:dyDescent="0.25">
      <c r="A307" s="55" t="s">
        <v>587</v>
      </c>
      <c r="B307" s="154"/>
    </row>
    <row r="308" spans="1:2" ht="20.25" customHeight="1" x14ac:dyDescent="0.25">
      <c r="A308" s="55" t="s">
        <v>588</v>
      </c>
      <c r="B308" s="154"/>
    </row>
    <row r="309" spans="1:2" ht="20.25" customHeight="1" x14ac:dyDescent="0.25">
      <c r="A309" s="55" t="s">
        <v>589</v>
      </c>
      <c r="B309" s="154"/>
    </row>
    <row r="310" spans="1:2" ht="20.25" customHeight="1" x14ac:dyDescent="0.25">
      <c r="A310" s="55" t="s">
        <v>590</v>
      </c>
      <c r="B310" s="154"/>
    </row>
    <row r="311" spans="1:2" ht="20.25" customHeight="1" x14ac:dyDescent="0.25">
      <c r="A311" s="55" t="s">
        <v>591</v>
      </c>
      <c r="B311" s="154"/>
    </row>
    <row r="312" spans="1:2" ht="20.25" customHeight="1" x14ac:dyDescent="0.25">
      <c r="A312" s="55" t="s">
        <v>592</v>
      </c>
      <c r="B312" s="154"/>
    </row>
    <row r="313" spans="1:2" ht="20.25" customHeight="1" x14ac:dyDescent="0.25">
      <c r="A313" s="55" t="s">
        <v>593</v>
      </c>
      <c r="B313" s="154"/>
    </row>
    <row r="314" spans="1:2" ht="20.25" customHeight="1" x14ac:dyDescent="0.25">
      <c r="A314" s="55" t="s">
        <v>594</v>
      </c>
      <c r="B314" s="154"/>
    </row>
    <row r="315" spans="1:2" ht="20.25" customHeight="1" x14ac:dyDescent="0.25">
      <c r="A315" s="55" t="s">
        <v>595</v>
      </c>
      <c r="B315" s="154"/>
    </row>
    <row r="316" spans="1:2" ht="20.25" customHeight="1" x14ac:dyDescent="0.25">
      <c r="A316" s="55" t="s">
        <v>596</v>
      </c>
      <c r="B316" s="154"/>
    </row>
    <row r="317" spans="1:2" ht="20.25" customHeight="1" x14ac:dyDescent="0.25">
      <c r="A317" s="55" t="s">
        <v>597</v>
      </c>
      <c r="B317" s="154"/>
    </row>
    <row r="318" spans="1:2" ht="20.25" customHeight="1" x14ac:dyDescent="0.25">
      <c r="A318" s="55" t="s">
        <v>598</v>
      </c>
      <c r="B318" s="154"/>
    </row>
    <row r="319" spans="1:2" ht="20.25" customHeight="1" x14ac:dyDescent="0.25">
      <c r="A319" s="55" t="s">
        <v>599</v>
      </c>
      <c r="B319" s="154"/>
    </row>
    <row r="320" spans="1:2" ht="20.25" customHeight="1" x14ac:dyDescent="0.25">
      <c r="A320" s="55" t="s">
        <v>600</v>
      </c>
      <c r="B320" s="154"/>
    </row>
    <row r="321" spans="1:2" ht="20.25" customHeight="1" x14ac:dyDescent="0.25">
      <c r="A321" s="55" t="s">
        <v>601</v>
      </c>
      <c r="B321" s="154"/>
    </row>
    <row r="322" spans="1:2" ht="20.25" customHeight="1" x14ac:dyDescent="0.25">
      <c r="A322" s="55" t="s">
        <v>602</v>
      </c>
      <c r="B322" s="154"/>
    </row>
    <row r="323" spans="1:2" ht="20.25" customHeight="1" x14ac:dyDescent="0.25">
      <c r="A323" s="55" t="s">
        <v>603</v>
      </c>
      <c r="B323" s="154"/>
    </row>
    <row r="324" spans="1:2" ht="20.25" customHeight="1" x14ac:dyDescent="0.25">
      <c r="A324" s="55" t="s">
        <v>604</v>
      </c>
      <c r="B324" s="154"/>
    </row>
    <row r="325" spans="1:2" ht="20.25" customHeight="1" x14ac:dyDescent="0.25">
      <c r="A325" s="55" t="s">
        <v>605</v>
      </c>
      <c r="B325" s="154"/>
    </row>
    <row r="326" spans="1:2" ht="20.25" customHeight="1" x14ac:dyDescent="0.25">
      <c r="A326" s="55" t="s">
        <v>606</v>
      </c>
      <c r="B326" s="154"/>
    </row>
    <row r="327" spans="1:2" ht="20.25" customHeight="1" x14ac:dyDescent="0.25">
      <c r="A327" s="55" t="s">
        <v>607</v>
      </c>
      <c r="B327" s="154"/>
    </row>
    <row r="328" spans="1:2" ht="20.25" customHeight="1" x14ac:dyDescent="0.25">
      <c r="A328" s="55" t="s">
        <v>608</v>
      </c>
      <c r="B328" s="154"/>
    </row>
    <row r="329" spans="1:2" ht="20.25" customHeight="1" x14ac:dyDescent="0.25">
      <c r="A329" s="55" t="s">
        <v>609</v>
      </c>
      <c r="B329" s="154"/>
    </row>
    <row r="330" spans="1:2" ht="20.25" customHeight="1" x14ac:dyDescent="0.25">
      <c r="A330" s="55" t="s">
        <v>610</v>
      </c>
      <c r="B330" s="154"/>
    </row>
    <row r="331" spans="1:2" ht="20.25" customHeight="1" x14ac:dyDescent="0.25">
      <c r="A331" s="55" t="s">
        <v>611</v>
      </c>
      <c r="B331" s="154"/>
    </row>
    <row r="332" spans="1:2" ht="20.25" customHeight="1" x14ac:dyDescent="0.25">
      <c r="A332" s="55" t="s">
        <v>612</v>
      </c>
      <c r="B332" s="154"/>
    </row>
    <row r="333" spans="1:2" ht="20.25" customHeight="1" x14ac:dyDescent="0.25">
      <c r="A333" s="55" t="s">
        <v>613</v>
      </c>
      <c r="B333" s="154"/>
    </row>
    <row r="334" spans="1:2" ht="20.25" customHeight="1" x14ac:dyDescent="0.25">
      <c r="A334" s="55" t="s">
        <v>614</v>
      </c>
      <c r="B334" s="154"/>
    </row>
    <row r="335" spans="1:2" ht="20.25" customHeight="1" x14ac:dyDescent="0.25">
      <c r="A335" s="55" t="s">
        <v>615</v>
      </c>
      <c r="B335" s="154"/>
    </row>
    <row r="336" spans="1:2" ht="20.25" customHeight="1" x14ac:dyDescent="0.25">
      <c r="A336" s="55" t="s">
        <v>616</v>
      </c>
      <c r="B336" s="154"/>
    </row>
    <row r="337" spans="1:2" ht="20.25" customHeight="1" x14ac:dyDescent="0.25">
      <c r="A337" s="55" t="s">
        <v>617</v>
      </c>
      <c r="B337" s="154"/>
    </row>
    <row r="338" spans="1:2" ht="20.25" customHeight="1" x14ac:dyDescent="0.25">
      <c r="A338" s="55" t="s">
        <v>618</v>
      </c>
      <c r="B338" s="154"/>
    </row>
    <row r="339" spans="1:2" ht="20.25" customHeight="1" x14ac:dyDescent="0.25">
      <c r="A339" s="55" t="s">
        <v>619</v>
      </c>
      <c r="B339" s="154"/>
    </row>
    <row r="340" spans="1:2" ht="20.25" customHeight="1" x14ac:dyDescent="0.25">
      <c r="A340" s="55" t="s">
        <v>620</v>
      </c>
      <c r="B340" s="154"/>
    </row>
    <row r="341" spans="1:2" ht="20.25" customHeight="1" x14ac:dyDescent="0.25">
      <c r="A341" s="55" t="s">
        <v>621</v>
      </c>
      <c r="B341" s="154"/>
    </row>
    <row r="342" spans="1:2" ht="20.25" customHeight="1" x14ac:dyDescent="0.25">
      <c r="A342" s="55" t="s">
        <v>622</v>
      </c>
      <c r="B342" s="154"/>
    </row>
    <row r="343" spans="1:2" ht="20.25" customHeight="1" x14ac:dyDescent="0.25">
      <c r="A343" s="55" t="s">
        <v>623</v>
      </c>
      <c r="B343" s="154"/>
    </row>
    <row r="344" spans="1:2" ht="20.25" customHeight="1" x14ac:dyDescent="0.25">
      <c r="A344" s="55" t="s">
        <v>624</v>
      </c>
      <c r="B344" s="154"/>
    </row>
    <row r="345" spans="1:2" ht="20.25" customHeight="1" x14ac:dyDescent="0.25">
      <c r="A345" s="55" t="s">
        <v>625</v>
      </c>
      <c r="B345" s="154"/>
    </row>
    <row r="346" spans="1:2" ht="20.25" customHeight="1" x14ac:dyDescent="0.25">
      <c r="A346" s="55" t="s">
        <v>626</v>
      </c>
      <c r="B346" s="154"/>
    </row>
    <row r="347" spans="1:2" ht="20.25" customHeight="1" x14ac:dyDescent="0.25">
      <c r="A347" s="55" t="s">
        <v>627</v>
      </c>
      <c r="B347" s="154"/>
    </row>
    <row r="348" spans="1:2" ht="20.25" customHeight="1" x14ac:dyDescent="0.25">
      <c r="A348" s="55" t="s">
        <v>628</v>
      </c>
      <c r="B348" s="154"/>
    </row>
    <row r="349" spans="1:2" ht="20.25" customHeight="1" x14ac:dyDescent="0.25">
      <c r="A349" s="55" t="s">
        <v>629</v>
      </c>
      <c r="B349" s="154"/>
    </row>
    <row r="350" spans="1:2" ht="20.25" customHeight="1" x14ac:dyDescent="0.25">
      <c r="A350" s="55" t="s">
        <v>630</v>
      </c>
      <c r="B350" s="154"/>
    </row>
    <row r="351" spans="1:2" ht="20.25" customHeight="1" x14ac:dyDescent="0.25">
      <c r="A351" s="55" t="s">
        <v>631</v>
      </c>
      <c r="B351" s="154"/>
    </row>
    <row r="352" spans="1:2" ht="20.25" customHeight="1" x14ac:dyDescent="0.25">
      <c r="A352" s="55" t="s">
        <v>632</v>
      </c>
      <c r="B352" s="154"/>
    </row>
    <row r="353" spans="1:2" ht="20.25" customHeight="1" x14ac:dyDescent="0.25">
      <c r="A353" s="55" t="s">
        <v>633</v>
      </c>
      <c r="B353" s="154"/>
    </row>
    <row r="354" spans="1:2" ht="20.25" customHeight="1" x14ac:dyDescent="0.25">
      <c r="A354" s="55" t="s">
        <v>634</v>
      </c>
      <c r="B354" s="154"/>
    </row>
    <row r="355" spans="1:2" ht="20.25" customHeight="1" x14ac:dyDescent="0.25">
      <c r="A355" s="55" t="s">
        <v>635</v>
      </c>
      <c r="B355" s="154"/>
    </row>
    <row r="356" spans="1:2" ht="20.25" customHeight="1" x14ac:dyDescent="0.25">
      <c r="A356" s="55" t="s">
        <v>636</v>
      </c>
      <c r="B356" s="154"/>
    </row>
    <row r="357" spans="1:2" ht="20.25" customHeight="1" x14ac:dyDescent="0.25">
      <c r="A357" s="55" t="s">
        <v>637</v>
      </c>
      <c r="B357" s="154"/>
    </row>
    <row r="358" spans="1:2" ht="20.25" customHeight="1" x14ac:dyDescent="0.25">
      <c r="A358" s="55" t="s">
        <v>638</v>
      </c>
      <c r="B358" s="154"/>
    </row>
    <row r="359" spans="1:2" ht="20.25" customHeight="1" x14ac:dyDescent="0.25">
      <c r="A359" s="55" t="s">
        <v>639</v>
      </c>
      <c r="B359" s="154"/>
    </row>
    <row r="360" spans="1:2" ht="20.25" customHeight="1" x14ac:dyDescent="0.25">
      <c r="A360" s="55" t="s">
        <v>640</v>
      </c>
      <c r="B360" s="154"/>
    </row>
    <row r="361" spans="1:2" ht="20.25" customHeight="1" x14ac:dyDescent="0.25">
      <c r="A361" s="55" t="s">
        <v>641</v>
      </c>
      <c r="B361" s="154"/>
    </row>
    <row r="362" spans="1:2" ht="20.25" customHeight="1" x14ac:dyDescent="0.25">
      <c r="A362" s="55" t="s">
        <v>642</v>
      </c>
      <c r="B362" s="154"/>
    </row>
    <row r="363" spans="1:2" ht="20.25" customHeight="1" x14ac:dyDescent="0.25">
      <c r="A363" s="55" t="s">
        <v>643</v>
      </c>
      <c r="B363" s="154"/>
    </row>
    <row r="364" spans="1:2" ht="20.25" customHeight="1" x14ac:dyDescent="0.25">
      <c r="A364" s="55" t="s">
        <v>644</v>
      </c>
      <c r="B364" s="154"/>
    </row>
    <row r="365" spans="1:2" ht="20.25" customHeight="1" x14ac:dyDescent="0.25">
      <c r="A365" s="55" t="s">
        <v>645</v>
      </c>
      <c r="B365" s="154"/>
    </row>
    <row r="366" spans="1:2" ht="20.25" customHeight="1" x14ac:dyDescent="0.25">
      <c r="A366" s="55" t="s">
        <v>646</v>
      </c>
      <c r="B366" s="154"/>
    </row>
    <row r="367" spans="1:2" ht="20.25" customHeight="1" x14ac:dyDescent="0.25">
      <c r="A367" s="55" t="s">
        <v>647</v>
      </c>
      <c r="B367" s="154"/>
    </row>
    <row r="368" spans="1:2" ht="20.25" customHeight="1" x14ac:dyDescent="0.25">
      <c r="A368" s="55" t="s">
        <v>648</v>
      </c>
      <c r="B368" s="154"/>
    </row>
    <row r="369" spans="1:2" ht="20.25" customHeight="1" x14ac:dyDescent="0.25">
      <c r="A369" s="55" t="s">
        <v>649</v>
      </c>
      <c r="B369" s="154"/>
    </row>
    <row r="370" spans="1:2" ht="20.25" customHeight="1" x14ac:dyDescent="0.25">
      <c r="A370" s="55" t="s">
        <v>650</v>
      </c>
      <c r="B370" s="154"/>
    </row>
    <row r="371" spans="1:2" ht="20.25" customHeight="1" x14ac:dyDescent="0.25">
      <c r="A371" s="55" t="s">
        <v>651</v>
      </c>
      <c r="B371" s="154"/>
    </row>
    <row r="372" spans="1:2" ht="20.25" customHeight="1" x14ac:dyDescent="0.25">
      <c r="A372" s="55" t="s">
        <v>652</v>
      </c>
      <c r="B372" s="154"/>
    </row>
    <row r="373" spans="1:2" ht="20.25" customHeight="1" x14ac:dyDescent="0.25">
      <c r="A373" s="55" t="s">
        <v>653</v>
      </c>
      <c r="B373" s="154"/>
    </row>
    <row r="374" spans="1:2" ht="20.25" customHeight="1" x14ac:dyDescent="0.25">
      <c r="A374" s="55" t="s">
        <v>654</v>
      </c>
      <c r="B374" s="154"/>
    </row>
    <row r="375" spans="1:2" ht="20.25" customHeight="1" x14ac:dyDescent="0.25">
      <c r="A375" s="55" t="s">
        <v>655</v>
      </c>
      <c r="B375" s="154"/>
    </row>
    <row r="376" spans="1:2" ht="20.25" customHeight="1" x14ac:dyDescent="0.25">
      <c r="A376" s="55" t="s">
        <v>656</v>
      </c>
      <c r="B376" s="154"/>
    </row>
    <row r="377" spans="1:2" ht="20.25" customHeight="1" x14ac:dyDescent="0.25">
      <c r="A377" s="55" t="s">
        <v>657</v>
      </c>
      <c r="B377" s="154"/>
    </row>
    <row r="378" spans="1:2" ht="20.25" customHeight="1" x14ac:dyDescent="0.25">
      <c r="A378" s="55" t="s">
        <v>658</v>
      </c>
      <c r="B378" s="154"/>
    </row>
    <row r="379" spans="1:2" ht="20.25" customHeight="1" x14ac:dyDescent="0.25">
      <c r="A379" s="55" t="s">
        <v>659</v>
      </c>
      <c r="B379" s="154"/>
    </row>
    <row r="380" spans="1:2" ht="20.25" customHeight="1" x14ac:dyDescent="0.25">
      <c r="A380" s="55" t="s">
        <v>660</v>
      </c>
      <c r="B380" s="154"/>
    </row>
    <row r="381" spans="1:2" ht="20.25" customHeight="1" x14ac:dyDescent="0.25">
      <c r="A381" s="55" t="s">
        <v>661</v>
      </c>
      <c r="B381" s="154"/>
    </row>
    <row r="382" spans="1:2" ht="20.25" customHeight="1" x14ac:dyDescent="0.25">
      <c r="A382" s="55" t="s">
        <v>662</v>
      </c>
      <c r="B382" s="154"/>
    </row>
    <row r="383" spans="1:2" ht="20.25" customHeight="1" x14ac:dyDescent="0.25">
      <c r="A383" s="55" t="s">
        <v>663</v>
      </c>
      <c r="B383" s="154"/>
    </row>
    <row r="384" spans="1:2" ht="20.25" customHeight="1" x14ac:dyDescent="0.25">
      <c r="A384" s="55" t="s">
        <v>664</v>
      </c>
      <c r="B384" s="154"/>
    </row>
    <row r="385" spans="1:2" ht="20.25" customHeight="1" x14ac:dyDescent="0.25">
      <c r="A385" s="55" t="s">
        <v>665</v>
      </c>
      <c r="B385" s="154"/>
    </row>
    <row r="386" spans="1:2" ht="20.25" customHeight="1" x14ac:dyDescent="0.25">
      <c r="A386" s="55" t="s">
        <v>666</v>
      </c>
      <c r="B386" s="154"/>
    </row>
    <row r="387" spans="1:2" ht="20.25" customHeight="1" x14ac:dyDescent="0.25">
      <c r="A387" s="55" t="s">
        <v>667</v>
      </c>
      <c r="B387" s="154"/>
    </row>
    <row r="388" spans="1:2" ht="20.25" customHeight="1" x14ac:dyDescent="0.25">
      <c r="A388" s="55" t="s">
        <v>668</v>
      </c>
      <c r="B388" s="154"/>
    </row>
    <row r="389" spans="1:2" ht="20.25" customHeight="1" x14ac:dyDescent="0.25">
      <c r="A389" s="55" t="s">
        <v>669</v>
      </c>
      <c r="B389" s="154"/>
    </row>
    <row r="390" spans="1:2" ht="20.25" customHeight="1" x14ac:dyDescent="0.25">
      <c r="A390" s="55" t="s">
        <v>670</v>
      </c>
      <c r="B390" s="154"/>
    </row>
    <row r="391" spans="1:2" ht="20.25" customHeight="1" x14ac:dyDescent="0.25">
      <c r="A391" s="55" t="s">
        <v>671</v>
      </c>
      <c r="B391" s="154"/>
    </row>
    <row r="392" spans="1:2" ht="20.25" customHeight="1" x14ac:dyDescent="0.25">
      <c r="A392" s="55" t="s">
        <v>672</v>
      </c>
      <c r="B392" s="154"/>
    </row>
    <row r="393" spans="1:2" ht="20.25" customHeight="1" x14ac:dyDescent="0.25">
      <c r="A393" s="55" t="s">
        <v>673</v>
      </c>
      <c r="B393" s="154"/>
    </row>
    <row r="394" spans="1:2" ht="20.25" customHeight="1" x14ac:dyDescent="0.25">
      <c r="A394" s="55" t="s">
        <v>674</v>
      </c>
      <c r="B394" s="154"/>
    </row>
    <row r="395" spans="1:2" ht="20.25" customHeight="1" x14ac:dyDescent="0.25">
      <c r="A395" s="55" t="s">
        <v>675</v>
      </c>
      <c r="B395" s="154"/>
    </row>
    <row r="396" spans="1:2" ht="20.25" customHeight="1" x14ac:dyDescent="0.25">
      <c r="A396" s="55" t="s">
        <v>676</v>
      </c>
      <c r="B396" s="154"/>
    </row>
    <row r="397" spans="1:2" ht="20.25" customHeight="1" x14ac:dyDescent="0.25">
      <c r="A397" s="55" t="s">
        <v>677</v>
      </c>
      <c r="B397" s="154"/>
    </row>
    <row r="398" spans="1:2" ht="20.25" customHeight="1" x14ac:dyDescent="0.25">
      <c r="A398" s="55" t="s">
        <v>678</v>
      </c>
      <c r="B398" s="154"/>
    </row>
    <row r="399" spans="1:2" ht="20.25" customHeight="1" x14ac:dyDescent="0.25">
      <c r="A399" s="55" t="s">
        <v>679</v>
      </c>
      <c r="B399" s="154"/>
    </row>
    <row r="400" spans="1:2" ht="20.25" customHeight="1" x14ac:dyDescent="0.25">
      <c r="A400" s="55" t="s">
        <v>680</v>
      </c>
      <c r="B400" s="154"/>
    </row>
    <row r="401" spans="1:2" ht="20.25" customHeight="1" x14ac:dyDescent="0.25">
      <c r="A401" s="55" t="s">
        <v>681</v>
      </c>
      <c r="B401" s="154"/>
    </row>
    <row r="402" spans="1:2" ht="20.25" customHeight="1" x14ac:dyDescent="0.25">
      <c r="A402" s="55" t="s">
        <v>682</v>
      </c>
      <c r="B402" s="154"/>
    </row>
    <row r="403" spans="1:2" ht="20.25" customHeight="1" x14ac:dyDescent="0.25">
      <c r="A403" s="55" t="s">
        <v>683</v>
      </c>
      <c r="B403" s="154"/>
    </row>
    <row r="404" spans="1:2" ht="20.25" customHeight="1" x14ac:dyDescent="0.25">
      <c r="A404" s="55" t="s">
        <v>684</v>
      </c>
      <c r="B404" s="154"/>
    </row>
    <row r="405" spans="1:2" ht="20.25" customHeight="1" x14ac:dyDescent="0.25">
      <c r="A405" s="55" t="s">
        <v>685</v>
      </c>
      <c r="B405" s="154"/>
    </row>
    <row r="406" spans="1:2" ht="20.25" customHeight="1" x14ac:dyDescent="0.25">
      <c r="A406" s="55" t="s">
        <v>686</v>
      </c>
      <c r="B406" s="154"/>
    </row>
    <row r="407" spans="1:2" ht="20.25" customHeight="1" x14ac:dyDescent="0.25">
      <c r="A407" s="55" t="s">
        <v>687</v>
      </c>
      <c r="B407" s="154"/>
    </row>
    <row r="408" spans="1:2" ht="20.25" customHeight="1" x14ac:dyDescent="0.25">
      <c r="A408" s="55" t="s">
        <v>688</v>
      </c>
      <c r="B408" s="154"/>
    </row>
    <row r="409" spans="1:2" ht="20.25" customHeight="1" x14ac:dyDescent="0.25">
      <c r="A409" s="55" t="s">
        <v>689</v>
      </c>
      <c r="B409" s="154"/>
    </row>
    <row r="410" spans="1:2" ht="20.25" customHeight="1" x14ac:dyDescent="0.25">
      <c r="A410" s="55" t="s">
        <v>690</v>
      </c>
      <c r="B410" s="154"/>
    </row>
    <row r="411" spans="1:2" ht="20.25" customHeight="1" x14ac:dyDescent="0.25">
      <c r="A411" s="55" t="s">
        <v>691</v>
      </c>
      <c r="B411" s="154"/>
    </row>
    <row r="412" spans="1:2" ht="20.25" customHeight="1" x14ac:dyDescent="0.25">
      <c r="A412" s="55" t="s">
        <v>692</v>
      </c>
      <c r="B412" s="154"/>
    </row>
    <row r="413" spans="1:2" ht="20.25" customHeight="1" x14ac:dyDescent="0.25">
      <c r="A413" s="55" t="s">
        <v>693</v>
      </c>
      <c r="B413" s="154"/>
    </row>
    <row r="414" spans="1:2" ht="20.25" customHeight="1" x14ac:dyDescent="0.25">
      <c r="A414" s="55" t="s">
        <v>694</v>
      </c>
      <c r="B414" s="154"/>
    </row>
    <row r="415" spans="1:2" ht="20.25" customHeight="1" x14ac:dyDescent="0.25">
      <c r="A415" s="55" t="s">
        <v>695</v>
      </c>
      <c r="B415" s="154"/>
    </row>
    <row r="416" spans="1:2" ht="20.25" customHeight="1" x14ac:dyDescent="0.25">
      <c r="A416" s="55" t="s">
        <v>696</v>
      </c>
      <c r="B416" s="154"/>
    </row>
    <row r="417" spans="1:2" ht="20.25" customHeight="1" x14ac:dyDescent="0.25">
      <c r="A417" s="55" t="s">
        <v>697</v>
      </c>
      <c r="B417" s="154"/>
    </row>
    <row r="418" spans="1:2" ht="20.25" customHeight="1" x14ac:dyDescent="0.25">
      <c r="A418" s="55" t="s">
        <v>698</v>
      </c>
      <c r="B418" s="154"/>
    </row>
    <row r="419" spans="1:2" ht="20.25" customHeight="1" x14ac:dyDescent="0.25">
      <c r="A419" s="55" t="s">
        <v>699</v>
      </c>
      <c r="B419" s="154"/>
    </row>
    <row r="420" spans="1:2" ht="20.25" customHeight="1" x14ac:dyDescent="0.25">
      <c r="A420" s="55" t="s">
        <v>700</v>
      </c>
      <c r="B420" s="154"/>
    </row>
    <row r="421" spans="1:2" ht="20.25" customHeight="1" x14ac:dyDescent="0.25">
      <c r="A421" s="55" t="s">
        <v>701</v>
      </c>
      <c r="B421" s="154"/>
    </row>
    <row r="422" spans="1:2" ht="20.25" customHeight="1" x14ac:dyDescent="0.25">
      <c r="A422" s="55" t="s">
        <v>702</v>
      </c>
      <c r="B422" s="154"/>
    </row>
    <row r="423" spans="1:2" ht="20.25" customHeight="1" x14ac:dyDescent="0.25">
      <c r="A423" s="55" t="s">
        <v>703</v>
      </c>
      <c r="B423" s="154"/>
    </row>
    <row r="424" spans="1:2" ht="20.25" customHeight="1" x14ac:dyDescent="0.25">
      <c r="A424" s="55" t="s">
        <v>704</v>
      </c>
      <c r="B424" s="154"/>
    </row>
    <row r="425" spans="1:2" ht="20.25" customHeight="1" x14ac:dyDescent="0.25">
      <c r="A425" s="55" t="s">
        <v>705</v>
      </c>
      <c r="B425" s="154"/>
    </row>
    <row r="426" spans="1:2" ht="20.25" customHeight="1" x14ac:dyDescent="0.25">
      <c r="A426" s="55" t="s">
        <v>706</v>
      </c>
      <c r="B426" s="154"/>
    </row>
    <row r="427" spans="1:2" ht="20.25" customHeight="1" x14ac:dyDescent="0.25">
      <c r="A427" s="55" t="s">
        <v>707</v>
      </c>
      <c r="B427" s="154"/>
    </row>
    <row r="428" spans="1:2" ht="20.25" customHeight="1" x14ac:dyDescent="0.25">
      <c r="A428" s="55" t="s">
        <v>708</v>
      </c>
      <c r="B428" s="154"/>
    </row>
    <row r="429" spans="1:2" ht="20.25" customHeight="1" x14ac:dyDescent="0.25">
      <c r="A429" s="55" t="s">
        <v>709</v>
      </c>
      <c r="B429" s="154"/>
    </row>
    <row r="430" spans="1:2" ht="20.25" customHeight="1" x14ac:dyDescent="0.25">
      <c r="A430" s="55" t="s">
        <v>710</v>
      </c>
      <c r="B430" s="154"/>
    </row>
    <row r="431" spans="1:2" ht="20.25" customHeight="1" x14ac:dyDescent="0.25">
      <c r="A431" s="55" t="s">
        <v>711</v>
      </c>
      <c r="B431" s="154"/>
    </row>
    <row r="432" spans="1:2" ht="20.25" customHeight="1" x14ac:dyDescent="0.25">
      <c r="A432" s="55" t="s">
        <v>712</v>
      </c>
      <c r="B432" s="154"/>
    </row>
    <row r="433" spans="1:2" ht="20.25" customHeight="1" x14ac:dyDescent="0.25">
      <c r="A433" s="55" t="s">
        <v>713</v>
      </c>
      <c r="B433" s="154"/>
    </row>
    <row r="434" spans="1:2" ht="20.25" customHeight="1" x14ac:dyDescent="0.25">
      <c r="A434" s="55" t="s">
        <v>714</v>
      </c>
      <c r="B434" s="154"/>
    </row>
    <row r="435" spans="1:2" ht="20.25" customHeight="1" x14ac:dyDescent="0.25">
      <c r="A435" s="55" t="s">
        <v>715</v>
      </c>
      <c r="B435" s="154"/>
    </row>
    <row r="436" spans="1:2" ht="20.25" customHeight="1" x14ac:dyDescent="0.25">
      <c r="A436" s="55" t="s">
        <v>716</v>
      </c>
      <c r="B436" s="154"/>
    </row>
    <row r="437" spans="1:2" ht="20.25" customHeight="1" x14ac:dyDescent="0.25">
      <c r="A437" s="55" t="s">
        <v>717</v>
      </c>
      <c r="B437" s="154"/>
    </row>
    <row r="438" spans="1:2" ht="20.25" customHeight="1" x14ac:dyDescent="0.25">
      <c r="A438" s="55" t="s">
        <v>718</v>
      </c>
      <c r="B438" s="154"/>
    </row>
    <row r="439" spans="1:2" ht="20.25" customHeight="1" x14ac:dyDescent="0.25">
      <c r="A439" s="55" t="s">
        <v>719</v>
      </c>
      <c r="B439" s="154"/>
    </row>
    <row r="440" spans="1:2" ht="20.25" customHeight="1" x14ac:dyDescent="0.25">
      <c r="A440" s="55" t="s">
        <v>720</v>
      </c>
      <c r="B440" s="154"/>
    </row>
    <row r="441" spans="1:2" ht="20.25" customHeight="1" x14ac:dyDescent="0.25">
      <c r="A441" s="55" t="s">
        <v>721</v>
      </c>
      <c r="B441" s="154"/>
    </row>
    <row r="442" spans="1:2" ht="20.25" customHeight="1" x14ac:dyDescent="0.25">
      <c r="A442" s="55" t="s">
        <v>722</v>
      </c>
      <c r="B442" s="154"/>
    </row>
    <row r="443" spans="1:2" ht="20.25" customHeight="1" x14ac:dyDescent="0.25">
      <c r="A443" s="55" t="s">
        <v>723</v>
      </c>
      <c r="B443" s="154"/>
    </row>
    <row r="444" spans="1:2" ht="20.25" customHeight="1" x14ac:dyDescent="0.25">
      <c r="A444" s="55" t="s">
        <v>724</v>
      </c>
      <c r="B444" s="154"/>
    </row>
    <row r="445" spans="1:2" ht="20.25" customHeight="1" x14ac:dyDescent="0.25">
      <c r="A445" s="55" t="s">
        <v>725</v>
      </c>
      <c r="B445" s="154"/>
    </row>
    <row r="446" spans="1:2" ht="20.25" customHeight="1" x14ac:dyDescent="0.25">
      <c r="A446" s="55" t="s">
        <v>726</v>
      </c>
      <c r="B446" s="154"/>
    </row>
    <row r="447" spans="1:2" ht="20.25" customHeight="1" x14ac:dyDescent="0.25">
      <c r="A447" s="55" t="s">
        <v>727</v>
      </c>
      <c r="B447" s="154"/>
    </row>
    <row r="448" spans="1:2" ht="20.25" customHeight="1" x14ac:dyDescent="0.25">
      <c r="A448" s="55" t="s">
        <v>728</v>
      </c>
      <c r="B448" s="154"/>
    </row>
    <row r="449" spans="1:2" ht="20.25" customHeight="1" x14ac:dyDescent="0.25">
      <c r="A449" s="55" t="s">
        <v>729</v>
      </c>
      <c r="B449" s="154"/>
    </row>
    <row r="450" spans="1:2" ht="20.25" customHeight="1" x14ac:dyDescent="0.25">
      <c r="A450" s="55" t="s">
        <v>730</v>
      </c>
      <c r="B450" s="154"/>
    </row>
    <row r="451" spans="1:2" ht="20.25" customHeight="1" x14ac:dyDescent="0.25">
      <c r="A451" s="55" t="s">
        <v>731</v>
      </c>
      <c r="B451" s="154"/>
    </row>
    <row r="452" spans="1:2" ht="20.25" customHeight="1" x14ac:dyDescent="0.25">
      <c r="A452" s="55" t="s">
        <v>732</v>
      </c>
      <c r="B452" s="154"/>
    </row>
    <row r="453" spans="1:2" ht="20.25" customHeight="1" x14ac:dyDescent="0.25">
      <c r="A453" s="55" t="s">
        <v>733</v>
      </c>
      <c r="B453" s="154"/>
    </row>
    <row r="454" spans="1:2" ht="20.25" customHeight="1" x14ac:dyDescent="0.25">
      <c r="A454" s="55" t="s">
        <v>734</v>
      </c>
      <c r="B454" s="154"/>
    </row>
    <row r="455" spans="1:2" ht="20.25" customHeight="1" x14ac:dyDescent="0.25">
      <c r="A455" s="55" t="s">
        <v>735</v>
      </c>
      <c r="B455" s="154"/>
    </row>
    <row r="456" spans="1:2" ht="20.25" customHeight="1" x14ac:dyDescent="0.25">
      <c r="A456" s="55" t="s">
        <v>736</v>
      </c>
      <c r="B456" s="154"/>
    </row>
    <row r="457" spans="1:2" ht="20.25" customHeight="1" x14ac:dyDescent="0.25">
      <c r="A457" s="55" t="s">
        <v>737</v>
      </c>
      <c r="B457" s="154"/>
    </row>
    <row r="458" spans="1:2" ht="20.25" customHeight="1" x14ac:dyDescent="0.25">
      <c r="A458" s="55" t="s">
        <v>738</v>
      </c>
      <c r="B458" s="154"/>
    </row>
    <row r="459" spans="1:2" ht="20.25" customHeight="1" x14ac:dyDescent="0.25">
      <c r="A459" s="55" t="s">
        <v>739</v>
      </c>
      <c r="B459" s="154"/>
    </row>
    <row r="460" spans="1:2" ht="20.25" customHeight="1" x14ac:dyDescent="0.25">
      <c r="A460" s="55" t="s">
        <v>740</v>
      </c>
      <c r="B460" s="154"/>
    </row>
    <row r="461" spans="1:2" ht="20.25" customHeight="1" x14ac:dyDescent="0.25">
      <c r="A461" s="55" t="s">
        <v>741</v>
      </c>
      <c r="B461" s="154"/>
    </row>
    <row r="462" spans="1:2" ht="20.25" customHeight="1" x14ac:dyDescent="0.25">
      <c r="A462" s="55" t="s">
        <v>742</v>
      </c>
      <c r="B462" s="154"/>
    </row>
    <row r="463" spans="1:2" ht="20.25" customHeight="1" x14ac:dyDescent="0.25">
      <c r="A463" s="55" t="s">
        <v>743</v>
      </c>
      <c r="B463" s="154"/>
    </row>
    <row r="464" spans="1:2" ht="20.25" customHeight="1" x14ac:dyDescent="0.25">
      <c r="A464" s="55" t="s">
        <v>744</v>
      </c>
      <c r="B464" s="154"/>
    </row>
    <row r="465" spans="1:2" ht="20.25" customHeight="1" x14ac:dyDescent="0.25">
      <c r="A465" s="55" t="s">
        <v>745</v>
      </c>
      <c r="B465" s="154"/>
    </row>
    <row r="466" spans="1:2" ht="20.25" customHeight="1" x14ac:dyDescent="0.25">
      <c r="A466" s="55" t="s">
        <v>746</v>
      </c>
      <c r="B466" s="154"/>
    </row>
    <row r="467" spans="1:2" ht="20.25" customHeight="1" x14ac:dyDescent="0.25">
      <c r="A467" s="55" t="s">
        <v>747</v>
      </c>
      <c r="B467" s="154"/>
    </row>
    <row r="468" spans="1:2" ht="20.25" customHeight="1" x14ac:dyDescent="0.25">
      <c r="A468" s="55" t="s">
        <v>748</v>
      </c>
      <c r="B468" s="154"/>
    </row>
    <row r="469" spans="1:2" ht="20.25" customHeight="1" x14ac:dyDescent="0.25">
      <c r="A469" s="55" t="s">
        <v>749</v>
      </c>
      <c r="B469" s="154"/>
    </row>
    <row r="470" spans="1:2" ht="20.25" customHeight="1" x14ac:dyDescent="0.25">
      <c r="A470" s="55" t="s">
        <v>750</v>
      </c>
      <c r="B470" s="154"/>
    </row>
    <row r="471" spans="1:2" ht="20.25" customHeight="1" x14ac:dyDescent="0.25">
      <c r="A471" s="55" t="s">
        <v>751</v>
      </c>
      <c r="B471" s="154"/>
    </row>
    <row r="472" spans="1:2" ht="20.25" customHeight="1" x14ac:dyDescent="0.25">
      <c r="A472" s="55" t="s">
        <v>752</v>
      </c>
      <c r="B472" s="154"/>
    </row>
    <row r="473" spans="1:2" ht="20.25" customHeight="1" x14ac:dyDescent="0.25">
      <c r="A473" s="55" t="s">
        <v>753</v>
      </c>
      <c r="B473" s="154"/>
    </row>
    <row r="474" spans="1:2" ht="20.25" customHeight="1" x14ac:dyDescent="0.25">
      <c r="A474" s="55" t="s">
        <v>754</v>
      </c>
      <c r="B474" s="154"/>
    </row>
    <row r="475" spans="1:2" ht="20.25" customHeight="1" x14ac:dyDescent="0.25">
      <c r="A475" s="55" t="s">
        <v>755</v>
      </c>
      <c r="B475" s="154"/>
    </row>
    <row r="476" spans="1:2" ht="20.25" customHeight="1" x14ac:dyDescent="0.25">
      <c r="A476" s="55" t="s">
        <v>756</v>
      </c>
      <c r="B476" s="154"/>
    </row>
    <row r="477" spans="1:2" ht="20.25" customHeight="1" x14ac:dyDescent="0.25">
      <c r="A477" s="55" t="s">
        <v>757</v>
      </c>
      <c r="B477" s="154"/>
    </row>
    <row r="478" spans="1:2" ht="20.25" customHeight="1" x14ac:dyDescent="0.25">
      <c r="A478" s="55" t="s">
        <v>758</v>
      </c>
      <c r="B478" s="154"/>
    </row>
    <row r="479" spans="1:2" ht="20.25" customHeight="1" x14ac:dyDescent="0.25">
      <c r="A479" s="55" t="s">
        <v>759</v>
      </c>
      <c r="B479" s="154"/>
    </row>
    <row r="480" spans="1:2" ht="20.25" customHeight="1" x14ac:dyDescent="0.25">
      <c r="A480" s="55" t="s">
        <v>760</v>
      </c>
      <c r="B480" s="154"/>
    </row>
    <row r="481" spans="1:2" ht="20.25" customHeight="1" x14ac:dyDescent="0.25">
      <c r="A481" s="55" t="s">
        <v>761</v>
      </c>
      <c r="B481" s="154"/>
    </row>
    <row r="482" spans="1:2" ht="20.25" customHeight="1" x14ac:dyDescent="0.25">
      <c r="A482" s="55" t="s">
        <v>762</v>
      </c>
      <c r="B482" s="154"/>
    </row>
    <row r="483" spans="1:2" ht="20.25" customHeight="1" x14ac:dyDescent="0.25">
      <c r="A483" s="55" t="s">
        <v>763</v>
      </c>
      <c r="B483" s="154"/>
    </row>
    <row r="484" spans="1:2" ht="20.25" customHeight="1" x14ac:dyDescent="0.25">
      <c r="A484" s="55" t="s">
        <v>764</v>
      </c>
      <c r="B484" s="154"/>
    </row>
    <row r="485" spans="1:2" ht="20.25" customHeight="1" x14ac:dyDescent="0.25">
      <c r="A485" s="55" t="s">
        <v>765</v>
      </c>
      <c r="B485" s="154"/>
    </row>
    <row r="486" spans="1:2" ht="20.25" customHeight="1" x14ac:dyDescent="0.25">
      <c r="A486" s="55" t="s">
        <v>766</v>
      </c>
      <c r="B486" s="154"/>
    </row>
    <row r="487" spans="1:2" ht="20.25" customHeight="1" x14ac:dyDescent="0.25">
      <c r="A487" s="55" t="s">
        <v>767</v>
      </c>
      <c r="B487" s="154"/>
    </row>
    <row r="488" spans="1:2" ht="20.25" customHeight="1" x14ac:dyDescent="0.25">
      <c r="A488" s="55" t="s">
        <v>768</v>
      </c>
      <c r="B488" s="154"/>
    </row>
    <row r="489" spans="1:2" ht="20.25" customHeight="1" x14ac:dyDescent="0.25">
      <c r="A489" s="55" t="s">
        <v>769</v>
      </c>
      <c r="B489" s="154"/>
    </row>
    <row r="490" spans="1:2" ht="20.25" customHeight="1" x14ac:dyDescent="0.25">
      <c r="A490" s="55" t="s">
        <v>770</v>
      </c>
      <c r="B490" s="154"/>
    </row>
    <row r="491" spans="1:2" ht="20.25" customHeight="1" x14ac:dyDescent="0.25">
      <c r="A491" s="55" t="s">
        <v>771</v>
      </c>
      <c r="B491" s="154"/>
    </row>
    <row r="492" spans="1:2" ht="20.25" customHeight="1" x14ac:dyDescent="0.25">
      <c r="A492" s="55" t="s">
        <v>772</v>
      </c>
      <c r="B492" s="154"/>
    </row>
    <row r="493" spans="1:2" ht="20.25" customHeight="1" x14ac:dyDescent="0.25">
      <c r="A493" s="55" t="s">
        <v>773</v>
      </c>
      <c r="B493" s="154"/>
    </row>
    <row r="494" spans="1:2" ht="20.25" customHeight="1" x14ac:dyDescent="0.25">
      <c r="A494" s="55" t="s">
        <v>774</v>
      </c>
      <c r="B494" s="154"/>
    </row>
    <row r="495" spans="1:2" ht="20.25" customHeight="1" x14ac:dyDescent="0.25">
      <c r="A495" s="55" t="s">
        <v>775</v>
      </c>
      <c r="B495" s="154"/>
    </row>
    <row r="496" spans="1:2" ht="20.25" customHeight="1" x14ac:dyDescent="0.25">
      <c r="A496" s="55" t="s">
        <v>776</v>
      </c>
      <c r="B496" s="154"/>
    </row>
    <row r="497" spans="1:2" ht="20.25" customHeight="1" x14ac:dyDescent="0.25">
      <c r="A497" s="55" t="s">
        <v>777</v>
      </c>
      <c r="B497" s="154"/>
    </row>
    <row r="498" spans="1:2" ht="20.25" customHeight="1" x14ac:dyDescent="0.25">
      <c r="A498" s="55" t="s">
        <v>778</v>
      </c>
      <c r="B498" s="154"/>
    </row>
    <row r="499" spans="1:2" ht="20.25" customHeight="1" x14ac:dyDescent="0.25">
      <c r="A499" s="55" t="s">
        <v>779</v>
      </c>
      <c r="B499" s="154"/>
    </row>
    <row r="500" spans="1:2" ht="20.25" customHeight="1" x14ac:dyDescent="0.25">
      <c r="A500" s="55" t="s">
        <v>780</v>
      </c>
      <c r="B500" s="154"/>
    </row>
    <row r="501" spans="1:2" ht="20.25" customHeight="1" x14ac:dyDescent="0.25">
      <c r="A501" s="55" t="s">
        <v>781</v>
      </c>
      <c r="B501" s="154"/>
    </row>
    <row r="502" spans="1:2" ht="20.25" customHeight="1" x14ac:dyDescent="0.25">
      <c r="A502" s="55" t="s">
        <v>782</v>
      </c>
      <c r="B502" s="154"/>
    </row>
    <row r="503" spans="1:2" ht="20.25" customHeight="1" x14ac:dyDescent="0.25">
      <c r="A503" s="55" t="s">
        <v>783</v>
      </c>
      <c r="B503" s="154"/>
    </row>
    <row r="504" spans="1:2" ht="20.25" customHeight="1" x14ac:dyDescent="0.25">
      <c r="A504" s="55" t="s">
        <v>784</v>
      </c>
      <c r="B504" s="154"/>
    </row>
    <row r="505" spans="1:2" ht="20.25" customHeight="1" x14ac:dyDescent="0.25">
      <c r="A505" s="55" t="s">
        <v>785</v>
      </c>
      <c r="B505" s="154"/>
    </row>
    <row r="506" spans="1:2" ht="20.25" customHeight="1" x14ac:dyDescent="0.25">
      <c r="A506" s="55" t="s">
        <v>786</v>
      </c>
      <c r="B506" s="154"/>
    </row>
    <row r="507" spans="1:2" ht="20.25" customHeight="1" x14ac:dyDescent="0.25">
      <c r="A507" s="55" t="s">
        <v>787</v>
      </c>
      <c r="B507" s="154"/>
    </row>
    <row r="508" spans="1:2" ht="20.25" customHeight="1" x14ac:dyDescent="0.25">
      <c r="A508" s="55" t="s">
        <v>788</v>
      </c>
      <c r="B508" s="154"/>
    </row>
    <row r="509" spans="1:2" ht="20.25" customHeight="1" x14ac:dyDescent="0.25">
      <c r="A509" s="55" t="s">
        <v>789</v>
      </c>
      <c r="B509" s="154"/>
    </row>
    <row r="510" spans="1:2" ht="20.25" customHeight="1" x14ac:dyDescent="0.25">
      <c r="A510" s="55" t="s">
        <v>790</v>
      </c>
      <c r="B510" s="154"/>
    </row>
    <row r="511" spans="1:2" ht="20.25" customHeight="1" x14ac:dyDescent="0.25">
      <c r="A511" s="55" t="s">
        <v>791</v>
      </c>
      <c r="B511" s="154"/>
    </row>
    <row r="512" spans="1:2" ht="20.25" customHeight="1" x14ac:dyDescent="0.25">
      <c r="A512" s="55" t="s">
        <v>792</v>
      </c>
      <c r="B512" s="154"/>
    </row>
    <row r="513" spans="1:2" ht="20.25" customHeight="1" x14ac:dyDescent="0.25">
      <c r="A513" s="55" t="s">
        <v>793</v>
      </c>
      <c r="B513" s="154"/>
    </row>
    <row r="514" spans="1:2" ht="20.25" customHeight="1" x14ac:dyDescent="0.25">
      <c r="A514" s="55" t="s">
        <v>794</v>
      </c>
      <c r="B514" s="154"/>
    </row>
    <row r="515" spans="1:2" ht="20.25" customHeight="1" x14ac:dyDescent="0.25">
      <c r="A515" s="55" t="s">
        <v>795</v>
      </c>
      <c r="B515" s="154"/>
    </row>
    <row r="516" spans="1:2" ht="20.25" customHeight="1" x14ac:dyDescent="0.25">
      <c r="A516" s="55" t="s">
        <v>796</v>
      </c>
      <c r="B516" s="154"/>
    </row>
    <row r="517" spans="1:2" ht="20.25" customHeight="1" x14ac:dyDescent="0.25">
      <c r="A517" s="55" t="s">
        <v>797</v>
      </c>
      <c r="B517" s="154"/>
    </row>
    <row r="518" spans="1:2" ht="20.25" customHeight="1" x14ac:dyDescent="0.25">
      <c r="A518" s="55" t="s">
        <v>798</v>
      </c>
      <c r="B518" s="154"/>
    </row>
    <row r="519" spans="1:2" ht="20.25" customHeight="1" x14ac:dyDescent="0.25">
      <c r="A519" s="55" t="s">
        <v>799</v>
      </c>
      <c r="B519" s="154"/>
    </row>
    <row r="520" spans="1:2" ht="20.25" customHeight="1" x14ac:dyDescent="0.25">
      <c r="A520" s="55" t="s">
        <v>800</v>
      </c>
      <c r="B520" s="154"/>
    </row>
    <row r="521" spans="1:2" ht="20.25" customHeight="1" x14ac:dyDescent="0.25">
      <c r="A521" s="55" t="s">
        <v>801</v>
      </c>
      <c r="B521" s="154"/>
    </row>
    <row r="522" spans="1:2" ht="20.25" customHeight="1" x14ac:dyDescent="0.25">
      <c r="A522" s="55" t="s">
        <v>802</v>
      </c>
      <c r="B522" s="154"/>
    </row>
    <row r="523" spans="1:2" ht="20.25" customHeight="1" x14ac:dyDescent="0.25">
      <c r="A523" s="55" t="s">
        <v>803</v>
      </c>
      <c r="B523" s="154"/>
    </row>
    <row r="524" spans="1:2" ht="20.25" customHeight="1" x14ac:dyDescent="0.25">
      <c r="A524" s="55" t="s">
        <v>804</v>
      </c>
      <c r="B524" s="154"/>
    </row>
    <row r="525" spans="1:2" ht="20.25" customHeight="1" x14ac:dyDescent="0.25">
      <c r="A525" s="55" t="s">
        <v>805</v>
      </c>
      <c r="B525" s="154"/>
    </row>
    <row r="526" spans="1:2" ht="20.25" customHeight="1" x14ac:dyDescent="0.25">
      <c r="A526" s="55" t="s">
        <v>806</v>
      </c>
      <c r="B526" s="154"/>
    </row>
    <row r="527" spans="1:2" ht="20.25" customHeight="1" x14ac:dyDescent="0.25">
      <c r="A527" s="55" t="s">
        <v>807</v>
      </c>
      <c r="B527" s="154"/>
    </row>
    <row r="528" spans="1:2" ht="20.25" customHeight="1" x14ac:dyDescent="0.25">
      <c r="A528" s="55" t="s">
        <v>808</v>
      </c>
      <c r="B528" s="154"/>
    </row>
    <row r="529" spans="1:2" ht="20.25" customHeight="1" x14ac:dyDescent="0.25">
      <c r="A529" s="55" t="s">
        <v>809</v>
      </c>
      <c r="B529" s="154"/>
    </row>
    <row r="530" spans="1:2" ht="20.25" customHeight="1" x14ac:dyDescent="0.25">
      <c r="A530" s="55" t="s">
        <v>810</v>
      </c>
      <c r="B530" s="154"/>
    </row>
    <row r="531" spans="1:2" ht="20.25" customHeight="1" x14ac:dyDescent="0.25">
      <c r="A531" s="55" t="s">
        <v>811</v>
      </c>
      <c r="B531" s="154"/>
    </row>
    <row r="532" spans="1:2" ht="20.25" customHeight="1" x14ac:dyDescent="0.25">
      <c r="A532" s="55" t="s">
        <v>812</v>
      </c>
      <c r="B532" s="154"/>
    </row>
    <row r="533" spans="1:2" ht="20.25" customHeight="1" x14ac:dyDescent="0.25">
      <c r="A533" s="55" t="s">
        <v>813</v>
      </c>
      <c r="B533" s="154"/>
    </row>
    <row r="534" spans="1:2" ht="20.25" customHeight="1" x14ac:dyDescent="0.25">
      <c r="A534" s="55" t="s">
        <v>814</v>
      </c>
      <c r="B534" s="154"/>
    </row>
    <row r="535" spans="1:2" ht="20.25" customHeight="1" x14ac:dyDescent="0.25">
      <c r="A535" s="55" t="s">
        <v>815</v>
      </c>
      <c r="B535" s="154"/>
    </row>
    <row r="536" spans="1:2" ht="20.25" customHeight="1" x14ac:dyDescent="0.25">
      <c r="A536" s="55" t="s">
        <v>816</v>
      </c>
      <c r="B536" s="154"/>
    </row>
    <row r="537" spans="1:2" ht="20.25" customHeight="1" x14ac:dyDescent="0.25">
      <c r="A537" s="55" t="s">
        <v>817</v>
      </c>
      <c r="B537" s="154"/>
    </row>
    <row r="538" spans="1:2" ht="20.25" customHeight="1" x14ac:dyDescent="0.25">
      <c r="A538" s="55" t="s">
        <v>818</v>
      </c>
      <c r="B538" s="154"/>
    </row>
    <row r="539" spans="1:2" ht="20.25" customHeight="1" x14ac:dyDescent="0.25">
      <c r="A539" s="55" t="s">
        <v>819</v>
      </c>
      <c r="B539" s="154"/>
    </row>
    <row r="540" spans="1:2" ht="20.25" customHeight="1" x14ac:dyDescent="0.25">
      <c r="A540" s="55" t="s">
        <v>820</v>
      </c>
      <c r="B540" s="154"/>
    </row>
    <row r="541" spans="1:2" ht="20.25" customHeight="1" x14ac:dyDescent="0.25">
      <c r="A541" s="55" t="s">
        <v>821</v>
      </c>
      <c r="B541" s="154"/>
    </row>
    <row r="542" spans="1:2" ht="20.25" customHeight="1" x14ac:dyDescent="0.25">
      <c r="A542" s="55" t="s">
        <v>822</v>
      </c>
      <c r="B542" s="154"/>
    </row>
    <row r="543" spans="1:2" ht="20.25" customHeight="1" x14ac:dyDescent="0.25">
      <c r="A543" s="55" t="s">
        <v>823</v>
      </c>
      <c r="B543" s="154"/>
    </row>
    <row r="544" spans="1:2" ht="20.25" customHeight="1" x14ac:dyDescent="0.25">
      <c r="A544" s="55" t="s">
        <v>824</v>
      </c>
      <c r="B544" s="154"/>
    </row>
    <row r="545" spans="1:2" ht="20.25" customHeight="1" x14ac:dyDescent="0.25">
      <c r="A545" s="55" t="s">
        <v>825</v>
      </c>
      <c r="B545" s="154"/>
    </row>
    <row r="546" spans="1:2" ht="20.25" customHeight="1" x14ac:dyDescent="0.25">
      <c r="A546" s="55" t="s">
        <v>826</v>
      </c>
      <c r="B546" s="154"/>
    </row>
    <row r="547" spans="1:2" ht="20.25" customHeight="1" x14ac:dyDescent="0.25">
      <c r="A547" s="55" t="s">
        <v>827</v>
      </c>
      <c r="B547" s="154"/>
    </row>
    <row r="548" spans="1:2" ht="20.25" customHeight="1" x14ac:dyDescent="0.25">
      <c r="A548" s="55" t="s">
        <v>828</v>
      </c>
      <c r="B548" s="154"/>
    </row>
    <row r="549" spans="1:2" ht="20.25" customHeight="1" x14ac:dyDescent="0.25">
      <c r="A549" s="55" t="s">
        <v>829</v>
      </c>
      <c r="B549" s="154"/>
    </row>
    <row r="550" spans="1:2" ht="20.25" customHeight="1" x14ac:dyDescent="0.25">
      <c r="A550" s="55" t="s">
        <v>830</v>
      </c>
      <c r="B550" s="154"/>
    </row>
    <row r="551" spans="1:2" ht="20.25" customHeight="1" x14ac:dyDescent="0.25">
      <c r="A551" s="55" t="s">
        <v>831</v>
      </c>
      <c r="B551" s="154"/>
    </row>
    <row r="552" spans="1:2" ht="20.25" customHeight="1" x14ac:dyDescent="0.25">
      <c r="A552" s="55" t="s">
        <v>832</v>
      </c>
      <c r="B552" s="154"/>
    </row>
    <row r="553" spans="1:2" ht="20.25" customHeight="1" x14ac:dyDescent="0.25">
      <c r="A553" s="55" t="s">
        <v>833</v>
      </c>
      <c r="B553" s="154"/>
    </row>
    <row r="554" spans="1:2" ht="20.25" customHeight="1" x14ac:dyDescent="0.25">
      <c r="A554" s="55" t="s">
        <v>834</v>
      </c>
      <c r="B554" s="154"/>
    </row>
    <row r="555" spans="1:2" ht="20.25" customHeight="1" x14ac:dyDescent="0.25">
      <c r="A555" s="55" t="s">
        <v>835</v>
      </c>
      <c r="B555" s="154"/>
    </row>
    <row r="556" spans="1:2" ht="20.25" customHeight="1" x14ac:dyDescent="0.25">
      <c r="A556" s="55" t="s">
        <v>836</v>
      </c>
      <c r="B556" s="154"/>
    </row>
    <row r="557" spans="1:2" ht="20.25" customHeight="1" x14ac:dyDescent="0.25">
      <c r="A557" s="55" t="s">
        <v>837</v>
      </c>
      <c r="B557" s="154"/>
    </row>
    <row r="558" spans="1:2" ht="20.25" customHeight="1" x14ac:dyDescent="0.25">
      <c r="A558" s="55" t="s">
        <v>838</v>
      </c>
      <c r="B558" s="154"/>
    </row>
    <row r="559" spans="1:2" ht="20.25" customHeight="1" x14ac:dyDescent="0.25">
      <c r="A559" s="55" t="s">
        <v>839</v>
      </c>
      <c r="B559" s="154"/>
    </row>
    <row r="560" spans="1:2" ht="20.25" customHeight="1" x14ac:dyDescent="0.25">
      <c r="A560" s="55" t="s">
        <v>840</v>
      </c>
      <c r="B560" s="154"/>
    </row>
    <row r="561" spans="1:2" ht="20.25" customHeight="1" x14ac:dyDescent="0.25">
      <c r="A561" s="55" t="s">
        <v>841</v>
      </c>
      <c r="B561" s="154"/>
    </row>
    <row r="562" spans="1:2" ht="20.25" customHeight="1" x14ac:dyDescent="0.25">
      <c r="A562" s="55" t="s">
        <v>842</v>
      </c>
      <c r="B562" s="154"/>
    </row>
    <row r="563" spans="1:2" ht="20.25" customHeight="1" x14ac:dyDescent="0.25">
      <c r="A563" s="55" t="s">
        <v>843</v>
      </c>
      <c r="B563" s="154"/>
    </row>
    <row r="564" spans="1:2" ht="20.25" customHeight="1" x14ac:dyDescent="0.25">
      <c r="A564" s="55" t="s">
        <v>844</v>
      </c>
      <c r="B564" s="154"/>
    </row>
    <row r="565" spans="1:2" ht="20.25" customHeight="1" x14ac:dyDescent="0.25">
      <c r="A565" s="55" t="s">
        <v>845</v>
      </c>
      <c r="B565" s="154"/>
    </row>
    <row r="566" spans="1:2" ht="20.25" customHeight="1" x14ac:dyDescent="0.25">
      <c r="A566" s="55" t="s">
        <v>846</v>
      </c>
      <c r="B566" s="154"/>
    </row>
    <row r="567" spans="1:2" ht="20.25" customHeight="1" x14ac:dyDescent="0.25">
      <c r="A567" s="55" t="s">
        <v>847</v>
      </c>
      <c r="B567" s="154"/>
    </row>
    <row r="568" spans="1:2" ht="20.25" customHeight="1" x14ac:dyDescent="0.25">
      <c r="A568" s="55" t="s">
        <v>848</v>
      </c>
      <c r="B568" s="154"/>
    </row>
    <row r="569" spans="1:2" ht="20.25" customHeight="1" x14ac:dyDescent="0.25">
      <c r="A569" s="55" t="s">
        <v>849</v>
      </c>
      <c r="B569" s="154"/>
    </row>
    <row r="570" spans="1:2" ht="20.25" customHeight="1" x14ac:dyDescent="0.25">
      <c r="A570" s="55" t="s">
        <v>850</v>
      </c>
      <c r="B570" s="154"/>
    </row>
    <row r="571" spans="1:2" ht="20.25" customHeight="1" x14ac:dyDescent="0.25">
      <c r="A571" s="55" t="s">
        <v>851</v>
      </c>
      <c r="B571" s="154"/>
    </row>
    <row r="572" spans="1:2" ht="20.25" customHeight="1" x14ac:dyDescent="0.25">
      <c r="A572" s="55" t="s">
        <v>852</v>
      </c>
      <c r="B572" s="154"/>
    </row>
    <row r="573" spans="1:2" ht="20.25" customHeight="1" x14ac:dyDescent="0.25">
      <c r="A573" s="55" t="s">
        <v>853</v>
      </c>
      <c r="B573" s="154"/>
    </row>
    <row r="574" spans="1:2" ht="20.25" customHeight="1" x14ac:dyDescent="0.25">
      <c r="A574" s="55" t="s">
        <v>854</v>
      </c>
      <c r="B574" s="154"/>
    </row>
    <row r="575" spans="1:2" ht="20.25" customHeight="1" x14ac:dyDescent="0.25">
      <c r="A575" s="55" t="s">
        <v>855</v>
      </c>
      <c r="B575" s="154"/>
    </row>
    <row r="576" spans="1:2" ht="20.25" customHeight="1" x14ac:dyDescent="0.25">
      <c r="A576" s="55" t="s">
        <v>856</v>
      </c>
      <c r="B576" s="154"/>
    </row>
    <row r="577" spans="1:2" ht="20.25" customHeight="1" x14ac:dyDescent="0.25">
      <c r="A577" s="55" t="s">
        <v>857</v>
      </c>
      <c r="B577" s="154"/>
    </row>
    <row r="578" spans="1:2" ht="20.25" customHeight="1" x14ac:dyDescent="0.25">
      <c r="A578" s="55" t="s">
        <v>858</v>
      </c>
      <c r="B578" s="154"/>
    </row>
    <row r="579" spans="1:2" ht="20.25" customHeight="1" x14ac:dyDescent="0.25">
      <c r="A579" s="55" t="s">
        <v>859</v>
      </c>
      <c r="B579" s="154"/>
    </row>
    <row r="580" spans="1:2" ht="20.25" customHeight="1" x14ac:dyDescent="0.25">
      <c r="A580" s="55" t="s">
        <v>860</v>
      </c>
      <c r="B580" s="154"/>
    </row>
    <row r="581" spans="1:2" ht="20.25" customHeight="1" x14ac:dyDescent="0.25">
      <c r="A581" s="55" t="s">
        <v>861</v>
      </c>
      <c r="B581" s="154"/>
    </row>
    <row r="582" spans="1:2" ht="20.25" customHeight="1" x14ac:dyDescent="0.25">
      <c r="A582" s="55" t="s">
        <v>862</v>
      </c>
      <c r="B582" s="154"/>
    </row>
    <row r="583" spans="1:2" ht="20.25" customHeight="1" x14ac:dyDescent="0.25">
      <c r="A583" s="55" t="s">
        <v>863</v>
      </c>
      <c r="B583" s="154"/>
    </row>
    <row r="584" spans="1:2" ht="20.25" customHeight="1" x14ac:dyDescent="0.25">
      <c r="A584" s="55" t="s">
        <v>864</v>
      </c>
      <c r="B584" s="154"/>
    </row>
    <row r="585" spans="1:2" ht="20.25" customHeight="1" x14ac:dyDescent="0.25">
      <c r="A585" s="55" t="s">
        <v>865</v>
      </c>
      <c r="B585" s="154"/>
    </row>
    <row r="586" spans="1:2" ht="20.25" customHeight="1" x14ac:dyDescent="0.25">
      <c r="A586" s="55" t="s">
        <v>866</v>
      </c>
      <c r="B586" s="154"/>
    </row>
    <row r="587" spans="1:2" ht="20.25" customHeight="1" x14ac:dyDescent="0.25">
      <c r="A587" s="55" t="s">
        <v>867</v>
      </c>
      <c r="B587" s="154"/>
    </row>
    <row r="588" spans="1:2" ht="20.25" customHeight="1" x14ac:dyDescent="0.25">
      <c r="A588" s="55" t="s">
        <v>868</v>
      </c>
      <c r="B588" s="154"/>
    </row>
    <row r="589" spans="1:2" ht="20.25" customHeight="1" x14ac:dyDescent="0.25">
      <c r="A589" s="55" t="s">
        <v>869</v>
      </c>
      <c r="B589" s="154"/>
    </row>
    <row r="590" spans="1:2" ht="20.25" customHeight="1" x14ac:dyDescent="0.25">
      <c r="A590" s="55" t="s">
        <v>870</v>
      </c>
      <c r="B590" s="154"/>
    </row>
    <row r="591" spans="1:2" ht="20.25" customHeight="1" x14ac:dyDescent="0.25">
      <c r="A591" s="55" t="s">
        <v>871</v>
      </c>
      <c r="B591" s="154"/>
    </row>
    <row r="592" spans="1:2" ht="20.25" customHeight="1" x14ac:dyDescent="0.25">
      <c r="A592" s="55" t="s">
        <v>872</v>
      </c>
      <c r="B592" s="154"/>
    </row>
    <row r="593" spans="1:2" ht="20.25" customHeight="1" x14ac:dyDescent="0.25">
      <c r="A593" s="55" t="s">
        <v>873</v>
      </c>
      <c r="B593" s="154"/>
    </row>
    <row r="594" spans="1:2" ht="20.25" customHeight="1" x14ac:dyDescent="0.25">
      <c r="A594" s="55" t="s">
        <v>874</v>
      </c>
      <c r="B594" s="154"/>
    </row>
    <row r="595" spans="1:2" ht="20.25" customHeight="1" x14ac:dyDescent="0.25">
      <c r="A595" s="55" t="s">
        <v>875</v>
      </c>
      <c r="B595" s="154"/>
    </row>
    <row r="596" spans="1:2" ht="20.25" customHeight="1" x14ac:dyDescent="0.25">
      <c r="A596" s="55" t="s">
        <v>876</v>
      </c>
      <c r="B596" s="154"/>
    </row>
    <row r="597" spans="1:2" ht="20.25" customHeight="1" x14ac:dyDescent="0.25">
      <c r="A597" s="55" t="s">
        <v>877</v>
      </c>
      <c r="B597" s="154"/>
    </row>
    <row r="598" spans="1:2" ht="20.25" customHeight="1" x14ac:dyDescent="0.25">
      <c r="A598" s="55" t="s">
        <v>878</v>
      </c>
      <c r="B598" s="154"/>
    </row>
    <row r="599" spans="1:2" ht="20.25" customHeight="1" x14ac:dyDescent="0.25">
      <c r="A599" s="55" t="s">
        <v>879</v>
      </c>
      <c r="B599" s="154"/>
    </row>
    <row r="600" spans="1:2" ht="20.25" customHeight="1" x14ac:dyDescent="0.25">
      <c r="A600" s="55" t="s">
        <v>880</v>
      </c>
      <c r="B600" s="154"/>
    </row>
    <row r="601" spans="1:2" ht="20.25" customHeight="1" x14ac:dyDescent="0.25">
      <c r="A601" s="55" t="s">
        <v>881</v>
      </c>
      <c r="B601" s="154"/>
    </row>
    <row r="602" spans="1:2" ht="20.25" customHeight="1" x14ac:dyDescent="0.25">
      <c r="A602" s="55" t="s">
        <v>882</v>
      </c>
      <c r="B602" s="154"/>
    </row>
    <row r="603" spans="1:2" ht="20.25" customHeight="1" x14ac:dyDescent="0.25">
      <c r="A603" s="55" t="s">
        <v>883</v>
      </c>
      <c r="B603" s="154"/>
    </row>
    <row r="604" spans="1:2" ht="20.25" customHeight="1" x14ac:dyDescent="0.25">
      <c r="A604" s="55" t="s">
        <v>884</v>
      </c>
      <c r="B604" s="154"/>
    </row>
    <row r="605" spans="1:2" ht="20.25" customHeight="1" x14ac:dyDescent="0.25">
      <c r="A605" s="55" t="s">
        <v>885</v>
      </c>
      <c r="B605" s="154"/>
    </row>
    <row r="606" spans="1:2" ht="20.25" customHeight="1" x14ac:dyDescent="0.25">
      <c r="A606" s="55" t="s">
        <v>886</v>
      </c>
      <c r="B606" s="154"/>
    </row>
    <row r="607" spans="1:2" ht="20.25" customHeight="1" x14ac:dyDescent="0.25">
      <c r="A607" s="55" t="s">
        <v>887</v>
      </c>
      <c r="B607" s="154"/>
    </row>
    <row r="608" spans="1:2" ht="20.25" customHeight="1" x14ac:dyDescent="0.25">
      <c r="A608" s="55" t="s">
        <v>888</v>
      </c>
      <c r="B608" s="154"/>
    </row>
    <row r="609" spans="1:2" ht="20.25" customHeight="1" x14ac:dyDescent="0.25">
      <c r="A609" s="55" t="s">
        <v>889</v>
      </c>
      <c r="B609" s="154"/>
    </row>
    <row r="610" spans="1:2" ht="20.25" customHeight="1" x14ac:dyDescent="0.25">
      <c r="A610" s="55" t="s">
        <v>890</v>
      </c>
      <c r="B610" s="154"/>
    </row>
    <row r="611" spans="1:2" ht="20.25" customHeight="1" x14ac:dyDescent="0.25">
      <c r="A611" s="55" t="s">
        <v>891</v>
      </c>
      <c r="B611" s="154"/>
    </row>
    <row r="612" spans="1:2" ht="20.25" customHeight="1" x14ac:dyDescent="0.25">
      <c r="A612" s="55" t="s">
        <v>892</v>
      </c>
      <c r="B612" s="154"/>
    </row>
    <row r="613" spans="1:2" ht="20.25" customHeight="1" x14ac:dyDescent="0.25">
      <c r="A613" s="55" t="s">
        <v>893</v>
      </c>
      <c r="B613" s="154"/>
    </row>
    <row r="614" spans="1:2" ht="20.25" customHeight="1" x14ac:dyDescent="0.25">
      <c r="A614" s="55" t="s">
        <v>894</v>
      </c>
      <c r="B614" s="154"/>
    </row>
    <row r="615" spans="1:2" ht="20.25" customHeight="1" x14ac:dyDescent="0.25">
      <c r="A615" s="55" t="s">
        <v>895</v>
      </c>
      <c r="B615" s="154"/>
    </row>
    <row r="616" spans="1:2" ht="20.25" customHeight="1" x14ac:dyDescent="0.25">
      <c r="A616" s="55" t="s">
        <v>896</v>
      </c>
      <c r="B616" s="154"/>
    </row>
    <row r="617" spans="1:2" ht="20.25" customHeight="1" x14ac:dyDescent="0.25">
      <c r="A617" s="55" t="s">
        <v>897</v>
      </c>
      <c r="B617" s="154"/>
    </row>
    <row r="618" spans="1:2" ht="20.25" customHeight="1" x14ac:dyDescent="0.25">
      <c r="A618" s="55" t="s">
        <v>898</v>
      </c>
      <c r="B618" s="154"/>
    </row>
    <row r="619" spans="1:2" ht="20.25" customHeight="1" x14ac:dyDescent="0.25">
      <c r="A619" s="55" t="s">
        <v>899</v>
      </c>
      <c r="B619" s="154"/>
    </row>
    <row r="620" spans="1:2" ht="20.25" customHeight="1" x14ac:dyDescent="0.25">
      <c r="A620" s="55" t="s">
        <v>900</v>
      </c>
      <c r="B620" s="154"/>
    </row>
    <row r="621" spans="1:2" ht="20.25" customHeight="1" x14ac:dyDescent="0.25">
      <c r="A621" s="55" t="s">
        <v>901</v>
      </c>
      <c r="B621" s="154"/>
    </row>
    <row r="622" spans="1:2" ht="20.25" customHeight="1" x14ac:dyDescent="0.25">
      <c r="A622" s="55" t="s">
        <v>902</v>
      </c>
      <c r="B622" s="154"/>
    </row>
    <row r="623" spans="1:2" ht="20.25" customHeight="1" x14ac:dyDescent="0.25">
      <c r="A623" s="55" t="s">
        <v>903</v>
      </c>
      <c r="B623" s="154"/>
    </row>
    <row r="624" spans="1:2" ht="20.25" customHeight="1" x14ac:dyDescent="0.25">
      <c r="A624" s="55" t="s">
        <v>904</v>
      </c>
      <c r="B624" s="154"/>
    </row>
    <row r="625" spans="1:2" ht="20.25" customHeight="1" x14ac:dyDescent="0.25">
      <c r="A625" s="55" t="s">
        <v>905</v>
      </c>
      <c r="B625" s="154"/>
    </row>
    <row r="626" spans="1:2" ht="20.25" customHeight="1" x14ac:dyDescent="0.25">
      <c r="A626" s="55" t="s">
        <v>906</v>
      </c>
      <c r="B626" s="154"/>
    </row>
    <row r="627" spans="1:2" ht="20.25" customHeight="1" x14ac:dyDescent="0.25">
      <c r="A627" s="55" t="s">
        <v>907</v>
      </c>
      <c r="B627" s="154"/>
    </row>
    <row r="628" spans="1:2" ht="20.25" customHeight="1" x14ac:dyDescent="0.25">
      <c r="A628" s="55" t="s">
        <v>908</v>
      </c>
      <c r="B628" s="154"/>
    </row>
    <row r="629" spans="1:2" ht="20.25" customHeight="1" x14ac:dyDescent="0.25">
      <c r="A629" s="55" t="s">
        <v>909</v>
      </c>
      <c r="B629" s="154"/>
    </row>
    <row r="630" spans="1:2" ht="20.25" customHeight="1" x14ac:dyDescent="0.25">
      <c r="A630" s="55" t="s">
        <v>910</v>
      </c>
      <c r="B630" s="154"/>
    </row>
    <row r="631" spans="1:2" ht="20.25" customHeight="1" x14ac:dyDescent="0.25">
      <c r="A631" s="55" t="s">
        <v>911</v>
      </c>
      <c r="B631" s="154"/>
    </row>
    <row r="632" spans="1:2" ht="20.25" customHeight="1" x14ac:dyDescent="0.25">
      <c r="A632" s="55" t="s">
        <v>912</v>
      </c>
      <c r="B632" s="154"/>
    </row>
    <row r="633" spans="1:2" ht="20.25" customHeight="1" x14ac:dyDescent="0.25">
      <c r="A633" s="55" t="s">
        <v>913</v>
      </c>
      <c r="B633" s="154"/>
    </row>
    <row r="634" spans="1:2" ht="20.25" customHeight="1" x14ac:dyDescent="0.25">
      <c r="A634" s="55" t="s">
        <v>914</v>
      </c>
      <c r="B634" s="154"/>
    </row>
    <row r="635" spans="1:2" ht="20.25" customHeight="1" x14ac:dyDescent="0.25">
      <c r="A635" s="55" t="s">
        <v>915</v>
      </c>
      <c r="B635" s="154"/>
    </row>
    <row r="636" spans="1:2" ht="20.25" customHeight="1" x14ac:dyDescent="0.25">
      <c r="A636" s="55" t="s">
        <v>916</v>
      </c>
      <c r="B636" s="154"/>
    </row>
    <row r="637" spans="1:2" ht="20.25" customHeight="1" x14ac:dyDescent="0.25">
      <c r="A637" s="55" t="s">
        <v>917</v>
      </c>
      <c r="B637" s="154"/>
    </row>
    <row r="638" spans="1:2" ht="20.25" customHeight="1" x14ac:dyDescent="0.25">
      <c r="A638" s="55" t="s">
        <v>918</v>
      </c>
      <c r="B638" s="154"/>
    </row>
    <row r="639" spans="1:2" ht="20.25" customHeight="1" x14ac:dyDescent="0.25">
      <c r="A639" s="55" t="s">
        <v>919</v>
      </c>
      <c r="B639" s="154"/>
    </row>
    <row r="640" spans="1:2" ht="20.25" customHeight="1" x14ac:dyDescent="0.25">
      <c r="A640" s="55" t="s">
        <v>920</v>
      </c>
      <c r="B640" s="154"/>
    </row>
    <row r="641" spans="1:2" ht="20.25" customHeight="1" x14ac:dyDescent="0.25">
      <c r="A641" s="55" t="s">
        <v>921</v>
      </c>
      <c r="B641" s="154"/>
    </row>
    <row r="642" spans="1:2" ht="20.25" customHeight="1" x14ac:dyDescent="0.25">
      <c r="A642" s="55" t="s">
        <v>922</v>
      </c>
      <c r="B642" s="154"/>
    </row>
    <row r="643" spans="1:2" ht="20.25" customHeight="1" x14ac:dyDescent="0.25">
      <c r="A643" s="55" t="s">
        <v>923</v>
      </c>
      <c r="B643" s="154"/>
    </row>
    <row r="644" spans="1:2" ht="20.25" customHeight="1" x14ac:dyDescent="0.25">
      <c r="A644" s="55" t="s">
        <v>924</v>
      </c>
      <c r="B644" s="154"/>
    </row>
    <row r="645" spans="1:2" ht="20.25" customHeight="1" x14ac:dyDescent="0.25">
      <c r="A645" s="55" t="s">
        <v>925</v>
      </c>
      <c r="B645" s="154"/>
    </row>
    <row r="646" spans="1:2" ht="20.25" customHeight="1" x14ac:dyDescent="0.25">
      <c r="A646" s="55" t="s">
        <v>926</v>
      </c>
      <c r="B646" s="154"/>
    </row>
    <row r="647" spans="1:2" ht="20.25" customHeight="1" x14ac:dyDescent="0.25">
      <c r="A647" s="55" t="s">
        <v>927</v>
      </c>
      <c r="B647" s="154"/>
    </row>
    <row r="648" spans="1:2" ht="20.25" customHeight="1" x14ac:dyDescent="0.25">
      <c r="A648" s="55" t="s">
        <v>928</v>
      </c>
      <c r="B648" s="154"/>
    </row>
    <row r="649" spans="1:2" ht="20.25" customHeight="1" x14ac:dyDescent="0.25">
      <c r="A649" s="55" t="s">
        <v>929</v>
      </c>
      <c r="B649" s="154"/>
    </row>
    <row r="650" spans="1:2" ht="20.25" customHeight="1" x14ac:dyDescent="0.25">
      <c r="A650" s="55" t="s">
        <v>930</v>
      </c>
      <c r="B650" s="154"/>
    </row>
    <row r="651" spans="1:2" ht="20.25" customHeight="1" x14ac:dyDescent="0.25">
      <c r="A651" s="55" t="s">
        <v>931</v>
      </c>
      <c r="B651" s="154"/>
    </row>
    <row r="652" spans="1:2" ht="20.25" customHeight="1" x14ac:dyDescent="0.25">
      <c r="A652" s="55" t="s">
        <v>932</v>
      </c>
      <c r="B652" s="154"/>
    </row>
    <row r="653" spans="1:2" ht="20.25" customHeight="1" x14ac:dyDescent="0.25">
      <c r="A653" s="55" t="s">
        <v>933</v>
      </c>
      <c r="B653" s="154"/>
    </row>
    <row r="654" spans="1:2" ht="20.25" customHeight="1" x14ac:dyDescent="0.25">
      <c r="A654" s="55" t="s">
        <v>934</v>
      </c>
      <c r="B654" s="154"/>
    </row>
    <row r="655" spans="1:2" ht="20.25" customHeight="1" x14ac:dyDescent="0.25">
      <c r="A655" s="55" t="s">
        <v>935</v>
      </c>
      <c r="B655" s="154"/>
    </row>
    <row r="656" spans="1:2" ht="20.25" customHeight="1" x14ac:dyDescent="0.25">
      <c r="A656" s="55" t="s">
        <v>936</v>
      </c>
      <c r="B656" s="154"/>
    </row>
    <row r="657" spans="1:2" ht="20.25" customHeight="1" x14ac:dyDescent="0.25">
      <c r="A657" s="55" t="s">
        <v>937</v>
      </c>
      <c r="B657" s="154"/>
    </row>
    <row r="658" spans="1:2" ht="20.25" customHeight="1" x14ac:dyDescent="0.25">
      <c r="A658" s="55" t="s">
        <v>938</v>
      </c>
      <c r="B658" s="154"/>
    </row>
    <row r="659" spans="1:2" ht="20.25" customHeight="1" x14ac:dyDescent="0.25">
      <c r="A659" s="55" t="s">
        <v>939</v>
      </c>
      <c r="B659" s="154"/>
    </row>
    <row r="660" spans="1:2" ht="20.25" customHeight="1" x14ac:dyDescent="0.25">
      <c r="A660" s="55" t="s">
        <v>940</v>
      </c>
      <c r="B660" s="154"/>
    </row>
    <row r="661" spans="1:2" ht="20.25" customHeight="1" x14ac:dyDescent="0.25">
      <c r="A661" s="55" t="s">
        <v>941</v>
      </c>
      <c r="B661" s="154"/>
    </row>
    <row r="662" spans="1:2" ht="20.25" customHeight="1" x14ac:dyDescent="0.25">
      <c r="A662" s="55" t="s">
        <v>942</v>
      </c>
      <c r="B662" s="154"/>
    </row>
    <row r="663" spans="1:2" ht="20.25" customHeight="1" x14ac:dyDescent="0.25">
      <c r="A663" s="55" t="s">
        <v>943</v>
      </c>
      <c r="B663" s="154"/>
    </row>
    <row r="664" spans="1:2" ht="20.25" customHeight="1" x14ac:dyDescent="0.25">
      <c r="A664" s="55" t="s">
        <v>944</v>
      </c>
      <c r="B664" s="154"/>
    </row>
    <row r="665" spans="1:2" ht="20.25" customHeight="1" x14ac:dyDescent="0.25">
      <c r="A665" s="55" t="s">
        <v>945</v>
      </c>
      <c r="B665" s="154"/>
    </row>
    <row r="666" spans="1:2" ht="20.25" customHeight="1" x14ac:dyDescent="0.25">
      <c r="A666" s="55" t="s">
        <v>946</v>
      </c>
      <c r="B666" s="154"/>
    </row>
    <row r="667" spans="1:2" ht="20.25" customHeight="1" x14ac:dyDescent="0.25">
      <c r="A667" s="55" t="s">
        <v>947</v>
      </c>
      <c r="B667" s="154"/>
    </row>
    <row r="668" spans="1:2" ht="20.25" customHeight="1" x14ac:dyDescent="0.25">
      <c r="A668" s="55" t="s">
        <v>948</v>
      </c>
      <c r="B668" s="154"/>
    </row>
    <row r="669" spans="1:2" ht="20.25" customHeight="1" x14ac:dyDescent="0.25">
      <c r="A669" s="55" t="s">
        <v>949</v>
      </c>
      <c r="B669" s="154"/>
    </row>
    <row r="670" spans="1:2" ht="20.25" customHeight="1" x14ac:dyDescent="0.25">
      <c r="A670" s="55" t="s">
        <v>950</v>
      </c>
      <c r="B670" s="154"/>
    </row>
    <row r="671" spans="1:2" ht="20.25" customHeight="1" x14ac:dyDescent="0.25">
      <c r="A671" s="55" t="s">
        <v>951</v>
      </c>
      <c r="B671" s="154"/>
    </row>
    <row r="672" spans="1:2" ht="20.25" customHeight="1" x14ac:dyDescent="0.25">
      <c r="A672" s="55" t="s">
        <v>952</v>
      </c>
      <c r="B672" s="154"/>
    </row>
    <row r="673" spans="1:2" ht="20.25" customHeight="1" x14ac:dyDescent="0.25">
      <c r="A673" s="55" t="s">
        <v>953</v>
      </c>
      <c r="B673" s="154"/>
    </row>
    <row r="674" spans="1:2" ht="20.25" customHeight="1" x14ac:dyDescent="0.25">
      <c r="A674" s="55" t="s">
        <v>954</v>
      </c>
      <c r="B674" s="154"/>
    </row>
    <row r="675" spans="1:2" ht="20.25" customHeight="1" x14ac:dyDescent="0.25">
      <c r="A675" s="55" t="s">
        <v>955</v>
      </c>
      <c r="B675" s="154"/>
    </row>
    <row r="676" spans="1:2" ht="20.25" customHeight="1" x14ac:dyDescent="0.25">
      <c r="A676" s="55" t="s">
        <v>956</v>
      </c>
      <c r="B676" s="154"/>
    </row>
    <row r="677" spans="1:2" ht="20.25" customHeight="1" x14ac:dyDescent="0.25">
      <c r="A677" s="55" t="s">
        <v>957</v>
      </c>
      <c r="B677" s="154"/>
    </row>
    <row r="678" spans="1:2" ht="20.25" customHeight="1" x14ac:dyDescent="0.25">
      <c r="A678" s="55" t="s">
        <v>958</v>
      </c>
      <c r="B678" s="154"/>
    </row>
    <row r="679" spans="1:2" ht="20.25" customHeight="1" x14ac:dyDescent="0.25">
      <c r="A679" s="55" t="s">
        <v>959</v>
      </c>
      <c r="B679" s="154"/>
    </row>
    <row r="680" spans="1:2" ht="20.25" customHeight="1" x14ac:dyDescent="0.25">
      <c r="A680" s="55" t="s">
        <v>960</v>
      </c>
      <c r="B680" s="154"/>
    </row>
    <row r="681" spans="1:2" ht="20.25" customHeight="1" x14ac:dyDescent="0.25">
      <c r="A681" s="55" t="s">
        <v>961</v>
      </c>
      <c r="B681" s="154"/>
    </row>
    <row r="682" spans="1:2" ht="20.25" customHeight="1" x14ac:dyDescent="0.25">
      <c r="A682" s="55" t="s">
        <v>962</v>
      </c>
      <c r="B682" s="154"/>
    </row>
    <row r="683" spans="1:2" ht="20.25" customHeight="1" x14ac:dyDescent="0.25">
      <c r="A683" s="55" t="s">
        <v>963</v>
      </c>
      <c r="B683" s="154"/>
    </row>
    <row r="684" spans="1:2" ht="20.25" customHeight="1" x14ac:dyDescent="0.25">
      <c r="A684" s="55" t="s">
        <v>964</v>
      </c>
      <c r="B684" s="154"/>
    </row>
    <row r="685" spans="1:2" ht="20.25" customHeight="1" x14ac:dyDescent="0.25">
      <c r="A685" s="55" t="s">
        <v>965</v>
      </c>
      <c r="B685" s="154"/>
    </row>
    <row r="686" spans="1:2" ht="20.25" customHeight="1" x14ac:dyDescent="0.25">
      <c r="A686" s="55" t="s">
        <v>966</v>
      </c>
      <c r="B686" s="154"/>
    </row>
    <row r="687" spans="1:2" ht="20.25" customHeight="1" x14ac:dyDescent="0.25">
      <c r="A687" s="55" t="s">
        <v>967</v>
      </c>
      <c r="B687" s="154"/>
    </row>
    <row r="688" spans="1:2" ht="20.25" customHeight="1" x14ac:dyDescent="0.25">
      <c r="A688" s="55" t="s">
        <v>968</v>
      </c>
      <c r="B688" s="154"/>
    </row>
    <row r="689" spans="1:2" ht="20.25" customHeight="1" x14ac:dyDescent="0.25">
      <c r="A689" s="55" t="s">
        <v>969</v>
      </c>
      <c r="B689" s="154"/>
    </row>
    <row r="690" spans="1:2" ht="20.25" customHeight="1" x14ac:dyDescent="0.25">
      <c r="A690" s="55" t="s">
        <v>970</v>
      </c>
      <c r="B690" s="154"/>
    </row>
    <row r="691" spans="1:2" ht="20.25" customHeight="1" x14ac:dyDescent="0.25">
      <c r="A691" s="55" t="s">
        <v>971</v>
      </c>
      <c r="B691" s="154"/>
    </row>
    <row r="692" spans="1:2" ht="20.25" customHeight="1" x14ac:dyDescent="0.25">
      <c r="A692" s="55" t="s">
        <v>972</v>
      </c>
      <c r="B692" s="154"/>
    </row>
    <row r="693" spans="1:2" ht="20.25" customHeight="1" x14ac:dyDescent="0.25">
      <c r="A693" s="55" t="s">
        <v>973</v>
      </c>
      <c r="B693" s="154"/>
    </row>
    <row r="694" spans="1:2" ht="20.25" customHeight="1" x14ac:dyDescent="0.25">
      <c r="A694" s="55" t="s">
        <v>974</v>
      </c>
      <c r="B694" s="154"/>
    </row>
    <row r="695" spans="1:2" ht="20.25" customHeight="1" x14ac:dyDescent="0.25">
      <c r="A695" s="55" t="s">
        <v>975</v>
      </c>
      <c r="B695" s="154"/>
    </row>
    <row r="696" spans="1:2" ht="20.25" customHeight="1" x14ac:dyDescent="0.25">
      <c r="A696" s="55" t="s">
        <v>976</v>
      </c>
      <c r="B696" s="154"/>
    </row>
    <row r="697" spans="1:2" ht="20.25" customHeight="1" x14ac:dyDescent="0.25">
      <c r="A697" s="55" t="s">
        <v>977</v>
      </c>
      <c r="B697" s="154"/>
    </row>
    <row r="698" spans="1:2" ht="20.25" customHeight="1" x14ac:dyDescent="0.25">
      <c r="A698" s="55" t="s">
        <v>978</v>
      </c>
      <c r="B698" s="154"/>
    </row>
    <row r="699" spans="1:2" ht="20.25" customHeight="1" x14ac:dyDescent="0.25">
      <c r="A699" s="55" t="s">
        <v>979</v>
      </c>
      <c r="B699" s="154"/>
    </row>
    <row r="700" spans="1:2" ht="20.25" customHeight="1" x14ac:dyDescent="0.25">
      <c r="A700" s="55" t="s">
        <v>980</v>
      </c>
      <c r="B700" s="154"/>
    </row>
    <row r="701" spans="1:2" ht="20.25" customHeight="1" x14ac:dyDescent="0.25">
      <c r="A701" s="55" t="s">
        <v>981</v>
      </c>
      <c r="B701" s="154"/>
    </row>
    <row r="702" spans="1:2" ht="20.25" customHeight="1" x14ac:dyDescent="0.25">
      <c r="A702" s="55" t="s">
        <v>982</v>
      </c>
      <c r="B702" s="154"/>
    </row>
    <row r="703" spans="1:2" ht="20.25" customHeight="1" x14ac:dyDescent="0.25">
      <c r="A703" s="55" t="s">
        <v>983</v>
      </c>
      <c r="B703" s="154"/>
    </row>
    <row r="704" spans="1:2" ht="20.25" customHeight="1" x14ac:dyDescent="0.25">
      <c r="A704" s="55" t="s">
        <v>984</v>
      </c>
      <c r="B704" s="154"/>
    </row>
    <row r="705" spans="1:2" ht="20.25" customHeight="1" x14ac:dyDescent="0.25">
      <c r="A705" s="55" t="s">
        <v>985</v>
      </c>
      <c r="B705" s="154"/>
    </row>
    <row r="706" spans="1:2" ht="20.25" customHeight="1" x14ac:dyDescent="0.25">
      <c r="A706" s="55" t="s">
        <v>986</v>
      </c>
      <c r="B706" s="154"/>
    </row>
    <row r="707" spans="1:2" ht="20.25" customHeight="1" x14ac:dyDescent="0.25">
      <c r="A707" s="55" t="s">
        <v>987</v>
      </c>
      <c r="B707" s="154"/>
    </row>
    <row r="708" spans="1:2" ht="20.25" customHeight="1" x14ac:dyDescent="0.25">
      <c r="A708" s="55" t="s">
        <v>988</v>
      </c>
      <c r="B708" s="154"/>
    </row>
    <row r="709" spans="1:2" ht="20.25" customHeight="1" x14ac:dyDescent="0.25">
      <c r="A709" s="55" t="s">
        <v>989</v>
      </c>
      <c r="B709" s="154"/>
    </row>
    <row r="710" spans="1:2" ht="20.25" customHeight="1" x14ac:dyDescent="0.25">
      <c r="A710" s="55" t="s">
        <v>990</v>
      </c>
      <c r="B710" s="154"/>
    </row>
    <row r="711" spans="1:2" ht="20.25" customHeight="1" x14ac:dyDescent="0.25">
      <c r="A711" s="55" t="s">
        <v>991</v>
      </c>
      <c r="B711" s="154"/>
    </row>
    <row r="712" spans="1:2" ht="20.25" customHeight="1" x14ac:dyDescent="0.25">
      <c r="A712" s="55" t="s">
        <v>992</v>
      </c>
      <c r="B712" s="154"/>
    </row>
    <row r="713" spans="1:2" ht="20.25" customHeight="1" x14ac:dyDescent="0.25">
      <c r="A713" s="55" t="s">
        <v>993</v>
      </c>
      <c r="B713" s="154"/>
    </row>
    <row r="714" spans="1:2" ht="20.25" customHeight="1" x14ac:dyDescent="0.25">
      <c r="A714" s="55" t="s">
        <v>994</v>
      </c>
      <c r="B714" s="154"/>
    </row>
    <row r="715" spans="1:2" ht="20.25" customHeight="1" x14ac:dyDescent="0.25">
      <c r="A715" s="55" t="s">
        <v>995</v>
      </c>
      <c r="B715" s="154"/>
    </row>
    <row r="716" spans="1:2" ht="20.25" customHeight="1" x14ac:dyDescent="0.25">
      <c r="A716" s="55" t="s">
        <v>996</v>
      </c>
      <c r="B716" s="154"/>
    </row>
    <row r="717" spans="1:2" ht="20.25" customHeight="1" x14ac:dyDescent="0.25">
      <c r="A717" s="55" t="s">
        <v>997</v>
      </c>
      <c r="B717" s="154"/>
    </row>
    <row r="718" spans="1:2" ht="20.25" customHeight="1" x14ac:dyDescent="0.25">
      <c r="A718" s="55" t="s">
        <v>998</v>
      </c>
      <c r="B718" s="154"/>
    </row>
    <row r="719" spans="1:2" ht="20.25" customHeight="1" x14ac:dyDescent="0.25">
      <c r="A719" s="55" t="s">
        <v>999</v>
      </c>
      <c r="B719" s="154"/>
    </row>
    <row r="720" spans="1:2" ht="20.25" customHeight="1" x14ac:dyDescent="0.25">
      <c r="A720" s="55" t="s">
        <v>1000</v>
      </c>
      <c r="B720" s="154"/>
    </row>
    <row r="721" spans="1:2" ht="20.25" customHeight="1" x14ac:dyDescent="0.25">
      <c r="A721" s="55" t="s">
        <v>1001</v>
      </c>
      <c r="B721" s="154"/>
    </row>
    <row r="722" spans="1:2" ht="20.25" customHeight="1" x14ac:dyDescent="0.25">
      <c r="A722" s="55" t="s">
        <v>1002</v>
      </c>
      <c r="B722" s="154"/>
    </row>
    <row r="723" spans="1:2" ht="20.25" customHeight="1" x14ac:dyDescent="0.25">
      <c r="A723" s="55" t="s">
        <v>1003</v>
      </c>
      <c r="B723" s="154"/>
    </row>
    <row r="724" spans="1:2" ht="20.25" customHeight="1" x14ac:dyDescent="0.25">
      <c r="A724" s="55" t="s">
        <v>1004</v>
      </c>
      <c r="B724" s="154"/>
    </row>
    <row r="725" spans="1:2" ht="20.25" customHeight="1" x14ac:dyDescent="0.25">
      <c r="A725" s="55" t="s">
        <v>1005</v>
      </c>
      <c r="B725" s="154"/>
    </row>
    <row r="726" spans="1:2" ht="20.25" customHeight="1" x14ac:dyDescent="0.25">
      <c r="A726" s="55" t="s">
        <v>1006</v>
      </c>
      <c r="B726" s="154"/>
    </row>
    <row r="727" spans="1:2" ht="20.25" customHeight="1" x14ac:dyDescent="0.25">
      <c r="A727" s="55" t="s">
        <v>1007</v>
      </c>
      <c r="B727" s="154"/>
    </row>
    <row r="728" spans="1:2" ht="20.25" customHeight="1" x14ac:dyDescent="0.25">
      <c r="A728" s="55" t="s">
        <v>1008</v>
      </c>
      <c r="B728" s="154"/>
    </row>
    <row r="729" spans="1:2" ht="20.25" customHeight="1" x14ac:dyDescent="0.25">
      <c r="A729" s="55" t="s">
        <v>1009</v>
      </c>
      <c r="B729" s="154"/>
    </row>
    <row r="730" spans="1:2" ht="20.25" customHeight="1" x14ac:dyDescent="0.25">
      <c r="A730" s="55" t="s">
        <v>1010</v>
      </c>
      <c r="B730" s="154"/>
    </row>
    <row r="731" spans="1:2" ht="20.25" customHeight="1" x14ac:dyDescent="0.25">
      <c r="A731" s="55" t="s">
        <v>1011</v>
      </c>
      <c r="B731" s="154"/>
    </row>
    <row r="732" spans="1:2" ht="20.25" customHeight="1" x14ac:dyDescent="0.25">
      <c r="A732" s="55" t="s">
        <v>1012</v>
      </c>
      <c r="B732" s="154"/>
    </row>
    <row r="733" spans="1:2" ht="20.25" customHeight="1" x14ac:dyDescent="0.25">
      <c r="A733" s="55" t="s">
        <v>1013</v>
      </c>
      <c r="B733" s="154"/>
    </row>
    <row r="734" spans="1:2" ht="20.25" customHeight="1" x14ac:dyDescent="0.25">
      <c r="A734" s="55" t="s">
        <v>1014</v>
      </c>
      <c r="B734" s="154"/>
    </row>
    <row r="735" spans="1:2" ht="20.25" customHeight="1" x14ac:dyDescent="0.25">
      <c r="A735" s="55" t="s">
        <v>1015</v>
      </c>
      <c r="B735" s="154"/>
    </row>
    <row r="736" spans="1:2" ht="20.25" customHeight="1" x14ac:dyDescent="0.25">
      <c r="A736" s="55" t="s">
        <v>1016</v>
      </c>
      <c r="B736" s="154"/>
    </row>
    <row r="737" spans="1:2" ht="20.25" customHeight="1" x14ac:dyDescent="0.25">
      <c r="A737" s="55" t="s">
        <v>1017</v>
      </c>
      <c r="B737" s="154"/>
    </row>
    <row r="738" spans="1:2" ht="20.25" customHeight="1" x14ac:dyDescent="0.25">
      <c r="A738" s="55" t="s">
        <v>1018</v>
      </c>
      <c r="B738" s="154"/>
    </row>
    <row r="739" spans="1:2" ht="20.25" customHeight="1" x14ac:dyDescent="0.25">
      <c r="A739" s="55" t="s">
        <v>1019</v>
      </c>
      <c r="B739" s="154"/>
    </row>
    <row r="740" spans="1:2" ht="20.25" customHeight="1" x14ac:dyDescent="0.25">
      <c r="A740" s="55" t="s">
        <v>1020</v>
      </c>
      <c r="B740" s="154"/>
    </row>
    <row r="741" spans="1:2" ht="20.25" customHeight="1" x14ac:dyDescent="0.25">
      <c r="A741" s="55" t="s">
        <v>1021</v>
      </c>
      <c r="B741" s="154"/>
    </row>
    <row r="742" spans="1:2" ht="20.25" customHeight="1" x14ac:dyDescent="0.25">
      <c r="A742" s="55" t="s">
        <v>1022</v>
      </c>
      <c r="B742" s="154"/>
    </row>
    <row r="743" spans="1:2" ht="20.25" customHeight="1" x14ac:dyDescent="0.25">
      <c r="A743" s="55" t="s">
        <v>1023</v>
      </c>
      <c r="B743" s="154"/>
    </row>
    <row r="744" spans="1:2" ht="20.25" customHeight="1" x14ac:dyDescent="0.25">
      <c r="A744" s="55" t="s">
        <v>1024</v>
      </c>
      <c r="B744" s="154"/>
    </row>
    <row r="745" spans="1:2" ht="20.25" customHeight="1" x14ac:dyDescent="0.25">
      <c r="A745" s="55" t="s">
        <v>1025</v>
      </c>
      <c r="B745" s="154"/>
    </row>
    <row r="746" spans="1:2" ht="20.25" customHeight="1" x14ac:dyDescent="0.25">
      <c r="A746" s="55" t="s">
        <v>1026</v>
      </c>
      <c r="B746" s="154"/>
    </row>
    <row r="747" spans="1:2" ht="20.25" customHeight="1" x14ac:dyDescent="0.25">
      <c r="A747" s="55" t="s">
        <v>1027</v>
      </c>
      <c r="B747" s="154"/>
    </row>
    <row r="748" spans="1:2" ht="20.25" customHeight="1" x14ac:dyDescent="0.25">
      <c r="A748" s="55" t="s">
        <v>1028</v>
      </c>
      <c r="B748" s="154"/>
    </row>
    <row r="749" spans="1:2" ht="20.25" customHeight="1" x14ac:dyDescent="0.25">
      <c r="A749" s="55" t="s">
        <v>1029</v>
      </c>
      <c r="B749" s="154"/>
    </row>
    <row r="750" spans="1:2" ht="20.25" customHeight="1" x14ac:dyDescent="0.25">
      <c r="A750" s="55" t="s">
        <v>1030</v>
      </c>
      <c r="B750" s="154"/>
    </row>
    <row r="751" spans="1:2" ht="20.25" customHeight="1" x14ac:dyDescent="0.25">
      <c r="A751" s="55" t="s">
        <v>1031</v>
      </c>
      <c r="B751" s="154"/>
    </row>
    <row r="752" spans="1:2" ht="20.25" customHeight="1" x14ac:dyDescent="0.25">
      <c r="A752" s="55" t="s">
        <v>1032</v>
      </c>
      <c r="B752" s="154"/>
    </row>
    <row r="753" spans="1:2" ht="20.25" customHeight="1" x14ac:dyDescent="0.25">
      <c r="A753" s="55" t="s">
        <v>1033</v>
      </c>
      <c r="B753" s="154"/>
    </row>
    <row r="754" spans="1:2" ht="20.25" customHeight="1" x14ac:dyDescent="0.25">
      <c r="A754" s="55" t="s">
        <v>1034</v>
      </c>
      <c r="B754" s="154"/>
    </row>
    <row r="755" spans="1:2" ht="20.25" customHeight="1" x14ac:dyDescent="0.25">
      <c r="A755" s="55" t="s">
        <v>1035</v>
      </c>
      <c r="B755" s="154"/>
    </row>
    <row r="756" spans="1:2" ht="20.25" customHeight="1" x14ac:dyDescent="0.25">
      <c r="A756" s="55" t="s">
        <v>1036</v>
      </c>
      <c r="B756" s="154"/>
    </row>
    <row r="757" spans="1:2" ht="20.25" customHeight="1" x14ac:dyDescent="0.25">
      <c r="A757" s="55" t="s">
        <v>1037</v>
      </c>
      <c r="B757" s="154"/>
    </row>
    <row r="758" spans="1:2" ht="20.25" customHeight="1" x14ac:dyDescent="0.25">
      <c r="A758" s="55" t="s">
        <v>1038</v>
      </c>
      <c r="B758" s="154"/>
    </row>
    <row r="759" spans="1:2" ht="20.25" customHeight="1" x14ac:dyDescent="0.25">
      <c r="A759" s="55" t="s">
        <v>1039</v>
      </c>
      <c r="B759" s="154"/>
    </row>
    <row r="760" spans="1:2" ht="20.25" customHeight="1" x14ac:dyDescent="0.25">
      <c r="A760" s="55" t="s">
        <v>1040</v>
      </c>
      <c r="B760" s="154"/>
    </row>
    <row r="761" spans="1:2" ht="20.25" customHeight="1" x14ac:dyDescent="0.25">
      <c r="A761" s="55" t="s">
        <v>1041</v>
      </c>
      <c r="B761" s="154"/>
    </row>
    <row r="762" spans="1:2" ht="20.25" customHeight="1" x14ac:dyDescent="0.25">
      <c r="A762" s="55" t="s">
        <v>1042</v>
      </c>
      <c r="B762" s="154"/>
    </row>
    <row r="763" spans="1:2" ht="20.25" customHeight="1" x14ac:dyDescent="0.25">
      <c r="A763" s="55" t="s">
        <v>1043</v>
      </c>
      <c r="B763" s="154"/>
    </row>
    <row r="764" spans="1:2" ht="20.25" customHeight="1" x14ac:dyDescent="0.25">
      <c r="A764" s="55" t="s">
        <v>1044</v>
      </c>
      <c r="B764" s="154"/>
    </row>
    <row r="765" spans="1:2" ht="20.25" customHeight="1" x14ac:dyDescent="0.25">
      <c r="A765" s="55" t="s">
        <v>1045</v>
      </c>
      <c r="B765" s="154"/>
    </row>
    <row r="766" spans="1:2" ht="20.25" customHeight="1" x14ac:dyDescent="0.25">
      <c r="A766" s="55" t="s">
        <v>1046</v>
      </c>
      <c r="B766" s="154"/>
    </row>
    <row r="767" spans="1:2" ht="20.25" customHeight="1" x14ac:dyDescent="0.25">
      <c r="A767" s="55" t="s">
        <v>1047</v>
      </c>
      <c r="B767" s="154"/>
    </row>
    <row r="768" spans="1:2" ht="20.25" customHeight="1" x14ac:dyDescent="0.25">
      <c r="A768" s="55" t="s">
        <v>1048</v>
      </c>
      <c r="B768" s="154"/>
    </row>
    <row r="769" spans="1:2" ht="20.25" customHeight="1" x14ac:dyDescent="0.25">
      <c r="A769" s="55" t="s">
        <v>1049</v>
      </c>
      <c r="B769" s="154"/>
    </row>
    <row r="770" spans="1:2" ht="20.25" customHeight="1" x14ac:dyDescent="0.25">
      <c r="A770" s="55" t="s">
        <v>1050</v>
      </c>
      <c r="B770" s="154"/>
    </row>
    <row r="771" spans="1:2" ht="20.25" customHeight="1" x14ac:dyDescent="0.25">
      <c r="A771" s="55" t="s">
        <v>1051</v>
      </c>
      <c r="B771" s="154"/>
    </row>
    <row r="772" spans="1:2" ht="20.25" customHeight="1" x14ac:dyDescent="0.25">
      <c r="A772" s="55" t="s">
        <v>1052</v>
      </c>
      <c r="B772" s="154"/>
    </row>
    <row r="773" spans="1:2" ht="20.25" customHeight="1" x14ac:dyDescent="0.25">
      <c r="A773" s="55" t="s">
        <v>1053</v>
      </c>
      <c r="B773" s="154"/>
    </row>
    <row r="774" spans="1:2" ht="20.25" customHeight="1" x14ac:dyDescent="0.25">
      <c r="A774" s="55" t="s">
        <v>1054</v>
      </c>
      <c r="B774" s="154"/>
    </row>
    <row r="775" spans="1:2" ht="20.25" customHeight="1" x14ac:dyDescent="0.25">
      <c r="A775" s="55" t="s">
        <v>1055</v>
      </c>
      <c r="B775" s="154"/>
    </row>
    <row r="776" spans="1:2" ht="20.25" customHeight="1" x14ac:dyDescent="0.25">
      <c r="A776" s="55" t="s">
        <v>1056</v>
      </c>
      <c r="B776" s="154"/>
    </row>
    <row r="777" spans="1:2" ht="20.25" customHeight="1" x14ac:dyDescent="0.25">
      <c r="A777" s="55" t="s">
        <v>1057</v>
      </c>
      <c r="B777" s="154"/>
    </row>
    <row r="778" spans="1:2" ht="20.25" customHeight="1" x14ac:dyDescent="0.25">
      <c r="A778" s="55" t="s">
        <v>1058</v>
      </c>
      <c r="B778" s="154"/>
    </row>
    <row r="779" spans="1:2" ht="20.25" customHeight="1" x14ac:dyDescent="0.25">
      <c r="A779" s="55" t="s">
        <v>1059</v>
      </c>
      <c r="B779" s="154"/>
    </row>
    <row r="780" spans="1:2" ht="20.25" customHeight="1" x14ac:dyDescent="0.25">
      <c r="A780" s="55" t="s">
        <v>1060</v>
      </c>
      <c r="B780" s="154"/>
    </row>
    <row r="781" spans="1:2" ht="20.25" customHeight="1" x14ac:dyDescent="0.25">
      <c r="A781" s="55" t="s">
        <v>1061</v>
      </c>
      <c r="B781" s="154"/>
    </row>
    <row r="782" spans="1:2" ht="20.25" customHeight="1" x14ac:dyDescent="0.25">
      <c r="A782" s="55" t="s">
        <v>1062</v>
      </c>
      <c r="B782" s="154"/>
    </row>
    <row r="783" spans="1:2" ht="20.25" customHeight="1" x14ac:dyDescent="0.25">
      <c r="A783" s="55" t="s">
        <v>1063</v>
      </c>
      <c r="B783" s="154"/>
    </row>
    <row r="784" spans="1:2" ht="20.25" customHeight="1" x14ac:dyDescent="0.25">
      <c r="A784" s="55" t="s">
        <v>1064</v>
      </c>
      <c r="B784" s="154"/>
    </row>
    <row r="785" spans="1:2" ht="20.25" customHeight="1" x14ac:dyDescent="0.25">
      <c r="A785" s="55" t="s">
        <v>1065</v>
      </c>
      <c r="B785" s="154"/>
    </row>
    <row r="786" spans="1:2" ht="20.25" customHeight="1" x14ac:dyDescent="0.25">
      <c r="A786" s="55" t="s">
        <v>1066</v>
      </c>
      <c r="B786" s="154"/>
    </row>
    <row r="787" spans="1:2" ht="20.25" customHeight="1" x14ac:dyDescent="0.25">
      <c r="A787" s="55" t="s">
        <v>1067</v>
      </c>
      <c r="B787" s="154"/>
    </row>
    <row r="788" spans="1:2" ht="20.25" customHeight="1" x14ac:dyDescent="0.25">
      <c r="A788" s="55" t="s">
        <v>1068</v>
      </c>
      <c r="B788" s="154"/>
    </row>
    <row r="789" spans="1:2" ht="20.25" customHeight="1" x14ac:dyDescent="0.25">
      <c r="A789" s="55" t="s">
        <v>1069</v>
      </c>
      <c r="B789" s="154"/>
    </row>
    <row r="790" spans="1:2" ht="20.25" customHeight="1" x14ac:dyDescent="0.25">
      <c r="A790" s="55" t="s">
        <v>1070</v>
      </c>
      <c r="B790" s="154"/>
    </row>
    <row r="791" spans="1:2" ht="20.25" customHeight="1" x14ac:dyDescent="0.25">
      <c r="A791" s="55" t="s">
        <v>1071</v>
      </c>
      <c r="B791" s="154"/>
    </row>
    <row r="792" spans="1:2" ht="20.25" customHeight="1" x14ac:dyDescent="0.25">
      <c r="A792" s="55" t="s">
        <v>1072</v>
      </c>
      <c r="B792" s="154"/>
    </row>
    <row r="793" spans="1:2" ht="20.25" customHeight="1" x14ac:dyDescent="0.25">
      <c r="A793" s="55" t="s">
        <v>1073</v>
      </c>
      <c r="B793" s="154"/>
    </row>
    <row r="794" spans="1:2" ht="20.25" customHeight="1" x14ac:dyDescent="0.25">
      <c r="A794" s="55" t="s">
        <v>1074</v>
      </c>
      <c r="B794" s="154"/>
    </row>
    <row r="795" spans="1:2" ht="20.25" customHeight="1" x14ac:dyDescent="0.25">
      <c r="A795" s="55" t="s">
        <v>1075</v>
      </c>
      <c r="B795" s="154"/>
    </row>
    <row r="796" spans="1:2" ht="20.25" customHeight="1" x14ac:dyDescent="0.25">
      <c r="A796" s="55" t="s">
        <v>1076</v>
      </c>
      <c r="B796" s="154"/>
    </row>
    <row r="797" spans="1:2" ht="20.25" customHeight="1" x14ac:dyDescent="0.25">
      <c r="A797" s="55" t="s">
        <v>1077</v>
      </c>
      <c r="B797" s="154"/>
    </row>
    <row r="798" spans="1:2" ht="20.25" customHeight="1" x14ac:dyDescent="0.25">
      <c r="A798" s="55" t="s">
        <v>1078</v>
      </c>
      <c r="B798" s="154"/>
    </row>
    <row r="799" spans="1:2" ht="20.25" customHeight="1" x14ac:dyDescent="0.25">
      <c r="A799" s="55" t="s">
        <v>1079</v>
      </c>
      <c r="B799" s="154"/>
    </row>
    <row r="800" spans="1:2" ht="20.25" customHeight="1" x14ac:dyDescent="0.25">
      <c r="A800" s="55" t="s">
        <v>1080</v>
      </c>
      <c r="B800" s="154"/>
    </row>
    <row r="801" spans="1:2" ht="20.25" customHeight="1" x14ac:dyDescent="0.25">
      <c r="A801" s="55" t="s">
        <v>1081</v>
      </c>
      <c r="B801" s="154"/>
    </row>
    <row r="802" spans="1:2" ht="20.25" customHeight="1" x14ac:dyDescent="0.25">
      <c r="A802" s="55" t="s">
        <v>1082</v>
      </c>
      <c r="B802" s="154"/>
    </row>
    <row r="803" spans="1:2" ht="20.25" customHeight="1" x14ac:dyDescent="0.25">
      <c r="A803" s="55" t="s">
        <v>1083</v>
      </c>
      <c r="B803" s="154"/>
    </row>
    <row r="804" spans="1:2" ht="20.25" customHeight="1" x14ac:dyDescent="0.25">
      <c r="A804" s="55" t="s">
        <v>1084</v>
      </c>
      <c r="B804" s="154"/>
    </row>
    <row r="805" spans="1:2" ht="20.25" customHeight="1" x14ac:dyDescent="0.25">
      <c r="A805" s="55" t="s">
        <v>1085</v>
      </c>
      <c r="B805" s="154"/>
    </row>
    <row r="806" spans="1:2" ht="20.25" customHeight="1" x14ac:dyDescent="0.25">
      <c r="A806" s="55" t="s">
        <v>1086</v>
      </c>
      <c r="B806" s="154"/>
    </row>
    <row r="807" spans="1:2" ht="20.25" customHeight="1" x14ac:dyDescent="0.25">
      <c r="A807" s="55" t="s">
        <v>1087</v>
      </c>
      <c r="B807" s="154"/>
    </row>
    <row r="808" spans="1:2" ht="20.25" customHeight="1" x14ac:dyDescent="0.25">
      <c r="A808" s="55" t="s">
        <v>1088</v>
      </c>
      <c r="B808" s="154"/>
    </row>
    <row r="809" spans="1:2" ht="20.25" customHeight="1" x14ac:dyDescent="0.25">
      <c r="A809" s="55" t="s">
        <v>1089</v>
      </c>
      <c r="B809" s="154"/>
    </row>
    <row r="810" spans="1:2" ht="20.25" customHeight="1" x14ac:dyDescent="0.25">
      <c r="A810" s="55" t="s">
        <v>1090</v>
      </c>
      <c r="B810" s="154"/>
    </row>
    <row r="811" spans="1:2" ht="20.25" customHeight="1" x14ac:dyDescent="0.25">
      <c r="A811" s="55" t="s">
        <v>1091</v>
      </c>
      <c r="B811" s="154"/>
    </row>
    <row r="812" spans="1:2" ht="20.25" customHeight="1" x14ac:dyDescent="0.25">
      <c r="A812" s="55" t="s">
        <v>1092</v>
      </c>
      <c r="B812" s="154"/>
    </row>
    <row r="813" spans="1:2" ht="20.25" customHeight="1" x14ac:dyDescent="0.25">
      <c r="A813" s="55" t="s">
        <v>1093</v>
      </c>
      <c r="B813" s="154"/>
    </row>
    <row r="814" spans="1:2" ht="20.25" customHeight="1" x14ac:dyDescent="0.25">
      <c r="A814" s="55" t="s">
        <v>1094</v>
      </c>
      <c r="B814" s="154"/>
    </row>
    <row r="815" spans="1:2" ht="20.25" customHeight="1" x14ac:dyDescent="0.25">
      <c r="A815" s="55" t="s">
        <v>1095</v>
      </c>
      <c r="B815" s="154"/>
    </row>
    <row r="816" spans="1:2" ht="20.25" customHeight="1" x14ac:dyDescent="0.25">
      <c r="A816" s="55" t="s">
        <v>1096</v>
      </c>
      <c r="B816" s="154"/>
    </row>
    <row r="817" spans="1:2" ht="20.25" customHeight="1" x14ac:dyDescent="0.25">
      <c r="A817" s="55" t="s">
        <v>1097</v>
      </c>
      <c r="B817" s="154"/>
    </row>
    <row r="818" spans="1:2" ht="20.25" customHeight="1" x14ac:dyDescent="0.25">
      <c r="A818" s="55" t="s">
        <v>1098</v>
      </c>
      <c r="B818" s="154"/>
    </row>
    <row r="819" spans="1:2" ht="20.25" customHeight="1" x14ac:dyDescent="0.25">
      <c r="A819" s="55" t="s">
        <v>1099</v>
      </c>
      <c r="B819" s="154"/>
    </row>
    <row r="820" spans="1:2" ht="20.25" customHeight="1" x14ac:dyDescent="0.25">
      <c r="A820" s="55" t="s">
        <v>1100</v>
      </c>
      <c r="B820" s="154"/>
    </row>
    <row r="821" spans="1:2" ht="20.25" customHeight="1" x14ac:dyDescent="0.25">
      <c r="A821" s="55" t="s">
        <v>1101</v>
      </c>
      <c r="B821" s="154"/>
    </row>
    <row r="822" spans="1:2" ht="20.25" customHeight="1" x14ac:dyDescent="0.25">
      <c r="A822" s="55" t="s">
        <v>1102</v>
      </c>
      <c r="B822" s="154"/>
    </row>
    <row r="823" spans="1:2" ht="20.25" customHeight="1" x14ac:dyDescent="0.25">
      <c r="A823" s="55" t="s">
        <v>1103</v>
      </c>
      <c r="B823" s="154"/>
    </row>
    <row r="824" spans="1:2" ht="20.25" customHeight="1" x14ac:dyDescent="0.25">
      <c r="A824" s="55" t="s">
        <v>1104</v>
      </c>
      <c r="B824" s="154"/>
    </row>
    <row r="825" spans="1:2" ht="20.25" customHeight="1" x14ac:dyDescent="0.25">
      <c r="A825" s="55" t="s">
        <v>1105</v>
      </c>
      <c r="B825" s="154"/>
    </row>
    <row r="826" spans="1:2" ht="20.25" customHeight="1" x14ac:dyDescent="0.25">
      <c r="A826" s="55" t="s">
        <v>1106</v>
      </c>
      <c r="B826" s="154"/>
    </row>
    <row r="827" spans="1:2" ht="20.25" customHeight="1" x14ac:dyDescent="0.25">
      <c r="A827" s="55" t="s">
        <v>1107</v>
      </c>
      <c r="B827" s="154"/>
    </row>
    <row r="828" spans="1:2" ht="20.25" customHeight="1" x14ac:dyDescent="0.25">
      <c r="A828" s="55" t="s">
        <v>1108</v>
      </c>
      <c r="B828" s="154"/>
    </row>
    <row r="829" spans="1:2" ht="20.25" customHeight="1" x14ac:dyDescent="0.25">
      <c r="A829" s="55" t="s">
        <v>1109</v>
      </c>
      <c r="B829" s="154"/>
    </row>
    <row r="830" spans="1:2" ht="20.25" customHeight="1" x14ac:dyDescent="0.25">
      <c r="A830" s="55" t="s">
        <v>1110</v>
      </c>
      <c r="B830" s="154"/>
    </row>
    <row r="831" spans="1:2" ht="20.25" customHeight="1" x14ac:dyDescent="0.25">
      <c r="A831" s="55" t="s">
        <v>1111</v>
      </c>
      <c r="B831" s="154"/>
    </row>
    <row r="832" spans="1:2" ht="20.25" customHeight="1" x14ac:dyDescent="0.25">
      <c r="A832" s="55" t="s">
        <v>1112</v>
      </c>
      <c r="B832" s="154"/>
    </row>
    <row r="833" spans="1:2" ht="20.25" customHeight="1" x14ac:dyDescent="0.25">
      <c r="A833" s="55" t="s">
        <v>1113</v>
      </c>
      <c r="B833" s="154"/>
    </row>
    <row r="834" spans="1:2" ht="20.25" customHeight="1" x14ac:dyDescent="0.25">
      <c r="A834" s="55" t="s">
        <v>1114</v>
      </c>
      <c r="B834" s="154"/>
    </row>
    <row r="835" spans="1:2" ht="20.25" customHeight="1" x14ac:dyDescent="0.25">
      <c r="A835" s="55" t="s">
        <v>1115</v>
      </c>
      <c r="B835" s="154"/>
    </row>
    <row r="836" spans="1:2" ht="20.25" customHeight="1" x14ac:dyDescent="0.25">
      <c r="A836" s="55" t="s">
        <v>1116</v>
      </c>
      <c r="B836" s="154"/>
    </row>
    <row r="837" spans="1:2" ht="20.25" customHeight="1" x14ac:dyDescent="0.25">
      <c r="A837" s="55" t="s">
        <v>1117</v>
      </c>
      <c r="B837" s="154"/>
    </row>
    <row r="838" spans="1:2" ht="20.25" customHeight="1" x14ac:dyDescent="0.25">
      <c r="A838" s="55" t="s">
        <v>1118</v>
      </c>
      <c r="B838" s="154"/>
    </row>
    <row r="839" spans="1:2" ht="20.25" customHeight="1" x14ac:dyDescent="0.25">
      <c r="A839" s="55" t="s">
        <v>1119</v>
      </c>
      <c r="B839" s="154"/>
    </row>
    <row r="840" spans="1:2" ht="20.25" customHeight="1" x14ac:dyDescent="0.25">
      <c r="A840" s="55" t="s">
        <v>1120</v>
      </c>
      <c r="B840" s="154"/>
    </row>
    <row r="841" spans="1:2" ht="20.25" customHeight="1" x14ac:dyDescent="0.25">
      <c r="A841" s="55" t="s">
        <v>1121</v>
      </c>
      <c r="B841" s="154"/>
    </row>
    <row r="842" spans="1:2" ht="20.25" customHeight="1" x14ac:dyDescent="0.25">
      <c r="A842" s="55" t="s">
        <v>1122</v>
      </c>
      <c r="B842" s="154"/>
    </row>
    <row r="843" spans="1:2" ht="20.25" customHeight="1" x14ac:dyDescent="0.25">
      <c r="A843" s="55" t="s">
        <v>1123</v>
      </c>
      <c r="B843" s="154"/>
    </row>
    <row r="844" spans="1:2" ht="20.25" customHeight="1" x14ac:dyDescent="0.25">
      <c r="A844" s="55" t="s">
        <v>1124</v>
      </c>
      <c r="B844" s="154"/>
    </row>
    <row r="845" spans="1:2" ht="20.25" customHeight="1" x14ac:dyDescent="0.25">
      <c r="A845" s="55" t="s">
        <v>1125</v>
      </c>
      <c r="B845" s="154"/>
    </row>
    <row r="846" spans="1:2" ht="20.25" customHeight="1" x14ac:dyDescent="0.25">
      <c r="A846" s="55" t="s">
        <v>1126</v>
      </c>
      <c r="B846" s="154"/>
    </row>
    <row r="847" spans="1:2" ht="20.25" customHeight="1" x14ac:dyDescent="0.25">
      <c r="A847" s="55" t="s">
        <v>1127</v>
      </c>
      <c r="B847" s="154"/>
    </row>
    <row r="848" spans="1:2" ht="20.25" customHeight="1" x14ac:dyDescent="0.25">
      <c r="A848" s="55" t="s">
        <v>1128</v>
      </c>
      <c r="B848" s="154"/>
    </row>
    <row r="849" spans="1:2" ht="20.25" customHeight="1" x14ac:dyDescent="0.25">
      <c r="A849" s="55" t="s">
        <v>1129</v>
      </c>
      <c r="B849" s="154"/>
    </row>
    <row r="850" spans="1:2" ht="20.25" customHeight="1" x14ac:dyDescent="0.25">
      <c r="A850" s="55" t="s">
        <v>1130</v>
      </c>
      <c r="B850" s="154"/>
    </row>
    <row r="851" spans="1:2" ht="20.25" customHeight="1" x14ac:dyDescent="0.25">
      <c r="A851" s="55" t="s">
        <v>1131</v>
      </c>
      <c r="B851" s="154"/>
    </row>
    <row r="852" spans="1:2" ht="20.25" customHeight="1" x14ac:dyDescent="0.25">
      <c r="A852" s="55" t="s">
        <v>1132</v>
      </c>
      <c r="B852" s="154"/>
    </row>
    <row r="853" spans="1:2" ht="20.25" customHeight="1" x14ac:dyDescent="0.25">
      <c r="A853" s="55" t="s">
        <v>1133</v>
      </c>
      <c r="B853" s="154"/>
    </row>
    <row r="854" spans="1:2" ht="20.25" customHeight="1" x14ac:dyDescent="0.25">
      <c r="A854" s="55" t="s">
        <v>1134</v>
      </c>
      <c r="B854" s="154"/>
    </row>
    <row r="855" spans="1:2" ht="20.25" customHeight="1" x14ac:dyDescent="0.25">
      <c r="A855" s="55" t="s">
        <v>1135</v>
      </c>
      <c r="B855" s="154"/>
    </row>
    <row r="856" spans="1:2" ht="20.25" customHeight="1" x14ac:dyDescent="0.25">
      <c r="A856" s="55" t="s">
        <v>1136</v>
      </c>
      <c r="B856" s="154"/>
    </row>
    <row r="857" spans="1:2" ht="20.25" customHeight="1" x14ac:dyDescent="0.25">
      <c r="A857" s="55" t="s">
        <v>1137</v>
      </c>
      <c r="B857" s="154"/>
    </row>
    <row r="858" spans="1:2" ht="20.25" customHeight="1" x14ac:dyDescent="0.25">
      <c r="A858" s="55" t="s">
        <v>1138</v>
      </c>
      <c r="B858" s="154"/>
    </row>
    <row r="859" spans="1:2" ht="20.25" customHeight="1" x14ac:dyDescent="0.25">
      <c r="A859" s="55" t="s">
        <v>1139</v>
      </c>
      <c r="B859" s="154"/>
    </row>
    <row r="860" spans="1:2" ht="20.25" customHeight="1" x14ac:dyDescent="0.25">
      <c r="A860" s="55" t="s">
        <v>1140</v>
      </c>
      <c r="B860" s="154"/>
    </row>
    <row r="861" spans="1:2" ht="20.25" customHeight="1" x14ac:dyDescent="0.25">
      <c r="A861" s="55" t="s">
        <v>1141</v>
      </c>
      <c r="B861" s="154"/>
    </row>
    <row r="862" spans="1:2" ht="20.25" customHeight="1" x14ac:dyDescent="0.25">
      <c r="A862" s="55" t="s">
        <v>1142</v>
      </c>
      <c r="B862" s="154"/>
    </row>
    <row r="863" spans="1:2" ht="20.25" customHeight="1" x14ac:dyDescent="0.25">
      <c r="A863" s="55" t="s">
        <v>1143</v>
      </c>
      <c r="B863" s="154"/>
    </row>
    <row r="864" spans="1:2" ht="20.25" customHeight="1" x14ac:dyDescent="0.25">
      <c r="A864" s="55" t="s">
        <v>1144</v>
      </c>
      <c r="B864" s="154"/>
    </row>
    <row r="865" spans="1:2" ht="20.25" customHeight="1" x14ac:dyDescent="0.25">
      <c r="A865" s="55" t="s">
        <v>1145</v>
      </c>
      <c r="B865" s="154"/>
    </row>
    <row r="866" spans="1:2" ht="20.25" customHeight="1" x14ac:dyDescent="0.25">
      <c r="A866" s="55" t="s">
        <v>1146</v>
      </c>
      <c r="B866" s="154"/>
    </row>
    <row r="867" spans="1:2" ht="20.25" customHeight="1" x14ac:dyDescent="0.25">
      <c r="A867" s="55" t="s">
        <v>1147</v>
      </c>
      <c r="B867" s="154"/>
    </row>
    <row r="868" spans="1:2" ht="20.25" customHeight="1" x14ac:dyDescent="0.25">
      <c r="A868" s="55" t="s">
        <v>1148</v>
      </c>
      <c r="B868" s="154"/>
    </row>
    <row r="869" spans="1:2" ht="20.25" customHeight="1" x14ac:dyDescent="0.25">
      <c r="A869" s="55" t="s">
        <v>1149</v>
      </c>
      <c r="B869" s="154"/>
    </row>
    <row r="870" spans="1:2" ht="20.25" customHeight="1" x14ac:dyDescent="0.25">
      <c r="A870" s="55" t="s">
        <v>1150</v>
      </c>
      <c r="B870" s="154"/>
    </row>
    <row r="871" spans="1:2" ht="20.25" customHeight="1" x14ac:dyDescent="0.25">
      <c r="A871" s="55" t="s">
        <v>1151</v>
      </c>
      <c r="B871" s="154"/>
    </row>
    <row r="872" spans="1:2" ht="20.25" customHeight="1" x14ac:dyDescent="0.25">
      <c r="A872" s="55" t="s">
        <v>1152</v>
      </c>
      <c r="B872" s="154"/>
    </row>
    <row r="873" spans="1:2" ht="20.25" customHeight="1" x14ac:dyDescent="0.25">
      <c r="A873" s="55" t="s">
        <v>1153</v>
      </c>
      <c r="B873" s="154"/>
    </row>
    <row r="874" spans="1:2" ht="20.25" customHeight="1" x14ac:dyDescent="0.25">
      <c r="A874" s="55" t="s">
        <v>1154</v>
      </c>
      <c r="B874" s="154"/>
    </row>
    <row r="875" spans="1:2" ht="20.25" customHeight="1" x14ac:dyDescent="0.25">
      <c r="A875" s="55" t="s">
        <v>1155</v>
      </c>
      <c r="B875" s="154"/>
    </row>
    <row r="876" spans="1:2" ht="20.25" customHeight="1" x14ac:dyDescent="0.25">
      <c r="A876" s="55" t="s">
        <v>1156</v>
      </c>
      <c r="B876" s="154"/>
    </row>
    <row r="877" spans="1:2" ht="20.25" customHeight="1" x14ac:dyDescent="0.25">
      <c r="A877" s="55" t="s">
        <v>1157</v>
      </c>
      <c r="B877" s="154"/>
    </row>
    <row r="878" spans="1:2" ht="20.25" customHeight="1" x14ac:dyDescent="0.25">
      <c r="A878" s="55" t="s">
        <v>1158</v>
      </c>
      <c r="B878" s="154"/>
    </row>
    <row r="879" spans="1:2" ht="20.25" customHeight="1" x14ac:dyDescent="0.25">
      <c r="A879" s="55" t="s">
        <v>1159</v>
      </c>
      <c r="B879" s="154"/>
    </row>
    <row r="880" spans="1:2" ht="20.25" customHeight="1" x14ac:dyDescent="0.25">
      <c r="A880" s="55" t="s">
        <v>1160</v>
      </c>
      <c r="B880" s="154"/>
    </row>
    <row r="881" spans="1:2" ht="20.25" customHeight="1" x14ac:dyDescent="0.25">
      <c r="A881" s="55" t="s">
        <v>1161</v>
      </c>
      <c r="B881" s="154"/>
    </row>
    <row r="882" spans="1:2" ht="20.25" customHeight="1" x14ac:dyDescent="0.25">
      <c r="A882" s="55" t="s">
        <v>1162</v>
      </c>
      <c r="B882" s="154"/>
    </row>
    <row r="883" spans="1:2" ht="20.25" customHeight="1" x14ac:dyDescent="0.25">
      <c r="A883" s="55" t="s">
        <v>1163</v>
      </c>
      <c r="B883" s="154"/>
    </row>
    <row r="884" spans="1:2" ht="20.25" customHeight="1" x14ac:dyDescent="0.25">
      <c r="A884" s="55" t="s">
        <v>1164</v>
      </c>
      <c r="B884" s="154"/>
    </row>
    <row r="885" spans="1:2" ht="20.25" customHeight="1" x14ac:dyDescent="0.25">
      <c r="A885" s="55" t="s">
        <v>1165</v>
      </c>
      <c r="B885" s="154"/>
    </row>
    <row r="886" spans="1:2" ht="20.25" customHeight="1" x14ac:dyDescent="0.25">
      <c r="A886" s="55" t="s">
        <v>1166</v>
      </c>
      <c r="B886" s="154"/>
    </row>
    <row r="887" spans="1:2" ht="20.25" customHeight="1" x14ac:dyDescent="0.25">
      <c r="A887" s="55" t="s">
        <v>1167</v>
      </c>
      <c r="B887" s="154"/>
    </row>
    <row r="888" spans="1:2" ht="20.25" customHeight="1" x14ac:dyDescent="0.25">
      <c r="A888" s="55" t="s">
        <v>1168</v>
      </c>
      <c r="B888" s="154"/>
    </row>
    <row r="889" spans="1:2" ht="20.25" customHeight="1" x14ac:dyDescent="0.25">
      <c r="A889" s="55" t="s">
        <v>1169</v>
      </c>
      <c r="B889" s="154"/>
    </row>
    <row r="890" spans="1:2" ht="20.25" customHeight="1" x14ac:dyDescent="0.25">
      <c r="A890" s="55" t="s">
        <v>1170</v>
      </c>
      <c r="B890" s="154"/>
    </row>
    <row r="891" spans="1:2" ht="20.25" customHeight="1" x14ac:dyDescent="0.25">
      <c r="A891" s="55" t="s">
        <v>1171</v>
      </c>
      <c r="B891" s="154"/>
    </row>
    <row r="892" spans="1:2" ht="20.25" customHeight="1" x14ac:dyDescent="0.25">
      <c r="A892" s="55" t="s">
        <v>1172</v>
      </c>
      <c r="B892" s="154"/>
    </row>
    <row r="893" spans="1:2" ht="20.25" customHeight="1" x14ac:dyDescent="0.25">
      <c r="A893" s="55" t="s">
        <v>1173</v>
      </c>
      <c r="B893" s="154"/>
    </row>
    <row r="894" spans="1:2" ht="20.25" customHeight="1" x14ac:dyDescent="0.25">
      <c r="A894" s="55" t="s">
        <v>1174</v>
      </c>
      <c r="B894" s="154"/>
    </row>
    <row r="895" spans="1:2" ht="20.25" customHeight="1" x14ac:dyDescent="0.25">
      <c r="A895" s="55" t="s">
        <v>1175</v>
      </c>
      <c r="B895" s="154"/>
    </row>
    <row r="896" spans="1:2" ht="20.25" customHeight="1" x14ac:dyDescent="0.25">
      <c r="A896" s="55" t="s">
        <v>1176</v>
      </c>
      <c r="B896" s="154"/>
    </row>
    <row r="897" spans="1:2" ht="20.25" customHeight="1" x14ac:dyDescent="0.25">
      <c r="A897" s="55" t="s">
        <v>1177</v>
      </c>
      <c r="B897" s="154"/>
    </row>
    <row r="898" spans="1:2" ht="20.25" customHeight="1" x14ac:dyDescent="0.25">
      <c r="A898" s="55" t="s">
        <v>1178</v>
      </c>
      <c r="B898" s="154"/>
    </row>
    <row r="899" spans="1:2" ht="20.25" customHeight="1" x14ac:dyDescent="0.25">
      <c r="A899" s="55" t="s">
        <v>1179</v>
      </c>
      <c r="B899" s="154"/>
    </row>
    <row r="900" spans="1:2" ht="20.25" customHeight="1" x14ac:dyDescent="0.25">
      <c r="A900" s="55" t="s">
        <v>1180</v>
      </c>
      <c r="B900" s="154"/>
    </row>
    <row r="901" spans="1:2" ht="20.25" customHeight="1" x14ac:dyDescent="0.25">
      <c r="A901" s="55" t="s">
        <v>1181</v>
      </c>
      <c r="B901" s="154"/>
    </row>
    <row r="902" spans="1:2" ht="20.25" customHeight="1" x14ac:dyDescent="0.25">
      <c r="A902" s="55" t="s">
        <v>1182</v>
      </c>
      <c r="B902" s="154"/>
    </row>
    <row r="903" spans="1:2" ht="20.25" customHeight="1" x14ac:dyDescent="0.25">
      <c r="A903" s="55" t="s">
        <v>1183</v>
      </c>
      <c r="B903" s="154"/>
    </row>
    <row r="904" spans="1:2" ht="20.25" customHeight="1" x14ac:dyDescent="0.25">
      <c r="A904" s="55" t="s">
        <v>1184</v>
      </c>
      <c r="B904" s="154"/>
    </row>
    <row r="905" spans="1:2" ht="20.25" customHeight="1" x14ac:dyDescent="0.25">
      <c r="A905" s="55" t="s">
        <v>1185</v>
      </c>
      <c r="B905" s="154"/>
    </row>
    <row r="906" spans="1:2" ht="20.25" customHeight="1" x14ac:dyDescent="0.25">
      <c r="A906" s="55" t="s">
        <v>1186</v>
      </c>
      <c r="B906" s="154"/>
    </row>
    <row r="907" spans="1:2" ht="20.25" customHeight="1" x14ac:dyDescent="0.25">
      <c r="A907" s="55" t="s">
        <v>1187</v>
      </c>
      <c r="B907" s="154"/>
    </row>
    <row r="908" spans="1:2" ht="20.25" customHeight="1" x14ac:dyDescent="0.25">
      <c r="A908" s="55" t="s">
        <v>1188</v>
      </c>
      <c r="B908" s="154"/>
    </row>
    <row r="909" spans="1:2" ht="20.25" customHeight="1" x14ac:dyDescent="0.25">
      <c r="A909" s="55" t="s">
        <v>1189</v>
      </c>
      <c r="B909" s="154"/>
    </row>
    <row r="910" spans="1:2" ht="20.25" customHeight="1" x14ac:dyDescent="0.25">
      <c r="A910" s="55" t="s">
        <v>1190</v>
      </c>
      <c r="B910" s="154"/>
    </row>
    <row r="911" spans="1:2" ht="20.25" customHeight="1" x14ac:dyDescent="0.25">
      <c r="A911" s="55" t="s">
        <v>1191</v>
      </c>
      <c r="B911" s="154"/>
    </row>
    <row r="912" spans="1:2" ht="20.25" customHeight="1" x14ac:dyDescent="0.25">
      <c r="A912" s="55" t="s">
        <v>1192</v>
      </c>
      <c r="B912" s="154"/>
    </row>
    <row r="913" spans="1:2" ht="20.25" customHeight="1" x14ac:dyDescent="0.25">
      <c r="A913" s="55" t="s">
        <v>1193</v>
      </c>
      <c r="B913" s="154"/>
    </row>
    <row r="914" spans="1:2" ht="20.25" customHeight="1" x14ac:dyDescent="0.25">
      <c r="A914" s="55" t="s">
        <v>1194</v>
      </c>
      <c r="B914" s="154"/>
    </row>
    <row r="915" spans="1:2" ht="20.25" customHeight="1" x14ac:dyDescent="0.25">
      <c r="A915" s="55" t="s">
        <v>1195</v>
      </c>
      <c r="B915" s="154"/>
    </row>
    <row r="916" spans="1:2" ht="20.25" customHeight="1" x14ac:dyDescent="0.25">
      <c r="A916" s="55" t="s">
        <v>1196</v>
      </c>
      <c r="B916" s="154"/>
    </row>
    <row r="917" spans="1:2" ht="20.25" customHeight="1" x14ac:dyDescent="0.25">
      <c r="A917" s="55" t="s">
        <v>1197</v>
      </c>
      <c r="B917" s="154"/>
    </row>
    <row r="918" spans="1:2" ht="20.25" customHeight="1" x14ac:dyDescent="0.25">
      <c r="A918" s="55" t="s">
        <v>1198</v>
      </c>
      <c r="B918" s="154"/>
    </row>
    <row r="919" spans="1:2" ht="20.25" customHeight="1" x14ac:dyDescent="0.25">
      <c r="A919" s="55" t="s">
        <v>1199</v>
      </c>
      <c r="B919" s="154"/>
    </row>
    <row r="920" spans="1:2" ht="20.25" customHeight="1" x14ac:dyDescent="0.25">
      <c r="A920" s="55" t="s">
        <v>1200</v>
      </c>
      <c r="B920" s="154"/>
    </row>
    <row r="921" spans="1:2" ht="20.25" customHeight="1" x14ac:dyDescent="0.25">
      <c r="A921" s="55" t="s">
        <v>1201</v>
      </c>
      <c r="B921" s="154"/>
    </row>
    <row r="922" spans="1:2" ht="20.25" customHeight="1" x14ac:dyDescent="0.25">
      <c r="A922" s="55" t="s">
        <v>1202</v>
      </c>
      <c r="B922" s="154"/>
    </row>
    <row r="923" spans="1:2" ht="20.25" customHeight="1" x14ac:dyDescent="0.25">
      <c r="A923" s="55" t="s">
        <v>1203</v>
      </c>
      <c r="B923" s="154"/>
    </row>
    <row r="924" spans="1:2" ht="20.25" customHeight="1" x14ac:dyDescent="0.25">
      <c r="A924" s="55" t="s">
        <v>1204</v>
      </c>
      <c r="B924" s="154"/>
    </row>
    <row r="925" spans="1:2" ht="20.25" customHeight="1" x14ac:dyDescent="0.25">
      <c r="A925" s="55" t="s">
        <v>1205</v>
      </c>
      <c r="B925" s="154"/>
    </row>
    <row r="926" spans="1:2" ht="20.25" customHeight="1" x14ac:dyDescent="0.25">
      <c r="A926" s="55" t="s">
        <v>1206</v>
      </c>
      <c r="B926" s="154"/>
    </row>
    <row r="927" spans="1:2" ht="20.25" customHeight="1" x14ac:dyDescent="0.25">
      <c r="A927" s="55" t="s">
        <v>1207</v>
      </c>
      <c r="B927" s="154"/>
    </row>
    <row r="928" spans="1:2" ht="20.25" customHeight="1" x14ac:dyDescent="0.25">
      <c r="A928" s="55" t="s">
        <v>1208</v>
      </c>
      <c r="B928" s="154"/>
    </row>
    <row r="929" spans="1:2" ht="20.25" customHeight="1" x14ac:dyDescent="0.25">
      <c r="A929" s="55" t="s">
        <v>1209</v>
      </c>
      <c r="B929" s="154"/>
    </row>
    <row r="930" spans="1:2" ht="20.25" customHeight="1" x14ac:dyDescent="0.25">
      <c r="A930" s="55" t="s">
        <v>1210</v>
      </c>
      <c r="B930" s="154"/>
    </row>
    <row r="931" spans="1:2" ht="20.25" customHeight="1" x14ac:dyDescent="0.25">
      <c r="A931" s="55" t="s">
        <v>1211</v>
      </c>
      <c r="B931" s="154"/>
    </row>
    <row r="932" spans="1:2" ht="20.25" customHeight="1" x14ac:dyDescent="0.25">
      <c r="A932" s="55" t="s">
        <v>1212</v>
      </c>
      <c r="B932" s="154"/>
    </row>
    <row r="933" spans="1:2" ht="20.25" customHeight="1" x14ac:dyDescent="0.25">
      <c r="A933" s="55" t="s">
        <v>1213</v>
      </c>
      <c r="B933" s="154"/>
    </row>
    <row r="934" spans="1:2" ht="20.25" customHeight="1" x14ac:dyDescent="0.25">
      <c r="A934" s="55" t="s">
        <v>1214</v>
      </c>
      <c r="B934" s="154"/>
    </row>
    <row r="935" spans="1:2" ht="20.25" customHeight="1" x14ac:dyDescent="0.25">
      <c r="A935" s="55" t="s">
        <v>1215</v>
      </c>
      <c r="B935" s="154"/>
    </row>
    <row r="936" spans="1:2" ht="20.25" customHeight="1" x14ac:dyDescent="0.25">
      <c r="A936" s="55" t="s">
        <v>1216</v>
      </c>
      <c r="B936" s="154"/>
    </row>
    <row r="937" spans="1:2" ht="20.25" customHeight="1" x14ac:dyDescent="0.25">
      <c r="A937" s="55" t="s">
        <v>1217</v>
      </c>
      <c r="B937" s="154"/>
    </row>
    <row r="938" spans="1:2" ht="20.25" customHeight="1" x14ac:dyDescent="0.25">
      <c r="A938" s="55" t="s">
        <v>1218</v>
      </c>
      <c r="B938" s="154"/>
    </row>
    <row r="939" spans="1:2" ht="20.25" customHeight="1" x14ac:dyDescent="0.25">
      <c r="A939" s="55" t="s">
        <v>1219</v>
      </c>
      <c r="B939" s="154"/>
    </row>
    <row r="940" spans="1:2" ht="20.25" customHeight="1" x14ac:dyDescent="0.25">
      <c r="A940" s="55" t="s">
        <v>1220</v>
      </c>
      <c r="B940" s="154"/>
    </row>
    <row r="941" spans="1:2" ht="20.25" customHeight="1" x14ac:dyDescent="0.25">
      <c r="A941" s="55" t="s">
        <v>1221</v>
      </c>
      <c r="B941" s="154"/>
    </row>
    <row r="942" spans="1:2" ht="20.25" customHeight="1" x14ac:dyDescent="0.25">
      <c r="A942" s="55" t="s">
        <v>1222</v>
      </c>
      <c r="B942" s="154"/>
    </row>
    <row r="943" spans="1:2" ht="20.25" customHeight="1" x14ac:dyDescent="0.25">
      <c r="A943" s="55" t="s">
        <v>1223</v>
      </c>
      <c r="B943" s="154"/>
    </row>
    <row r="944" spans="1:2" ht="20.25" customHeight="1" x14ac:dyDescent="0.25">
      <c r="A944" s="55" t="s">
        <v>1224</v>
      </c>
      <c r="B944" s="154"/>
    </row>
    <row r="945" spans="1:2" ht="20.25" customHeight="1" x14ac:dyDescent="0.25">
      <c r="A945" s="55" t="s">
        <v>1225</v>
      </c>
      <c r="B945" s="154"/>
    </row>
    <row r="946" spans="1:2" ht="20.25" customHeight="1" x14ac:dyDescent="0.25">
      <c r="A946" s="55" t="s">
        <v>1226</v>
      </c>
      <c r="B946" s="154"/>
    </row>
    <row r="947" spans="1:2" ht="20.25" customHeight="1" x14ac:dyDescent="0.25">
      <c r="A947" s="55" t="s">
        <v>1227</v>
      </c>
      <c r="B947" s="154"/>
    </row>
    <row r="948" spans="1:2" ht="20.25" customHeight="1" x14ac:dyDescent="0.25">
      <c r="A948" s="55" t="s">
        <v>1228</v>
      </c>
      <c r="B948" s="154"/>
    </row>
    <row r="949" spans="1:2" ht="20.25" customHeight="1" x14ac:dyDescent="0.25">
      <c r="A949" s="55" t="s">
        <v>1229</v>
      </c>
      <c r="B949" s="154"/>
    </row>
    <row r="950" spans="1:2" ht="20.25" customHeight="1" x14ac:dyDescent="0.25">
      <c r="A950" s="55" t="s">
        <v>1230</v>
      </c>
      <c r="B950" s="154"/>
    </row>
    <row r="951" spans="1:2" ht="20.25" customHeight="1" x14ac:dyDescent="0.25">
      <c r="A951" s="55" t="s">
        <v>1231</v>
      </c>
      <c r="B951" s="154"/>
    </row>
    <row r="952" spans="1:2" ht="20.25" customHeight="1" x14ac:dyDescent="0.25">
      <c r="A952" s="55" t="s">
        <v>1232</v>
      </c>
      <c r="B952" s="154"/>
    </row>
    <row r="953" spans="1:2" ht="20.25" customHeight="1" x14ac:dyDescent="0.25">
      <c r="A953" s="55" t="s">
        <v>1233</v>
      </c>
      <c r="B953" s="154"/>
    </row>
    <row r="954" spans="1:2" ht="20.25" customHeight="1" x14ac:dyDescent="0.25">
      <c r="A954" s="55" t="s">
        <v>1234</v>
      </c>
      <c r="B954" s="154"/>
    </row>
    <row r="955" spans="1:2" ht="20.25" customHeight="1" x14ac:dyDescent="0.25">
      <c r="A955" s="55" t="s">
        <v>1235</v>
      </c>
      <c r="B955" s="154"/>
    </row>
    <row r="956" spans="1:2" ht="20.25" customHeight="1" x14ac:dyDescent="0.25">
      <c r="A956" s="55" t="s">
        <v>1236</v>
      </c>
      <c r="B956" s="154"/>
    </row>
    <row r="957" spans="1:2" ht="20.25" customHeight="1" x14ac:dyDescent="0.25">
      <c r="A957" s="55" t="s">
        <v>1237</v>
      </c>
      <c r="B957" s="154"/>
    </row>
    <row r="958" spans="1:2" ht="20.25" customHeight="1" x14ac:dyDescent="0.25">
      <c r="A958" s="55" t="s">
        <v>1238</v>
      </c>
      <c r="B958" s="154"/>
    </row>
    <row r="959" spans="1:2" ht="20.25" customHeight="1" x14ac:dyDescent="0.25">
      <c r="A959" s="55" t="s">
        <v>1239</v>
      </c>
      <c r="B959" s="154"/>
    </row>
    <row r="960" spans="1:2" ht="20.25" customHeight="1" x14ac:dyDescent="0.25">
      <c r="A960" s="55" t="s">
        <v>1240</v>
      </c>
      <c r="B960" s="154"/>
    </row>
    <row r="961" spans="1:2" ht="20.25" customHeight="1" x14ac:dyDescent="0.25">
      <c r="A961" s="55" t="s">
        <v>1241</v>
      </c>
      <c r="B961" s="154"/>
    </row>
    <row r="962" spans="1:2" ht="20.25" customHeight="1" x14ac:dyDescent="0.25">
      <c r="A962" s="55" t="s">
        <v>1242</v>
      </c>
      <c r="B962" s="154"/>
    </row>
    <row r="963" spans="1:2" ht="20.25" customHeight="1" x14ac:dyDescent="0.25">
      <c r="A963" s="55" t="s">
        <v>1243</v>
      </c>
      <c r="B963" s="154"/>
    </row>
    <row r="964" spans="1:2" ht="20.25" customHeight="1" x14ac:dyDescent="0.25">
      <c r="A964" s="55" t="s">
        <v>1244</v>
      </c>
      <c r="B964" s="154"/>
    </row>
    <row r="965" spans="1:2" ht="20.25" customHeight="1" x14ac:dyDescent="0.25">
      <c r="A965" s="55" t="s">
        <v>1245</v>
      </c>
      <c r="B965" s="154"/>
    </row>
    <row r="966" spans="1:2" ht="20.25" customHeight="1" x14ac:dyDescent="0.25">
      <c r="A966" s="55" t="s">
        <v>1246</v>
      </c>
      <c r="B966" s="154"/>
    </row>
    <row r="967" spans="1:2" ht="20.25" customHeight="1" x14ac:dyDescent="0.25">
      <c r="A967" s="55" t="s">
        <v>1247</v>
      </c>
      <c r="B967" s="154"/>
    </row>
    <row r="968" spans="1:2" ht="20.25" customHeight="1" x14ac:dyDescent="0.25">
      <c r="A968" s="55" t="s">
        <v>1248</v>
      </c>
      <c r="B968" s="154"/>
    </row>
    <row r="969" spans="1:2" ht="20.25" customHeight="1" x14ac:dyDescent="0.25">
      <c r="A969" s="55" t="s">
        <v>1249</v>
      </c>
      <c r="B969" s="154"/>
    </row>
    <row r="970" spans="1:2" ht="20.25" customHeight="1" x14ac:dyDescent="0.25">
      <c r="A970" s="55" t="s">
        <v>1250</v>
      </c>
      <c r="B970" s="154"/>
    </row>
    <row r="971" spans="1:2" ht="20.25" customHeight="1" x14ac:dyDescent="0.25">
      <c r="A971" s="55" t="s">
        <v>1251</v>
      </c>
      <c r="B971" s="154"/>
    </row>
    <row r="972" spans="1:2" ht="20.25" customHeight="1" x14ac:dyDescent="0.25">
      <c r="A972" s="55" t="s">
        <v>1252</v>
      </c>
      <c r="B972" s="154"/>
    </row>
    <row r="973" spans="1:2" ht="20.25" customHeight="1" x14ac:dyDescent="0.25">
      <c r="A973" s="55" t="s">
        <v>1253</v>
      </c>
      <c r="B973" s="154"/>
    </row>
    <row r="974" spans="1:2" ht="20.25" customHeight="1" x14ac:dyDescent="0.25">
      <c r="A974" s="55" t="s">
        <v>1254</v>
      </c>
      <c r="B974" s="154"/>
    </row>
    <row r="975" spans="1:2" ht="20.25" customHeight="1" x14ac:dyDescent="0.25">
      <c r="A975" s="55" t="s">
        <v>1255</v>
      </c>
      <c r="B975" s="154"/>
    </row>
    <row r="976" spans="1:2" ht="20.25" customHeight="1" x14ac:dyDescent="0.25">
      <c r="A976" s="55" t="s">
        <v>1256</v>
      </c>
      <c r="B976" s="154"/>
    </row>
    <row r="977" spans="1:2" ht="20.25" customHeight="1" x14ac:dyDescent="0.25">
      <c r="A977" s="55" t="s">
        <v>1257</v>
      </c>
      <c r="B977" s="154"/>
    </row>
    <row r="978" spans="1:2" ht="20.25" customHeight="1" x14ac:dyDescent="0.25">
      <c r="A978" s="55" t="s">
        <v>1258</v>
      </c>
      <c r="B978" s="154"/>
    </row>
    <row r="979" spans="1:2" ht="20.25" customHeight="1" x14ac:dyDescent="0.25">
      <c r="A979" s="55" t="s">
        <v>1259</v>
      </c>
      <c r="B979" s="154"/>
    </row>
    <row r="980" spans="1:2" ht="20.25" customHeight="1" x14ac:dyDescent="0.25">
      <c r="A980" s="55" t="s">
        <v>1260</v>
      </c>
      <c r="B980" s="154"/>
    </row>
    <row r="981" spans="1:2" ht="20.25" customHeight="1" x14ac:dyDescent="0.25">
      <c r="A981" s="55" t="s">
        <v>1261</v>
      </c>
      <c r="B981" s="154"/>
    </row>
    <row r="982" spans="1:2" ht="20.25" customHeight="1" x14ac:dyDescent="0.25">
      <c r="A982" s="55" t="s">
        <v>1262</v>
      </c>
      <c r="B982" s="154"/>
    </row>
    <row r="983" spans="1:2" ht="20.25" customHeight="1" x14ac:dyDescent="0.25">
      <c r="A983" s="55" t="s">
        <v>1263</v>
      </c>
      <c r="B983" s="154"/>
    </row>
    <row r="984" spans="1:2" ht="20.25" customHeight="1" x14ac:dyDescent="0.25">
      <c r="A984" s="55" t="s">
        <v>1264</v>
      </c>
      <c r="B984" s="154"/>
    </row>
    <row r="985" spans="1:2" ht="20.25" customHeight="1" x14ac:dyDescent="0.25">
      <c r="A985" s="55" t="s">
        <v>1265</v>
      </c>
      <c r="B985" s="154"/>
    </row>
    <row r="986" spans="1:2" ht="20.25" customHeight="1" x14ac:dyDescent="0.25">
      <c r="A986" s="55" t="s">
        <v>1266</v>
      </c>
      <c r="B986" s="154"/>
    </row>
    <row r="987" spans="1:2" ht="20.25" customHeight="1" x14ac:dyDescent="0.25">
      <c r="A987" s="55" t="s">
        <v>1267</v>
      </c>
      <c r="B987" s="154"/>
    </row>
    <row r="988" spans="1:2" ht="20.25" customHeight="1" x14ac:dyDescent="0.25">
      <c r="A988" s="55" t="s">
        <v>1268</v>
      </c>
      <c r="B988" s="154"/>
    </row>
    <row r="989" spans="1:2" ht="20.25" customHeight="1" x14ac:dyDescent="0.25">
      <c r="A989" s="55" t="s">
        <v>1269</v>
      </c>
      <c r="B989" s="154"/>
    </row>
    <row r="990" spans="1:2" ht="20.25" customHeight="1" x14ac:dyDescent="0.25">
      <c r="A990" s="55" t="s">
        <v>1270</v>
      </c>
      <c r="B990" s="154"/>
    </row>
    <row r="991" spans="1:2" ht="20.25" customHeight="1" x14ac:dyDescent="0.25">
      <c r="A991" s="55" t="s">
        <v>1271</v>
      </c>
      <c r="B991" s="154"/>
    </row>
    <row r="992" spans="1:2" ht="20.25" customHeight="1" x14ac:dyDescent="0.25">
      <c r="A992" s="55" t="s">
        <v>1272</v>
      </c>
      <c r="B992" s="154"/>
    </row>
    <row r="993" spans="1:8" ht="20.25" customHeight="1" x14ac:dyDescent="0.25">
      <c r="A993" s="55" t="s">
        <v>1273</v>
      </c>
      <c r="B993" s="154"/>
      <c r="H993" s="73"/>
    </row>
    <row r="994" spans="1:8" ht="20.25" customHeight="1" x14ac:dyDescent="0.25">
      <c r="A994" s="55" t="s">
        <v>1274</v>
      </c>
      <c r="B994" s="154"/>
    </row>
    <row r="995" spans="1:8" ht="20.25" customHeight="1" x14ac:dyDescent="0.25">
      <c r="A995" s="55" t="s">
        <v>1275</v>
      </c>
      <c r="B995" s="154"/>
    </row>
    <row r="996" spans="1:8" ht="20.25" customHeight="1" x14ac:dyDescent="0.25">
      <c r="A996" s="55" t="s">
        <v>1276</v>
      </c>
      <c r="B996" s="154"/>
    </row>
    <row r="997" spans="1:8" ht="20.25" customHeight="1" x14ac:dyDescent="0.25">
      <c r="A997" s="55" t="s">
        <v>1277</v>
      </c>
      <c r="B997" s="154"/>
    </row>
    <row r="998" spans="1:8" ht="20.25" customHeight="1" x14ac:dyDescent="0.25">
      <c r="A998" s="55" t="s">
        <v>1278</v>
      </c>
      <c r="B998" s="154"/>
    </row>
    <row r="999" spans="1:8" ht="20.25" customHeight="1" x14ac:dyDescent="0.25">
      <c r="A999" s="55" t="s">
        <v>1279</v>
      </c>
      <c r="B999" s="154"/>
    </row>
    <row r="1000" spans="1:8" ht="20.25" customHeight="1" x14ac:dyDescent="0.25">
      <c r="A1000" s="55" t="s">
        <v>1280</v>
      </c>
      <c r="B1000" s="154"/>
    </row>
  </sheetData>
  <protectedRanges>
    <protectedRange sqref="B2:B2001" name="Range1"/>
  </protectedRanges>
  <phoneticPr fontId="16" type="noConversion"/>
  <dataValidations xWindow="432" yWindow="720" count="1">
    <dataValidation allowBlank="1" showInputMessage="1" showErrorMessage="1" promptTitle="Texte libre" prompt="Texte libre" sqref="B2:B1000" xr:uid="{45367A2E-F516-43A7-92F3-E3ED6117A1BC}"/>
  </dataValidations>
  <pageMargins left="0.7" right="0.7" top="0.75" bottom="0.75" header="0.3" footer="0.3"/>
  <pageSetup orientation="portrait" r:id="rId1"/>
  <headerFooter>
    <oddHeader>&amp;R&amp;"Aptos"&amp;10&amp;K000000 Unclassified / Non classifié&amp;1#_x000D_</oddHead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0F908-873F-4F69-8247-5C9AE6D603BC}">
  <sheetPr codeName="Sheet50"/>
  <dimension ref="A1:B1000"/>
  <sheetViews>
    <sheetView topLeftCell="A14" zoomScaleNormal="100" workbookViewId="0">
      <selection activeCell="A37" sqref="A37"/>
    </sheetView>
  </sheetViews>
  <sheetFormatPr defaultColWidth="9.140625" defaultRowHeight="20.25" customHeight="1" x14ac:dyDescent="0.25"/>
  <cols>
    <col min="1" max="1" width="24.42578125" customWidth="1"/>
    <col min="2" max="2" width="41" customWidth="1"/>
  </cols>
  <sheetData>
    <row r="1" spans="1:2" ht="20.25" customHeight="1" x14ac:dyDescent="0.25">
      <c r="A1" s="156" t="s">
        <v>88</v>
      </c>
      <c r="B1" s="31" t="s">
        <v>93</v>
      </c>
    </row>
    <row r="2" spans="1:2" ht="20.25" customHeight="1" x14ac:dyDescent="0.25">
      <c r="A2" s="56" t="s">
        <v>97</v>
      </c>
      <c r="B2" s="28"/>
    </row>
    <row r="3" spans="1:2" ht="20.25" customHeight="1" x14ac:dyDescent="0.25">
      <c r="A3" s="56" t="s">
        <v>1281</v>
      </c>
      <c r="B3" s="28"/>
    </row>
    <row r="4" spans="1:2" ht="20.25" customHeight="1" x14ac:dyDescent="0.25">
      <c r="A4" s="56" t="s">
        <v>1282</v>
      </c>
      <c r="B4" s="28"/>
    </row>
    <row r="5" spans="1:2" ht="20.25" customHeight="1" x14ac:dyDescent="0.25">
      <c r="A5" s="56" t="s">
        <v>1283</v>
      </c>
      <c r="B5" s="28"/>
    </row>
    <row r="6" spans="1:2" ht="20.25" customHeight="1" x14ac:dyDescent="0.25">
      <c r="A6" s="56" t="s">
        <v>1284</v>
      </c>
      <c r="B6" s="28"/>
    </row>
    <row r="7" spans="1:2" ht="20.25" customHeight="1" x14ac:dyDescent="0.25">
      <c r="A7" s="56" t="s">
        <v>1285</v>
      </c>
      <c r="B7" s="28"/>
    </row>
    <row r="8" spans="1:2" ht="20.25" customHeight="1" x14ac:dyDescent="0.25">
      <c r="A8" s="56" t="s">
        <v>1286</v>
      </c>
      <c r="B8" s="28"/>
    </row>
    <row r="9" spans="1:2" ht="20.25" customHeight="1" x14ac:dyDescent="0.25">
      <c r="A9" s="56" t="s">
        <v>1287</v>
      </c>
      <c r="B9" s="28"/>
    </row>
    <row r="10" spans="1:2" ht="20.25" customHeight="1" x14ac:dyDescent="0.25">
      <c r="A10" s="56" t="s">
        <v>1288</v>
      </c>
      <c r="B10" s="28"/>
    </row>
    <row r="11" spans="1:2" ht="20.25" customHeight="1" x14ac:dyDescent="0.25">
      <c r="A11" s="56" t="s">
        <v>1289</v>
      </c>
      <c r="B11" s="28"/>
    </row>
    <row r="12" spans="1:2" ht="20.25" customHeight="1" x14ac:dyDescent="0.25">
      <c r="A12" s="56" t="s">
        <v>1290</v>
      </c>
      <c r="B12" s="28"/>
    </row>
    <row r="13" spans="1:2" ht="20.25" customHeight="1" x14ac:dyDescent="0.25">
      <c r="A13" s="56" t="s">
        <v>1291</v>
      </c>
      <c r="B13" s="28"/>
    </row>
    <row r="14" spans="1:2" ht="20.25" customHeight="1" x14ac:dyDescent="0.25">
      <c r="A14" s="56" t="s">
        <v>1292</v>
      </c>
      <c r="B14" s="28"/>
    </row>
    <row r="15" spans="1:2" ht="20.25" customHeight="1" x14ac:dyDescent="0.25">
      <c r="A15" s="56" t="s">
        <v>1293</v>
      </c>
      <c r="B15" s="28"/>
    </row>
    <row r="16" spans="1:2" ht="20.25" customHeight="1" x14ac:dyDescent="0.25">
      <c r="A16" s="56" t="s">
        <v>1294</v>
      </c>
      <c r="B16" s="28"/>
    </row>
    <row r="17" spans="1:2" ht="20.25" customHeight="1" x14ac:dyDescent="0.25">
      <c r="A17" s="56" t="s">
        <v>1295</v>
      </c>
      <c r="B17" s="28"/>
    </row>
    <row r="18" spans="1:2" ht="20.25" customHeight="1" x14ac:dyDescent="0.25">
      <c r="A18" s="56" t="s">
        <v>1296</v>
      </c>
      <c r="B18" s="28"/>
    </row>
    <row r="19" spans="1:2" ht="20.25" customHeight="1" x14ac:dyDescent="0.25">
      <c r="A19" s="56" t="s">
        <v>1297</v>
      </c>
      <c r="B19" s="28"/>
    </row>
    <row r="20" spans="1:2" ht="20.25" customHeight="1" x14ac:dyDescent="0.25">
      <c r="A20" s="56" t="s">
        <v>1298</v>
      </c>
      <c r="B20" s="28"/>
    </row>
    <row r="21" spans="1:2" ht="20.25" customHeight="1" x14ac:dyDescent="0.25">
      <c r="A21" s="56" t="s">
        <v>1299</v>
      </c>
      <c r="B21" s="28"/>
    </row>
    <row r="22" spans="1:2" ht="20.25" customHeight="1" x14ac:dyDescent="0.25">
      <c r="A22" s="56" t="s">
        <v>1300</v>
      </c>
      <c r="B22" s="28"/>
    </row>
    <row r="23" spans="1:2" ht="20.25" customHeight="1" x14ac:dyDescent="0.25">
      <c r="A23" s="56" t="s">
        <v>1301</v>
      </c>
      <c r="B23" s="28"/>
    </row>
    <row r="24" spans="1:2" ht="20.25" customHeight="1" x14ac:dyDescent="0.25">
      <c r="A24" s="56" t="s">
        <v>1302</v>
      </c>
      <c r="B24" s="28"/>
    </row>
    <row r="25" spans="1:2" ht="20.25" customHeight="1" x14ac:dyDescent="0.25">
      <c r="A25" s="56" t="s">
        <v>1303</v>
      </c>
      <c r="B25" s="28"/>
    </row>
    <row r="26" spans="1:2" ht="20.25" customHeight="1" x14ac:dyDescent="0.25">
      <c r="A26" s="56" t="s">
        <v>1304</v>
      </c>
      <c r="B26" s="28"/>
    </row>
    <row r="27" spans="1:2" ht="20.25" customHeight="1" x14ac:dyDescent="0.25">
      <c r="A27" s="56" t="s">
        <v>1305</v>
      </c>
      <c r="B27" s="28"/>
    </row>
    <row r="28" spans="1:2" ht="20.25" customHeight="1" x14ac:dyDescent="0.25">
      <c r="A28" s="56" t="s">
        <v>1306</v>
      </c>
      <c r="B28" s="28"/>
    </row>
    <row r="29" spans="1:2" ht="20.25" customHeight="1" x14ac:dyDescent="0.25">
      <c r="A29" s="56" t="s">
        <v>1307</v>
      </c>
      <c r="B29" s="28"/>
    </row>
    <row r="30" spans="1:2" ht="20.25" customHeight="1" x14ac:dyDescent="0.25">
      <c r="A30" s="56" t="s">
        <v>1308</v>
      </c>
      <c r="B30" s="28"/>
    </row>
    <row r="31" spans="1:2" ht="20.25" customHeight="1" x14ac:dyDescent="0.25">
      <c r="A31" s="56" t="s">
        <v>1309</v>
      </c>
      <c r="B31" s="28"/>
    </row>
    <row r="32" spans="1:2" ht="20.25" customHeight="1" x14ac:dyDescent="0.25">
      <c r="A32" s="56" t="s">
        <v>1310</v>
      </c>
      <c r="B32" s="28"/>
    </row>
    <row r="33" spans="1:2" ht="20.25" customHeight="1" x14ac:dyDescent="0.25">
      <c r="A33" s="56" t="s">
        <v>1311</v>
      </c>
      <c r="B33" s="28"/>
    </row>
    <row r="34" spans="1:2" ht="20.25" customHeight="1" x14ac:dyDescent="0.25">
      <c r="A34" s="56" t="s">
        <v>1312</v>
      </c>
      <c r="B34" s="28"/>
    </row>
    <row r="35" spans="1:2" ht="20.25" customHeight="1" x14ac:dyDescent="0.25">
      <c r="A35" s="56" t="s">
        <v>1313</v>
      </c>
      <c r="B35" s="28"/>
    </row>
    <row r="36" spans="1:2" ht="20.25" customHeight="1" x14ac:dyDescent="0.25">
      <c r="A36" s="56" t="s">
        <v>1314</v>
      </c>
      <c r="B36" s="28"/>
    </row>
    <row r="37" spans="1:2" ht="20.25" customHeight="1" x14ac:dyDescent="0.25">
      <c r="A37" s="56" t="s">
        <v>1315</v>
      </c>
      <c r="B37" s="28"/>
    </row>
    <row r="38" spans="1:2" ht="20.25" customHeight="1" x14ac:dyDescent="0.25">
      <c r="A38" s="56" t="s">
        <v>1316</v>
      </c>
      <c r="B38" s="28"/>
    </row>
    <row r="39" spans="1:2" ht="20.25" customHeight="1" x14ac:dyDescent="0.25">
      <c r="A39" s="56" t="s">
        <v>1317</v>
      </c>
      <c r="B39" s="28"/>
    </row>
    <row r="40" spans="1:2" ht="20.25" customHeight="1" x14ac:dyDescent="0.25">
      <c r="A40" s="56" t="s">
        <v>1318</v>
      </c>
      <c r="B40" s="28"/>
    </row>
    <row r="41" spans="1:2" ht="20.25" customHeight="1" x14ac:dyDescent="0.25">
      <c r="A41" s="56" t="s">
        <v>1319</v>
      </c>
      <c r="B41" s="28"/>
    </row>
    <row r="42" spans="1:2" ht="20.25" customHeight="1" x14ac:dyDescent="0.25">
      <c r="A42" s="56" t="s">
        <v>1320</v>
      </c>
      <c r="B42" s="28"/>
    </row>
    <row r="43" spans="1:2" ht="20.25" customHeight="1" x14ac:dyDescent="0.25">
      <c r="A43" s="56" t="s">
        <v>1321</v>
      </c>
      <c r="B43" s="28"/>
    </row>
    <row r="44" spans="1:2" ht="20.25" customHeight="1" x14ac:dyDescent="0.25">
      <c r="A44" s="56" t="s">
        <v>1322</v>
      </c>
      <c r="B44" s="28"/>
    </row>
    <row r="45" spans="1:2" ht="20.25" customHeight="1" x14ac:dyDescent="0.25">
      <c r="A45" s="56" t="s">
        <v>1323</v>
      </c>
      <c r="B45" s="28"/>
    </row>
    <row r="46" spans="1:2" ht="20.25" customHeight="1" x14ac:dyDescent="0.25">
      <c r="A46" s="56" t="s">
        <v>1324</v>
      </c>
      <c r="B46" s="28"/>
    </row>
    <row r="47" spans="1:2" ht="20.25" customHeight="1" x14ac:dyDescent="0.25">
      <c r="A47" s="56" t="s">
        <v>1325</v>
      </c>
      <c r="B47" s="28"/>
    </row>
    <row r="48" spans="1:2" ht="20.25" customHeight="1" x14ac:dyDescent="0.25">
      <c r="A48" s="56" t="s">
        <v>1326</v>
      </c>
      <c r="B48" s="28"/>
    </row>
    <row r="49" spans="1:2" ht="20.25" customHeight="1" x14ac:dyDescent="0.25">
      <c r="A49" s="56" t="s">
        <v>1327</v>
      </c>
      <c r="B49" s="28"/>
    </row>
    <row r="50" spans="1:2" ht="20.25" customHeight="1" x14ac:dyDescent="0.25">
      <c r="A50" s="56" t="s">
        <v>1328</v>
      </c>
      <c r="B50" s="28"/>
    </row>
    <row r="51" spans="1:2" ht="20.25" customHeight="1" x14ac:dyDescent="0.25">
      <c r="A51" s="56" t="s">
        <v>1329</v>
      </c>
      <c r="B51" s="28"/>
    </row>
    <row r="52" spans="1:2" ht="20.25" customHeight="1" x14ac:dyDescent="0.25">
      <c r="A52" s="56" t="s">
        <v>1330</v>
      </c>
      <c r="B52" s="28"/>
    </row>
    <row r="53" spans="1:2" ht="20.25" customHeight="1" x14ac:dyDescent="0.25">
      <c r="A53" s="56" t="s">
        <v>1331</v>
      </c>
      <c r="B53" s="28"/>
    </row>
    <row r="54" spans="1:2" ht="20.25" customHeight="1" x14ac:dyDescent="0.25">
      <c r="A54" s="56" t="s">
        <v>1332</v>
      </c>
      <c r="B54" s="28"/>
    </row>
    <row r="55" spans="1:2" ht="20.25" customHeight="1" x14ac:dyDescent="0.25">
      <c r="A55" s="56" t="s">
        <v>1333</v>
      </c>
      <c r="B55" s="28"/>
    </row>
    <row r="56" spans="1:2" ht="20.25" customHeight="1" x14ac:dyDescent="0.25">
      <c r="A56" s="56" t="s">
        <v>1334</v>
      </c>
      <c r="B56" s="28"/>
    </row>
    <row r="57" spans="1:2" ht="20.25" customHeight="1" x14ac:dyDescent="0.25">
      <c r="A57" s="56" t="s">
        <v>1335</v>
      </c>
      <c r="B57" s="28"/>
    </row>
    <row r="58" spans="1:2" ht="20.25" customHeight="1" x14ac:dyDescent="0.25">
      <c r="A58" s="56" t="s">
        <v>1336</v>
      </c>
      <c r="B58" s="28"/>
    </row>
    <row r="59" spans="1:2" ht="20.25" customHeight="1" x14ac:dyDescent="0.25">
      <c r="A59" s="56" t="s">
        <v>1337</v>
      </c>
      <c r="B59" s="28"/>
    </row>
    <row r="60" spans="1:2" ht="20.25" customHeight="1" x14ac:dyDescent="0.25">
      <c r="A60" s="56" t="s">
        <v>1338</v>
      </c>
      <c r="B60" s="28"/>
    </row>
    <row r="61" spans="1:2" ht="20.25" customHeight="1" x14ac:dyDescent="0.25">
      <c r="A61" s="56" t="s">
        <v>1339</v>
      </c>
      <c r="B61" s="28"/>
    </row>
    <row r="62" spans="1:2" ht="20.25" customHeight="1" x14ac:dyDescent="0.25">
      <c r="A62" s="56" t="s">
        <v>1340</v>
      </c>
      <c r="B62" s="28"/>
    </row>
    <row r="63" spans="1:2" ht="20.25" customHeight="1" x14ac:dyDescent="0.25">
      <c r="A63" s="56" t="s">
        <v>1341</v>
      </c>
      <c r="B63" s="28"/>
    </row>
    <row r="64" spans="1:2" ht="20.25" customHeight="1" x14ac:dyDescent="0.25">
      <c r="A64" s="56" t="s">
        <v>1342</v>
      </c>
      <c r="B64" s="28"/>
    </row>
    <row r="65" spans="1:2" ht="20.25" customHeight="1" x14ac:dyDescent="0.25">
      <c r="A65" s="56" t="s">
        <v>1343</v>
      </c>
      <c r="B65" s="28"/>
    </row>
    <row r="66" spans="1:2" ht="20.25" customHeight="1" x14ac:dyDescent="0.25">
      <c r="A66" s="56" t="s">
        <v>1344</v>
      </c>
      <c r="B66" s="28"/>
    </row>
    <row r="67" spans="1:2" ht="20.25" customHeight="1" x14ac:dyDescent="0.25">
      <c r="A67" s="56" t="s">
        <v>1345</v>
      </c>
      <c r="B67" s="28"/>
    </row>
    <row r="68" spans="1:2" ht="20.25" customHeight="1" x14ac:dyDescent="0.25">
      <c r="A68" s="56" t="s">
        <v>1346</v>
      </c>
      <c r="B68" s="28"/>
    </row>
    <row r="69" spans="1:2" ht="20.25" customHeight="1" x14ac:dyDescent="0.25">
      <c r="A69" s="56" t="s">
        <v>1347</v>
      </c>
      <c r="B69" s="28"/>
    </row>
    <row r="70" spans="1:2" ht="20.25" customHeight="1" x14ac:dyDescent="0.25">
      <c r="A70" s="56" t="s">
        <v>1348</v>
      </c>
      <c r="B70" s="28"/>
    </row>
    <row r="71" spans="1:2" ht="20.25" customHeight="1" x14ac:dyDescent="0.25">
      <c r="A71" s="56" t="s">
        <v>1349</v>
      </c>
      <c r="B71" s="28"/>
    </row>
    <row r="72" spans="1:2" ht="20.25" customHeight="1" x14ac:dyDescent="0.25">
      <c r="A72" s="56" t="s">
        <v>1350</v>
      </c>
      <c r="B72" s="28"/>
    </row>
    <row r="73" spans="1:2" ht="20.25" customHeight="1" x14ac:dyDescent="0.25">
      <c r="A73" s="56" t="s">
        <v>1351</v>
      </c>
      <c r="B73" s="28"/>
    </row>
    <row r="74" spans="1:2" ht="20.25" customHeight="1" x14ac:dyDescent="0.25">
      <c r="A74" s="56" t="s">
        <v>1352</v>
      </c>
      <c r="B74" s="28"/>
    </row>
    <row r="75" spans="1:2" ht="20.25" customHeight="1" x14ac:dyDescent="0.25">
      <c r="A75" s="56" t="s">
        <v>1353</v>
      </c>
      <c r="B75" s="28"/>
    </row>
    <row r="76" spans="1:2" ht="20.25" customHeight="1" x14ac:dyDescent="0.25">
      <c r="A76" s="56" t="s">
        <v>1354</v>
      </c>
      <c r="B76" s="28"/>
    </row>
    <row r="77" spans="1:2" ht="20.25" customHeight="1" x14ac:dyDescent="0.25">
      <c r="A77" s="56" t="s">
        <v>1355</v>
      </c>
      <c r="B77" s="28"/>
    </row>
    <row r="78" spans="1:2" ht="20.25" customHeight="1" x14ac:dyDescent="0.25">
      <c r="A78" s="56" t="s">
        <v>1356</v>
      </c>
      <c r="B78" s="28"/>
    </row>
    <row r="79" spans="1:2" ht="20.25" customHeight="1" x14ac:dyDescent="0.25">
      <c r="A79" s="56" t="s">
        <v>1357</v>
      </c>
      <c r="B79" s="28"/>
    </row>
    <row r="80" spans="1:2" ht="20.25" customHeight="1" x14ac:dyDescent="0.25">
      <c r="A80" s="56" t="s">
        <v>1358</v>
      </c>
      <c r="B80" s="28"/>
    </row>
    <row r="81" spans="1:2" ht="20.25" customHeight="1" x14ac:dyDescent="0.25">
      <c r="A81" s="56" t="s">
        <v>1359</v>
      </c>
      <c r="B81" s="28"/>
    </row>
    <row r="82" spans="1:2" ht="20.25" customHeight="1" x14ac:dyDescent="0.25">
      <c r="A82" s="56" t="s">
        <v>1360</v>
      </c>
      <c r="B82" s="28"/>
    </row>
    <row r="83" spans="1:2" ht="20.25" customHeight="1" x14ac:dyDescent="0.25">
      <c r="A83" s="56" t="s">
        <v>1361</v>
      </c>
      <c r="B83" s="28"/>
    </row>
    <row r="84" spans="1:2" ht="20.25" customHeight="1" x14ac:dyDescent="0.25">
      <c r="A84" s="56" t="s">
        <v>1362</v>
      </c>
      <c r="B84" s="28"/>
    </row>
    <row r="85" spans="1:2" ht="20.25" customHeight="1" x14ac:dyDescent="0.25">
      <c r="A85" s="56" t="s">
        <v>1363</v>
      </c>
      <c r="B85" s="28"/>
    </row>
    <row r="86" spans="1:2" ht="20.25" customHeight="1" x14ac:dyDescent="0.25">
      <c r="A86" s="56" t="s">
        <v>1364</v>
      </c>
      <c r="B86" s="28"/>
    </row>
    <row r="87" spans="1:2" ht="20.25" customHeight="1" x14ac:dyDescent="0.25">
      <c r="A87" s="56" t="s">
        <v>1365</v>
      </c>
      <c r="B87" s="28"/>
    </row>
    <row r="88" spans="1:2" ht="20.25" customHeight="1" x14ac:dyDescent="0.25">
      <c r="A88" s="56" t="s">
        <v>1366</v>
      </c>
      <c r="B88" s="28"/>
    </row>
    <row r="89" spans="1:2" ht="20.25" customHeight="1" x14ac:dyDescent="0.25">
      <c r="A89" s="56" t="s">
        <v>1367</v>
      </c>
      <c r="B89" s="28"/>
    </row>
    <row r="90" spans="1:2" ht="20.25" customHeight="1" x14ac:dyDescent="0.25">
      <c r="A90" s="56" t="s">
        <v>1368</v>
      </c>
      <c r="B90" s="28"/>
    </row>
    <row r="91" spans="1:2" ht="20.25" customHeight="1" x14ac:dyDescent="0.25">
      <c r="A91" s="56" t="s">
        <v>1369</v>
      </c>
      <c r="B91" s="28"/>
    </row>
    <row r="92" spans="1:2" ht="20.25" customHeight="1" x14ac:dyDescent="0.25">
      <c r="A92" s="56" t="s">
        <v>1370</v>
      </c>
      <c r="B92" s="28"/>
    </row>
    <row r="93" spans="1:2" ht="20.25" customHeight="1" x14ac:dyDescent="0.25">
      <c r="A93" s="56" t="s">
        <v>1371</v>
      </c>
      <c r="B93" s="28"/>
    </row>
    <row r="94" spans="1:2" ht="20.25" customHeight="1" x14ac:dyDescent="0.25">
      <c r="A94" s="56" t="s">
        <v>1372</v>
      </c>
      <c r="B94" s="28"/>
    </row>
    <row r="95" spans="1:2" ht="20.25" customHeight="1" x14ac:dyDescent="0.25">
      <c r="A95" s="56" t="s">
        <v>1373</v>
      </c>
      <c r="B95" s="28"/>
    </row>
    <row r="96" spans="1:2" ht="20.25" customHeight="1" x14ac:dyDescent="0.25">
      <c r="A96" s="56" t="s">
        <v>1374</v>
      </c>
      <c r="B96" s="28"/>
    </row>
    <row r="97" spans="1:2" ht="20.25" customHeight="1" x14ac:dyDescent="0.25">
      <c r="A97" s="56" t="s">
        <v>1375</v>
      </c>
      <c r="B97" s="28"/>
    </row>
    <row r="98" spans="1:2" ht="20.25" customHeight="1" x14ac:dyDescent="0.25">
      <c r="A98" s="56" t="s">
        <v>1376</v>
      </c>
      <c r="B98" s="28"/>
    </row>
    <row r="99" spans="1:2" ht="20.25" customHeight="1" x14ac:dyDescent="0.25">
      <c r="A99" s="56" t="s">
        <v>1377</v>
      </c>
      <c r="B99" s="28"/>
    </row>
    <row r="100" spans="1:2" ht="20.25" customHeight="1" x14ac:dyDescent="0.25">
      <c r="A100" s="56" t="s">
        <v>1358</v>
      </c>
      <c r="B100" s="28"/>
    </row>
    <row r="101" spans="1:2" ht="20.25" customHeight="1" x14ac:dyDescent="0.25">
      <c r="A101" s="56" t="s">
        <v>1359</v>
      </c>
      <c r="B101" s="28"/>
    </row>
    <row r="102" spans="1:2" ht="20.25" customHeight="1" x14ac:dyDescent="0.25">
      <c r="A102" s="56" t="s">
        <v>1378</v>
      </c>
      <c r="B102" s="28"/>
    </row>
    <row r="103" spans="1:2" ht="20.25" customHeight="1" x14ac:dyDescent="0.25">
      <c r="A103" s="56" t="s">
        <v>1379</v>
      </c>
      <c r="B103" s="28"/>
    </row>
    <row r="104" spans="1:2" ht="20.25" customHeight="1" x14ac:dyDescent="0.25">
      <c r="A104" s="56" t="s">
        <v>1380</v>
      </c>
      <c r="B104" s="28"/>
    </row>
    <row r="105" spans="1:2" ht="20.25" customHeight="1" x14ac:dyDescent="0.25">
      <c r="A105" s="56" t="s">
        <v>1381</v>
      </c>
      <c r="B105" s="28"/>
    </row>
    <row r="106" spans="1:2" ht="20.25" customHeight="1" x14ac:dyDescent="0.25">
      <c r="A106" s="56" t="s">
        <v>1382</v>
      </c>
      <c r="B106" s="28"/>
    </row>
    <row r="107" spans="1:2" ht="20.25" customHeight="1" x14ac:dyDescent="0.25">
      <c r="A107" s="56" t="s">
        <v>1383</v>
      </c>
      <c r="B107" s="28"/>
    </row>
    <row r="108" spans="1:2" ht="20.25" customHeight="1" x14ac:dyDescent="0.25">
      <c r="A108" s="56" t="s">
        <v>1384</v>
      </c>
      <c r="B108" s="28"/>
    </row>
    <row r="109" spans="1:2" ht="20.25" customHeight="1" x14ac:dyDescent="0.25">
      <c r="A109" s="56" t="s">
        <v>1385</v>
      </c>
      <c r="B109" s="28"/>
    </row>
    <row r="110" spans="1:2" ht="20.25" customHeight="1" x14ac:dyDescent="0.25">
      <c r="A110" s="56" t="s">
        <v>1386</v>
      </c>
      <c r="B110" s="28"/>
    </row>
    <row r="111" spans="1:2" ht="20.25" customHeight="1" x14ac:dyDescent="0.25">
      <c r="A111" s="56" t="s">
        <v>1387</v>
      </c>
      <c r="B111" s="28"/>
    </row>
    <row r="112" spans="1:2" ht="20.25" customHeight="1" x14ac:dyDescent="0.25">
      <c r="A112" s="56" t="s">
        <v>1388</v>
      </c>
      <c r="B112" s="28"/>
    </row>
    <row r="113" spans="1:2" ht="20.25" customHeight="1" x14ac:dyDescent="0.25">
      <c r="A113" s="56" t="s">
        <v>1389</v>
      </c>
      <c r="B113" s="28"/>
    </row>
    <row r="114" spans="1:2" ht="20.25" customHeight="1" x14ac:dyDescent="0.25">
      <c r="A114" s="56" t="s">
        <v>1390</v>
      </c>
      <c r="B114" s="28"/>
    </row>
    <row r="115" spans="1:2" ht="20.25" customHeight="1" x14ac:dyDescent="0.25">
      <c r="A115" s="56" t="s">
        <v>1391</v>
      </c>
      <c r="B115" s="28"/>
    </row>
    <row r="116" spans="1:2" ht="20.25" customHeight="1" x14ac:dyDescent="0.25">
      <c r="A116" s="56" t="s">
        <v>1392</v>
      </c>
      <c r="B116" s="28"/>
    </row>
    <row r="117" spans="1:2" ht="20.25" customHeight="1" x14ac:dyDescent="0.25">
      <c r="A117" s="56" t="s">
        <v>1393</v>
      </c>
      <c r="B117" s="28"/>
    </row>
    <row r="118" spans="1:2" ht="20.25" customHeight="1" x14ac:dyDescent="0.25">
      <c r="A118" s="56" t="s">
        <v>1394</v>
      </c>
      <c r="B118" s="28"/>
    </row>
    <row r="119" spans="1:2" ht="20.25" customHeight="1" x14ac:dyDescent="0.25">
      <c r="A119" s="56" t="s">
        <v>1395</v>
      </c>
      <c r="B119" s="28"/>
    </row>
    <row r="120" spans="1:2" ht="20.25" customHeight="1" x14ac:dyDescent="0.25">
      <c r="A120" s="56" t="s">
        <v>1396</v>
      </c>
      <c r="B120" s="28"/>
    </row>
    <row r="121" spans="1:2" ht="20.25" customHeight="1" x14ac:dyDescent="0.25">
      <c r="A121" s="56" t="s">
        <v>1397</v>
      </c>
      <c r="B121" s="28"/>
    </row>
    <row r="122" spans="1:2" ht="20.25" customHeight="1" x14ac:dyDescent="0.25">
      <c r="A122" s="56" t="s">
        <v>1398</v>
      </c>
      <c r="B122" s="28"/>
    </row>
    <row r="123" spans="1:2" ht="20.25" customHeight="1" x14ac:dyDescent="0.25">
      <c r="A123" s="56" t="s">
        <v>1399</v>
      </c>
      <c r="B123" s="28"/>
    </row>
    <row r="124" spans="1:2" ht="20.25" customHeight="1" x14ac:dyDescent="0.25">
      <c r="A124" s="56" t="s">
        <v>1400</v>
      </c>
      <c r="B124" s="28"/>
    </row>
    <row r="125" spans="1:2" ht="20.25" customHeight="1" x14ac:dyDescent="0.25">
      <c r="A125" s="56" t="s">
        <v>1401</v>
      </c>
      <c r="B125" s="28"/>
    </row>
    <row r="126" spans="1:2" ht="20.25" customHeight="1" x14ac:dyDescent="0.25">
      <c r="A126" s="56" t="s">
        <v>1402</v>
      </c>
      <c r="B126" s="28"/>
    </row>
    <row r="127" spans="1:2" ht="20.25" customHeight="1" x14ac:dyDescent="0.25">
      <c r="A127" s="56" t="s">
        <v>1403</v>
      </c>
      <c r="B127" s="28"/>
    </row>
    <row r="128" spans="1:2" ht="20.25" customHeight="1" x14ac:dyDescent="0.25">
      <c r="A128" s="56" t="s">
        <v>1404</v>
      </c>
      <c r="B128" s="28"/>
    </row>
    <row r="129" spans="1:2" ht="20.25" customHeight="1" x14ac:dyDescent="0.25">
      <c r="A129" s="56" t="s">
        <v>1405</v>
      </c>
      <c r="B129" s="28"/>
    </row>
    <row r="130" spans="1:2" ht="20.25" customHeight="1" x14ac:dyDescent="0.25">
      <c r="A130" s="56" t="s">
        <v>1406</v>
      </c>
      <c r="B130" s="28"/>
    </row>
    <row r="131" spans="1:2" ht="20.25" customHeight="1" x14ac:dyDescent="0.25">
      <c r="A131" s="56" t="s">
        <v>1407</v>
      </c>
      <c r="B131" s="28"/>
    </row>
    <row r="132" spans="1:2" ht="20.25" customHeight="1" x14ac:dyDescent="0.25">
      <c r="A132" s="56" t="s">
        <v>1408</v>
      </c>
      <c r="B132" s="28"/>
    </row>
    <row r="133" spans="1:2" ht="20.25" customHeight="1" x14ac:dyDescent="0.25">
      <c r="A133" s="56" t="s">
        <v>1409</v>
      </c>
      <c r="B133" s="28"/>
    </row>
    <row r="134" spans="1:2" ht="20.25" customHeight="1" x14ac:dyDescent="0.25">
      <c r="A134" s="56" t="s">
        <v>1410</v>
      </c>
      <c r="B134" s="28"/>
    </row>
    <row r="135" spans="1:2" ht="20.25" customHeight="1" x14ac:dyDescent="0.25">
      <c r="A135" s="56" t="s">
        <v>1411</v>
      </c>
      <c r="B135" s="28"/>
    </row>
    <row r="136" spans="1:2" ht="20.25" customHeight="1" x14ac:dyDescent="0.25">
      <c r="A136" s="56" t="s">
        <v>1412</v>
      </c>
      <c r="B136" s="28"/>
    </row>
    <row r="137" spans="1:2" ht="20.25" customHeight="1" x14ac:dyDescent="0.25">
      <c r="A137" s="56" t="s">
        <v>1413</v>
      </c>
      <c r="B137" s="28"/>
    </row>
    <row r="138" spans="1:2" ht="20.25" customHeight="1" x14ac:dyDescent="0.25">
      <c r="A138" s="56" t="s">
        <v>1414</v>
      </c>
      <c r="B138" s="28"/>
    </row>
    <row r="139" spans="1:2" ht="20.25" customHeight="1" x14ac:dyDescent="0.25">
      <c r="A139" s="56" t="s">
        <v>1415</v>
      </c>
      <c r="B139" s="28"/>
    </row>
    <row r="140" spans="1:2" ht="20.25" customHeight="1" x14ac:dyDescent="0.25">
      <c r="A140" s="56" t="s">
        <v>1416</v>
      </c>
      <c r="B140" s="28"/>
    </row>
    <row r="141" spans="1:2" ht="20.25" customHeight="1" x14ac:dyDescent="0.25">
      <c r="A141" s="56" t="s">
        <v>1417</v>
      </c>
      <c r="B141" s="28"/>
    </row>
    <row r="142" spans="1:2" ht="20.25" customHeight="1" x14ac:dyDescent="0.25">
      <c r="A142" s="56" t="s">
        <v>1418</v>
      </c>
      <c r="B142" s="28"/>
    </row>
    <row r="143" spans="1:2" ht="20.25" customHeight="1" x14ac:dyDescent="0.25">
      <c r="A143" s="56" t="s">
        <v>1419</v>
      </c>
      <c r="B143" s="28"/>
    </row>
    <row r="144" spans="1:2" ht="20.25" customHeight="1" x14ac:dyDescent="0.25">
      <c r="A144" s="56" t="s">
        <v>1420</v>
      </c>
      <c r="B144" s="28"/>
    </row>
    <row r="145" spans="1:2" ht="20.25" customHeight="1" x14ac:dyDescent="0.25">
      <c r="A145" s="56" t="s">
        <v>1421</v>
      </c>
      <c r="B145" s="28"/>
    </row>
    <row r="146" spans="1:2" ht="20.25" customHeight="1" x14ac:dyDescent="0.25">
      <c r="A146" s="56" t="s">
        <v>1422</v>
      </c>
      <c r="B146" s="28"/>
    </row>
    <row r="147" spans="1:2" ht="20.25" customHeight="1" x14ac:dyDescent="0.25">
      <c r="A147" s="56" t="s">
        <v>1423</v>
      </c>
      <c r="B147" s="28"/>
    </row>
    <row r="148" spans="1:2" ht="20.25" customHeight="1" x14ac:dyDescent="0.25">
      <c r="A148" s="56" t="s">
        <v>1424</v>
      </c>
      <c r="B148" s="28"/>
    </row>
    <row r="149" spans="1:2" ht="20.25" customHeight="1" x14ac:dyDescent="0.25">
      <c r="A149" s="56" t="s">
        <v>1425</v>
      </c>
      <c r="B149" s="28"/>
    </row>
    <row r="150" spans="1:2" ht="20.25" customHeight="1" x14ac:dyDescent="0.25">
      <c r="A150" s="56" t="s">
        <v>1426</v>
      </c>
      <c r="B150" s="28"/>
    </row>
    <row r="151" spans="1:2" ht="20.25" customHeight="1" x14ac:dyDescent="0.25">
      <c r="A151" s="56" t="s">
        <v>1427</v>
      </c>
      <c r="B151" s="28"/>
    </row>
    <row r="152" spans="1:2" ht="20.25" customHeight="1" x14ac:dyDescent="0.25">
      <c r="A152" s="56" t="s">
        <v>1428</v>
      </c>
      <c r="B152" s="28"/>
    </row>
    <row r="153" spans="1:2" ht="20.25" customHeight="1" x14ac:dyDescent="0.25">
      <c r="A153" s="56" t="s">
        <v>1429</v>
      </c>
      <c r="B153" s="28"/>
    </row>
    <row r="154" spans="1:2" ht="20.25" customHeight="1" x14ac:dyDescent="0.25">
      <c r="A154" s="56" t="s">
        <v>1430</v>
      </c>
      <c r="B154" s="28"/>
    </row>
    <row r="155" spans="1:2" ht="20.25" customHeight="1" x14ac:dyDescent="0.25">
      <c r="A155" s="56" t="s">
        <v>1431</v>
      </c>
      <c r="B155" s="28"/>
    </row>
    <row r="156" spans="1:2" ht="20.25" customHeight="1" x14ac:dyDescent="0.25">
      <c r="A156" s="56" t="s">
        <v>1432</v>
      </c>
      <c r="B156" s="28"/>
    </row>
    <row r="157" spans="1:2" ht="20.25" customHeight="1" x14ac:dyDescent="0.25">
      <c r="A157" s="56" t="s">
        <v>1433</v>
      </c>
      <c r="B157" s="28"/>
    </row>
    <row r="158" spans="1:2" ht="20.25" customHeight="1" x14ac:dyDescent="0.25">
      <c r="A158" s="56" t="s">
        <v>1434</v>
      </c>
      <c r="B158" s="28"/>
    </row>
    <row r="159" spans="1:2" ht="20.25" customHeight="1" x14ac:dyDescent="0.25">
      <c r="A159" s="56" t="s">
        <v>1435</v>
      </c>
      <c r="B159" s="28"/>
    </row>
    <row r="160" spans="1:2" ht="20.25" customHeight="1" x14ac:dyDescent="0.25">
      <c r="A160" s="56" t="s">
        <v>1436</v>
      </c>
      <c r="B160" s="28"/>
    </row>
    <row r="161" spans="1:2" ht="20.25" customHeight="1" x14ac:dyDescent="0.25">
      <c r="A161" s="56" t="s">
        <v>1437</v>
      </c>
      <c r="B161" s="28"/>
    </row>
    <row r="162" spans="1:2" ht="20.25" customHeight="1" x14ac:dyDescent="0.25">
      <c r="A162" s="56" t="s">
        <v>1438</v>
      </c>
      <c r="B162" s="28"/>
    </row>
    <row r="163" spans="1:2" ht="20.25" customHeight="1" x14ac:dyDescent="0.25">
      <c r="A163" s="56" t="s">
        <v>1439</v>
      </c>
      <c r="B163" s="28"/>
    </row>
    <row r="164" spans="1:2" ht="20.25" customHeight="1" x14ac:dyDescent="0.25">
      <c r="A164" s="56" t="s">
        <v>1440</v>
      </c>
      <c r="B164" s="28"/>
    </row>
    <row r="165" spans="1:2" ht="20.25" customHeight="1" x14ac:dyDescent="0.25">
      <c r="A165" s="56" t="s">
        <v>1441</v>
      </c>
      <c r="B165" s="28"/>
    </row>
    <row r="166" spans="1:2" ht="20.25" customHeight="1" x14ac:dyDescent="0.25">
      <c r="A166" s="56" t="s">
        <v>1442</v>
      </c>
      <c r="B166" s="28"/>
    </row>
    <row r="167" spans="1:2" ht="20.25" customHeight="1" x14ac:dyDescent="0.25">
      <c r="A167" s="56" t="s">
        <v>1443</v>
      </c>
      <c r="B167" s="28"/>
    </row>
    <row r="168" spans="1:2" ht="20.25" customHeight="1" x14ac:dyDescent="0.25">
      <c r="A168" s="56" t="s">
        <v>1444</v>
      </c>
      <c r="B168" s="28"/>
    </row>
    <row r="169" spans="1:2" ht="20.25" customHeight="1" x14ac:dyDescent="0.25">
      <c r="A169" s="56" t="s">
        <v>1445</v>
      </c>
      <c r="B169" s="28"/>
    </row>
    <row r="170" spans="1:2" ht="20.25" customHeight="1" x14ac:dyDescent="0.25">
      <c r="A170" s="56" t="s">
        <v>1446</v>
      </c>
      <c r="B170" s="28"/>
    </row>
    <row r="171" spans="1:2" ht="20.25" customHeight="1" x14ac:dyDescent="0.25">
      <c r="A171" s="56" t="s">
        <v>1447</v>
      </c>
      <c r="B171" s="28"/>
    </row>
    <row r="172" spans="1:2" ht="20.25" customHeight="1" x14ac:dyDescent="0.25">
      <c r="A172" s="56" t="s">
        <v>1448</v>
      </c>
      <c r="B172" s="28"/>
    </row>
    <row r="173" spans="1:2" ht="20.25" customHeight="1" x14ac:dyDescent="0.25">
      <c r="A173" s="56" t="s">
        <v>1449</v>
      </c>
      <c r="B173" s="28"/>
    </row>
    <row r="174" spans="1:2" ht="20.25" customHeight="1" x14ac:dyDescent="0.25">
      <c r="A174" s="56" t="s">
        <v>1450</v>
      </c>
      <c r="B174" s="28"/>
    </row>
    <row r="175" spans="1:2" ht="20.25" customHeight="1" x14ac:dyDescent="0.25">
      <c r="A175" s="56" t="s">
        <v>1451</v>
      </c>
      <c r="B175" s="28"/>
    </row>
    <row r="176" spans="1:2" ht="20.25" customHeight="1" x14ac:dyDescent="0.25">
      <c r="A176" s="56" t="s">
        <v>1452</v>
      </c>
      <c r="B176" s="28"/>
    </row>
    <row r="177" spans="1:2" ht="20.25" customHeight="1" x14ac:dyDescent="0.25">
      <c r="A177" s="56" t="s">
        <v>1453</v>
      </c>
      <c r="B177" s="28"/>
    </row>
    <row r="178" spans="1:2" ht="20.25" customHeight="1" x14ac:dyDescent="0.25">
      <c r="A178" s="56" t="s">
        <v>1454</v>
      </c>
      <c r="B178" s="28"/>
    </row>
    <row r="179" spans="1:2" ht="20.25" customHeight="1" x14ac:dyDescent="0.25">
      <c r="A179" s="56" t="s">
        <v>1455</v>
      </c>
      <c r="B179" s="28"/>
    </row>
    <row r="180" spans="1:2" ht="20.25" customHeight="1" x14ac:dyDescent="0.25">
      <c r="A180" s="56" t="s">
        <v>1456</v>
      </c>
      <c r="B180" s="28"/>
    </row>
    <row r="181" spans="1:2" ht="20.25" customHeight="1" x14ac:dyDescent="0.25">
      <c r="A181" s="56" t="s">
        <v>1457</v>
      </c>
      <c r="B181" s="28"/>
    </row>
    <row r="182" spans="1:2" ht="20.25" customHeight="1" x14ac:dyDescent="0.25">
      <c r="A182" s="56" t="s">
        <v>1458</v>
      </c>
      <c r="B182" s="28"/>
    </row>
    <row r="183" spans="1:2" ht="20.25" customHeight="1" x14ac:dyDescent="0.25">
      <c r="A183" s="56" t="s">
        <v>1459</v>
      </c>
      <c r="B183" s="28"/>
    </row>
    <row r="184" spans="1:2" ht="20.25" customHeight="1" x14ac:dyDescent="0.25">
      <c r="A184" s="56" t="s">
        <v>1460</v>
      </c>
      <c r="B184" s="28"/>
    </row>
    <row r="185" spans="1:2" ht="20.25" customHeight="1" x14ac:dyDescent="0.25">
      <c r="A185" s="56" t="s">
        <v>1461</v>
      </c>
      <c r="B185" s="28"/>
    </row>
    <row r="186" spans="1:2" ht="20.25" customHeight="1" x14ac:dyDescent="0.25">
      <c r="A186" s="56" t="s">
        <v>1462</v>
      </c>
      <c r="B186" s="28"/>
    </row>
    <row r="187" spans="1:2" ht="20.25" customHeight="1" x14ac:dyDescent="0.25">
      <c r="A187" s="56" t="s">
        <v>1463</v>
      </c>
      <c r="B187" s="28"/>
    </row>
    <row r="188" spans="1:2" ht="20.25" customHeight="1" x14ac:dyDescent="0.25">
      <c r="A188" s="56" t="s">
        <v>1464</v>
      </c>
      <c r="B188" s="28"/>
    </row>
    <row r="189" spans="1:2" ht="20.25" customHeight="1" x14ac:dyDescent="0.25">
      <c r="A189" s="56" t="s">
        <v>1465</v>
      </c>
      <c r="B189" s="28"/>
    </row>
    <row r="190" spans="1:2" ht="20.25" customHeight="1" x14ac:dyDescent="0.25">
      <c r="A190" s="56" t="s">
        <v>1466</v>
      </c>
      <c r="B190" s="28"/>
    </row>
    <row r="191" spans="1:2" ht="20.25" customHeight="1" x14ac:dyDescent="0.25">
      <c r="A191" s="56" t="s">
        <v>1467</v>
      </c>
      <c r="B191" s="28"/>
    </row>
    <row r="192" spans="1:2" ht="20.25" customHeight="1" x14ac:dyDescent="0.25">
      <c r="A192" s="56" t="s">
        <v>1468</v>
      </c>
      <c r="B192" s="28"/>
    </row>
    <row r="193" spans="1:2" ht="20.25" customHeight="1" x14ac:dyDescent="0.25">
      <c r="A193" s="56" t="s">
        <v>1469</v>
      </c>
      <c r="B193" s="28"/>
    </row>
    <row r="194" spans="1:2" ht="20.25" customHeight="1" x14ac:dyDescent="0.25">
      <c r="A194" s="56" t="s">
        <v>1470</v>
      </c>
      <c r="B194" s="28"/>
    </row>
    <row r="195" spans="1:2" ht="20.25" customHeight="1" x14ac:dyDescent="0.25">
      <c r="A195" s="56" t="s">
        <v>1471</v>
      </c>
      <c r="B195" s="28"/>
    </row>
    <row r="196" spans="1:2" ht="20.25" customHeight="1" x14ac:dyDescent="0.25">
      <c r="A196" s="56" t="s">
        <v>1472</v>
      </c>
      <c r="B196" s="28"/>
    </row>
    <row r="197" spans="1:2" ht="20.25" customHeight="1" x14ac:dyDescent="0.25">
      <c r="A197" s="56" t="s">
        <v>1473</v>
      </c>
      <c r="B197" s="28"/>
    </row>
    <row r="198" spans="1:2" ht="20.25" customHeight="1" x14ac:dyDescent="0.25">
      <c r="A198" s="56" t="s">
        <v>1474</v>
      </c>
      <c r="B198" s="28"/>
    </row>
    <row r="199" spans="1:2" ht="20.25" customHeight="1" x14ac:dyDescent="0.25">
      <c r="A199" s="56" t="s">
        <v>1475</v>
      </c>
      <c r="B199" s="28"/>
    </row>
    <row r="200" spans="1:2" ht="20.25" customHeight="1" x14ac:dyDescent="0.25">
      <c r="A200" s="56" t="s">
        <v>1476</v>
      </c>
      <c r="B200" s="28"/>
    </row>
    <row r="201" spans="1:2" ht="20.25" customHeight="1" x14ac:dyDescent="0.25">
      <c r="A201" s="56" t="s">
        <v>1477</v>
      </c>
      <c r="B201" s="28"/>
    </row>
    <row r="202" spans="1:2" ht="20.25" customHeight="1" x14ac:dyDescent="0.25">
      <c r="A202" s="56" t="s">
        <v>1478</v>
      </c>
      <c r="B202" s="28"/>
    </row>
    <row r="203" spans="1:2" ht="20.25" customHeight="1" x14ac:dyDescent="0.25">
      <c r="A203" s="56" t="s">
        <v>1479</v>
      </c>
      <c r="B203" s="28"/>
    </row>
    <row r="204" spans="1:2" ht="20.25" customHeight="1" x14ac:dyDescent="0.25">
      <c r="A204" s="56" t="s">
        <v>1480</v>
      </c>
      <c r="B204" s="28"/>
    </row>
    <row r="205" spans="1:2" ht="20.25" customHeight="1" x14ac:dyDescent="0.25">
      <c r="A205" s="56" t="s">
        <v>1481</v>
      </c>
      <c r="B205" s="28"/>
    </row>
    <row r="206" spans="1:2" ht="20.25" customHeight="1" x14ac:dyDescent="0.25">
      <c r="A206" s="56" t="s">
        <v>1482</v>
      </c>
      <c r="B206" s="28"/>
    </row>
    <row r="207" spans="1:2" ht="20.25" customHeight="1" x14ac:dyDescent="0.25">
      <c r="A207" s="56" t="s">
        <v>1483</v>
      </c>
      <c r="B207" s="28"/>
    </row>
    <row r="208" spans="1:2" ht="20.25" customHeight="1" x14ac:dyDescent="0.25">
      <c r="A208" s="56" t="s">
        <v>1484</v>
      </c>
      <c r="B208" s="28"/>
    </row>
    <row r="209" spans="1:2" ht="20.25" customHeight="1" x14ac:dyDescent="0.25">
      <c r="A209" s="56" t="s">
        <v>1485</v>
      </c>
      <c r="B209" s="28"/>
    </row>
    <row r="210" spans="1:2" ht="20.25" customHeight="1" x14ac:dyDescent="0.25">
      <c r="A210" s="56" t="s">
        <v>1486</v>
      </c>
      <c r="B210" s="28"/>
    </row>
    <row r="211" spans="1:2" ht="20.25" customHeight="1" x14ac:dyDescent="0.25">
      <c r="A211" s="56" t="s">
        <v>1487</v>
      </c>
      <c r="B211" s="28"/>
    </row>
    <row r="212" spans="1:2" ht="20.25" customHeight="1" x14ac:dyDescent="0.25">
      <c r="A212" s="56" t="s">
        <v>1488</v>
      </c>
      <c r="B212" s="28"/>
    </row>
    <row r="213" spans="1:2" ht="20.25" customHeight="1" x14ac:dyDescent="0.25">
      <c r="A213" s="56" t="s">
        <v>1489</v>
      </c>
      <c r="B213" s="28"/>
    </row>
    <row r="214" spans="1:2" ht="20.25" customHeight="1" x14ac:dyDescent="0.25">
      <c r="A214" s="56" t="s">
        <v>1490</v>
      </c>
      <c r="B214" s="28"/>
    </row>
    <row r="215" spans="1:2" ht="20.25" customHeight="1" x14ac:dyDescent="0.25">
      <c r="A215" s="56" t="s">
        <v>1491</v>
      </c>
      <c r="B215" s="28"/>
    </row>
    <row r="216" spans="1:2" ht="20.25" customHeight="1" x14ac:dyDescent="0.25">
      <c r="A216" s="56" t="s">
        <v>1492</v>
      </c>
      <c r="B216" s="28"/>
    </row>
    <row r="217" spans="1:2" ht="20.25" customHeight="1" x14ac:dyDescent="0.25">
      <c r="A217" s="56" t="s">
        <v>1493</v>
      </c>
      <c r="B217" s="28"/>
    </row>
    <row r="218" spans="1:2" ht="20.25" customHeight="1" x14ac:dyDescent="0.25">
      <c r="A218" s="56" t="s">
        <v>1494</v>
      </c>
      <c r="B218" s="28"/>
    </row>
    <row r="219" spans="1:2" ht="20.25" customHeight="1" x14ac:dyDescent="0.25">
      <c r="A219" s="56" t="s">
        <v>1495</v>
      </c>
      <c r="B219" s="28"/>
    </row>
    <row r="220" spans="1:2" ht="20.25" customHeight="1" x14ac:dyDescent="0.25">
      <c r="A220" s="56" t="s">
        <v>1496</v>
      </c>
      <c r="B220" s="28"/>
    </row>
    <row r="221" spans="1:2" ht="20.25" customHeight="1" x14ac:dyDescent="0.25">
      <c r="A221" s="56" t="s">
        <v>1497</v>
      </c>
      <c r="B221" s="28"/>
    </row>
    <row r="222" spans="1:2" ht="20.25" customHeight="1" x14ac:dyDescent="0.25">
      <c r="A222" s="56" t="s">
        <v>1498</v>
      </c>
      <c r="B222" s="28"/>
    </row>
    <row r="223" spans="1:2" ht="20.25" customHeight="1" x14ac:dyDescent="0.25">
      <c r="A223" s="56" t="s">
        <v>1499</v>
      </c>
      <c r="B223" s="28"/>
    </row>
    <row r="224" spans="1:2" ht="20.25" customHeight="1" x14ac:dyDescent="0.25">
      <c r="A224" s="56" t="s">
        <v>1500</v>
      </c>
      <c r="B224" s="28"/>
    </row>
    <row r="225" spans="1:2" ht="20.25" customHeight="1" x14ac:dyDescent="0.25">
      <c r="A225" s="56" t="s">
        <v>1501</v>
      </c>
      <c r="B225" s="28"/>
    </row>
    <row r="226" spans="1:2" ht="20.25" customHeight="1" x14ac:dyDescent="0.25">
      <c r="A226" s="56" t="s">
        <v>1502</v>
      </c>
      <c r="B226" s="28"/>
    </row>
    <row r="227" spans="1:2" ht="20.25" customHeight="1" x14ac:dyDescent="0.25">
      <c r="A227" s="56" t="s">
        <v>1503</v>
      </c>
      <c r="B227" s="28"/>
    </row>
    <row r="228" spans="1:2" ht="20.25" customHeight="1" x14ac:dyDescent="0.25">
      <c r="A228" s="56" t="s">
        <v>1504</v>
      </c>
      <c r="B228" s="28"/>
    </row>
    <row r="229" spans="1:2" ht="20.25" customHeight="1" x14ac:dyDescent="0.25">
      <c r="A229" s="56" t="s">
        <v>1505</v>
      </c>
      <c r="B229" s="28"/>
    </row>
    <row r="230" spans="1:2" ht="20.25" customHeight="1" x14ac:dyDescent="0.25">
      <c r="A230" s="56" t="s">
        <v>1506</v>
      </c>
      <c r="B230" s="28"/>
    </row>
    <row r="231" spans="1:2" ht="20.25" customHeight="1" x14ac:dyDescent="0.25">
      <c r="A231" s="56" t="s">
        <v>1507</v>
      </c>
      <c r="B231" s="28"/>
    </row>
    <row r="232" spans="1:2" ht="20.25" customHeight="1" x14ac:dyDescent="0.25">
      <c r="A232" s="56" t="s">
        <v>1508</v>
      </c>
      <c r="B232" s="28"/>
    </row>
    <row r="233" spans="1:2" ht="20.25" customHeight="1" x14ac:dyDescent="0.25">
      <c r="A233" s="56" t="s">
        <v>1509</v>
      </c>
      <c r="B233" s="28"/>
    </row>
    <row r="234" spans="1:2" ht="20.25" customHeight="1" x14ac:dyDescent="0.25">
      <c r="A234" s="56" t="s">
        <v>1510</v>
      </c>
      <c r="B234" s="28"/>
    </row>
    <row r="235" spans="1:2" ht="20.25" customHeight="1" x14ac:dyDescent="0.25">
      <c r="A235" s="56" t="s">
        <v>1511</v>
      </c>
      <c r="B235" s="28"/>
    </row>
    <row r="236" spans="1:2" ht="20.25" customHeight="1" x14ac:dyDescent="0.25">
      <c r="A236" s="56" t="s">
        <v>1512</v>
      </c>
      <c r="B236" s="28"/>
    </row>
    <row r="237" spans="1:2" ht="20.25" customHeight="1" x14ac:dyDescent="0.25">
      <c r="A237" s="56" t="s">
        <v>1513</v>
      </c>
      <c r="B237" s="28"/>
    </row>
    <row r="238" spans="1:2" ht="20.25" customHeight="1" x14ac:dyDescent="0.25">
      <c r="A238" s="56" t="s">
        <v>1514</v>
      </c>
      <c r="B238" s="28"/>
    </row>
    <row r="239" spans="1:2" ht="20.25" customHeight="1" x14ac:dyDescent="0.25">
      <c r="A239" s="56" t="s">
        <v>1515</v>
      </c>
      <c r="B239" s="28"/>
    </row>
    <row r="240" spans="1:2" ht="20.25" customHeight="1" x14ac:dyDescent="0.25">
      <c r="A240" s="56" t="s">
        <v>1516</v>
      </c>
      <c r="B240" s="28"/>
    </row>
    <row r="241" spans="1:2" ht="20.25" customHeight="1" x14ac:dyDescent="0.25">
      <c r="A241" s="56" t="s">
        <v>1517</v>
      </c>
      <c r="B241" s="28"/>
    </row>
    <row r="242" spans="1:2" ht="20.25" customHeight="1" x14ac:dyDescent="0.25">
      <c r="A242" s="56" t="s">
        <v>1518</v>
      </c>
      <c r="B242" s="28"/>
    </row>
    <row r="243" spans="1:2" ht="20.25" customHeight="1" x14ac:dyDescent="0.25">
      <c r="A243" s="56" t="s">
        <v>1519</v>
      </c>
      <c r="B243" s="28"/>
    </row>
    <row r="244" spans="1:2" ht="20.25" customHeight="1" x14ac:dyDescent="0.25">
      <c r="A244" s="56" t="s">
        <v>1520</v>
      </c>
      <c r="B244" s="28"/>
    </row>
    <row r="245" spans="1:2" ht="20.25" customHeight="1" x14ac:dyDescent="0.25">
      <c r="A245" s="56" t="s">
        <v>1521</v>
      </c>
      <c r="B245" s="28"/>
    </row>
    <row r="246" spans="1:2" ht="20.25" customHeight="1" x14ac:dyDescent="0.25">
      <c r="A246" s="56" t="s">
        <v>1522</v>
      </c>
      <c r="B246" s="28"/>
    </row>
    <row r="247" spans="1:2" ht="20.25" customHeight="1" x14ac:dyDescent="0.25">
      <c r="A247" s="56" t="s">
        <v>1523</v>
      </c>
      <c r="B247" s="28"/>
    </row>
    <row r="248" spans="1:2" ht="20.25" customHeight="1" x14ac:dyDescent="0.25">
      <c r="A248" s="56" t="s">
        <v>1524</v>
      </c>
      <c r="B248" s="28"/>
    </row>
    <row r="249" spans="1:2" ht="20.25" customHeight="1" x14ac:dyDescent="0.25">
      <c r="A249" s="56" t="s">
        <v>1525</v>
      </c>
      <c r="B249" s="28"/>
    </row>
    <row r="250" spans="1:2" ht="20.25" customHeight="1" x14ac:dyDescent="0.25">
      <c r="A250" s="56" t="s">
        <v>1526</v>
      </c>
      <c r="B250" s="28"/>
    </row>
    <row r="251" spans="1:2" ht="20.25" customHeight="1" x14ac:dyDescent="0.25">
      <c r="A251" s="56" t="s">
        <v>1527</v>
      </c>
      <c r="B251" s="28"/>
    </row>
    <row r="252" spans="1:2" ht="20.25" customHeight="1" x14ac:dyDescent="0.25">
      <c r="A252" s="56" t="s">
        <v>1528</v>
      </c>
      <c r="B252" s="28"/>
    </row>
    <row r="253" spans="1:2" ht="20.25" customHeight="1" x14ac:dyDescent="0.25">
      <c r="A253" s="56" t="s">
        <v>1529</v>
      </c>
      <c r="B253" s="28"/>
    </row>
    <row r="254" spans="1:2" ht="20.25" customHeight="1" x14ac:dyDescent="0.25">
      <c r="A254" s="56" t="s">
        <v>1530</v>
      </c>
      <c r="B254" s="28"/>
    </row>
    <row r="255" spans="1:2" ht="20.25" customHeight="1" x14ac:dyDescent="0.25">
      <c r="A255" s="56" t="s">
        <v>1531</v>
      </c>
      <c r="B255" s="28"/>
    </row>
    <row r="256" spans="1:2" ht="20.25" customHeight="1" x14ac:dyDescent="0.25">
      <c r="A256" s="56" t="s">
        <v>1532</v>
      </c>
      <c r="B256" s="28"/>
    </row>
    <row r="257" spans="1:2" ht="20.25" customHeight="1" x14ac:dyDescent="0.25">
      <c r="A257" s="56" t="s">
        <v>1533</v>
      </c>
      <c r="B257" s="28"/>
    </row>
    <row r="258" spans="1:2" ht="20.25" customHeight="1" x14ac:dyDescent="0.25">
      <c r="A258" s="56" t="s">
        <v>1534</v>
      </c>
      <c r="B258" s="28"/>
    </row>
    <row r="259" spans="1:2" ht="20.25" customHeight="1" x14ac:dyDescent="0.25">
      <c r="A259" s="56" t="s">
        <v>1535</v>
      </c>
      <c r="B259" s="28"/>
    </row>
    <row r="260" spans="1:2" ht="20.25" customHeight="1" x14ac:dyDescent="0.25">
      <c r="A260" s="56" t="s">
        <v>1536</v>
      </c>
      <c r="B260" s="28"/>
    </row>
    <row r="261" spans="1:2" ht="20.25" customHeight="1" x14ac:dyDescent="0.25">
      <c r="A261" s="56" t="s">
        <v>1537</v>
      </c>
      <c r="B261" s="28"/>
    </row>
    <row r="262" spans="1:2" ht="20.25" customHeight="1" x14ac:dyDescent="0.25">
      <c r="A262" s="56" t="s">
        <v>1538</v>
      </c>
      <c r="B262" s="28"/>
    </row>
    <row r="263" spans="1:2" ht="20.25" customHeight="1" x14ac:dyDescent="0.25">
      <c r="A263" s="56" t="s">
        <v>1539</v>
      </c>
      <c r="B263" s="28"/>
    </row>
    <row r="264" spans="1:2" ht="20.25" customHeight="1" x14ac:dyDescent="0.25">
      <c r="A264" s="56" t="s">
        <v>1540</v>
      </c>
      <c r="B264" s="28"/>
    </row>
    <row r="265" spans="1:2" ht="20.25" customHeight="1" x14ac:dyDescent="0.25">
      <c r="A265" s="56" t="s">
        <v>1541</v>
      </c>
      <c r="B265" s="28"/>
    </row>
    <row r="266" spans="1:2" ht="20.25" customHeight="1" x14ac:dyDescent="0.25">
      <c r="A266" s="56" t="s">
        <v>1542</v>
      </c>
      <c r="B266" s="28"/>
    </row>
    <row r="267" spans="1:2" ht="20.25" customHeight="1" x14ac:dyDescent="0.25">
      <c r="A267" s="56" t="s">
        <v>1543</v>
      </c>
      <c r="B267" s="28"/>
    </row>
    <row r="268" spans="1:2" ht="20.25" customHeight="1" x14ac:dyDescent="0.25">
      <c r="A268" s="56" t="s">
        <v>1544</v>
      </c>
      <c r="B268" s="28"/>
    </row>
    <row r="269" spans="1:2" ht="20.25" customHeight="1" x14ac:dyDescent="0.25">
      <c r="A269" s="56" t="s">
        <v>1545</v>
      </c>
      <c r="B269" s="28"/>
    </row>
    <row r="270" spans="1:2" ht="20.25" customHeight="1" x14ac:dyDescent="0.25">
      <c r="A270" s="56" t="s">
        <v>1546</v>
      </c>
      <c r="B270" s="28"/>
    </row>
    <row r="271" spans="1:2" ht="20.25" customHeight="1" x14ac:dyDescent="0.25">
      <c r="A271" s="56" t="s">
        <v>1547</v>
      </c>
      <c r="B271" s="28"/>
    </row>
    <row r="272" spans="1:2" ht="20.25" customHeight="1" x14ac:dyDescent="0.25">
      <c r="A272" s="56" t="s">
        <v>1548</v>
      </c>
      <c r="B272" s="28"/>
    </row>
    <row r="273" spans="1:2" ht="20.25" customHeight="1" x14ac:dyDescent="0.25">
      <c r="A273" s="56" t="s">
        <v>1549</v>
      </c>
      <c r="B273" s="28"/>
    </row>
    <row r="274" spans="1:2" ht="20.25" customHeight="1" x14ac:dyDescent="0.25">
      <c r="A274" s="56" t="s">
        <v>1550</v>
      </c>
      <c r="B274" s="28"/>
    </row>
    <row r="275" spans="1:2" ht="20.25" customHeight="1" x14ac:dyDescent="0.25">
      <c r="A275" s="56" t="s">
        <v>1551</v>
      </c>
      <c r="B275" s="28"/>
    </row>
    <row r="276" spans="1:2" ht="20.25" customHeight="1" x14ac:dyDescent="0.25">
      <c r="A276" s="56" t="s">
        <v>1552</v>
      </c>
      <c r="B276" s="28"/>
    </row>
    <row r="277" spans="1:2" ht="20.25" customHeight="1" x14ac:dyDescent="0.25">
      <c r="A277" s="56" t="s">
        <v>1553</v>
      </c>
      <c r="B277" s="28"/>
    </row>
    <row r="278" spans="1:2" ht="20.25" customHeight="1" x14ac:dyDescent="0.25">
      <c r="A278" s="56" t="s">
        <v>1554</v>
      </c>
      <c r="B278" s="28"/>
    </row>
    <row r="279" spans="1:2" ht="20.25" customHeight="1" x14ac:dyDescent="0.25">
      <c r="A279" s="56" t="s">
        <v>1555</v>
      </c>
      <c r="B279" s="28"/>
    </row>
    <row r="280" spans="1:2" ht="20.25" customHeight="1" x14ac:dyDescent="0.25">
      <c r="A280" s="56" t="s">
        <v>1556</v>
      </c>
      <c r="B280" s="28"/>
    </row>
    <row r="281" spans="1:2" ht="20.25" customHeight="1" x14ac:dyDescent="0.25">
      <c r="A281" s="56" t="s">
        <v>1557</v>
      </c>
      <c r="B281" s="28"/>
    </row>
    <row r="282" spans="1:2" ht="20.25" customHeight="1" x14ac:dyDescent="0.25">
      <c r="A282" s="56" t="s">
        <v>1558</v>
      </c>
      <c r="B282" s="28"/>
    </row>
    <row r="283" spans="1:2" ht="20.25" customHeight="1" x14ac:dyDescent="0.25">
      <c r="A283" s="56" t="s">
        <v>1559</v>
      </c>
      <c r="B283" s="28"/>
    </row>
    <row r="284" spans="1:2" ht="20.25" customHeight="1" x14ac:dyDescent="0.25">
      <c r="A284" s="56" t="s">
        <v>1560</v>
      </c>
      <c r="B284" s="28"/>
    </row>
    <row r="285" spans="1:2" ht="20.25" customHeight="1" x14ac:dyDescent="0.25">
      <c r="A285" s="56" t="s">
        <v>1561</v>
      </c>
      <c r="B285" s="28"/>
    </row>
    <row r="286" spans="1:2" ht="20.25" customHeight="1" x14ac:dyDescent="0.25">
      <c r="A286" s="56" t="s">
        <v>1562</v>
      </c>
      <c r="B286" s="28"/>
    </row>
    <row r="287" spans="1:2" ht="20.25" customHeight="1" x14ac:dyDescent="0.25">
      <c r="A287" s="56" t="s">
        <v>1563</v>
      </c>
      <c r="B287" s="28"/>
    </row>
    <row r="288" spans="1:2" ht="20.25" customHeight="1" x14ac:dyDescent="0.25">
      <c r="A288" s="56" t="s">
        <v>1564</v>
      </c>
      <c r="B288" s="28"/>
    </row>
    <row r="289" spans="1:2" ht="20.25" customHeight="1" x14ac:dyDescent="0.25">
      <c r="A289" s="56" t="s">
        <v>1565</v>
      </c>
      <c r="B289" s="28"/>
    </row>
    <row r="290" spans="1:2" ht="20.25" customHeight="1" x14ac:dyDescent="0.25">
      <c r="A290" s="56" t="s">
        <v>1566</v>
      </c>
      <c r="B290" s="28"/>
    </row>
    <row r="291" spans="1:2" ht="20.25" customHeight="1" x14ac:dyDescent="0.25">
      <c r="A291" s="56" t="s">
        <v>1567</v>
      </c>
      <c r="B291" s="28"/>
    </row>
    <row r="292" spans="1:2" ht="20.25" customHeight="1" x14ac:dyDescent="0.25">
      <c r="A292" s="56" t="s">
        <v>1568</v>
      </c>
      <c r="B292" s="28"/>
    </row>
    <row r="293" spans="1:2" ht="20.25" customHeight="1" x14ac:dyDescent="0.25">
      <c r="A293" s="56" t="s">
        <v>1569</v>
      </c>
      <c r="B293" s="28"/>
    </row>
    <row r="294" spans="1:2" ht="20.25" customHeight="1" x14ac:dyDescent="0.25">
      <c r="A294" s="56" t="s">
        <v>1570</v>
      </c>
      <c r="B294" s="28"/>
    </row>
    <row r="295" spans="1:2" ht="20.25" customHeight="1" x14ac:dyDescent="0.25">
      <c r="A295" s="56" t="s">
        <v>1571</v>
      </c>
      <c r="B295" s="28"/>
    </row>
    <row r="296" spans="1:2" ht="20.25" customHeight="1" x14ac:dyDescent="0.25">
      <c r="A296" s="56" t="s">
        <v>1572</v>
      </c>
      <c r="B296" s="28"/>
    </row>
    <row r="297" spans="1:2" ht="20.25" customHeight="1" x14ac:dyDescent="0.25">
      <c r="A297" s="56" t="s">
        <v>1573</v>
      </c>
      <c r="B297" s="28"/>
    </row>
    <row r="298" spans="1:2" ht="20.25" customHeight="1" x14ac:dyDescent="0.25">
      <c r="A298" s="56" t="s">
        <v>1574</v>
      </c>
      <c r="B298" s="28"/>
    </row>
    <row r="299" spans="1:2" ht="20.25" customHeight="1" x14ac:dyDescent="0.25">
      <c r="A299" s="56" t="s">
        <v>1575</v>
      </c>
      <c r="B299" s="28"/>
    </row>
    <row r="300" spans="1:2" ht="20.25" customHeight="1" x14ac:dyDescent="0.25">
      <c r="A300" s="56" t="s">
        <v>1576</v>
      </c>
      <c r="B300" s="28"/>
    </row>
    <row r="301" spans="1:2" ht="20.25" customHeight="1" x14ac:dyDescent="0.25">
      <c r="A301" s="56" t="s">
        <v>1577</v>
      </c>
      <c r="B301" s="28"/>
    </row>
    <row r="302" spans="1:2" ht="20.25" customHeight="1" x14ac:dyDescent="0.25">
      <c r="A302" s="139" t="s">
        <v>1578</v>
      </c>
      <c r="B302" s="28"/>
    </row>
    <row r="303" spans="1:2" ht="20.25" customHeight="1" x14ac:dyDescent="0.25">
      <c r="A303" s="139" t="s">
        <v>1579</v>
      </c>
      <c r="B303" s="28"/>
    </row>
    <row r="304" spans="1:2" ht="20.25" customHeight="1" x14ac:dyDescent="0.25">
      <c r="A304" s="139" t="s">
        <v>1580</v>
      </c>
      <c r="B304" s="28"/>
    </row>
    <row r="305" spans="1:2" ht="20.25" customHeight="1" x14ac:dyDescent="0.25">
      <c r="A305" s="139" t="s">
        <v>1581</v>
      </c>
      <c r="B305" s="28"/>
    </row>
    <row r="306" spans="1:2" ht="20.25" customHeight="1" x14ac:dyDescent="0.25">
      <c r="A306" s="139" t="s">
        <v>1582</v>
      </c>
      <c r="B306" s="28"/>
    </row>
    <row r="307" spans="1:2" ht="20.25" customHeight="1" x14ac:dyDescent="0.25">
      <c r="A307" s="139" t="s">
        <v>1583</v>
      </c>
      <c r="B307" s="28"/>
    </row>
    <row r="308" spans="1:2" ht="20.25" customHeight="1" x14ac:dyDescent="0.25">
      <c r="A308" s="139" t="s">
        <v>1584</v>
      </c>
      <c r="B308" s="28"/>
    </row>
    <row r="309" spans="1:2" ht="20.25" customHeight="1" x14ac:dyDescent="0.25">
      <c r="A309" s="139" t="s">
        <v>1585</v>
      </c>
      <c r="B309" s="28"/>
    </row>
    <row r="310" spans="1:2" ht="20.25" customHeight="1" x14ac:dyDescent="0.25">
      <c r="A310" s="139" t="s">
        <v>1586</v>
      </c>
      <c r="B310" s="28"/>
    </row>
    <row r="311" spans="1:2" ht="20.25" customHeight="1" x14ac:dyDescent="0.25">
      <c r="A311" s="139" t="s">
        <v>1587</v>
      </c>
      <c r="B311" s="28"/>
    </row>
    <row r="312" spans="1:2" ht="20.25" customHeight="1" x14ac:dyDescent="0.25">
      <c r="A312" s="139" t="s">
        <v>1588</v>
      </c>
      <c r="B312" s="28"/>
    </row>
    <row r="313" spans="1:2" ht="20.25" customHeight="1" x14ac:dyDescent="0.25">
      <c r="A313" s="139" t="s">
        <v>1589</v>
      </c>
      <c r="B313" s="28"/>
    </row>
    <row r="314" spans="1:2" ht="20.25" customHeight="1" x14ac:dyDescent="0.25">
      <c r="A314" s="139" t="s">
        <v>1590</v>
      </c>
      <c r="B314" s="28"/>
    </row>
    <row r="315" spans="1:2" ht="20.25" customHeight="1" x14ac:dyDescent="0.25">
      <c r="A315" s="139" t="s">
        <v>1591</v>
      </c>
      <c r="B315" s="28"/>
    </row>
    <row r="316" spans="1:2" ht="20.25" customHeight="1" x14ac:dyDescent="0.25">
      <c r="A316" s="139" t="s">
        <v>1592</v>
      </c>
      <c r="B316" s="28"/>
    </row>
    <row r="317" spans="1:2" ht="20.25" customHeight="1" x14ac:dyDescent="0.25">
      <c r="A317" s="139" t="s">
        <v>1593</v>
      </c>
      <c r="B317" s="28"/>
    </row>
    <row r="318" spans="1:2" ht="20.25" customHeight="1" x14ac:dyDescent="0.25">
      <c r="A318" s="139" t="s">
        <v>1594</v>
      </c>
      <c r="B318" s="28"/>
    </row>
    <row r="319" spans="1:2" ht="20.25" customHeight="1" x14ac:dyDescent="0.25">
      <c r="A319" s="139" t="s">
        <v>1595</v>
      </c>
      <c r="B319" s="28"/>
    </row>
    <row r="320" spans="1:2" ht="20.25" customHeight="1" x14ac:dyDescent="0.25">
      <c r="A320" s="139" t="s">
        <v>1596</v>
      </c>
      <c r="B320" s="28"/>
    </row>
    <row r="321" spans="1:2" ht="20.25" customHeight="1" x14ac:dyDescent="0.25">
      <c r="A321" s="139" t="s">
        <v>1597</v>
      </c>
      <c r="B321" s="28"/>
    </row>
    <row r="322" spans="1:2" ht="20.25" customHeight="1" x14ac:dyDescent="0.25">
      <c r="A322" s="139" t="s">
        <v>1598</v>
      </c>
      <c r="B322" s="28"/>
    </row>
    <row r="323" spans="1:2" ht="20.25" customHeight="1" x14ac:dyDescent="0.25">
      <c r="A323" s="139" t="s">
        <v>1599</v>
      </c>
      <c r="B323" s="28"/>
    </row>
    <row r="324" spans="1:2" ht="20.25" customHeight="1" x14ac:dyDescent="0.25">
      <c r="A324" s="139" t="s">
        <v>1600</v>
      </c>
      <c r="B324" s="28"/>
    </row>
    <row r="325" spans="1:2" ht="20.25" customHeight="1" x14ac:dyDescent="0.25">
      <c r="A325" s="139" t="s">
        <v>1601</v>
      </c>
      <c r="B325" s="28"/>
    </row>
    <row r="326" spans="1:2" ht="20.25" customHeight="1" x14ac:dyDescent="0.25">
      <c r="A326" s="139" t="s">
        <v>1602</v>
      </c>
      <c r="B326" s="28"/>
    </row>
    <row r="327" spans="1:2" ht="20.25" customHeight="1" x14ac:dyDescent="0.25">
      <c r="A327" s="139" t="s">
        <v>1603</v>
      </c>
      <c r="B327" s="28"/>
    </row>
    <row r="328" spans="1:2" ht="20.25" customHeight="1" x14ac:dyDescent="0.25">
      <c r="A328" s="139" t="s">
        <v>1604</v>
      </c>
      <c r="B328" s="28"/>
    </row>
    <row r="329" spans="1:2" ht="20.25" customHeight="1" x14ac:dyDescent="0.25">
      <c r="A329" s="139" t="s">
        <v>1605</v>
      </c>
      <c r="B329" s="28"/>
    </row>
    <row r="330" spans="1:2" ht="20.25" customHeight="1" x14ac:dyDescent="0.25">
      <c r="A330" s="139" t="s">
        <v>1606</v>
      </c>
      <c r="B330" s="28"/>
    </row>
    <row r="331" spans="1:2" ht="20.25" customHeight="1" x14ac:dyDescent="0.25">
      <c r="A331" s="139" t="s">
        <v>1607</v>
      </c>
      <c r="B331" s="28"/>
    </row>
    <row r="332" spans="1:2" ht="20.25" customHeight="1" x14ac:dyDescent="0.25">
      <c r="A332" s="139" t="s">
        <v>1608</v>
      </c>
      <c r="B332" s="28"/>
    </row>
    <row r="333" spans="1:2" ht="20.25" customHeight="1" x14ac:dyDescent="0.25">
      <c r="A333" s="139" t="s">
        <v>1609</v>
      </c>
      <c r="B333" s="28"/>
    </row>
    <row r="334" spans="1:2" ht="20.25" customHeight="1" x14ac:dyDescent="0.25">
      <c r="A334" s="139" t="s">
        <v>1610</v>
      </c>
      <c r="B334" s="28"/>
    </row>
    <row r="335" spans="1:2" ht="20.25" customHeight="1" x14ac:dyDescent="0.25">
      <c r="A335" s="139" t="s">
        <v>1611</v>
      </c>
      <c r="B335" s="28"/>
    </row>
    <row r="336" spans="1:2" ht="20.25" customHeight="1" x14ac:dyDescent="0.25">
      <c r="A336" s="139" t="s">
        <v>1612</v>
      </c>
      <c r="B336" s="28"/>
    </row>
    <row r="337" spans="1:2" ht="20.25" customHeight="1" x14ac:dyDescent="0.25">
      <c r="A337" s="139" t="s">
        <v>1613</v>
      </c>
      <c r="B337" s="28"/>
    </row>
    <row r="338" spans="1:2" ht="20.25" customHeight="1" x14ac:dyDescent="0.25">
      <c r="A338" s="139" t="s">
        <v>1614</v>
      </c>
      <c r="B338" s="28"/>
    </row>
    <row r="339" spans="1:2" ht="20.25" customHeight="1" x14ac:dyDescent="0.25">
      <c r="A339" s="139" t="s">
        <v>1615</v>
      </c>
      <c r="B339" s="28"/>
    </row>
    <row r="340" spans="1:2" ht="20.25" customHeight="1" x14ac:dyDescent="0.25">
      <c r="A340" s="139" t="s">
        <v>1616</v>
      </c>
      <c r="B340" s="28"/>
    </row>
    <row r="341" spans="1:2" ht="20.25" customHeight="1" x14ac:dyDescent="0.25">
      <c r="A341" s="139" t="s">
        <v>1617</v>
      </c>
      <c r="B341" s="28"/>
    </row>
    <row r="342" spans="1:2" ht="20.25" customHeight="1" x14ac:dyDescent="0.25">
      <c r="A342" s="139" t="s">
        <v>1618</v>
      </c>
      <c r="B342" s="28"/>
    </row>
    <row r="343" spans="1:2" ht="20.25" customHeight="1" x14ac:dyDescent="0.25">
      <c r="A343" s="139" t="s">
        <v>1619</v>
      </c>
      <c r="B343" s="28"/>
    </row>
    <row r="344" spans="1:2" ht="20.25" customHeight="1" x14ac:dyDescent="0.25">
      <c r="A344" s="139" t="s">
        <v>1620</v>
      </c>
      <c r="B344" s="28"/>
    </row>
    <row r="345" spans="1:2" ht="20.25" customHeight="1" x14ac:dyDescent="0.25">
      <c r="A345" s="139" t="s">
        <v>1621</v>
      </c>
      <c r="B345" s="28"/>
    </row>
    <row r="346" spans="1:2" ht="20.25" customHeight="1" x14ac:dyDescent="0.25">
      <c r="A346" s="139" t="s">
        <v>1622</v>
      </c>
      <c r="B346" s="28"/>
    </row>
    <row r="347" spans="1:2" ht="20.25" customHeight="1" x14ac:dyDescent="0.25">
      <c r="A347" s="139" t="s">
        <v>1623</v>
      </c>
      <c r="B347" s="28"/>
    </row>
    <row r="348" spans="1:2" ht="20.25" customHeight="1" x14ac:dyDescent="0.25">
      <c r="A348" s="139" t="s">
        <v>1624</v>
      </c>
      <c r="B348" s="28"/>
    </row>
    <row r="349" spans="1:2" ht="20.25" customHeight="1" x14ac:dyDescent="0.25">
      <c r="A349" s="139" t="s">
        <v>1625</v>
      </c>
      <c r="B349" s="28"/>
    </row>
    <row r="350" spans="1:2" ht="20.25" customHeight="1" x14ac:dyDescent="0.25">
      <c r="A350" s="139" t="s">
        <v>1626</v>
      </c>
      <c r="B350" s="28"/>
    </row>
    <row r="351" spans="1:2" ht="20.25" customHeight="1" x14ac:dyDescent="0.25">
      <c r="A351" s="139" t="s">
        <v>1627</v>
      </c>
      <c r="B351" s="28"/>
    </row>
    <row r="352" spans="1:2" ht="20.25" customHeight="1" x14ac:dyDescent="0.25">
      <c r="A352" s="139" t="s">
        <v>1628</v>
      </c>
      <c r="B352" s="28"/>
    </row>
    <row r="353" spans="1:2" ht="20.25" customHeight="1" x14ac:dyDescent="0.25">
      <c r="A353" s="139" t="s">
        <v>1629</v>
      </c>
      <c r="B353" s="28"/>
    </row>
    <row r="354" spans="1:2" ht="20.25" customHeight="1" x14ac:dyDescent="0.25">
      <c r="A354" s="139" t="s">
        <v>1630</v>
      </c>
      <c r="B354" s="28"/>
    </row>
    <row r="355" spans="1:2" ht="20.25" customHeight="1" x14ac:dyDescent="0.25">
      <c r="A355" s="139" t="s">
        <v>1631</v>
      </c>
      <c r="B355" s="28"/>
    </row>
    <row r="356" spans="1:2" ht="20.25" customHeight="1" x14ac:dyDescent="0.25">
      <c r="A356" s="139" t="s">
        <v>1632</v>
      </c>
      <c r="B356" s="28"/>
    </row>
    <row r="357" spans="1:2" ht="20.25" customHeight="1" x14ac:dyDescent="0.25">
      <c r="A357" s="139" t="s">
        <v>1633</v>
      </c>
      <c r="B357" s="28"/>
    </row>
    <row r="358" spans="1:2" ht="20.25" customHeight="1" x14ac:dyDescent="0.25">
      <c r="A358" s="139" t="s">
        <v>1634</v>
      </c>
      <c r="B358" s="28"/>
    </row>
    <row r="359" spans="1:2" ht="20.25" customHeight="1" x14ac:dyDescent="0.25">
      <c r="A359" s="139" t="s">
        <v>1635</v>
      </c>
      <c r="B359" s="28"/>
    </row>
    <row r="360" spans="1:2" ht="20.25" customHeight="1" x14ac:dyDescent="0.25">
      <c r="A360" s="139" t="s">
        <v>1636</v>
      </c>
      <c r="B360" s="28"/>
    </row>
    <row r="361" spans="1:2" ht="20.25" customHeight="1" x14ac:dyDescent="0.25">
      <c r="A361" s="139" t="s">
        <v>1637</v>
      </c>
      <c r="B361" s="28"/>
    </row>
    <row r="362" spans="1:2" ht="20.25" customHeight="1" x14ac:dyDescent="0.25">
      <c r="A362" s="139" t="s">
        <v>1638</v>
      </c>
      <c r="B362" s="28"/>
    </row>
    <row r="363" spans="1:2" ht="20.25" customHeight="1" x14ac:dyDescent="0.25">
      <c r="A363" s="139" t="s">
        <v>1639</v>
      </c>
      <c r="B363" s="28"/>
    </row>
    <row r="364" spans="1:2" ht="20.25" customHeight="1" x14ac:dyDescent="0.25">
      <c r="A364" s="139" t="s">
        <v>1640</v>
      </c>
      <c r="B364" s="28"/>
    </row>
    <row r="365" spans="1:2" ht="20.25" customHeight="1" x14ac:dyDescent="0.25">
      <c r="A365" s="139" t="s">
        <v>1641</v>
      </c>
      <c r="B365" s="28"/>
    </row>
    <row r="366" spans="1:2" ht="20.25" customHeight="1" x14ac:dyDescent="0.25">
      <c r="A366" s="139" t="s">
        <v>1642</v>
      </c>
      <c r="B366" s="28"/>
    </row>
    <row r="367" spans="1:2" ht="20.25" customHeight="1" x14ac:dyDescent="0.25">
      <c r="A367" s="139" t="s">
        <v>1643</v>
      </c>
      <c r="B367" s="28"/>
    </row>
    <row r="368" spans="1:2" ht="20.25" customHeight="1" x14ac:dyDescent="0.25">
      <c r="A368" s="139" t="s">
        <v>1644</v>
      </c>
      <c r="B368" s="28"/>
    </row>
    <row r="369" spans="1:2" ht="20.25" customHeight="1" x14ac:dyDescent="0.25">
      <c r="A369" s="139" t="s">
        <v>1645</v>
      </c>
      <c r="B369" s="28"/>
    </row>
    <row r="370" spans="1:2" ht="20.25" customHeight="1" x14ac:dyDescent="0.25">
      <c r="A370" s="139" t="s">
        <v>1646</v>
      </c>
      <c r="B370" s="28"/>
    </row>
    <row r="371" spans="1:2" ht="20.25" customHeight="1" x14ac:dyDescent="0.25">
      <c r="A371" s="139" t="s">
        <v>1647</v>
      </c>
      <c r="B371" s="28"/>
    </row>
    <row r="372" spans="1:2" ht="20.25" customHeight="1" x14ac:dyDescent="0.25">
      <c r="A372" s="139" t="s">
        <v>1648</v>
      </c>
      <c r="B372" s="28"/>
    </row>
    <row r="373" spans="1:2" ht="20.25" customHeight="1" x14ac:dyDescent="0.25">
      <c r="A373" s="139" t="s">
        <v>1649</v>
      </c>
      <c r="B373" s="28"/>
    </row>
    <row r="374" spans="1:2" ht="20.25" customHeight="1" x14ac:dyDescent="0.25">
      <c r="A374" s="139" t="s">
        <v>1650</v>
      </c>
      <c r="B374" s="28"/>
    </row>
    <row r="375" spans="1:2" ht="20.25" customHeight="1" x14ac:dyDescent="0.25">
      <c r="A375" s="139" t="s">
        <v>1651</v>
      </c>
      <c r="B375" s="28"/>
    </row>
    <row r="376" spans="1:2" ht="20.25" customHeight="1" x14ac:dyDescent="0.25">
      <c r="A376" s="139" t="s">
        <v>1652</v>
      </c>
      <c r="B376" s="28"/>
    </row>
    <row r="377" spans="1:2" ht="20.25" customHeight="1" x14ac:dyDescent="0.25">
      <c r="A377" s="139" t="s">
        <v>1653</v>
      </c>
      <c r="B377" s="28"/>
    </row>
    <row r="378" spans="1:2" ht="20.25" customHeight="1" x14ac:dyDescent="0.25">
      <c r="A378" s="139" t="s">
        <v>1654</v>
      </c>
      <c r="B378" s="28"/>
    </row>
    <row r="379" spans="1:2" ht="20.25" customHeight="1" x14ac:dyDescent="0.25">
      <c r="A379" s="139" t="s">
        <v>1655</v>
      </c>
      <c r="B379" s="28"/>
    </row>
    <row r="380" spans="1:2" ht="20.25" customHeight="1" x14ac:dyDescent="0.25">
      <c r="A380" s="139" t="s">
        <v>1656</v>
      </c>
      <c r="B380" s="28"/>
    </row>
    <row r="381" spans="1:2" ht="20.25" customHeight="1" x14ac:dyDescent="0.25">
      <c r="A381" s="139" t="s">
        <v>1657</v>
      </c>
      <c r="B381" s="28"/>
    </row>
    <row r="382" spans="1:2" ht="20.25" customHeight="1" x14ac:dyDescent="0.25">
      <c r="A382" s="139" t="s">
        <v>1658</v>
      </c>
      <c r="B382" s="28"/>
    </row>
    <row r="383" spans="1:2" ht="20.25" customHeight="1" x14ac:dyDescent="0.25">
      <c r="A383" s="139" t="s">
        <v>1659</v>
      </c>
      <c r="B383" s="28"/>
    </row>
    <row r="384" spans="1:2" ht="20.25" customHeight="1" x14ac:dyDescent="0.25">
      <c r="A384" s="139" t="s">
        <v>1660</v>
      </c>
      <c r="B384" s="28"/>
    </row>
    <row r="385" spans="1:2" ht="20.25" customHeight="1" x14ac:dyDescent="0.25">
      <c r="A385" s="139" t="s">
        <v>1661</v>
      </c>
      <c r="B385" s="28"/>
    </row>
    <row r="386" spans="1:2" ht="20.25" customHeight="1" x14ac:dyDescent="0.25">
      <c r="A386" s="139" t="s">
        <v>1662</v>
      </c>
      <c r="B386" s="28"/>
    </row>
    <row r="387" spans="1:2" ht="20.25" customHeight="1" x14ac:dyDescent="0.25">
      <c r="A387" s="139" t="s">
        <v>1663</v>
      </c>
      <c r="B387" s="28"/>
    </row>
    <row r="388" spans="1:2" ht="20.25" customHeight="1" x14ac:dyDescent="0.25">
      <c r="A388" s="139" t="s">
        <v>1664</v>
      </c>
      <c r="B388" s="28"/>
    </row>
    <row r="389" spans="1:2" ht="20.25" customHeight="1" x14ac:dyDescent="0.25">
      <c r="A389" s="139" t="s">
        <v>1665</v>
      </c>
      <c r="B389" s="28"/>
    </row>
    <row r="390" spans="1:2" ht="20.25" customHeight="1" x14ac:dyDescent="0.25">
      <c r="A390" s="139" t="s">
        <v>1666</v>
      </c>
      <c r="B390" s="28"/>
    </row>
    <row r="391" spans="1:2" ht="20.25" customHeight="1" x14ac:dyDescent="0.25">
      <c r="A391" s="139" t="s">
        <v>1667</v>
      </c>
      <c r="B391" s="28"/>
    </row>
    <row r="392" spans="1:2" ht="20.25" customHeight="1" x14ac:dyDescent="0.25">
      <c r="A392" s="139" t="s">
        <v>1668</v>
      </c>
      <c r="B392" s="28"/>
    </row>
    <row r="393" spans="1:2" ht="20.25" customHeight="1" x14ac:dyDescent="0.25">
      <c r="A393" s="139" t="s">
        <v>1669</v>
      </c>
      <c r="B393" s="28"/>
    </row>
    <row r="394" spans="1:2" ht="20.25" customHeight="1" x14ac:dyDescent="0.25">
      <c r="A394" s="139" t="s">
        <v>1670</v>
      </c>
      <c r="B394" s="28"/>
    </row>
    <row r="395" spans="1:2" ht="20.25" customHeight="1" x14ac:dyDescent="0.25">
      <c r="A395" s="139" t="s">
        <v>1671</v>
      </c>
      <c r="B395" s="28"/>
    </row>
    <row r="396" spans="1:2" ht="20.25" customHeight="1" x14ac:dyDescent="0.25">
      <c r="A396" s="139" t="s">
        <v>1672</v>
      </c>
      <c r="B396" s="28"/>
    </row>
    <row r="397" spans="1:2" ht="20.25" customHeight="1" x14ac:dyDescent="0.25">
      <c r="A397" s="139" t="s">
        <v>1673</v>
      </c>
      <c r="B397" s="28"/>
    </row>
    <row r="398" spans="1:2" ht="20.25" customHeight="1" x14ac:dyDescent="0.25">
      <c r="A398" s="139" t="s">
        <v>1674</v>
      </c>
      <c r="B398" s="28"/>
    </row>
    <row r="399" spans="1:2" ht="20.25" customHeight="1" x14ac:dyDescent="0.25">
      <c r="A399" s="139" t="s">
        <v>1675</v>
      </c>
      <c r="B399" s="28"/>
    </row>
    <row r="400" spans="1:2" ht="20.25" customHeight="1" x14ac:dyDescent="0.25">
      <c r="A400" s="139" t="s">
        <v>1676</v>
      </c>
      <c r="B400" s="28"/>
    </row>
    <row r="401" spans="1:2" ht="20.25" customHeight="1" x14ac:dyDescent="0.25">
      <c r="A401" s="139" t="s">
        <v>1677</v>
      </c>
      <c r="B401" s="28"/>
    </row>
    <row r="402" spans="1:2" ht="20.25" customHeight="1" x14ac:dyDescent="0.25">
      <c r="A402" s="139" t="s">
        <v>1678</v>
      </c>
      <c r="B402" s="28"/>
    </row>
    <row r="403" spans="1:2" ht="20.25" customHeight="1" x14ac:dyDescent="0.25">
      <c r="A403" s="139" t="s">
        <v>1679</v>
      </c>
      <c r="B403" s="28"/>
    </row>
    <row r="404" spans="1:2" ht="20.25" customHeight="1" x14ac:dyDescent="0.25">
      <c r="A404" s="139" t="s">
        <v>1680</v>
      </c>
      <c r="B404" s="28"/>
    </row>
    <row r="405" spans="1:2" ht="20.25" customHeight="1" x14ac:dyDescent="0.25">
      <c r="A405" s="139" t="s">
        <v>1681</v>
      </c>
      <c r="B405" s="28"/>
    </row>
    <row r="406" spans="1:2" ht="20.25" customHeight="1" x14ac:dyDescent="0.25">
      <c r="A406" s="139" t="s">
        <v>1682</v>
      </c>
      <c r="B406" s="28"/>
    </row>
    <row r="407" spans="1:2" ht="20.25" customHeight="1" x14ac:dyDescent="0.25">
      <c r="A407" s="139" t="s">
        <v>1683</v>
      </c>
      <c r="B407" s="28"/>
    </row>
    <row r="408" spans="1:2" ht="20.25" customHeight="1" x14ac:dyDescent="0.25">
      <c r="A408" s="139" t="s">
        <v>1684</v>
      </c>
      <c r="B408" s="28"/>
    </row>
    <row r="409" spans="1:2" ht="20.25" customHeight="1" x14ac:dyDescent="0.25">
      <c r="A409" s="139" t="s">
        <v>1685</v>
      </c>
      <c r="B409" s="28"/>
    </row>
    <row r="410" spans="1:2" ht="20.25" customHeight="1" x14ac:dyDescent="0.25">
      <c r="A410" s="139" t="s">
        <v>1686</v>
      </c>
      <c r="B410" s="28"/>
    </row>
    <row r="411" spans="1:2" ht="20.25" customHeight="1" x14ac:dyDescent="0.25">
      <c r="A411" s="139" t="s">
        <v>1687</v>
      </c>
      <c r="B411" s="28"/>
    </row>
    <row r="412" spans="1:2" ht="20.25" customHeight="1" x14ac:dyDescent="0.25">
      <c r="A412" s="139" t="s">
        <v>1688</v>
      </c>
      <c r="B412" s="28"/>
    </row>
    <row r="413" spans="1:2" ht="20.25" customHeight="1" x14ac:dyDescent="0.25">
      <c r="A413" s="139" t="s">
        <v>1689</v>
      </c>
      <c r="B413" s="28"/>
    </row>
    <row r="414" spans="1:2" ht="20.25" customHeight="1" x14ac:dyDescent="0.25">
      <c r="A414" s="139" t="s">
        <v>1690</v>
      </c>
      <c r="B414" s="28"/>
    </row>
    <row r="415" spans="1:2" ht="20.25" customHeight="1" x14ac:dyDescent="0.25">
      <c r="A415" s="139" t="s">
        <v>1691</v>
      </c>
      <c r="B415" s="28"/>
    </row>
    <row r="416" spans="1:2" ht="20.25" customHeight="1" x14ac:dyDescent="0.25">
      <c r="A416" s="139" t="s">
        <v>1692</v>
      </c>
      <c r="B416" s="28"/>
    </row>
    <row r="417" spans="1:2" ht="20.25" customHeight="1" x14ac:dyDescent="0.25">
      <c r="A417" s="139" t="s">
        <v>1693</v>
      </c>
      <c r="B417" s="28"/>
    </row>
    <row r="418" spans="1:2" ht="20.25" customHeight="1" x14ac:dyDescent="0.25">
      <c r="A418" s="139" t="s">
        <v>1694</v>
      </c>
      <c r="B418" s="28"/>
    </row>
    <row r="419" spans="1:2" ht="20.25" customHeight="1" x14ac:dyDescent="0.25">
      <c r="A419" s="139" t="s">
        <v>1695</v>
      </c>
      <c r="B419" s="28"/>
    </row>
    <row r="420" spans="1:2" ht="20.25" customHeight="1" x14ac:dyDescent="0.25">
      <c r="A420" s="139" t="s">
        <v>1696</v>
      </c>
      <c r="B420" s="28"/>
    </row>
    <row r="421" spans="1:2" ht="20.25" customHeight="1" x14ac:dyDescent="0.25">
      <c r="A421" s="139" t="s">
        <v>1697</v>
      </c>
      <c r="B421" s="28"/>
    </row>
    <row r="422" spans="1:2" ht="20.25" customHeight="1" x14ac:dyDescent="0.25">
      <c r="A422" s="139" t="s">
        <v>1698</v>
      </c>
      <c r="B422" s="28"/>
    </row>
    <row r="423" spans="1:2" ht="20.25" customHeight="1" x14ac:dyDescent="0.25">
      <c r="A423" s="139" t="s">
        <v>1699</v>
      </c>
      <c r="B423" s="28"/>
    </row>
    <row r="424" spans="1:2" ht="20.25" customHeight="1" x14ac:dyDescent="0.25">
      <c r="A424" s="139" t="s">
        <v>1700</v>
      </c>
      <c r="B424" s="28"/>
    </row>
    <row r="425" spans="1:2" ht="20.25" customHeight="1" x14ac:dyDescent="0.25">
      <c r="A425" s="139" t="s">
        <v>1701</v>
      </c>
      <c r="B425" s="28"/>
    </row>
    <row r="426" spans="1:2" ht="20.25" customHeight="1" x14ac:dyDescent="0.25">
      <c r="A426" s="139" t="s">
        <v>1702</v>
      </c>
      <c r="B426" s="28"/>
    </row>
    <row r="427" spans="1:2" ht="20.25" customHeight="1" x14ac:dyDescent="0.25">
      <c r="A427" s="139" t="s">
        <v>1703</v>
      </c>
      <c r="B427" s="28"/>
    </row>
    <row r="428" spans="1:2" ht="20.25" customHeight="1" x14ac:dyDescent="0.25">
      <c r="A428" s="139" t="s">
        <v>1704</v>
      </c>
      <c r="B428" s="28"/>
    </row>
    <row r="429" spans="1:2" ht="20.25" customHeight="1" x14ac:dyDescent="0.25">
      <c r="A429" s="139" t="s">
        <v>1705</v>
      </c>
      <c r="B429" s="28"/>
    </row>
    <row r="430" spans="1:2" ht="20.25" customHeight="1" x14ac:dyDescent="0.25">
      <c r="A430" s="139" t="s">
        <v>1706</v>
      </c>
      <c r="B430" s="28"/>
    </row>
    <row r="431" spans="1:2" ht="20.25" customHeight="1" x14ac:dyDescent="0.25">
      <c r="A431" s="139" t="s">
        <v>1707</v>
      </c>
      <c r="B431" s="28"/>
    </row>
    <row r="432" spans="1:2" ht="20.25" customHeight="1" x14ac:dyDescent="0.25">
      <c r="A432" s="139" t="s">
        <v>1708</v>
      </c>
      <c r="B432" s="28"/>
    </row>
    <row r="433" spans="1:2" ht="20.25" customHeight="1" x14ac:dyDescent="0.25">
      <c r="A433" s="139" t="s">
        <v>1709</v>
      </c>
      <c r="B433" s="28"/>
    </row>
    <row r="434" spans="1:2" ht="20.25" customHeight="1" x14ac:dyDescent="0.25">
      <c r="A434" s="139" t="s">
        <v>1710</v>
      </c>
      <c r="B434" s="28"/>
    </row>
    <row r="435" spans="1:2" ht="20.25" customHeight="1" x14ac:dyDescent="0.25">
      <c r="A435" s="139" t="s">
        <v>1711</v>
      </c>
      <c r="B435" s="28"/>
    </row>
    <row r="436" spans="1:2" ht="20.25" customHeight="1" x14ac:dyDescent="0.25">
      <c r="A436" s="139" t="s">
        <v>1712</v>
      </c>
      <c r="B436" s="28"/>
    </row>
    <row r="437" spans="1:2" ht="20.25" customHeight="1" x14ac:dyDescent="0.25">
      <c r="A437" s="139" t="s">
        <v>1713</v>
      </c>
      <c r="B437" s="28"/>
    </row>
    <row r="438" spans="1:2" ht="20.25" customHeight="1" x14ac:dyDescent="0.25">
      <c r="A438" s="139" t="s">
        <v>1714</v>
      </c>
      <c r="B438" s="28"/>
    </row>
    <row r="439" spans="1:2" ht="20.25" customHeight="1" x14ac:dyDescent="0.25">
      <c r="A439" s="139" t="s">
        <v>1715</v>
      </c>
      <c r="B439" s="28"/>
    </row>
    <row r="440" spans="1:2" ht="20.25" customHeight="1" x14ac:dyDescent="0.25">
      <c r="A440" s="139" t="s">
        <v>1716</v>
      </c>
      <c r="B440" s="28"/>
    </row>
    <row r="441" spans="1:2" ht="20.25" customHeight="1" x14ac:dyDescent="0.25">
      <c r="A441" s="139" t="s">
        <v>1717</v>
      </c>
      <c r="B441" s="28"/>
    </row>
    <row r="442" spans="1:2" ht="20.25" customHeight="1" x14ac:dyDescent="0.25">
      <c r="A442" s="139" t="s">
        <v>1718</v>
      </c>
      <c r="B442" s="28"/>
    </row>
    <row r="443" spans="1:2" ht="20.25" customHeight="1" x14ac:dyDescent="0.25">
      <c r="A443" s="139" t="s">
        <v>1719</v>
      </c>
      <c r="B443" s="28"/>
    </row>
    <row r="444" spans="1:2" ht="20.25" customHeight="1" x14ac:dyDescent="0.25">
      <c r="A444" s="139" t="s">
        <v>1720</v>
      </c>
      <c r="B444" s="28"/>
    </row>
    <row r="445" spans="1:2" ht="20.25" customHeight="1" x14ac:dyDescent="0.25">
      <c r="A445" s="139" t="s">
        <v>1721</v>
      </c>
      <c r="B445" s="28"/>
    </row>
    <row r="446" spans="1:2" ht="20.25" customHeight="1" x14ac:dyDescent="0.25">
      <c r="A446" s="139" t="s">
        <v>1722</v>
      </c>
      <c r="B446" s="28"/>
    </row>
    <row r="447" spans="1:2" ht="20.25" customHeight="1" x14ac:dyDescent="0.25">
      <c r="A447" s="139" t="s">
        <v>1723</v>
      </c>
      <c r="B447" s="28"/>
    </row>
    <row r="448" spans="1:2" ht="20.25" customHeight="1" x14ac:dyDescent="0.25">
      <c r="A448" s="139" t="s">
        <v>1724</v>
      </c>
      <c r="B448" s="28"/>
    </row>
    <row r="449" spans="1:2" ht="20.25" customHeight="1" x14ac:dyDescent="0.25">
      <c r="A449" s="139" t="s">
        <v>1725</v>
      </c>
      <c r="B449" s="28"/>
    </row>
    <row r="450" spans="1:2" ht="20.25" customHeight="1" x14ac:dyDescent="0.25">
      <c r="A450" s="139" t="s">
        <v>1726</v>
      </c>
      <c r="B450" s="28"/>
    </row>
    <row r="451" spans="1:2" ht="20.25" customHeight="1" x14ac:dyDescent="0.25">
      <c r="A451" s="139" t="s">
        <v>1727</v>
      </c>
      <c r="B451" s="28"/>
    </row>
    <row r="452" spans="1:2" ht="20.25" customHeight="1" x14ac:dyDescent="0.25">
      <c r="A452" s="139" t="s">
        <v>1728</v>
      </c>
      <c r="B452" s="28"/>
    </row>
    <row r="453" spans="1:2" ht="20.25" customHeight="1" x14ac:dyDescent="0.25">
      <c r="A453" s="139" t="s">
        <v>1729</v>
      </c>
      <c r="B453" s="28"/>
    </row>
    <row r="454" spans="1:2" ht="20.25" customHeight="1" x14ac:dyDescent="0.25">
      <c r="A454" s="139" t="s">
        <v>1730</v>
      </c>
      <c r="B454" s="28"/>
    </row>
    <row r="455" spans="1:2" ht="20.25" customHeight="1" x14ac:dyDescent="0.25">
      <c r="A455" s="139" t="s">
        <v>1731</v>
      </c>
      <c r="B455" s="28"/>
    </row>
    <row r="456" spans="1:2" ht="20.25" customHeight="1" x14ac:dyDescent="0.25">
      <c r="A456" s="139" t="s">
        <v>1732</v>
      </c>
      <c r="B456" s="28"/>
    </row>
    <row r="457" spans="1:2" ht="20.25" customHeight="1" x14ac:dyDescent="0.25">
      <c r="A457" s="139" t="s">
        <v>1733</v>
      </c>
      <c r="B457" s="28"/>
    </row>
    <row r="458" spans="1:2" ht="20.25" customHeight="1" x14ac:dyDescent="0.25">
      <c r="A458" s="139" t="s">
        <v>1734</v>
      </c>
      <c r="B458" s="28"/>
    </row>
    <row r="459" spans="1:2" ht="20.25" customHeight="1" x14ac:dyDescent="0.25">
      <c r="A459" s="139" t="s">
        <v>1735</v>
      </c>
      <c r="B459" s="28"/>
    </row>
    <row r="460" spans="1:2" ht="20.25" customHeight="1" x14ac:dyDescent="0.25">
      <c r="A460" s="139" t="s">
        <v>1736</v>
      </c>
      <c r="B460" s="28"/>
    </row>
    <row r="461" spans="1:2" ht="20.25" customHeight="1" x14ac:dyDescent="0.25">
      <c r="A461" s="139" t="s">
        <v>1737</v>
      </c>
      <c r="B461" s="28"/>
    </row>
    <row r="462" spans="1:2" ht="20.25" customHeight="1" x14ac:dyDescent="0.25">
      <c r="A462" s="139" t="s">
        <v>1738</v>
      </c>
      <c r="B462" s="28"/>
    </row>
    <row r="463" spans="1:2" ht="20.25" customHeight="1" x14ac:dyDescent="0.25">
      <c r="A463" s="139" t="s">
        <v>1739</v>
      </c>
      <c r="B463" s="28"/>
    </row>
    <row r="464" spans="1:2" ht="20.25" customHeight="1" x14ac:dyDescent="0.25">
      <c r="A464" s="139" t="s">
        <v>1740</v>
      </c>
      <c r="B464" s="28"/>
    </row>
    <row r="465" spans="1:2" ht="20.25" customHeight="1" x14ac:dyDescent="0.25">
      <c r="A465" s="139" t="s">
        <v>1741</v>
      </c>
      <c r="B465" s="28"/>
    </row>
    <row r="466" spans="1:2" ht="20.25" customHeight="1" x14ac:dyDescent="0.25">
      <c r="A466" s="139" t="s">
        <v>1742</v>
      </c>
      <c r="B466" s="28"/>
    </row>
    <row r="467" spans="1:2" ht="20.25" customHeight="1" x14ac:dyDescent="0.25">
      <c r="A467" s="139" t="s">
        <v>1743</v>
      </c>
      <c r="B467" s="28"/>
    </row>
    <row r="468" spans="1:2" ht="20.25" customHeight="1" x14ac:dyDescent="0.25">
      <c r="A468" s="139" t="s">
        <v>1744</v>
      </c>
      <c r="B468" s="28"/>
    </row>
    <row r="469" spans="1:2" ht="20.25" customHeight="1" x14ac:dyDescent="0.25">
      <c r="A469" s="139" t="s">
        <v>1745</v>
      </c>
      <c r="B469" s="28"/>
    </row>
    <row r="470" spans="1:2" ht="20.25" customHeight="1" x14ac:dyDescent="0.25">
      <c r="A470" s="139" t="s">
        <v>1746</v>
      </c>
      <c r="B470" s="28"/>
    </row>
    <row r="471" spans="1:2" ht="20.25" customHeight="1" x14ac:dyDescent="0.25">
      <c r="A471" s="139" t="s">
        <v>1747</v>
      </c>
      <c r="B471" s="28"/>
    </row>
    <row r="472" spans="1:2" ht="20.25" customHeight="1" x14ac:dyDescent="0.25">
      <c r="A472" s="139" t="s">
        <v>1748</v>
      </c>
      <c r="B472" s="28"/>
    </row>
    <row r="473" spans="1:2" ht="20.25" customHeight="1" x14ac:dyDescent="0.25">
      <c r="A473" s="139" t="s">
        <v>1749</v>
      </c>
      <c r="B473" s="28"/>
    </row>
    <row r="474" spans="1:2" ht="20.25" customHeight="1" x14ac:dyDescent="0.25">
      <c r="A474" s="139" t="s">
        <v>1750</v>
      </c>
      <c r="B474" s="28"/>
    </row>
    <row r="475" spans="1:2" ht="20.25" customHeight="1" x14ac:dyDescent="0.25">
      <c r="A475" s="139" t="s">
        <v>1751</v>
      </c>
      <c r="B475" s="28"/>
    </row>
    <row r="476" spans="1:2" ht="20.25" customHeight="1" x14ac:dyDescent="0.25">
      <c r="A476" s="139" t="s">
        <v>1752</v>
      </c>
      <c r="B476" s="28"/>
    </row>
    <row r="477" spans="1:2" ht="20.25" customHeight="1" x14ac:dyDescent="0.25">
      <c r="A477" s="139" t="s">
        <v>1753</v>
      </c>
      <c r="B477" s="28"/>
    </row>
    <row r="478" spans="1:2" ht="20.25" customHeight="1" x14ac:dyDescent="0.25">
      <c r="A478" s="139" t="s">
        <v>1754</v>
      </c>
      <c r="B478" s="28"/>
    </row>
    <row r="479" spans="1:2" ht="20.25" customHeight="1" x14ac:dyDescent="0.25">
      <c r="A479" s="139" t="s">
        <v>1755</v>
      </c>
      <c r="B479" s="28"/>
    </row>
    <row r="480" spans="1:2" ht="20.25" customHeight="1" x14ac:dyDescent="0.25">
      <c r="A480" s="139" t="s">
        <v>1756</v>
      </c>
      <c r="B480" s="28"/>
    </row>
    <row r="481" spans="1:2" ht="20.25" customHeight="1" x14ac:dyDescent="0.25">
      <c r="A481" s="139" t="s">
        <v>1757</v>
      </c>
      <c r="B481" s="28"/>
    </row>
    <row r="482" spans="1:2" ht="20.25" customHeight="1" x14ac:dyDescent="0.25">
      <c r="A482" s="139" t="s">
        <v>1758</v>
      </c>
      <c r="B482" s="28"/>
    </row>
    <row r="483" spans="1:2" ht="20.25" customHeight="1" x14ac:dyDescent="0.25">
      <c r="A483" s="139" t="s">
        <v>1759</v>
      </c>
      <c r="B483" s="28"/>
    </row>
    <row r="484" spans="1:2" ht="20.25" customHeight="1" x14ac:dyDescent="0.25">
      <c r="A484" s="139" t="s">
        <v>1760</v>
      </c>
      <c r="B484" s="28"/>
    </row>
    <row r="485" spans="1:2" ht="20.25" customHeight="1" x14ac:dyDescent="0.25">
      <c r="A485" s="139" t="s">
        <v>1761</v>
      </c>
      <c r="B485" s="28"/>
    </row>
    <row r="486" spans="1:2" ht="20.25" customHeight="1" x14ac:dyDescent="0.25">
      <c r="A486" s="139" t="s">
        <v>1762</v>
      </c>
      <c r="B486" s="28"/>
    </row>
    <row r="487" spans="1:2" ht="20.25" customHeight="1" x14ac:dyDescent="0.25">
      <c r="A487" s="139" t="s">
        <v>1763</v>
      </c>
      <c r="B487" s="28"/>
    </row>
    <row r="488" spans="1:2" ht="20.25" customHeight="1" x14ac:dyDescent="0.25">
      <c r="A488" s="139" t="s">
        <v>1764</v>
      </c>
      <c r="B488" s="28"/>
    </row>
    <row r="489" spans="1:2" ht="20.25" customHeight="1" x14ac:dyDescent="0.25">
      <c r="A489" s="139" t="s">
        <v>1765</v>
      </c>
      <c r="B489" s="28"/>
    </row>
    <row r="490" spans="1:2" ht="20.25" customHeight="1" x14ac:dyDescent="0.25">
      <c r="A490" s="139" t="s">
        <v>1766</v>
      </c>
      <c r="B490" s="28"/>
    </row>
    <row r="491" spans="1:2" ht="20.25" customHeight="1" x14ac:dyDescent="0.25">
      <c r="A491" s="139" t="s">
        <v>1767</v>
      </c>
      <c r="B491" s="28"/>
    </row>
    <row r="492" spans="1:2" ht="20.25" customHeight="1" x14ac:dyDescent="0.25">
      <c r="A492" s="139" t="s">
        <v>1768</v>
      </c>
      <c r="B492" s="28"/>
    </row>
    <row r="493" spans="1:2" ht="20.25" customHeight="1" x14ac:dyDescent="0.25">
      <c r="A493" s="139" t="s">
        <v>1769</v>
      </c>
      <c r="B493" s="28"/>
    </row>
    <row r="494" spans="1:2" ht="20.25" customHeight="1" x14ac:dyDescent="0.25">
      <c r="A494" s="139" t="s">
        <v>1770</v>
      </c>
      <c r="B494" s="28"/>
    </row>
    <row r="495" spans="1:2" ht="20.25" customHeight="1" x14ac:dyDescent="0.25">
      <c r="A495" s="139" t="s">
        <v>1771</v>
      </c>
      <c r="B495" s="28"/>
    </row>
    <row r="496" spans="1:2" ht="20.25" customHeight="1" x14ac:dyDescent="0.25">
      <c r="A496" s="139" t="s">
        <v>1772</v>
      </c>
      <c r="B496" s="28"/>
    </row>
    <row r="497" spans="1:2" ht="20.25" customHeight="1" x14ac:dyDescent="0.25">
      <c r="A497" s="139" t="s">
        <v>1773</v>
      </c>
      <c r="B497" s="28"/>
    </row>
    <row r="498" spans="1:2" ht="20.25" customHeight="1" x14ac:dyDescent="0.25">
      <c r="A498" s="139" t="s">
        <v>1774</v>
      </c>
      <c r="B498" s="28"/>
    </row>
    <row r="499" spans="1:2" ht="20.25" customHeight="1" x14ac:dyDescent="0.25">
      <c r="A499" s="139" t="s">
        <v>1775</v>
      </c>
      <c r="B499" s="28"/>
    </row>
    <row r="500" spans="1:2" ht="20.25" customHeight="1" x14ac:dyDescent="0.25">
      <c r="A500" s="139" t="s">
        <v>1776</v>
      </c>
      <c r="B500" s="28"/>
    </row>
    <row r="501" spans="1:2" ht="20.25" customHeight="1" x14ac:dyDescent="0.25">
      <c r="A501" s="139" t="s">
        <v>1777</v>
      </c>
      <c r="B501" s="28"/>
    </row>
    <row r="502" spans="1:2" ht="20.25" customHeight="1" x14ac:dyDescent="0.25">
      <c r="A502" s="139" t="s">
        <v>1778</v>
      </c>
      <c r="B502" s="28"/>
    </row>
    <row r="503" spans="1:2" ht="20.25" customHeight="1" x14ac:dyDescent="0.25">
      <c r="A503" s="139" t="s">
        <v>1779</v>
      </c>
      <c r="B503" s="28"/>
    </row>
    <row r="504" spans="1:2" ht="20.25" customHeight="1" x14ac:dyDescent="0.25">
      <c r="A504" s="139" t="s">
        <v>1780</v>
      </c>
      <c r="B504" s="28"/>
    </row>
    <row r="505" spans="1:2" ht="20.25" customHeight="1" x14ac:dyDescent="0.25">
      <c r="A505" s="139" t="s">
        <v>1781</v>
      </c>
      <c r="B505" s="28"/>
    </row>
    <row r="506" spans="1:2" ht="20.25" customHeight="1" x14ac:dyDescent="0.25">
      <c r="A506" s="139" t="s">
        <v>1782</v>
      </c>
      <c r="B506" s="28"/>
    </row>
    <row r="507" spans="1:2" ht="20.25" customHeight="1" x14ac:dyDescent="0.25">
      <c r="A507" s="139" t="s">
        <v>1783</v>
      </c>
      <c r="B507" s="28"/>
    </row>
    <row r="508" spans="1:2" ht="20.25" customHeight="1" x14ac:dyDescent="0.25">
      <c r="A508" s="139" t="s">
        <v>1784</v>
      </c>
      <c r="B508" s="28"/>
    </row>
    <row r="509" spans="1:2" ht="20.25" customHeight="1" x14ac:dyDescent="0.25">
      <c r="A509" s="139" t="s">
        <v>1785</v>
      </c>
      <c r="B509" s="28"/>
    </row>
    <row r="510" spans="1:2" ht="20.25" customHeight="1" x14ac:dyDescent="0.25">
      <c r="A510" s="139" t="s">
        <v>1786</v>
      </c>
      <c r="B510" s="28"/>
    </row>
    <row r="511" spans="1:2" ht="20.25" customHeight="1" x14ac:dyDescent="0.25">
      <c r="A511" s="139" t="s">
        <v>1787</v>
      </c>
      <c r="B511" s="28"/>
    </row>
    <row r="512" spans="1:2" ht="20.25" customHeight="1" x14ac:dyDescent="0.25">
      <c r="A512" s="139" t="s">
        <v>1788</v>
      </c>
      <c r="B512" s="28"/>
    </row>
    <row r="513" spans="1:2" ht="20.25" customHeight="1" x14ac:dyDescent="0.25">
      <c r="A513" s="139" t="s">
        <v>1789</v>
      </c>
      <c r="B513" s="28"/>
    </row>
    <row r="514" spans="1:2" ht="20.25" customHeight="1" x14ac:dyDescent="0.25">
      <c r="A514" s="139" t="s">
        <v>1790</v>
      </c>
      <c r="B514" s="28"/>
    </row>
    <row r="515" spans="1:2" ht="20.25" customHeight="1" x14ac:dyDescent="0.25">
      <c r="A515" s="139" t="s">
        <v>1791</v>
      </c>
      <c r="B515" s="28"/>
    </row>
    <row r="516" spans="1:2" ht="20.25" customHeight="1" x14ac:dyDescent="0.25">
      <c r="A516" s="139" t="s">
        <v>1792</v>
      </c>
      <c r="B516" s="28"/>
    </row>
    <row r="517" spans="1:2" ht="20.25" customHeight="1" x14ac:dyDescent="0.25">
      <c r="A517" s="139" t="s">
        <v>1793</v>
      </c>
      <c r="B517" s="28"/>
    </row>
    <row r="518" spans="1:2" ht="20.25" customHeight="1" x14ac:dyDescent="0.25">
      <c r="A518" s="139" t="s">
        <v>1794</v>
      </c>
      <c r="B518" s="28"/>
    </row>
    <row r="519" spans="1:2" ht="20.25" customHeight="1" x14ac:dyDescent="0.25">
      <c r="A519" s="139" t="s">
        <v>1795</v>
      </c>
      <c r="B519" s="28"/>
    </row>
    <row r="520" spans="1:2" ht="20.25" customHeight="1" x14ac:dyDescent="0.25">
      <c r="A520" s="139" t="s">
        <v>1796</v>
      </c>
      <c r="B520" s="28"/>
    </row>
    <row r="521" spans="1:2" ht="20.25" customHeight="1" x14ac:dyDescent="0.25">
      <c r="A521" s="139" t="s">
        <v>1797</v>
      </c>
      <c r="B521" s="28"/>
    </row>
    <row r="522" spans="1:2" ht="20.25" customHeight="1" x14ac:dyDescent="0.25">
      <c r="A522" s="139" t="s">
        <v>1798</v>
      </c>
      <c r="B522" s="28"/>
    </row>
    <row r="523" spans="1:2" ht="20.25" customHeight="1" x14ac:dyDescent="0.25">
      <c r="A523" s="139" t="s">
        <v>1799</v>
      </c>
      <c r="B523" s="28"/>
    </row>
    <row r="524" spans="1:2" ht="20.25" customHeight="1" x14ac:dyDescent="0.25">
      <c r="A524" s="139" t="s">
        <v>1800</v>
      </c>
      <c r="B524" s="28"/>
    </row>
    <row r="525" spans="1:2" ht="20.25" customHeight="1" x14ac:dyDescent="0.25">
      <c r="A525" s="139" t="s">
        <v>1801</v>
      </c>
      <c r="B525" s="28"/>
    </row>
    <row r="526" spans="1:2" ht="20.25" customHeight="1" x14ac:dyDescent="0.25">
      <c r="A526" s="139" t="s">
        <v>1802</v>
      </c>
      <c r="B526" s="28"/>
    </row>
    <row r="527" spans="1:2" ht="20.25" customHeight="1" x14ac:dyDescent="0.25">
      <c r="A527" s="139" t="s">
        <v>1803</v>
      </c>
      <c r="B527" s="28"/>
    </row>
    <row r="528" spans="1:2" ht="20.25" customHeight="1" x14ac:dyDescent="0.25">
      <c r="A528" s="139" t="s">
        <v>1804</v>
      </c>
      <c r="B528" s="28"/>
    </row>
    <row r="529" spans="1:2" ht="20.25" customHeight="1" x14ac:dyDescent="0.25">
      <c r="A529" s="139" t="s">
        <v>1805</v>
      </c>
      <c r="B529" s="28"/>
    </row>
    <row r="530" spans="1:2" ht="20.25" customHeight="1" x14ac:dyDescent="0.25">
      <c r="A530" s="139" t="s">
        <v>1806</v>
      </c>
      <c r="B530" s="28"/>
    </row>
    <row r="531" spans="1:2" ht="20.25" customHeight="1" x14ac:dyDescent="0.25">
      <c r="A531" s="139" t="s">
        <v>1807</v>
      </c>
      <c r="B531" s="28"/>
    </row>
    <row r="532" spans="1:2" ht="20.25" customHeight="1" x14ac:dyDescent="0.25">
      <c r="A532" s="139" t="s">
        <v>1808</v>
      </c>
      <c r="B532" s="28"/>
    </row>
    <row r="533" spans="1:2" ht="20.25" customHeight="1" x14ac:dyDescent="0.25">
      <c r="A533" s="139" t="s">
        <v>1809</v>
      </c>
      <c r="B533" s="28"/>
    </row>
    <row r="534" spans="1:2" ht="20.25" customHeight="1" x14ac:dyDescent="0.25">
      <c r="A534" s="139" t="s">
        <v>1810</v>
      </c>
      <c r="B534" s="28"/>
    </row>
    <row r="535" spans="1:2" ht="20.25" customHeight="1" x14ac:dyDescent="0.25">
      <c r="A535" s="139" t="s">
        <v>1811</v>
      </c>
      <c r="B535" s="28"/>
    </row>
    <row r="536" spans="1:2" ht="20.25" customHeight="1" x14ac:dyDescent="0.25">
      <c r="A536" s="139" t="s">
        <v>1812</v>
      </c>
      <c r="B536" s="28"/>
    </row>
    <row r="537" spans="1:2" ht="20.25" customHeight="1" x14ac:dyDescent="0.25">
      <c r="A537" s="139" t="s">
        <v>1813</v>
      </c>
      <c r="B537" s="28"/>
    </row>
    <row r="538" spans="1:2" ht="20.25" customHeight="1" x14ac:dyDescent="0.25">
      <c r="A538" s="139" t="s">
        <v>1814</v>
      </c>
      <c r="B538" s="28"/>
    </row>
    <row r="539" spans="1:2" ht="20.25" customHeight="1" x14ac:dyDescent="0.25">
      <c r="A539" s="139" t="s">
        <v>1815</v>
      </c>
      <c r="B539" s="28"/>
    </row>
    <row r="540" spans="1:2" ht="20.25" customHeight="1" x14ac:dyDescent="0.25">
      <c r="A540" s="139" t="s">
        <v>1816</v>
      </c>
      <c r="B540" s="28"/>
    </row>
    <row r="541" spans="1:2" ht="20.25" customHeight="1" x14ac:dyDescent="0.25">
      <c r="A541" s="139" t="s">
        <v>1817</v>
      </c>
      <c r="B541" s="28"/>
    </row>
    <row r="542" spans="1:2" ht="20.25" customHeight="1" x14ac:dyDescent="0.25">
      <c r="A542" s="139" t="s">
        <v>1818</v>
      </c>
      <c r="B542" s="28"/>
    </row>
    <row r="543" spans="1:2" ht="20.25" customHeight="1" x14ac:dyDescent="0.25">
      <c r="A543" s="139" t="s">
        <v>1819</v>
      </c>
      <c r="B543" s="28"/>
    </row>
    <row r="544" spans="1:2" ht="20.25" customHeight="1" x14ac:dyDescent="0.25">
      <c r="A544" s="139" t="s">
        <v>1820</v>
      </c>
      <c r="B544" s="28"/>
    </row>
    <row r="545" spans="1:2" ht="20.25" customHeight="1" x14ac:dyDescent="0.25">
      <c r="A545" s="139" t="s">
        <v>1821</v>
      </c>
      <c r="B545" s="28"/>
    </row>
    <row r="546" spans="1:2" ht="20.25" customHeight="1" x14ac:dyDescent="0.25">
      <c r="A546" s="139" t="s">
        <v>1822</v>
      </c>
      <c r="B546" s="28"/>
    </row>
    <row r="547" spans="1:2" ht="20.25" customHeight="1" x14ac:dyDescent="0.25">
      <c r="A547" s="139" t="s">
        <v>1823</v>
      </c>
      <c r="B547" s="28"/>
    </row>
    <row r="548" spans="1:2" ht="20.25" customHeight="1" x14ac:dyDescent="0.25">
      <c r="A548" s="139" t="s">
        <v>1824</v>
      </c>
      <c r="B548" s="28"/>
    </row>
    <row r="549" spans="1:2" ht="20.25" customHeight="1" x14ac:dyDescent="0.25">
      <c r="A549" s="139" t="s">
        <v>1825</v>
      </c>
      <c r="B549" s="28"/>
    </row>
    <row r="550" spans="1:2" ht="20.25" customHeight="1" x14ac:dyDescent="0.25">
      <c r="A550" s="139" t="s">
        <v>1826</v>
      </c>
      <c r="B550" s="28"/>
    </row>
    <row r="551" spans="1:2" ht="20.25" customHeight="1" x14ac:dyDescent="0.25">
      <c r="A551" s="139" t="s">
        <v>1827</v>
      </c>
      <c r="B551" s="28"/>
    </row>
    <row r="552" spans="1:2" ht="20.25" customHeight="1" x14ac:dyDescent="0.25">
      <c r="A552" s="139" t="s">
        <v>1828</v>
      </c>
      <c r="B552" s="28"/>
    </row>
    <row r="553" spans="1:2" ht="20.25" customHeight="1" x14ac:dyDescent="0.25">
      <c r="A553" s="139" t="s">
        <v>1829</v>
      </c>
      <c r="B553" s="28"/>
    </row>
    <row r="554" spans="1:2" ht="20.25" customHeight="1" x14ac:dyDescent="0.25">
      <c r="A554" s="139" t="s">
        <v>1830</v>
      </c>
      <c r="B554" s="28"/>
    </row>
    <row r="555" spans="1:2" ht="20.25" customHeight="1" x14ac:dyDescent="0.25">
      <c r="A555" s="139" t="s">
        <v>1831</v>
      </c>
      <c r="B555" s="28"/>
    </row>
    <row r="556" spans="1:2" ht="20.25" customHeight="1" x14ac:dyDescent="0.25">
      <c r="A556" s="139" t="s">
        <v>1832</v>
      </c>
      <c r="B556" s="28"/>
    </row>
    <row r="557" spans="1:2" ht="20.25" customHeight="1" x14ac:dyDescent="0.25">
      <c r="A557" s="139" t="s">
        <v>1833</v>
      </c>
      <c r="B557" s="28"/>
    </row>
    <row r="558" spans="1:2" ht="20.25" customHeight="1" x14ac:dyDescent="0.25">
      <c r="A558" s="139" t="s">
        <v>1834</v>
      </c>
      <c r="B558" s="28"/>
    </row>
    <row r="559" spans="1:2" ht="20.25" customHeight="1" x14ac:dyDescent="0.25">
      <c r="A559" s="139" t="s">
        <v>1835</v>
      </c>
      <c r="B559" s="28"/>
    </row>
    <row r="560" spans="1:2" ht="20.25" customHeight="1" x14ac:dyDescent="0.25">
      <c r="A560" s="139" t="s">
        <v>1836</v>
      </c>
      <c r="B560" s="28"/>
    </row>
    <row r="561" spans="1:2" ht="20.25" customHeight="1" x14ac:dyDescent="0.25">
      <c r="A561" s="139" t="s">
        <v>1837</v>
      </c>
      <c r="B561" s="28"/>
    </row>
    <row r="562" spans="1:2" ht="20.25" customHeight="1" x14ac:dyDescent="0.25">
      <c r="A562" s="139" t="s">
        <v>1838</v>
      </c>
      <c r="B562" s="28"/>
    </row>
    <row r="563" spans="1:2" ht="20.25" customHeight="1" x14ac:dyDescent="0.25">
      <c r="A563" s="139" t="s">
        <v>1839</v>
      </c>
      <c r="B563" s="28"/>
    </row>
    <row r="564" spans="1:2" ht="20.25" customHeight="1" x14ac:dyDescent="0.25">
      <c r="A564" s="139" t="s">
        <v>1840</v>
      </c>
      <c r="B564" s="28"/>
    </row>
    <row r="565" spans="1:2" ht="20.25" customHeight="1" x14ac:dyDescent="0.25">
      <c r="A565" s="139" t="s">
        <v>1841</v>
      </c>
      <c r="B565" s="28"/>
    </row>
    <row r="566" spans="1:2" ht="20.25" customHeight="1" x14ac:dyDescent="0.25">
      <c r="A566" s="139" t="s">
        <v>1842</v>
      </c>
      <c r="B566" s="28"/>
    </row>
    <row r="567" spans="1:2" ht="20.25" customHeight="1" x14ac:dyDescent="0.25">
      <c r="A567" s="139" t="s">
        <v>1843</v>
      </c>
      <c r="B567" s="28"/>
    </row>
    <row r="568" spans="1:2" ht="20.25" customHeight="1" x14ac:dyDescent="0.25">
      <c r="A568" s="139" t="s">
        <v>1844</v>
      </c>
      <c r="B568" s="28"/>
    </row>
    <row r="569" spans="1:2" ht="20.25" customHeight="1" x14ac:dyDescent="0.25">
      <c r="A569" s="139" t="s">
        <v>1845</v>
      </c>
      <c r="B569" s="28"/>
    </row>
    <row r="570" spans="1:2" ht="20.25" customHeight="1" x14ac:dyDescent="0.25">
      <c r="A570" s="139" t="s">
        <v>1846</v>
      </c>
      <c r="B570" s="28"/>
    </row>
    <row r="571" spans="1:2" ht="20.25" customHeight="1" x14ac:dyDescent="0.25">
      <c r="A571" s="139" t="s">
        <v>1847</v>
      </c>
      <c r="B571" s="28"/>
    </row>
    <row r="572" spans="1:2" ht="20.25" customHeight="1" x14ac:dyDescent="0.25">
      <c r="A572" s="139" t="s">
        <v>1848</v>
      </c>
      <c r="B572" s="28"/>
    </row>
    <row r="573" spans="1:2" ht="20.25" customHeight="1" x14ac:dyDescent="0.25">
      <c r="A573" s="139" t="s">
        <v>1849</v>
      </c>
      <c r="B573" s="28"/>
    </row>
    <row r="574" spans="1:2" ht="20.25" customHeight="1" x14ac:dyDescent="0.25">
      <c r="A574" s="139" t="s">
        <v>1850</v>
      </c>
      <c r="B574" s="28"/>
    </row>
    <row r="575" spans="1:2" ht="20.25" customHeight="1" x14ac:dyDescent="0.25">
      <c r="A575" s="139" t="s">
        <v>1851</v>
      </c>
      <c r="B575" s="28"/>
    </row>
    <row r="576" spans="1:2" ht="20.25" customHeight="1" x14ac:dyDescent="0.25">
      <c r="A576" s="139" t="s">
        <v>1852</v>
      </c>
      <c r="B576" s="28"/>
    </row>
    <row r="577" spans="1:2" ht="20.25" customHeight="1" x14ac:dyDescent="0.25">
      <c r="A577" s="139" t="s">
        <v>1853</v>
      </c>
      <c r="B577" s="28"/>
    </row>
    <row r="578" spans="1:2" ht="20.25" customHeight="1" x14ac:dyDescent="0.25">
      <c r="A578" s="139" t="s">
        <v>1854</v>
      </c>
      <c r="B578" s="28"/>
    </row>
    <row r="579" spans="1:2" ht="20.25" customHeight="1" x14ac:dyDescent="0.25">
      <c r="A579" s="139" t="s">
        <v>1855</v>
      </c>
      <c r="B579" s="28"/>
    </row>
    <row r="580" spans="1:2" ht="20.25" customHeight="1" x14ac:dyDescent="0.25">
      <c r="A580" s="139" t="s">
        <v>1856</v>
      </c>
      <c r="B580" s="28"/>
    </row>
    <row r="581" spans="1:2" ht="20.25" customHeight="1" x14ac:dyDescent="0.25">
      <c r="A581" s="139" t="s">
        <v>1857</v>
      </c>
      <c r="B581" s="28"/>
    </row>
    <row r="582" spans="1:2" ht="20.25" customHeight="1" x14ac:dyDescent="0.25">
      <c r="A582" s="139" t="s">
        <v>1858</v>
      </c>
      <c r="B582" s="28"/>
    </row>
    <row r="583" spans="1:2" ht="20.25" customHeight="1" x14ac:dyDescent="0.25">
      <c r="A583" s="139" t="s">
        <v>1859</v>
      </c>
      <c r="B583" s="28"/>
    </row>
    <row r="584" spans="1:2" ht="20.25" customHeight="1" x14ac:dyDescent="0.25">
      <c r="A584" s="139" t="s">
        <v>1860</v>
      </c>
      <c r="B584" s="28"/>
    </row>
    <row r="585" spans="1:2" ht="20.25" customHeight="1" x14ac:dyDescent="0.25">
      <c r="A585" s="139" t="s">
        <v>1861</v>
      </c>
      <c r="B585" s="28"/>
    </row>
    <row r="586" spans="1:2" ht="20.25" customHeight="1" x14ac:dyDescent="0.25">
      <c r="A586" s="139" t="s">
        <v>1862</v>
      </c>
      <c r="B586" s="28"/>
    </row>
    <row r="587" spans="1:2" ht="20.25" customHeight="1" x14ac:dyDescent="0.25">
      <c r="A587" s="139" t="s">
        <v>1863</v>
      </c>
      <c r="B587" s="28"/>
    </row>
    <row r="588" spans="1:2" ht="20.25" customHeight="1" x14ac:dyDescent="0.25">
      <c r="A588" s="139" t="s">
        <v>1864</v>
      </c>
      <c r="B588" s="28"/>
    </row>
    <row r="589" spans="1:2" ht="20.25" customHeight="1" x14ac:dyDescent="0.25">
      <c r="A589" s="139" t="s">
        <v>1865</v>
      </c>
      <c r="B589" s="28"/>
    </row>
    <row r="590" spans="1:2" ht="20.25" customHeight="1" x14ac:dyDescent="0.25">
      <c r="A590" s="139" t="s">
        <v>1866</v>
      </c>
      <c r="B590" s="28"/>
    </row>
    <row r="591" spans="1:2" ht="20.25" customHeight="1" x14ac:dyDescent="0.25">
      <c r="A591" s="139" t="s">
        <v>1867</v>
      </c>
      <c r="B591" s="28"/>
    </row>
    <row r="592" spans="1:2" ht="20.25" customHeight="1" x14ac:dyDescent="0.25">
      <c r="A592" s="139" t="s">
        <v>1868</v>
      </c>
      <c r="B592" s="28"/>
    </row>
    <row r="593" spans="1:2" ht="20.25" customHeight="1" x14ac:dyDescent="0.25">
      <c r="A593" s="139" t="s">
        <v>1869</v>
      </c>
      <c r="B593" s="28"/>
    </row>
    <row r="594" spans="1:2" ht="20.25" customHeight="1" x14ac:dyDescent="0.25">
      <c r="A594" s="139" t="s">
        <v>1870</v>
      </c>
      <c r="B594" s="28"/>
    </row>
    <row r="595" spans="1:2" ht="20.25" customHeight="1" x14ac:dyDescent="0.25">
      <c r="A595" s="139" t="s">
        <v>1871</v>
      </c>
      <c r="B595" s="28"/>
    </row>
    <row r="596" spans="1:2" ht="20.25" customHeight="1" x14ac:dyDescent="0.25">
      <c r="A596" s="139" t="s">
        <v>1872</v>
      </c>
      <c r="B596" s="28"/>
    </row>
    <row r="597" spans="1:2" ht="20.25" customHeight="1" x14ac:dyDescent="0.25">
      <c r="A597" s="139" t="s">
        <v>1873</v>
      </c>
      <c r="B597" s="28"/>
    </row>
    <row r="598" spans="1:2" ht="20.25" customHeight="1" x14ac:dyDescent="0.25">
      <c r="A598" s="139" t="s">
        <v>1874</v>
      </c>
      <c r="B598" s="28"/>
    </row>
    <row r="599" spans="1:2" ht="20.25" customHeight="1" x14ac:dyDescent="0.25">
      <c r="A599" s="139" t="s">
        <v>1875</v>
      </c>
      <c r="B599" s="28"/>
    </row>
    <row r="600" spans="1:2" ht="20.25" customHeight="1" x14ac:dyDescent="0.25">
      <c r="A600" s="139" t="s">
        <v>1876</v>
      </c>
      <c r="B600" s="28"/>
    </row>
    <row r="601" spans="1:2" ht="20.25" customHeight="1" x14ac:dyDescent="0.25">
      <c r="A601" s="139" t="s">
        <v>1877</v>
      </c>
      <c r="B601" s="28"/>
    </row>
    <row r="602" spans="1:2" ht="20.25" customHeight="1" x14ac:dyDescent="0.25">
      <c r="A602" s="139" t="s">
        <v>1878</v>
      </c>
      <c r="B602" s="28"/>
    </row>
    <row r="603" spans="1:2" ht="20.25" customHeight="1" x14ac:dyDescent="0.25">
      <c r="A603" s="139" t="s">
        <v>1879</v>
      </c>
      <c r="B603" s="28"/>
    </row>
    <row r="604" spans="1:2" ht="20.25" customHeight="1" x14ac:dyDescent="0.25">
      <c r="A604" s="139" t="s">
        <v>1880</v>
      </c>
      <c r="B604" s="28"/>
    </row>
    <row r="605" spans="1:2" ht="20.25" customHeight="1" x14ac:dyDescent="0.25">
      <c r="A605" s="139" t="s">
        <v>1881</v>
      </c>
      <c r="B605" s="28"/>
    </row>
    <row r="606" spans="1:2" ht="20.25" customHeight="1" x14ac:dyDescent="0.25">
      <c r="A606" s="139" t="s">
        <v>1882</v>
      </c>
      <c r="B606" s="28"/>
    </row>
    <row r="607" spans="1:2" ht="20.25" customHeight="1" x14ac:dyDescent="0.25">
      <c r="A607" s="139" t="s">
        <v>1883</v>
      </c>
      <c r="B607" s="28"/>
    </row>
    <row r="608" spans="1:2" ht="20.25" customHeight="1" x14ac:dyDescent="0.25">
      <c r="A608" s="139" t="s">
        <v>1884</v>
      </c>
      <c r="B608" s="28"/>
    </row>
    <row r="609" spans="1:2" ht="20.25" customHeight="1" x14ac:dyDescent="0.25">
      <c r="A609" s="139" t="s">
        <v>1885</v>
      </c>
      <c r="B609" s="28"/>
    </row>
    <row r="610" spans="1:2" ht="20.25" customHeight="1" x14ac:dyDescent="0.25">
      <c r="A610" s="139" t="s">
        <v>1886</v>
      </c>
      <c r="B610" s="28"/>
    </row>
    <row r="611" spans="1:2" ht="20.25" customHeight="1" x14ac:dyDescent="0.25">
      <c r="A611" s="139" t="s">
        <v>1887</v>
      </c>
      <c r="B611" s="28"/>
    </row>
    <row r="612" spans="1:2" ht="20.25" customHeight="1" x14ac:dyDescent="0.25">
      <c r="A612" s="139" t="s">
        <v>1888</v>
      </c>
      <c r="B612" s="28"/>
    </row>
    <row r="613" spans="1:2" ht="20.25" customHeight="1" x14ac:dyDescent="0.25">
      <c r="A613" s="139" t="s">
        <v>1889</v>
      </c>
      <c r="B613" s="28"/>
    </row>
    <row r="614" spans="1:2" ht="20.25" customHeight="1" x14ac:dyDescent="0.25">
      <c r="A614" s="139" t="s">
        <v>1890</v>
      </c>
      <c r="B614" s="28"/>
    </row>
    <row r="615" spans="1:2" ht="20.25" customHeight="1" x14ac:dyDescent="0.25">
      <c r="A615" s="139" t="s">
        <v>1891</v>
      </c>
      <c r="B615" s="28"/>
    </row>
    <row r="616" spans="1:2" ht="20.25" customHeight="1" x14ac:dyDescent="0.25">
      <c r="A616" s="139" t="s">
        <v>1892</v>
      </c>
      <c r="B616" s="28"/>
    </row>
    <row r="617" spans="1:2" ht="20.25" customHeight="1" x14ac:dyDescent="0.25">
      <c r="A617" s="139" t="s">
        <v>1893</v>
      </c>
      <c r="B617" s="28"/>
    </row>
    <row r="618" spans="1:2" ht="20.25" customHeight="1" x14ac:dyDescent="0.25">
      <c r="A618" s="139" t="s">
        <v>1894</v>
      </c>
      <c r="B618" s="28"/>
    </row>
    <row r="619" spans="1:2" ht="20.25" customHeight="1" x14ac:dyDescent="0.25">
      <c r="A619" s="139" t="s">
        <v>1895</v>
      </c>
      <c r="B619" s="28"/>
    </row>
    <row r="620" spans="1:2" ht="20.25" customHeight="1" x14ac:dyDescent="0.25">
      <c r="A620" s="139" t="s">
        <v>1896</v>
      </c>
      <c r="B620" s="28"/>
    </row>
    <row r="621" spans="1:2" ht="20.25" customHeight="1" x14ac:dyDescent="0.25">
      <c r="A621" s="139" t="s">
        <v>1897</v>
      </c>
      <c r="B621" s="28"/>
    </row>
    <row r="622" spans="1:2" ht="20.25" customHeight="1" x14ac:dyDescent="0.25">
      <c r="A622" s="139" t="s">
        <v>1898</v>
      </c>
      <c r="B622" s="28"/>
    </row>
    <row r="623" spans="1:2" ht="20.25" customHeight="1" x14ac:dyDescent="0.25">
      <c r="A623" s="139" t="s">
        <v>1899</v>
      </c>
      <c r="B623" s="28"/>
    </row>
    <row r="624" spans="1:2" ht="20.25" customHeight="1" x14ac:dyDescent="0.25">
      <c r="A624" s="139" t="s">
        <v>1900</v>
      </c>
      <c r="B624" s="28"/>
    </row>
    <row r="625" spans="1:2" ht="20.25" customHeight="1" x14ac:dyDescent="0.25">
      <c r="A625" s="139" t="s">
        <v>1901</v>
      </c>
      <c r="B625" s="28"/>
    </row>
    <row r="626" spans="1:2" ht="20.25" customHeight="1" x14ac:dyDescent="0.25">
      <c r="A626" s="139" t="s">
        <v>1902</v>
      </c>
      <c r="B626" s="28"/>
    </row>
    <row r="627" spans="1:2" ht="20.25" customHeight="1" x14ac:dyDescent="0.25">
      <c r="A627" s="139" t="s">
        <v>1903</v>
      </c>
      <c r="B627" s="28"/>
    </row>
    <row r="628" spans="1:2" ht="20.25" customHeight="1" x14ac:dyDescent="0.25">
      <c r="A628" s="139" t="s">
        <v>1904</v>
      </c>
      <c r="B628" s="28"/>
    </row>
    <row r="629" spans="1:2" ht="20.25" customHeight="1" x14ac:dyDescent="0.25">
      <c r="A629" s="139" t="s">
        <v>1905</v>
      </c>
      <c r="B629" s="28"/>
    </row>
    <row r="630" spans="1:2" ht="20.25" customHeight="1" x14ac:dyDescent="0.25">
      <c r="A630" s="139" t="s">
        <v>1906</v>
      </c>
      <c r="B630" s="28"/>
    </row>
    <row r="631" spans="1:2" ht="20.25" customHeight="1" x14ac:dyDescent="0.25">
      <c r="A631" s="139" t="s">
        <v>1907</v>
      </c>
      <c r="B631" s="28"/>
    </row>
    <row r="632" spans="1:2" ht="20.25" customHeight="1" x14ac:dyDescent="0.25">
      <c r="A632" s="139" t="s">
        <v>1908</v>
      </c>
      <c r="B632" s="28"/>
    </row>
    <row r="633" spans="1:2" ht="20.25" customHeight="1" x14ac:dyDescent="0.25">
      <c r="A633" s="139" t="s">
        <v>1909</v>
      </c>
      <c r="B633" s="28"/>
    </row>
    <row r="634" spans="1:2" ht="20.25" customHeight="1" x14ac:dyDescent="0.25">
      <c r="A634" s="139" t="s">
        <v>1910</v>
      </c>
      <c r="B634" s="28"/>
    </row>
    <row r="635" spans="1:2" ht="20.25" customHeight="1" x14ac:dyDescent="0.25">
      <c r="A635" s="139" t="s">
        <v>1911</v>
      </c>
      <c r="B635" s="28"/>
    </row>
    <row r="636" spans="1:2" ht="20.25" customHeight="1" x14ac:dyDescent="0.25">
      <c r="A636" s="139" t="s">
        <v>1912</v>
      </c>
      <c r="B636" s="28"/>
    </row>
    <row r="637" spans="1:2" ht="20.25" customHeight="1" x14ac:dyDescent="0.25">
      <c r="A637" s="139" t="s">
        <v>1913</v>
      </c>
      <c r="B637" s="28"/>
    </row>
    <row r="638" spans="1:2" ht="20.25" customHeight="1" x14ac:dyDescent="0.25">
      <c r="A638" s="139" t="s">
        <v>1914</v>
      </c>
      <c r="B638" s="28"/>
    </row>
    <row r="639" spans="1:2" ht="20.25" customHeight="1" x14ac:dyDescent="0.25">
      <c r="A639" s="139" t="s">
        <v>1915</v>
      </c>
      <c r="B639" s="28"/>
    </row>
    <row r="640" spans="1:2" ht="20.25" customHeight="1" x14ac:dyDescent="0.25">
      <c r="A640" s="139" t="s">
        <v>1916</v>
      </c>
      <c r="B640" s="28"/>
    </row>
    <row r="641" spans="1:2" ht="20.25" customHeight="1" x14ac:dyDescent="0.25">
      <c r="A641" s="139" t="s">
        <v>1917</v>
      </c>
      <c r="B641" s="28"/>
    </row>
    <row r="642" spans="1:2" ht="20.25" customHeight="1" x14ac:dyDescent="0.25">
      <c r="A642" s="139" t="s">
        <v>1918</v>
      </c>
      <c r="B642" s="28"/>
    </row>
    <row r="643" spans="1:2" ht="20.25" customHeight="1" x14ac:dyDescent="0.25">
      <c r="A643" s="139" t="s">
        <v>1919</v>
      </c>
      <c r="B643" s="28"/>
    </row>
    <row r="644" spans="1:2" ht="20.25" customHeight="1" x14ac:dyDescent="0.25">
      <c r="A644" s="139" t="s">
        <v>1920</v>
      </c>
      <c r="B644" s="28"/>
    </row>
    <row r="645" spans="1:2" ht="20.25" customHeight="1" x14ac:dyDescent="0.25">
      <c r="A645" s="139" t="s">
        <v>1921</v>
      </c>
      <c r="B645" s="28"/>
    </row>
    <row r="646" spans="1:2" ht="20.25" customHeight="1" x14ac:dyDescent="0.25">
      <c r="A646" s="139" t="s">
        <v>1922</v>
      </c>
      <c r="B646" s="28"/>
    </row>
    <row r="647" spans="1:2" ht="20.25" customHeight="1" x14ac:dyDescent="0.25">
      <c r="A647" s="139" t="s">
        <v>1923</v>
      </c>
      <c r="B647" s="28"/>
    </row>
    <row r="648" spans="1:2" ht="20.25" customHeight="1" x14ac:dyDescent="0.25">
      <c r="A648" s="139" t="s">
        <v>1924</v>
      </c>
      <c r="B648" s="28"/>
    </row>
    <row r="649" spans="1:2" ht="20.25" customHeight="1" x14ac:dyDescent="0.25">
      <c r="A649" s="139" t="s">
        <v>1925</v>
      </c>
      <c r="B649" s="28"/>
    </row>
    <row r="650" spans="1:2" ht="20.25" customHeight="1" x14ac:dyDescent="0.25">
      <c r="A650" s="139" t="s">
        <v>1926</v>
      </c>
      <c r="B650" s="28"/>
    </row>
    <row r="651" spans="1:2" ht="20.25" customHeight="1" x14ac:dyDescent="0.25">
      <c r="A651" s="139" t="s">
        <v>1927</v>
      </c>
      <c r="B651" s="28"/>
    </row>
    <row r="652" spans="1:2" ht="20.25" customHeight="1" x14ac:dyDescent="0.25">
      <c r="A652" s="139" t="s">
        <v>1928</v>
      </c>
      <c r="B652" s="28"/>
    </row>
    <row r="653" spans="1:2" ht="20.25" customHeight="1" x14ac:dyDescent="0.25">
      <c r="A653" s="139" t="s">
        <v>1929</v>
      </c>
      <c r="B653" s="28"/>
    </row>
    <row r="654" spans="1:2" ht="20.25" customHeight="1" x14ac:dyDescent="0.25">
      <c r="A654" s="139" t="s">
        <v>1930</v>
      </c>
      <c r="B654" s="28"/>
    </row>
    <row r="655" spans="1:2" ht="20.25" customHeight="1" x14ac:dyDescent="0.25">
      <c r="A655" s="139" t="s">
        <v>1931</v>
      </c>
      <c r="B655" s="28"/>
    </row>
    <row r="656" spans="1:2" ht="20.25" customHeight="1" x14ac:dyDescent="0.25">
      <c r="A656" s="139" t="s">
        <v>1932</v>
      </c>
      <c r="B656" s="28"/>
    </row>
    <row r="657" spans="1:2" ht="20.25" customHeight="1" x14ac:dyDescent="0.25">
      <c r="A657" s="139" t="s">
        <v>1933</v>
      </c>
      <c r="B657" s="28"/>
    </row>
    <row r="658" spans="1:2" ht="20.25" customHeight="1" x14ac:dyDescent="0.25">
      <c r="A658" s="139" t="s">
        <v>1934</v>
      </c>
      <c r="B658" s="28"/>
    </row>
    <row r="659" spans="1:2" ht="20.25" customHeight="1" x14ac:dyDescent="0.25">
      <c r="A659" s="139" t="s">
        <v>1935</v>
      </c>
      <c r="B659" s="28"/>
    </row>
    <row r="660" spans="1:2" ht="20.25" customHeight="1" x14ac:dyDescent="0.25">
      <c r="A660" s="139" t="s">
        <v>1936</v>
      </c>
      <c r="B660" s="28"/>
    </row>
    <row r="661" spans="1:2" ht="20.25" customHeight="1" x14ac:dyDescent="0.25">
      <c r="A661" s="139" t="s">
        <v>1937</v>
      </c>
      <c r="B661" s="28"/>
    </row>
    <row r="662" spans="1:2" ht="20.25" customHeight="1" x14ac:dyDescent="0.25">
      <c r="A662" s="139" t="s">
        <v>1938</v>
      </c>
      <c r="B662" s="28"/>
    </row>
    <row r="663" spans="1:2" ht="20.25" customHeight="1" x14ac:dyDescent="0.25">
      <c r="A663" s="139" t="s">
        <v>1939</v>
      </c>
      <c r="B663" s="28"/>
    </row>
    <row r="664" spans="1:2" ht="20.25" customHeight="1" x14ac:dyDescent="0.25">
      <c r="A664" s="139" t="s">
        <v>1940</v>
      </c>
      <c r="B664" s="28"/>
    </row>
    <row r="665" spans="1:2" ht="20.25" customHeight="1" x14ac:dyDescent="0.25">
      <c r="A665" s="139" t="s">
        <v>1941</v>
      </c>
      <c r="B665" s="28"/>
    </row>
    <row r="666" spans="1:2" ht="20.25" customHeight="1" x14ac:dyDescent="0.25">
      <c r="A666" s="139" t="s">
        <v>1942</v>
      </c>
      <c r="B666" s="28"/>
    </row>
    <row r="667" spans="1:2" ht="20.25" customHeight="1" x14ac:dyDescent="0.25">
      <c r="A667" s="139" t="s">
        <v>1943</v>
      </c>
      <c r="B667" s="28"/>
    </row>
    <row r="668" spans="1:2" ht="20.25" customHeight="1" x14ac:dyDescent="0.25">
      <c r="A668" s="139" t="s">
        <v>1944</v>
      </c>
      <c r="B668" s="28"/>
    </row>
    <row r="669" spans="1:2" ht="20.25" customHeight="1" x14ac:dyDescent="0.25">
      <c r="A669" s="139" t="s">
        <v>1945</v>
      </c>
      <c r="B669" s="28"/>
    </row>
    <row r="670" spans="1:2" ht="20.25" customHeight="1" x14ac:dyDescent="0.25">
      <c r="A670" s="139" t="s">
        <v>1946</v>
      </c>
      <c r="B670" s="28"/>
    </row>
    <row r="671" spans="1:2" ht="20.25" customHeight="1" x14ac:dyDescent="0.25">
      <c r="A671" s="139" t="s">
        <v>1947</v>
      </c>
      <c r="B671" s="28"/>
    </row>
    <row r="672" spans="1:2" ht="20.25" customHeight="1" x14ac:dyDescent="0.25">
      <c r="A672" s="139" t="s">
        <v>1948</v>
      </c>
      <c r="B672" s="28"/>
    </row>
    <row r="673" spans="1:2" ht="20.25" customHeight="1" x14ac:dyDescent="0.25">
      <c r="A673" s="139" t="s">
        <v>1949</v>
      </c>
      <c r="B673" s="28"/>
    </row>
    <row r="674" spans="1:2" ht="20.25" customHeight="1" x14ac:dyDescent="0.25">
      <c r="A674" s="139" t="s">
        <v>1950</v>
      </c>
      <c r="B674" s="28"/>
    </row>
    <row r="675" spans="1:2" ht="20.25" customHeight="1" x14ac:dyDescent="0.25">
      <c r="A675" s="139" t="s">
        <v>1951</v>
      </c>
      <c r="B675" s="28"/>
    </row>
    <row r="676" spans="1:2" ht="20.25" customHeight="1" x14ac:dyDescent="0.25">
      <c r="A676" s="139" t="s">
        <v>1952</v>
      </c>
      <c r="B676" s="28"/>
    </row>
    <row r="677" spans="1:2" ht="20.25" customHeight="1" x14ac:dyDescent="0.25">
      <c r="A677" s="139" t="s">
        <v>1953</v>
      </c>
      <c r="B677" s="28"/>
    </row>
    <row r="678" spans="1:2" ht="20.25" customHeight="1" x14ac:dyDescent="0.25">
      <c r="A678" s="139" t="s">
        <v>1954</v>
      </c>
      <c r="B678" s="28"/>
    </row>
    <row r="679" spans="1:2" ht="20.25" customHeight="1" x14ac:dyDescent="0.25">
      <c r="A679" s="139" t="s">
        <v>1955</v>
      </c>
      <c r="B679" s="28"/>
    </row>
    <row r="680" spans="1:2" ht="20.25" customHeight="1" x14ac:dyDescent="0.25">
      <c r="A680" s="139" t="s">
        <v>1956</v>
      </c>
      <c r="B680" s="28"/>
    </row>
    <row r="681" spans="1:2" ht="20.25" customHeight="1" x14ac:dyDescent="0.25">
      <c r="A681" s="139" t="s">
        <v>1957</v>
      </c>
      <c r="B681" s="28"/>
    </row>
    <row r="682" spans="1:2" ht="20.25" customHeight="1" x14ac:dyDescent="0.25">
      <c r="A682" s="139" t="s">
        <v>1958</v>
      </c>
      <c r="B682" s="28"/>
    </row>
    <row r="683" spans="1:2" ht="20.25" customHeight="1" x14ac:dyDescent="0.25">
      <c r="A683" s="139" t="s">
        <v>1959</v>
      </c>
      <c r="B683" s="28"/>
    </row>
    <row r="684" spans="1:2" ht="20.25" customHeight="1" x14ac:dyDescent="0.25">
      <c r="A684" s="139" t="s">
        <v>1960</v>
      </c>
      <c r="B684" s="28"/>
    </row>
    <row r="685" spans="1:2" ht="20.25" customHeight="1" x14ac:dyDescent="0.25">
      <c r="A685" s="139" t="s">
        <v>1961</v>
      </c>
      <c r="B685" s="28"/>
    </row>
    <row r="686" spans="1:2" ht="20.25" customHeight="1" x14ac:dyDescent="0.25">
      <c r="A686" s="139" t="s">
        <v>1962</v>
      </c>
      <c r="B686" s="28"/>
    </row>
    <row r="687" spans="1:2" ht="20.25" customHeight="1" x14ac:dyDescent="0.25">
      <c r="A687" s="139" t="s">
        <v>1963</v>
      </c>
      <c r="B687" s="28"/>
    </row>
    <row r="688" spans="1:2" ht="20.25" customHeight="1" x14ac:dyDescent="0.25">
      <c r="A688" s="139" t="s">
        <v>1964</v>
      </c>
      <c r="B688" s="28"/>
    </row>
    <row r="689" spans="1:2" ht="20.25" customHeight="1" x14ac:dyDescent="0.25">
      <c r="A689" s="139" t="s">
        <v>1965</v>
      </c>
      <c r="B689" s="28"/>
    </row>
    <row r="690" spans="1:2" ht="20.25" customHeight="1" x14ac:dyDescent="0.25">
      <c r="A690" s="139" t="s">
        <v>1966</v>
      </c>
      <c r="B690" s="28"/>
    </row>
    <row r="691" spans="1:2" ht="20.25" customHeight="1" x14ac:dyDescent="0.25">
      <c r="A691" s="139" t="s">
        <v>1967</v>
      </c>
      <c r="B691" s="28"/>
    </row>
    <row r="692" spans="1:2" ht="20.25" customHeight="1" x14ac:dyDescent="0.25">
      <c r="A692" s="139" t="s">
        <v>1968</v>
      </c>
      <c r="B692" s="28"/>
    </row>
    <row r="693" spans="1:2" ht="20.25" customHeight="1" x14ac:dyDescent="0.25">
      <c r="A693" s="139" t="s">
        <v>1969</v>
      </c>
      <c r="B693" s="28"/>
    </row>
    <row r="694" spans="1:2" ht="20.25" customHeight="1" x14ac:dyDescent="0.25">
      <c r="A694" s="139" t="s">
        <v>1970</v>
      </c>
      <c r="B694" s="28"/>
    </row>
    <row r="695" spans="1:2" ht="20.25" customHeight="1" x14ac:dyDescent="0.25">
      <c r="A695" s="139" t="s">
        <v>1971</v>
      </c>
      <c r="B695" s="28"/>
    </row>
    <row r="696" spans="1:2" ht="20.25" customHeight="1" x14ac:dyDescent="0.25">
      <c r="A696" s="139" t="s">
        <v>1972</v>
      </c>
      <c r="B696" s="28"/>
    </row>
    <row r="697" spans="1:2" ht="20.25" customHeight="1" x14ac:dyDescent="0.25">
      <c r="A697" s="139" t="s">
        <v>1973</v>
      </c>
      <c r="B697" s="28"/>
    </row>
    <row r="698" spans="1:2" ht="20.25" customHeight="1" x14ac:dyDescent="0.25">
      <c r="A698" s="139" t="s">
        <v>1974</v>
      </c>
      <c r="B698" s="28"/>
    </row>
    <row r="699" spans="1:2" ht="20.25" customHeight="1" x14ac:dyDescent="0.25">
      <c r="A699" s="139" t="s">
        <v>1975</v>
      </c>
      <c r="B699" s="28"/>
    </row>
    <row r="700" spans="1:2" ht="20.25" customHeight="1" x14ac:dyDescent="0.25">
      <c r="A700" s="139" t="s">
        <v>1976</v>
      </c>
      <c r="B700" s="28"/>
    </row>
    <row r="701" spans="1:2" ht="20.25" customHeight="1" x14ac:dyDescent="0.25">
      <c r="A701" s="139" t="s">
        <v>1977</v>
      </c>
      <c r="B701" s="28"/>
    </row>
    <row r="702" spans="1:2" ht="20.25" customHeight="1" x14ac:dyDescent="0.25">
      <c r="A702" s="139" t="s">
        <v>1978</v>
      </c>
      <c r="B702" s="28"/>
    </row>
    <row r="703" spans="1:2" ht="20.25" customHeight="1" x14ac:dyDescent="0.25">
      <c r="A703" s="139" t="s">
        <v>1979</v>
      </c>
      <c r="B703" s="28"/>
    </row>
    <row r="704" spans="1:2" ht="20.25" customHeight="1" x14ac:dyDescent="0.25">
      <c r="A704" s="139" t="s">
        <v>1980</v>
      </c>
      <c r="B704" s="28"/>
    </row>
    <row r="705" spans="1:2" ht="20.25" customHeight="1" x14ac:dyDescent="0.25">
      <c r="A705" s="139" t="s">
        <v>1981</v>
      </c>
      <c r="B705" s="28"/>
    </row>
    <row r="706" spans="1:2" ht="20.25" customHeight="1" x14ac:dyDescent="0.25">
      <c r="A706" s="139" t="s">
        <v>1982</v>
      </c>
      <c r="B706" s="28"/>
    </row>
    <row r="707" spans="1:2" ht="20.25" customHeight="1" x14ac:dyDescent="0.25">
      <c r="A707" s="139" t="s">
        <v>1983</v>
      </c>
      <c r="B707" s="28"/>
    </row>
    <row r="708" spans="1:2" ht="20.25" customHeight="1" x14ac:dyDescent="0.25">
      <c r="A708" s="139" t="s">
        <v>1984</v>
      </c>
      <c r="B708" s="28"/>
    </row>
    <row r="709" spans="1:2" ht="20.25" customHeight="1" x14ac:dyDescent="0.25">
      <c r="A709" s="139" t="s">
        <v>1985</v>
      </c>
      <c r="B709" s="28"/>
    </row>
    <row r="710" spans="1:2" ht="20.25" customHeight="1" x14ac:dyDescent="0.25">
      <c r="A710" s="139" t="s">
        <v>1986</v>
      </c>
      <c r="B710" s="28"/>
    </row>
    <row r="711" spans="1:2" ht="20.25" customHeight="1" x14ac:dyDescent="0.25">
      <c r="A711" s="139" t="s">
        <v>1987</v>
      </c>
      <c r="B711" s="28"/>
    </row>
    <row r="712" spans="1:2" ht="20.25" customHeight="1" x14ac:dyDescent="0.25">
      <c r="A712" s="139" t="s">
        <v>1988</v>
      </c>
      <c r="B712" s="28"/>
    </row>
    <row r="713" spans="1:2" ht="20.25" customHeight="1" x14ac:dyDescent="0.25">
      <c r="A713" s="139" t="s">
        <v>1989</v>
      </c>
      <c r="B713" s="28"/>
    </row>
    <row r="714" spans="1:2" ht="20.25" customHeight="1" x14ac:dyDescent="0.25">
      <c r="A714" s="139" t="s">
        <v>1990</v>
      </c>
      <c r="B714" s="28"/>
    </row>
    <row r="715" spans="1:2" ht="20.25" customHeight="1" x14ac:dyDescent="0.25">
      <c r="A715" s="139" t="s">
        <v>1991</v>
      </c>
      <c r="B715" s="28"/>
    </row>
    <row r="716" spans="1:2" ht="20.25" customHeight="1" x14ac:dyDescent="0.25">
      <c r="A716" s="139" t="s">
        <v>1992</v>
      </c>
      <c r="B716" s="28"/>
    </row>
    <row r="717" spans="1:2" ht="20.25" customHeight="1" x14ac:dyDescent="0.25">
      <c r="A717" s="139" t="s">
        <v>1993</v>
      </c>
      <c r="B717" s="28"/>
    </row>
    <row r="718" spans="1:2" ht="20.25" customHeight="1" x14ac:dyDescent="0.25">
      <c r="A718" s="139" t="s">
        <v>1994</v>
      </c>
      <c r="B718" s="28"/>
    </row>
    <row r="719" spans="1:2" ht="20.25" customHeight="1" x14ac:dyDescent="0.25">
      <c r="A719" s="139" t="s">
        <v>1995</v>
      </c>
      <c r="B719" s="28"/>
    </row>
    <row r="720" spans="1:2" ht="20.25" customHeight="1" x14ac:dyDescent="0.25">
      <c r="A720" s="139" t="s">
        <v>1996</v>
      </c>
      <c r="B720" s="28"/>
    </row>
    <row r="721" spans="1:2" ht="20.25" customHeight="1" x14ac:dyDescent="0.25">
      <c r="A721" s="139" t="s">
        <v>1997</v>
      </c>
      <c r="B721" s="28"/>
    </row>
    <row r="722" spans="1:2" ht="20.25" customHeight="1" x14ac:dyDescent="0.25">
      <c r="A722" s="139" t="s">
        <v>1998</v>
      </c>
      <c r="B722" s="28"/>
    </row>
    <row r="723" spans="1:2" ht="20.25" customHeight="1" x14ac:dyDescent="0.25">
      <c r="A723" s="139" t="s">
        <v>1999</v>
      </c>
      <c r="B723" s="28"/>
    </row>
    <row r="724" spans="1:2" ht="20.25" customHeight="1" x14ac:dyDescent="0.25">
      <c r="A724" s="139" t="s">
        <v>2000</v>
      </c>
      <c r="B724" s="28"/>
    </row>
    <row r="725" spans="1:2" ht="20.25" customHeight="1" x14ac:dyDescent="0.25">
      <c r="A725" s="139" t="s">
        <v>2001</v>
      </c>
      <c r="B725" s="28"/>
    </row>
    <row r="726" spans="1:2" ht="20.25" customHeight="1" x14ac:dyDescent="0.25">
      <c r="A726" s="139" t="s">
        <v>2002</v>
      </c>
      <c r="B726" s="28"/>
    </row>
    <row r="727" spans="1:2" ht="20.25" customHeight="1" x14ac:dyDescent="0.25">
      <c r="A727" s="139" t="s">
        <v>2003</v>
      </c>
      <c r="B727" s="28"/>
    </row>
    <row r="728" spans="1:2" ht="20.25" customHeight="1" x14ac:dyDescent="0.25">
      <c r="A728" s="139" t="s">
        <v>2004</v>
      </c>
      <c r="B728" s="28"/>
    </row>
    <row r="729" spans="1:2" ht="20.25" customHeight="1" x14ac:dyDescent="0.25">
      <c r="A729" s="139" t="s">
        <v>2005</v>
      </c>
      <c r="B729" s="28"/>
    </row>
    <row r="730" spans="1:2" ht="20.25" customHeight="1" x14ac:dyDescent="0.25">
      <c r="A730" s="139" t="s">
        <v>2006</v>
      </c>
      <c r="B730" s="28"/>
    </row>
    <row r="731" spans="1:2" ht="20.25" customHeight="1" x14ac:dyDescent="0.25">
      <c r="A731" s="139" t="s">
        <v>2007</v>
      </c>
      <c r="B731" s="28"/>
    </row>
    <row r="732" spans="1:2" ht="20.25" customHeight="1" x14ac:dyDescent="0.25">
      <c r="A732" s="139" t="s">
        <v>2008</v>
      </c>
      <c r="B732" s="28"/>
    </row>
    <row r="733" spans="1:2" ht="20.25" customHeight="1" x14ac:dyDescent="0.25">
      <c r="A733" s="139" t="s">
        <v>2009</v>
      </c>
      <c r="B733" s="28"/>
    </row>
    <row r="734" spans="1:2" ht="20.25" customHeight="1" x14ac:dyDescent="0.25">
      <c r="A734" s="139" t="s">
        <v>2010</v>
      </c>
      <c r="B734" s="28"/>
    </row>
    <row r="735" spans="1:2" ht="20.25" customHeight="1" x14ac:dyDescent="0.25">
      <c r="A735" s="139" t="s">
        <v>2011</v>
      </c>
      <c r="B735" s="28"/>
    </row>
    <row r="736" spans="1:2" ht="20.25" customHeight="1" x14ac:dyDescent="0.25">
      <c r="A736" s="139" t="s">
        <v>2012</v>
      </c>
      <c r="B736" s="28"/>
    </row>
    <row r="737" spans="1:2" ht="20.25" customHeight="1" x14ac:dyDescent="0.25">
      <c r="A737" s="139" t="s">
        <v>2013</v>
      </c>
      <c r="B737" s="28"/>
    </row>
    <row r="738" spans="1:2" ht="20.25" customHeight="1" x14ac:dyDescent="0.25">
      <c r="A738" s="139" t="s">
        <v>2014</v>
      </c>
      <c r="B738" s="28"/>
    </row>
    <row r="739" spans="1:2" ht="20.25" customHeight="1" x14ac:dyDescent="0.25">
      <c r="A739" s="139" t="s">
        <v>2015</v>
      </c>
      <c r="B739" s="28"/>
    </row>
    <row r="740" spans="1:2" ht="20.25" customHeight="1" x14ac:dyDescent="0.25">
      <c r="A740" s="139" t="s">
        <v>2016</v>
      </c>
      <c r="B740" s="28"/>
    </row>
    <row r="741" spans="1:2" ht="20.25" customHeight="1" x14ac:dyDescent="0.25">
      <c r="A741" s="139" t="s">
        <v>2017</v>
      </c>
      <c r="B741" s="28"/>
    </row>
    <row r="742" spans="1:2" ht="20.25" customHeight="1" x14ac:dyDescent="0.25">
      <c r="A742" s="139" t="s">
        <v>2018</v>
      </c>
      <c r="B742" s="28"/>
    </row>
    <row r="743" spans="1:2" ht="20.25" customHeight="1" x14ac:dyDescent="0.25">
      <c r="A743" s="139" t="s">
        <v>2019</v>
      </c>
      <c r="B743" s="28"/>
    </row>
    <row r="744" spans="1:2" ht="20.25" customHeight="1" x14ac:dyDescent="0.25">
      <c r="A744" s="139" t="s">
        <v>2020</v>
      </c>
      <c r="B744" s="28"/>
    </row>
    <row r="745" spans="1:2" ht="20.25" customHeight="1" x14ac:dyDescent="0.25">
      <c r="A745" s="139" t="s">
        <v>2021</v>
      </c>
      <c r="B745" s="28"/>
    </row>
    <row r="746" spans="1:2" ht="20.25" customHeight="1" x14ac:dyDescent="0.25">
      <c r="A746" s="139" t="s">
        <v>2022</v>
      </c>
      <c r="B746" s="28"/>
    </row>
    <row r="747" spans="1:2" ht="20.25" customHeight="1" x14ac:dyDescent="0.25">
      <c r="A747" s="139" t="s">
        <v>2023</v>
      </c>
      <c r="B747" s="28"/>
    </row>
    <row r="748" spans="1:2" ht="20.25" customHeight="1" x14ac:dyDescent="0.25">
      <c r="A748" s="139" t="s">
        <v>2024</v>
      </c>
      <c r="B748" s="28"/>
    </row>
    <row r="749" spans="1:2" ht="20.25" customHeight="1" x14ac:dyDescent="0.25">
      <c r="A749" s="139" t="s">
        <v>2025</v>
      </c>
      <c r="B749" s="28"/>
    </row>
    <row r="750" spans="1:2" ht="20.25" customHeight="1" x14ac:dyDescent="0.25">
      <c r="A750" s="139" t="s">
        <v>2026</v>
      </c>
      <c r="B750" s="28"/>
    </row>
    <row r="751" spans="1:2" ht="20.25" customHeight="1" x14ac:dyDescent="0.25">
      <c r="A751" s="139" t="s">
        <v>2027</v>
      </c>
      <c r="B751" s="28"/>
    </row>
    <row r="752" spans="1:2" ht="20.25" customHeight="1" x14ac:dyDescent="0.25">
      <c r="A752" s="139" t="s">
        <v>2028</v>
      </c>
      <c r="B752" s="28"/>
    </row>
    <row r="753" spans="1:2" ht="20.25" customHeight="1" x14ac:dyDescent="0.25">
      <c r="A753" s="139" t="s">
        <v>2029</v>
      </c>
      <c r="B753" s="28"/>
    </row>
    <row r="754" spans="1:2" ht="20.25" customHeight="1" x14ac:dyDescent="0.25">
      <c r="A754" s="139" t="s">
        <v>2030</v>
      </c>
      <c r="B754" s="28"/>
    </row>
    <row r="755" spans="1:2" ht="20.25" customHeight="1" x14ac:dyDescent="0.25">
      <c r="A755" s="139" t="s">
        <v>2031</v>
      </c>
      <c r="B755" s="28"/>
    </row>
    <row r="756" spans="1:2" ht="20.25" customHeight="1" x14ac:dyDescent="0.25">
      <c r="A756" s="139" t="s">
        <v>2032</v>
      </c>
      <c r="B756" s="28"/>
    </row>
    <row r="757" spans="1:2" ht="20.25" customHeight="1" x14ac:dyDescent="0.25">
      <c r="A757" s="139" t="s">
        <v>2033</v>
      </c>
      <c r="B757" s="28"/>
    </row>
    <row r="758" spans="1:2" ht="20.25" customHeight="1" x14ac:dyDescent="0.25">
      <c r="A758" s="139" t="s">
        <v>2034</v>
      </c>
      <c r="B758" s="28"/>
    </row>
    <row r="759" spans="1:2" ht="20.25" customHeight="1" x14ac:dyDescent="0.25">
      <c r="A759" s="139" t="s">
        <v>2035</v>
      </c>
      <c r="B759" s="28"/>
    </row>
    <row r="760" spans="1:2" ht="20.25" customHeight="1" x14ac:dyDescent="0.25">
      <c r="A760" s="139" t="s">
        <v>2036</v>
      </c>
      <c r="B760" s="28"/>
    </row>
    <row r="761" spans="1:2" ht="20.25" customHeight="1" x14ac:dyDescent="0.25">
      <c r="A761" s="139" t="s">
        <v>2037</v>
      </c>
      <c r="B761" s="28"/>
    </row>
    <row r="762" spans="1:2" ht="20.25" customHeight="1" x14ac:dyDescent="0.25">
      <c r="A762" s="139" t="s">
        <v>2038</v>
      </c>
      <c r="B762" s="28"/>
    </row>
    <row r="763" spans="1:2" ht="20.25" customHeight="1" x14ac:dyDescent="0.25">
      <c r="A763" s="139" t="s">
        <v>2039</v>
      </c>
      <c r="B763" s="28"/>
    </row>
    <row r="764" spans="1:2" ht="20.25" customHeight="1" x14ac:dyDescent="0.25">
      <c r="A764" s="139" t="s">
        <v>2040</v>
      </c>
      <c r="B764" s="28"/>
    </row>
    <row r="765" spans="1:2" ht="20.25" customHeight="1" x14ac:dyDescent="0.25">
      <c r="A765" s="139" t="s">
        <v>2041</v>
      </c>
      <c r="B765" s="28"/>
    </row>
    <row r="766" spans="1:2" ht="20.25" customHeight="1" x14ac:dyDescent="0.25">
      <c r="A766" s="139" t="s">
        <v>2042</v>
      </c>
      <c r="B766" s="28"/>
    </row>
    <row r="767" spans="1:2" ht="20.25" customHeight="1" x14ac:dyDescent="0.25">
      <c r="A767" s="139" t="s">
        <v>2043</v>
      </c>
      <c r="B767" s="28"/>
    </row>
    <row r="768" spans="1:2" ht="20.25" customHeight="1" x14ac:dyDescent="0.25">
      <c r="A768" s="139" t="s">
        <v>2044</v>
      </c>
      <c r="B768" s="28"/>
    </row>
    <row r="769" spans="1:2" ht="20.25" customHeight="1" x14ac:dyDescent="0.25">
      <c r="A769" s="139" t="s">
        <v>2045</v>
      </c>
      <c r="B769" s="28"/>
    </row>
    <row r="770" spans="1:2" ht="20.25" customHeight="1" x14ac:dyDescent="0.25">
      <c r="A770" s="139" t="s">
        <v>2046</v>
      </c>
      <c r="B770" s="28"/>
    </row>
    <row r="771" spans="1:2" ht="20.25" customHeight="1" x14ac:dyDescent="0.25">
      <c r="A771" s="139" t="s">
        <v>2047</v>
      </c>
      <c r="B771" s="28"/>
    </row>
    <row r="772" spans="1:2" ht="20.25" customHeight="1" x14ac:dyDescent="0.25">
      <c r="A772" s="139" t="s">
        <v>2048</v>
      </c>
      <c r="B772" s="28"/>
    </row>
    <row r="773" spans="1:2" ht="20.25" customHeight="1" x14ac:dyDescent="0.25">
      <c r="A773" s="139" t="s">
        <v>2049</v>
      </c>
      <c r="B773" s="28"/>
    </row>
    <row r="774" spans="1:2" ht="20.25" customHeight="1" x14ac:dyDescent="0.25">
      <c r="A774" s="139" t="s">
        <v>2050</v>
      </c>
      <c r="B774" s="28"/>
    </row>
    <row r="775" spans="1:2" ht="20.25" customHeight="1" x14ac:dyDescent="0.25">
      <c r="A775" s="139" t="s">
        <v>2051</v>
      </c>
      <c r="B775" s="28"/>
    </row>
    <row r="776" spans="1:2" ht="20.25" customHeight="1" x14ac:dyDescent="0.25">
      <c r="A776" s="139" t="s">
        <v>2052</v>
      </c>
      <c r="B776" s="28"/>
    </row>
    <row r="777" spans="1:2" ht="20.25" customHeight="1" x14ac:dyDescent="0.25">
      <c r="A777" s="139" t="s">
        <v>2053</v>
      </c>
      <c r="B777" s="28"/>
    </row>
    <row r="778" spans="1:2" ht="20.25" customHeight="1" x14ac:dyDescent="0.25">
      <c r="A778" s="139" t="s">
        <v>2054</v>
      </c>
      <c r="B778" s="28"/>
    </row>
    <row r="779" spans="1:2" ht="20.25" customHeight="1" x14ac:dyDescent="0.25">
      <c r="A779" s="139" t="s">
        <v>2055</v>
      </c>
      <c r="B779" s="28"/>
    </row>
    <row r="780" spans="1:2" ht="20.25" customHeight="1" x14ac:dyDescent="0.25">
      <c r="A780" s="139" t="s">
        <v>2056</v>
      </c>
      <c r="B780" s="28"/>
    </row>
    <row r="781" spans="1:2" ht="20.25" customHeight="1" x14ac:dyDescent="0.25">
      <c r="A781" s="139" t="s">
        <v>2057</v>
      </c>
      <c r="B781" s="28"/>
    </row>
    <row r="782" spans="1:2" ht="20.25" customHeight="1" x14ac:dyDescent="0.25">
      <c r="A782" s="139" t="s">
        <v>2058</v>
      </c>
      <c r="B782" s="28"/>
    </row>
    <row r="783" spans="1:2" ht="20.25" customHeight="1" x14ac:dyDescent="0.25">
      <c r="A783" s="139" t="s">
        <v>2059</v>
      </c>
      <c r="B783" s="28"/>
    </row>
    <row r="784" spans="1:2" ht="20.25" customHeight="1" x14ac:dyDescent="0.25">
      <c r="A784" s="139" t="s">
        <v>2060</v>
      </c>
      <c r="B784" s="28"/>
    </row>
    <row r="785" spans="1:2" ht="20.25" customHeight="1" x14ac:dyDescent="0.25">
      <c r="A785" s="139" t="s">
        <v>2061</v>
      </c>
      <c r="B785" s="28"/>
    </row>
    <row r="786" spans="1:2" ht="20.25" customHeight="1" x14ac:dyDescent="0.25">
      <c r="A786" s="139" t="s">
        <v>2062</v>
      </c>
      <c r="B786" s="28"/>
    </row>
    <row r="787" spans="1:2" ht="20.25" customHeight="1" x14ac:dyDescent="0.25">
      <c r="A787" s="139" t="s">
        <v>2063</v>
      </c>
      <c r="B787" s="28"/>
    </row>
    <row r="788" spans="1:2" ht="20.25" customHeight="1" x14ac:dyDescent="0.25">
      <c r="A788" s="139" t="s">
        <v>2064</v>
      </c>
      <c r="B788" s="28"/>
    </row>
    <row r="789" spans="1:2" ht="20.25" customHeight="1" x14ac:dyDescent="0.25">
      <c r="A789" s="139" t="s">
        <v>2065</v>
      </c>
      <c r="B789" s="28"/>
    </row>
    <row r="790" spans="1:2" ht="20.25" customHeight="1" x14ac:dyDescent="0.25">
      <c r="A790" s="139" t="s">
        <v>2066</v>
      </c>
      <c r="B790" s="28"/>
    </row>
    <row r="791" spans="1:2" ht="20.25" customHeight="1" x14ac:dyDescent="0.25">
      <c r="A791" s="139" t="s">
        <v>2067</v>
      </c>
      <c r="B791" s="28"/>
    </row>
    <row r="792" spans="1:2" ht="20.25" customHeight="1" x14ac:dyDescent="0.25">
      <c r="A792" s="139" t="s">
        <v>2068</v>
      </c>
      <c r="B792" s="28"/>
    </row>
    <row r="793" spans="1:2" ht="20.25" customHeight="1" x14ac:dyDescent="0.25">
      <c r="A793" s="139" t="s">
        <v>2069</v>
      </c>
      <c r="B793" s="28"/>
    </row>
    <row r="794" spans="1:2" ht="20.25" customHeight="1" x14ac:dyDescent="0.25">
      <c r="A794" s="139" t="s">
        <v>2070</v>
      </c>
      <c r="B794" s="28"/>
    </row>
    <row r="795" spans="1:2" ht="20.25" customHeight="1" x14ac:dyDescent="0.25">
      <c r="A795" s="139" t="s">
        <v>2071</v>
      </c>
      <c r="B795" s="28"/>
    </row>
    <row r="796" spans="1:2" ht="20.25" customHeight="1" x14ac:dyDescent="0.25">
      <c r="A796" s="139" t="s">
        <v>2072</v>
      </c>
      <c r="B796" s="28"/>
    </row>
    <row r="797" spans="1:2" ht="20.25" customHeight="1" x14ac:dyDescent="0.25">
      <c r="A797" s="139" t="s">
        <v>2073</v>
      </c>
      <c r="B797" s="28"/>
    </row>
    <row r="798" spans="1:2" ht="20.25" customHeight="1" x14ac:dyDescent="0.25">
      <c r="A798" s="139" t="s">
        <v>2074</v>
      </c>
      <c r="B798" s="28"/>
    </row>
    <row r="799" spans="1:2" ht="20.25" customHeight="1" x14ac:dyDescent="0.25">
      <c r="A799" s="139" t="s">
        <v>2075</v>
      </c>
      <c r="B799" s="28"/>
    </row>
    <row r="800" spans="1:2" ht="20.25" customHeight="1" x14ac:dyDescent="0.25">
      <c r="A800" s="139" t="s">
        <v>2076</v>
      </c>
      <c r="B800" s="28"/>
    </row>
    <row r="801" spans="1:2" ht="20.25" customHeight="1" x14ac:dyDescent="0.25">
      <c r="A801" s="139" t="s">
        <v>2077</v>
      </c>
      <c r="B801" s="28"/>
    </row>
    <row r="802" spans="1:2" ht="20.25" customHeight="1" x14ac:dyDescent="0.25">
      <c r="A802" s="139" t="s">
        <v>2078</v>
      </c>
      <c r="B802" s="28"/>
    </row>
    <row r="803" spans="1:2" ht="20.25" customHeight="1" x14ac:dyDescent="0.25">
      <c r="A803" s="139" t="s">
        <v>2079</v>
      </c>
      <c r="B803" s="28"/>
    </row>
    <row r="804" spans="1:2" ht="20.25" customHeight="1" x14ac:dyDescent="0.25">
      <c r="A804" s="139" t="s">
        <v>2080</v>
      </c>
      <c r="B804" s="28"/>
    </row>
    <row r="805" spans="1:2" ht="20.25" customHeight="1" x14ac:dyDescent="0.25">
      <c r="A805" s="139" t="s">
        <v>2081</v>
      </c>
      <c r="B805" s="28"/>
    </row>
    <row r="806" spans="1:2" ht="20.25" customHeight="1" x14ac:dyDescent="0.25">
      <c r="A806" s="139" t="s">
        <v>2082</v>
      </c>
      <c r="B806" s="28"/>
    </row>
    <row r="807" spans="1:2" ht="20.25" customHeight="1" x14ac:dyDescent="0.25">
      <c r="A807" s="139" t="s">
        <v>2083</v>
      </c>
      <c r="B807" s="28"/>
    </row>
    <row r="808" spans="1:2" ht="20.25" customHeight="1" x14ac:dyDescent="0.25">
      <c r="A808" s="139" t="s">
        <v>2084</v>
      </c>
      <c r="B808" s="28"/>
    </row>
    <row r="809" spans="1:2" ht="20.25" customHeight="1" x14ac:dyDescent="0.25">
      <c r="A809" s="139" t="s">
        <v>2085</v>
      </c>
      <c r="B809" s="28"/>
    </row>
    <row r="810" spans="1:2" ht="20.25" customHeight="1" x14ac:dyDescent="0.25">
      <c r="A810" s="139" t="s">
        <v>2086</v>
      </c>
      <c r="B810" s="28"/>
    </row>
    <row r="811" spans="1:2" ht="20.25" customHeight="1" x14ac:dyDescent="0.25">
      <c r="A811" s="139" t="s">
        <v>2087</v>
      </c>
      <c r="B811" s="28"/>
    </row>
    <row r="812" spans="1:2" ht="20.25" customHeight="1" x14ac:dyDescent="0.25">
      <c r="A812" s="139" t="s">
        <v>2088</v>
      </c>
      <c r="B812" s="28"/>
    </row>
    <row r="813" spans="1:2" ht="20.25" customHeight="1" x14ac:dyDescent="0.25">
      <c r="A813" s="139" t="s">
        <v>2089</v>
      </c>
      <c r="B813" s="28"/>
    </row>
    <row r="814" spans="1:2" ht="20.25" customHeight="1" x14ac:dyDescent="0.25">
      <c r="A814" s="139" t="s">
        <v>2090</v>
      </c>
      <c r="B814" s="28"/>
    </row>
    <row r="815" spans="1:2" ht="20.25" customHeight="1" x14ac:dyDescent="0.25">
      <c r="A815" s="139" t="s">
        <v>2091</v>
      </c>
      <c r="B815" s="28"/>
    </row>
    <row r="816" spans="1:2" ht="20.25" customHeight="1" x14ac:dyDescent="0.25">
      <c r="A816" s="139" t="s">
        <v>2092</v>
      </c>
      <c r="B816" s="28"/>
    </row>
    <row r="817" spans="1:2" ht="20.25" customHeight="1" x14ac:dyDescent="0.25">
      <c r="A817" s="139" t="s">
        <v>2093</v>
      </c>
      <c r="B817" s="28"/>
    </row>
    <row r="818" spans="1:2" ht="20.25" customHeight="1" x14ac:dyDescent="0.25">
      <c r="A818" s="139" t="s">
        <v>2094</v>
      </c>
      <c r="B818" s="28"/>
    </row>
    <row r="819" spans="1:2" ht="20.25" customHeight="1" x14ac:dyDescent="0.25">
      <c r="A819" s="139" t="s">
        <v>2095</v>
      </c>
      <c r="B819" s="28"/>
    </row>
    <row r="820" spans="1:2" ht="20.25" customHeight="1" x14ac:dyDescent="0.25">
      <c r="A820" s="139" t="s">
        <v>2096</v>
      </c>
      <c r="B820" s="28"/>
    </row>
    <row r="821" spans="1:2" ht="20.25" customHeight="1" x14ac:dyDescent="0.25">
      <c r="A821" s="139" t="s">
        <v>2097</v>
      </c>
      <c r="B821" s="28"/>
    </row>
    <row r="822" spans="1:2" ht="20.25" customHeight="1" x14ac:dyDescent="0.25">
      <c r="A822" s="139" t="s">
        <v>2098</v>
      </c>
      <c r="B822" s="28"/>
    </row>
    <row r="823" spans="1:2" ht="20.25" customHeight="1" x14ac:dyDescent="0.25">
      <c r="A823" s="139" t="s">
        <v>2099</v>
      </c>
      <c r="B823" s="28"/>
    </row>
    <row r="824" spans="1:2" ht="20.25" customHeight="1" x14ac:dyDescent="0.25">
      <c r="A824" s="139" t="s">
        <v>2100</v>
      </c>
      <c r="B824" s="28"/>
    </row>
    <row r="825" spans="1:2" ht="20.25" customHeight="1" x14ac:dyDescent="0.25">
      <c r="A825" s="139" t="s">
        <v>2101</v>
      </c>
      <c r="B825" s="28"/>
    </row>
    <row r="826" spans="1:2" ht="20.25" customHeight="1" x14ac:dyDescent="0.25">
      <c r="A826" s="139" t="s">
        <v>2102</v>
      </c>
      <c r="B826" s="28"/>
    </row>
    <row r="827" spans="1:2" ht="20.25" customHeight="1" x14ac:dyDescent="0.25">
      <c r="A827" s="139" t="s">
        <v>2103</v>
      </c>
      <c r="B827" s="28"/>
    </row>
    <row r="828" spans="1:2" ht="20.25" customHeight="1" x14ac:dyDescent="0.25">
      <c r="A828" s="139" t="s">
        <v>2104</v>
      </c>
      <c r="B828" s="28"/>
    </row>
    <row r="829" spans="1:2" ht="20.25" customHeight="1" x14ac:dyDescent="0.25">
      <c r="A829" s="139" t="s">
        <v>2105</v>
      </c>
      <c r="B829" s="28"/>
    </row>
    <row r="830" spans="1:2" ht="20.25" customHeight="1" x14ac:dyDescent="0.25">
      <c r="A830" s="139" t="s">
        <v>2106</v>
      </c>
      <c r="B830" s="28"/>
    </row>
    <row r="831" spans="1:2" ht="20.25" customHeight="1" x14ac:dyDescent="0.25">
      <c r="A831" s="139" t="s">
        <v>2107</v>
      </c>
      <c r="B831" s="28"/>
    </row>
    <row r="832" spans="1:2" ht="20.25" customHeight="1" x14ac:dyDescent="0.25">
      <c r="A832" s="139" t="s">
        <v>2108</v>
      </c>
      <c r="B832" s="28"/>
    </row>
    <row r="833" spans="1:2" ht="20.25" customHeight="1" x14ac:dyDescent="0.25">
      <c r="A833" s="139" t="s">
        <v>2109</v>
      </c>
      <c r="B833" s="28"/>
    </row>
    <row r="834" spans="1:2" ht="20.25" customHeight="1" x14ac:dyDescent="0.25">
      <c r="A834" s="139" t="s">
        <v>2110</v>
      </c>
      <c r="B834" s="28"/>
    </row>
    <row r="835" spans="1:2" ht="20.25" customHeight="1" x14ac:dyDescent="0.25">
      <c r="A835" s="139" t="s">
        <v>2111</v>
      </c>
      <c r="B835" s="28"/>
    </row>
    <row r="836" spans="1:2" ht="20.25" customHeight="1" x14ac:dyDescent="0.25">
      <c r="A836" s="139" t="s">
        <v>2112</v>
      </c>
      <c r="B836" s="28"/>
    </row>
    <row r="837" spans="1:2" ht="20.25" customHeight="1" x14ac:dyDescent="0.25">
      <c r="A837" s="139" t="s">
        <v>2113</v>
      </c>
      <c r="B837" s="28"/>
    </row>
    <row r="838" spans="1:2" ht="20.25" customHeight="1" x14ac:dyDescent="0.25">
      <c r="A838" s="139" t="s">
        <v>2114</v>
      </c>
      <c r="B838" s="28"/>
    </row>
    <row r="839" spans="1:2" ht="20.25" customHeight="1" x14ac:dyDescent="0.25">
      <c r="A839" s="139" t="s">
        <v>2115</v>
      </c>
      <c r="B839" s="28"/>
    </row>
    <row r="840" spans="1:2" ht="20.25" customHeight="1" x14ac:dyDescent="0.25">
      <c r="A840" s="139" t="s">
        <v>2116</v>
      </c>
      <c r="B840" s="28"/>
    </row>
    <row r="841" spans="1:2" ht="20.25" customHeight="1" x14ac:dyDescent="0.25">
      <c r="A841" s="139" t="s">
        <v>2117</v>
      </c>
      <c r="B841" s="28"/>
    </row>
    <row r="842" spans="1:2" ht="20.25" customHeight="1" x14ac:dyDescent="0.25">
      <c r="A842" s="139" t="s">
        <v>2118</v>
      </c>
      <c r="B842" s="28"/>
    </row>
    <row r="843" spans="1:2" ht="20.25" customHeight="1" x14ac:dyDescent="0.25">
      <c r="A843" s="139" t="s">
        <v>2119</v>
      </c>
      <c r="B843" s="28"/>
    </row>
    <row r="844" spans="1:2" ht="20.25" customHeight="1" x14ac:dyDescent="0.25">
      <c r="A844" s="139" t="s">
        <v>2120</v>
      </c>
      <c r="B844" s="28"/>
    </row>
    <row r="845" spans="1:2" ht="20.25" customHeight="1" x14ac:dyDescent="0.25">
      <c r="A845" s="139" t="s">
        <v>2121</v>
      </c>
      <c r="B845" s="28"/>
    </row>
    <row r="846" spans="1:2" ht="20.25" customHeight="1" x14ac:dyDescent="0.25">
      <c r="A846" s="139" t="s">
        <v>2122</v>
      </c>
      <c r="B846" s="28"/>
    </row>
    <row r="847" spans="1:2" ht="20.25" customHeight="1" x14ac:dyDescent="0.25">
      <c r="A847" s="139" t="s">
        <v>2123</v>
      </c>
      <c r="B847" s="28"/>
    </row>
    <row r="848" spans="1:2" ht="20.25" customHeight="1" x14ac:dyDescent="0.25">
      <c r="A848" s="139" t="s">
        <v>2124</v>
      </c>
      <c r="B848" s="28"/>
    </row>
    <row r="849" spans="1:2" ht="20.25" customHeight="1" x14ac:dyDescent="0.25">
      <c r="A849" s="139" t="s">
        <v>2125</v>
      </c>
      <c r="B849" s="28"/>
    </row>
    <row r="850" spans="1:2" ht="20.25" customHeight="1" x14ac:dyDescent="0.25">
      <c r="A850" s="139" t="s">
        <v>2126</v>
      </c>
      <c r="B850" s="28"/>
    </row>
    <row r="851" spans="1:2" ht="20.25" customHeight="1" x14ac:dyDescent="0.25">
      <c r="A851" s="139" t="s">
        <v>2127</v>
      </c>
      <c r="B851" s="28"/>
    </row>
    <row r="852" spans="1:2" ht="20.25" customHeight="1" x14ac:dyDescent="0.25">
      <c r="A852" s="139" t="s">
        <v>2128</v>
      </c>
      <c r="B852" s="28"/>
    </row>
    <row r="853" spans="1:2" ht="20.25" customHeight="1" x14ac:dyDescent="0.25">
      <c r="A853" s="139" t="s">
        <v>2129</v>
      </c>
      <c r="B853" s="28"/>
    </row>
    <row r="854" spans="1:2" ht="20.25" customHeight="1" x14ac:dyDescent="0.25">
      <c r="A854" s="139" t="s">
        <v>2130</v>
      </c>
      <c r="B854" s="28"/>
    </row>
    <row r="855" spans="1:2" ht="20.25" customHeight="1" x14ac:dyDescent="0.25">
      <c r="A855" s="139" t="s">
        <v>2131</v>
      </c>
      <c r="B855" s="28"/>
    </row>
    <row r="856" spans="1:2" ht="20.25" customHeight="1" x14ac:dyDescent="0.25">
      <c r="A856" s="139" t="s">
        <v>2132</v>
      </c>
      <c r="B856" s="28"/>
    </row>
    <row r="857" spans="1:2" ht="20.25" customHeight="1" x14ac:dyDescent="0.25">
      <c r="A857" s="139" t="s">
        <v>2133</v>
      </c>
      <c r="B857" s="28"/>
    </row>
    <row r="858" spans="1:2" ht="20.25" customHeight="1" x14ac:dyDescent="0.25">
      <c r="A858" s="139" t="s">
        <v>2134</v>
      </c>
      <c r="B858" s="28"/>
    </row>
    <row r="859" spans="1:2" ht="20.25" customHeight="1" x14ac:dyDescent="0.25">
      <c r="A859" s="139" t="s">
        <v>2135</v>
      </c>
      <c r="B859" s="28"/>
    </row>
    <row r="860" spans="1:2" ht="20.25" customHeight="1" x14ac:dyDescent="0.25">
      <c r="A860" s="139" t="s">
        <v>2136</v>
      </c>
      <c r="B860" s="28"/>
    </row>
    <row r="861" spans="1:2" ht="20.25" customHeight="1" x14ac:dyDescent="0.25">
      <c r="A861" s="139" t="s">
        <v>2137</v>
      </c>
      <c r="B861" s="28"/>
    </row>
    <row r="862" spans="1:2" ht="20.25" customHeight="1" x14ac:dyDescent="0.25">
      <c r="A862" s="139" t="s">
        <v>2138</v>
      </c>
      <c r="B862" s="28"/>
    </row>
    <row r="863" spans="1:2" ht="20.25" customHeight="1" x14ac:dyDescent="0.25">
      <c r="A863" s="139" t="s">
        <v>2139</v>
      </c>
      <c r="B863" s="28"/>
    </row>
    <row r="864" spans="1:2" ht="20.25" customHeight="1" x14ac:dyDescent="0.25">
      <c r="A864" s="139" t="s">
        <v>2140</v>
      </c>
      <c r="B864" s="28"/>
    </row>
    <row r="865" spans="1:2" ht="20.25" customHeight="1" x14ac:dyDescent="0.25">
      <c r="A865" s="139" t="s">
        <v>2141</v>
      </c>
      <c r="B865" s="28"/>
    </row>
    <row r="866" spans="1:2" ht="20.25" customHeight="1" x14ac:dyDescent="0.25">
      <c r="A866" s="139" t="s">
        <v>2142</v>
      </c>
      <c r="B866" s="28"/>
    </row>
    <row r="867" spans="1:2" ht="20.25" customHeight="1" x14ac:dyDescent="0.25">
      <c r="A867" s="139" t="s">
        <v>2143</v>
      </c>
      <c r="B867" s="28"/>
    </row>
    <row r="868" spans="1:2" ht="20.25" customHeight="1" x14ac:dyDescent="0.25">
      <c r="A868" s="139" t="s">
        <v>2144</v>
      </c>
      <c r="B868" s="28"/>
    </row>
    <row r="869" spans="1:2" ht="20.25" customHeight="1" x14ac:dyDescent="0.25">
      <c r="A869" s="139" t="s">
        <v>2145</v>
      </c>
      <c r="B869" s="28"/>
    </row>
    <row r="870" spans="1:2" ht="20.25" customHeight="1" x14ac:dyDescent="0.25">
      <c r="A870" s="139" t="s">
        <v>2146</v>
      </c>
      <c r="B870" s="28"/>
    </row>
    <row r="871" spans="1:2" ht="20.25" customHeight="1" x14ac:dyDescent="0.25">
      <c r="A871" s="139" t="s">
        <v>2147</v>
      </c>
      <c r="B871" s="28"/>
    </row>
    <row r="872" spans="1:2" ht="20.25" customHeight="1" x14ac:dyDescent="0.25">
      <c r="A872" s="139" t="s">
        <v>2148</v>
      </c>
      <c r="B872" s="28"/>
    </row>
    <row r="873" spans="1:2" ht="20.25" customHeight="1" x14ac:dyDescent="0.25">
      <c r="A873" s="139" t="s">
        <v>2149</v>
      </c>
      <c r="B873" s="28"/>
    </row>
    <row r="874" spans="1:2" ht="20.25" customHeight="1" x14ac:dyDescent="0.25">
      <c r="A874" s="139" t="s">
        <v>2150</v>
      </c>
      <c r="B874" s="28"/>
    </row>
    <row r="875" spans="1:2" ht="20.25" customHeight="1" x14ac:dyDescent="0.25">
      <c r="A875" s="139" t="s">
        <v>2151</v>
      </c>
      <c r="B875" s="28"/>
    </row>
    <row r="876" spans="1:2" ht="20.25" customHeight="1" x14ac:dyDescent="0.25">
      <c r="A876" s="139" t="s">
        <v>2152</v>
      </c>
      <c r="B876" s="28"/>
    </row>
    <row r="877" spans="1:2" ht="20.25" customHeight="1" x14ac:dyDescent="0.25">
      <c r="A877" s="139" t="s">
        <v>2153</v>
      </c>
      <c r="B877" s="28"/>
    </row>
    <row r="878" spans="1:2" ht="20.25" customHeight="1" x14ac:dyDescent="0.25">
      <c r="A878" s="139" t="s">
        <v>2154</v>
      </c>
      <c r="B878" s="28"/>
    </row>
    <row r="879" spans="1:2" ht="20.25" customHeight="1" x14ac:dyDescent="0.25">
      <c r="A879" s="139" t="s">
        <v>2155</v>
      </c>
      <c r="B879" s="28"/>
    </row>
    <row r="880" spans="1:2" ht="20.25" customHeight="1" x14ac:dyDescent="0.25">
      <c r="A880" s="139" t="s">
        <v>2156</v>
      </c>
      <c r="B880" s="28"/>
    </row>
    <row r="881" spans="1:2" ht="20.25" customHeight="1" x14ac:dyDescent="0.25">
      <c r="A881" s="139" t="s">
        <v>2157</v>
      </c>
      <c r="B881" s="28"/>
    </row>
    <row r="882" spans="1:2" ht="20.25" customHeight="1" x14ac:dyDescent="0.25">
      <c r="A882" s="139" t="s">
        <v>2158</v>
      </c>
      <c r="B882" s="28"/>
    </row>
    <row r="883" spans="1:2" ht="20.25" customHeight="1" x14ac:dyDescent="0.25">
      <c r="A883" s="139" t="s">
        <v>2159</v>
      </c>
      <c r="B883" s="28"/>
    </row>
    <row r="884" spans="1:2" ht="20.25" customHeight="1" x14ac:dyDescent="0.25">
      <c r="A884" s="139" t="s">
        <v>2160</v>
      </c>
      <c r="B884" s="28"/>
    </row>
    <row r="885" spans="1:2" ht="20.25" customHeight="1" x14ac:dyDescent="0.25">
      <c r="A885" s="139" t="s">
        <v>2161</v>
      </c>
      <c r="B885" s="28"/>
    </row>
    <row r="886" spans="1:2" ht="20.25" customHeight="1" x14ac:dyDescent="0.25">
      <c r="A886" s="139" t="s">
        <v>2162</v>
      </c>
      <c r="B886" s="28"/>
    </row>
    <row r="887" spans="1:2" ht="20.25" customHeight="1" x14ac:dyDescent="0.25">
      <c r="A887" s="139" t="s">
        <v>2163</v>
      </c>
      <c r="B887" s="28"/>
    </row>
    <row r="888" spans="1:2" ht="20.25" customHeight="1" x14ac:dyDescent="0.25">
      <c r="A888" s="139" t="s">
        <v>2164</v>
      </c>
      <c r="B888" s="28"/>
    </row>
    <row r="889" spans="1:2" ht="20.25" customHeight="1" x14ac:dyDescent="0.25">
      <c r="A889" s="139" t="s">
        <v>2165</v>
      </c>
      <c r="B889" s="28"/>
    </row>
    <row r="890" spans="1:2" ht="20.25" customHeight="1" x14ac:dyDescent="0.25">
      <c r="A890" s="139" t="s">
        <v>2166</v>
      </c>
      <c r="B890" s="28"/>
    </row>
    <row r="891" spans="1:2" ht="20.25" customHeight="1" x14ac:dyDescent="0.25">
      <c r="A891" s="139" t="s">
        <v>2167</v>
      </c>
      <c r="B891" s="28"/>
    </row>
    <row r="892" spans="1:2" ht="20.25" customHeight="1" x14ac:dyDescent="0.25">
      <c r="A892" s="139" t="s">
        <v>2168</v>
      </c>
      <c r="B892" s="28"/>
    </row>
    <row r="893" spans="1:2" ht="20.25" customHeight="1" x14ac:dyDescent="0.25">
      <c r="A893" s="139" t="s">
        <v>2169</v>
      </c>
      <c r="B893" s="28"/>
    </row>
    <row r="894" spans="1:2" ht="20.25" customHeight="1" x14ac:dyDescent="0.25">
      <c r="A894" s="139" t="s">
        <v>2170</v>
      </c>
      <c r="B894" s="28"/>
    </row>
    <row r="895" spans="1:2" ht="20.25" customHeight="1" x14ac:dyDescent="0.25">
      <c r="A895" s="139" t="s">
        <v>2171</v>
      </c>
      <c r="B895" s="28"/>
    </row>
    <row r="896" spans="1:2" ht="20.25" customHeight="1" x14ac:dyDescent="0.25">
      <c r="A896" s="139" t="s">
        <v>2172</v>
      </c>
      <c r="B896" s="28"/>
    </row>
    <row r="897" spans="1:2" ht="20.25" customHeight="1" x14ac:dyDescent="0.25">
      <c r="A897" s="139" t="s">
        <v>2173</v>
      </c>
      <c r="B897" s="28"/>
    </row>
    <row r="898" spans="1:2" ht="20.25" customHeight="1" x14ac:dyDescent="0.25">
      <c r="A898" s="139" t="s">
        <v>2174</v>
      </c>
      <c r="B898" s="28"/>
    </row>
    <row r="899" spans="1:2" ht="20.25" customHeight="1" x14ac:dyDescent="0.25">
      <c r="A899" s="139" t="s">
        <v>2175</v>
      </c>
      <c r="B899" s="28"/>
    </row>
    <row r="900" spans="1:2" ht="20.25" customHeight="1" x14ac:dyDescent="0.25">
      <c r="A900" s="139" t="s">
        <v>2176</v>
      </c>
      <c r="B900" s="28"/>
    </row>
    <row r="901" spans="1:2" ht="20.25" customHeight="1" x14ac:dyDescent="0.25">
      <c r="A901" s="139" t="s">
        <v>2177</v>
      </c>
      <c r="B901" s="28"/>
    </row>
    <row r="902" spans="1:2" ht="20.25" customHeight="1" x14ac:dyDescent="0.25">
      <c r="A902" s="139" t="s">
        <v>2178</v>
      </c>
      <c r="B902" s="28"/>
    </row>
    <row r="903" spans="1:2" ht="20.25" customHeight="1" x14ac:dyDescent="0.25">
      <c r="A903" s="139" t="s">
        <v>2179</v>
      </c>
      <c r="B903" s="28"/>
    </row>
    <row r="904" spans="1:2" ht="20.25" customHeight="1" x14ac:dyDescent="0.25">
      <c r="A904" s="139" t="s">
        <v>2180</v>
      </c>
      <c r="B904" s="28"/>
    </row>
    <row r="905" spans="1:2" ht="20.25" customHeight="1" x14ac:dyDescent="0.25">
      <c r="A905" s="139" t="s">
        <v>2181</v>
      </c>
      <c r="B905" s="28"/>
    </row>
    <row r="906" spans="1:2" ht="20.25" customHeight="1" x14ac:dyDescent="0.25">
      <c r="A906" s="139" t="s">
        <v>2182</v>
      </c>
      <c r="B906" s="28"/>
    </row>
    <row r="907" spans="1:2" ht="20.25" customHeight="1" x14ac:dyDescent="0.25">
      <c r="A907" s="139" t="s">
        <v>2183</v>
      </c>
      <c r="B907" s="28"/>
    </row>
    <row r="908" spans="1:2" ht="20.25" customHeight="1" x14ac:dyDescent="0.25">
      <c r="A908" s="139" t="s">
        <v>2184</v>
      </c>
      <c r="B908" s="28"/>
    </row>
    <row r="909" spans="1:2" ht="20.25" customHeight="1" x14ac:dyDescent="0.25">
      <c r="A909" s="139" t="s">
        <v>2185</v>
      </c>
      <c r="B909" s="28"/>
    </row>
    <row r="910" spans="1:2" ht="20.25" customHeight="1" x14ac:dyDescent="0.25">
      <c r="A910" s="139" t="s">
        <v>2186</v>
      </c>
      <c r="B910" s="28"/>
    </row>
    <row r="911" spans="1:2" ht="20.25" customHeight="1" x14ac:dyDescent="0.25">
      <c r="A911" s="139" t="s">
        <v>2187</v>
      </c>
      <c r="B911" s="28"/>
    </row>
    <row r="912" spans="1:2" ht="20.25" customHeight="1" x14ac:dyDescent="0.25">
      <c r="A912" s="139" t="s">
        <v>2188</v>
      </c>
      <c r="B912" s="28"/>
    </row>
    <row r="913" spans="1:2" ht="20.25" customHeight="1" x14ac:dyDescent="0.25">
      <c r="A913" s="139" t="s">
        <v>2189</v>
      </c>
      <c r="B913" s="28"/>
    </row>
    <row r="914" spans="1:2" ht="20.25" customHeight="1" x14ac:dyDescent="0.25">
      <c r="A914" s="139" t="s">
        <v>2190</v>
      </c>
      <c r="B914" s="28"/>
    </row>
    <row r="915" spans="1:2" ht="20.25" customHeight="1" x14ac:dyDescent="0.25">
      <c r="A915" s="139" t="s">
        <v>2191</v>
      </c>
      <c r="B915" s="28"/>
    </row>
    <row r="916" spans="1:2" ht="20.25" customHeight="1" x14ac:dyDescent="0.25">
      <c r="A916" s="139" t="s">
        <v>2192</v>
      </c>
      <c r="B916" s="28"/>
    </row>
    <row r="917" spans="1:2" ht="20.25" customHeight="1" x14ac:dyDescent="0.25">
      <c r="A917" s="139" t="s">
        <v>2193</v>
      </c>
      <c r="B917" s="28"/>
    </row>
    <row r="918" spans="1:2" ht="20.25" customHeight="1" x14ac:dyDescent="0.25">
      <c r="A918" s="139" t="s">
        <v>2194</v>
      </c>
      <c r="B918" s="28"/>
    </row>
    <row r="919" spans="1:2" ht="20.25" customHeight="1" x14ac:dyDescent="0.25">
      <c r="A919" s="139" t="s">
        <v>2195</v>
      </c>
      <c r="B919" s="28"/>
    </row>
    <row r="920" spans="1:2" ht="20.25" customHeight="1" x14ac:dyDescent="0.25">
      <c r="A920" s="139" t="s">
        <v>2196</v>
      </c>
      <c r="B920" s="28"/>
    </row>
    <row r="921" spans="1:2" ht="20.25" customHeight="1" x14ac:dyDescent="0.25">
      <c r="A921" s="139" t="s">
        <v>2197</v>
      </c>
      <c r="B921" s="28"/>
    </row>
    <row r="922" spans="1:2" ht="20.25" customHeight="1" x14ac:dyDescent="0.25">
      <c r="A922" s="139" t="s">
        <v>2198</v>
      </c>
      <c r="B922" s="28"/>
    </row>
    <row r="923" spans="1:2" ht="20.25" customHeight="1" x14ac:dyDescent="0.25">
      <c r="A923" s="139" t="s">
        <v>2199</v>
      </c>
      <c r="B923" s="28"/>
    </row>
    <row r="924" spans="1:2" ht="20.25" customHeight="1" x14ac:dyDescent="0.25">
      <c r="A924" s="139" t="s">
        <v>2200</v>
      </c>
      <c r="B924" s="28"/>
    </row>
    <row r="925" spans="1:2" ht="20.25" customHeight="1" x14ac:dyDescent="0.25">
      <c r="A925" s="139" t="s">
        <v>2201</v>
      </c>
      <c r="B925" s="28"/>
    </row>
    <row r="926" spans="1:2" ht="20.25" customHeight="1" x14ac:dyDescent="0.25">
      <c r="A926" s="139" t="s">
        <v>2202</v>
      </c>
      <c r="B926" s="28"/>
    </row>
    <row r="927" spans="1:2" ht="20.25" customHeight="1" x14ac:dyDescent="0.25">
      <c r="A927" s="139" t="s">
        <v>2203</v>
      </c>
      <c r="B927" s="28"/>
    </row>
    <row r="928" spans="1:2" ht="20.25" customHeight="1" x14ac:dyDescent="0.25">
      <c r="A928" s="139" t="s">
        <v>2204</v>
      </c>
      <c r="B928" s="28"/>
    </row>
    <row r="929" spans="1:2" ht="20.25" customHeight="1" x14ac:dyDescent="0.25">
      <c r="A929" s="139" t="s">
        <v>2205</v>
      </c>
      <c r="B929" s="28"/>
    </row>
    <row r="930" spans="1:2" ht="20.25" customHeight="1" x14ac:dyDescent="0.25">
      <c r="A930" s="139" t="s">
        <v>2206</v>
      </c>
      <c r="B930" s="28"/>
    </row>
    <row r="931" spans="1:2" ht="20.25" customHeight="1" x14ac:dyDescent="0.25">
      <c r="A931" s="139" t="s">
        <v>2207</v>
      </c>
      <c r="B931" s="28"/>
    </row>
    <row r="932" spans="1:2" ht="20.25" customHeight="1" x14ac:dyDescent="0.25">
      <c r="A932" s="139" t="s">
        <v>2208</v>
      </c>
      <c r="B932" s="28"/>
    </row>
    <row r="933" spans="1:2" ht="20.25" customHeight="1" x14ac:dyDescent="0.25">
      <c r="A933" s="139" t="s">
        <v>2209</v>
      </c>
      <c r="B933" s="28"/>
    </row>
    <row r="934" spans="1:2" ht="20.25" customHeight="1" x14ac:dyDescent="0.25">
      <c r="A934" s="139" t="s">
        <v>2210</v>
      </c>
      <c r="B934" s="28"/>
    </row>
    <row r="935" spans="1:2" ht="20.25" customHeight="1" x14ac:dyDescent="0.25">
      <c r="A935" s="139" t="s">
        <v>2211</v>
      </c>
      <c r="B935" s="28"/>
    </row>
    <row r="936" spans="1:2" ht="20.25" customHeight="1" x14ac:dyDescent="0.25">
      <c r="A936" s="139" t="s">
        <v>2212</v>
      </c>
      <c r="B936" s="28"/>
    </row>
    <row r="937" spans="1:2" ht="20.25" customHeight="1" x14ac:dyDescent="0.25">
      <c r="A937" s="139" t="s">
        <v>2213</v>
      </c>
      <c r="B937" s="28"/>
    </row>
    <row r="938" spans="1:2" ht="20.25" customHeight="1" x14ac:dyDescent="0.25">
      <c r="A938" s="139" t="s">
        <v>2214</v>
      </c>
      <c r="B938" s="28"/>
    </row>
    <row r="939" spans="1:2" ht="20.25" customHeight="1" x14ac:dyDescent="0.25">
      <c r="A939" s="139" t="s">
        <v>2215</v>
      </c>
      <c r="B939" s="28"/>
    </row>
    <row r="940" spans="1:2" ht="20.25" customHeight="1" x14ac:dyDescent="0.25">
      <c r="A940" s="139" t="s">
        <v>2216</v>
      </c>
      <c r="B940" s="28"/>
    </row>
    <row r="941" spans="1:2" ht="20.25" customHeight="1" x14ac:dyDescent="0.25">
      <c r="A941" s="139" t="s">
        <v>2217</v>
      </c>
      <c r="B941" s="28"/>
    </row>
    <row r="942" spans="1:2" ht="20.25" customHeight="1" x14ac:dyDescent="0.25">
      <c r="A942" s="139" t="s">
        <v>2218</v>
      </c>
      <c r="B942" s="28"/>
    </row>
    <row r="943" spans="1:2" ht="20.25" customHeight="1" x14ac:dyDescent="0.25">
      <c r="A943" s="139" t="s">
        <v>2219</v>
      </c>
      <c r="B943" s="28"/>
    </row>
    <row r="944" spans="1:2" ht="20.25" customHeight="1" x14ac:dyDescent="0.25">
      <c r="A944" s="139" t="s">
        <v>2220</v>
      </c>
      <c r="B944" s="28"/>
    </row>
    <row r="945" spans="1:2" ht="20.25" customHeight="1" x14ac:dyDescent="0.25">
      <c r="A945" s="139" t="s">
        <v>2221</v>
      </c>
      <c r="B945" s="28"/>
    </row>
    <row r="946" spans="1:2" ht="20.25" customHeight="1" x14ac:dyDescent="0.25">
      <c r="A946" s="139" t="s">
        <v>2222</v>
      </c>
      <c r="B946" s="28"/>
    </row>
    <row r="947" spans="1:2" ht="20.25" customHeight="1" x14ac:dyDescent="0.25">
      <c r="A947" s="139" t="s">
        <v>2223</v>
      </c>
      <c r="B947" s="28"/>
    </row>
    <row r="948" spans="1:2" ht="20.25" customHeight="1" x14ac:dyDescent="0.25">
      <c r="A948" s="139" t="s">
        <v>2224</v>
      </c>
      <c r="B948" s="28"/>
    </row>
    <row r="949" spans="1:2" ht="20.25" customHeight="1" x14ac:dyDescent="0.25">
      <c r="A949" s="139" t="s">
        <v>2225</v>
      </c>
      <c r="B949" s="28"/>
    </row>
    <row r="950" spans="1:2" ht="20.25" customHeight="1" x14ac:dyDescent="0.25">
      <c r="A950" s="139" t="s">
        <v>2226</v>
      </c>
      <c r="B950" s="28"/>
    </row>
    <row r="951" spans="1:2" ht="20.25" customHeight="1" x14ac:dyDescent="0.25">
      <c r="A951" s="139" t="s">
        <v>2227</v>
      </c>
      <c r="B951" s="28"/>
    </row>
    <row r="952" spans="1:2" ht="20.25" customHeight="1" x14ac:dyDescent="0.25">
      <c r="A952" s="139" t="s">
        <v>2228</v>
      </c>
      <c r="B952" s="28"/>
    </row>
    <row r="953" spans="1:2" ht="20.25" customHeight="1" x14ac:dyDescent="0.25">
      <c r="A953" s="139" t="s">
        <v>2229</v>
      </c>
      <c r="B953" s="28"/>
    </row>
    <row r="954" spans="1:2" ht="20.25" customHeight="1" x14ac:dyDescent="0.25">
      <c r="A954" s="139" t="s">
        <v>2230</v>
      </c>
      <c r="B954" s="28"/>
    </row>
    <row r="955" spans="1:2" ht="20.25" customHeight="1" x14ac:dyDescent="0.25">
      <c r="A955" s="139" t="s">
        <v>2231</v>
      </c>
      <c r="B955" s="28"/>
    </row>
    <row r="956" spans="1:2" ht="20.25" customHeight="1" x14ac:dyDescent="0.25">
      <c r="A956" s="139" t="s">
        <v>2232</v>
      </c>
      <c r="B956" s="28"/>
    </row>
    <row r="957" spans="1:2" ht="20.25" customHeight="1" x14ac:dyDescent="0.25">
      <c r="A957" s="139" t="s">
        <v>2233</v>
      </c>
      <c r="B957" s="28"/>
    </row>
    <row r="958" spans="1:2" ht="20.25" customHeight="1" x14ac:dyDescent="0.25">
      <c r="A958" s="139" t="s">
        <v>2234</v>
      </c>
      <c r="B958" s="28"/>
    </row>
    <row r="959" spans="1:2" ht="20.25" customHeight="1" x14ac:dyDescent="0.25">
      <c r="A959" s="139" t="s">
        <v>2235</v>
      </c>
      <c r="B959" s="28"/>
    </row>
    <row r="960" spans="1:2" ht="20.25" customHeight="1" x14ac:dyDescent="0.25">
      <c r="A960" s="139" t="s">
        <v>2236</v>
      </c>
      <c r="B960" s="28"/>
    </row>
    <row r="961" spans="1:2" ht="20.25" customHeight="1" x14ac:dyDescent="0.25">
      <c r="A961" s="139" t="s">
        <v>2237</v>
      </c>
      <c r="B961" s="28"/>
    </row>
    <row r="962" spans="1:2" ht="20.25" customHeight="1" x14ac:dyDescent="0.25">
      <c r="A962" s="139" t="s">
        <v>2238</v>
      </c>
      <c r="B962" s="28"/>
    </row>
    <row r="963" spans="1:2" ht="20.25" customHeight="1" x14ac:dyDescent="0.25">
      <c r="A963" s="139" t="s">
        <v>2239</v>
      </c>
      <c r="B963" s="28"/>
    </row>
    <row r="964" spans="1:2" ht="20.25" customHeight="1" x14ac:dyDescent="0.25">
      <c r="A964" s="139" t="s">
        <v>2240</v>
      </c>
      <c r="B964" s="28"/>
    </row>
    <row r="965" spans="1:2" ht="20.25" customHeight="1" x14ac:dyDescent="0.25">
      <c r="A965" s="139" t="s">
        <v>2241</v>
      </c>
      <c r="B965" s="28"/>
    </row>
    <row r="966" spans="1:2" ht="20.25" customHeight="1" x14ac:dyDescent="0.25">
      <c r="A966" s="139" t="s">
        <v>2242</v>
      </c>
      <c r="B966" s="28"/>
    </row>
    <row r="967" spans="1:2" ht="20.25" customHeight="1" x14ac:dyDescent="0.25">
      <c r="A967" s="139" t="s">
        <v>2243</v>
      </c>
      <c r="B967" s="28"/>
    </row>
    <row r="968" spans="1:2" ht="20.25" customHeight="1" x14ac:dyDescent="0.25">
      <c r="A968" s="139" t="s">
        <v>2244</v>
      </c>
      <c r="B968" s="28"/>
    </row>
    <row r="969" spans="1:2" ht="20.25" customHeight="1" x14ac:dyDescent="0.25">
      <c r="A969" s="139" t="s">
        <v>2245</v>
      </c>
      <c r="B969" s="28"/>
    </row>
    <row r="970" spans="1:2" ht="20.25" customHeight="1" x14ac:dyDescent="0.25">
      <c r="A970" s="139" t="s">
        <v>2246</v>
      </c>
      <c r="B970" s="28"/>
    </row>
    <row r="971" spans="1:2" ht="20.25" customHeight="1" x14ac:dyDescent="0.25">
      <c r="A971" s="139" t="s">
        <v>2247</v>
      </c>
      <c r="B971" s="28"/>
    </row>
    <row r="972" spans="1:2" ht="20.25" customHeight="1" x14ac:dyDescent="0.25">
      <c r="A972" s="139" t="s">
        <v>2248</v>
      </c>
      <c r="B972" s="28"/>
    </row>
    <row r="973" spans="1:2" ht="20.25" customHeight="1" x14ac:dyDescent="0.25">
      <c r="A973" s="139" t="s">
        <v>2249</v>
      </c>
      <c r="B973" s="28"/>
    </row>
    <row r="974" spans="1:2" ht="20.25" customHeight="1" x14ac:dyDescent="0.25">
      <c r="A974" s="139" t="s">
        <v>2250</v>
      </c>
      <c r="B974" s="28"/>
    </row>
    <row r="975" spans="1:2" ht="20.25" customHeight="1" x14ac:dyDescent="0.25">
      <c r="A975" s="139" t="s">
        <v>2251</v>
      </c>
      <c r="B975" s="28"/>
    </row>
    <row r="976" spans="1:2" ht="20.25" customHeight="1" x14ac:dyDescent="0.25">
      <c r="A976" s="139" t="s">
        <v>2252</v>
      </c>
      <c r="B976" s="28"/>
    </row>
    <row r="977" spans="1:2" ht="20.25" customHeight="1" x14ac:dyDescent="0.25">
      <c r="A977" s="139" t="s">
        <v>2253</v>
      </c>
      <c r="B977" s="28"/>
    </row>
    <row r="978" spans="1:2" ht="20.25" customHeight="1" x14ac:dyDescent="0.25">
      <c r="A978" s="139" t="s">
        <v>2254</v>
      </c>
      <c r="B978" s="28"/>
    </row>
    <row r="979" spans="1:2" ht="20.25" customHeight="1" x14ac:dyDescent="0.25">
      <c r="A979" s="139" t="s">
        <v>2255</v>
      </c>
      <c r="B979" s="28"/>
    </row>
    <row r="980" spans="1:2" ht="20.25" customHeight="1" x14ac:dyDescent="0.25">
      <c r="A980" s="139" t="s">
        <v>2256</v>
      </c>
      <c r="B980" s="28"/>
    </row>
    <row r="981" spans="1:2" ht="20.25" customHeight="1" x14ac:dyDescent="0.25">
      <c r="A981" s="139" t="s">
        <v>2257</v>
      </c>
      <c r="B981" s="28"/>
    </row>
    <row r="982" spans="1:2" ht="20.25" customHeight="1" x14ac:dyDescent="0.25">
      <c r="A982" s="139" t="s">
        <v>2258</v>
      </c>
      <c r="B982" s="28"/>
    </row>
    <row r="983" spans="1:2" ht="20.25" customHeight="1" x14ac:dyDescent="0.25">
      <c r="A983" s="139" t="s">
        <v>2259</v>
      </c>
      <c r="B983" s="28"/>
    </row>
    <row r="984" spans="1:2" ht="20.25" customHeight="1" x14ac:dyDescent="0.25">
      <c r="A984" s="139" t="s">
        <v>2260</v>
      </c>
      <c r="B984" s="28"/>
    </row>
    <row r="985" spans="1:2" ht="20.25" customHeight="1" x14ac:dyDescent="0.25">
      <c r="A985" s="139" t="s">
        <v>2261</v>
      </c>
      <c r="B985" s="28"/>
    </row>
    <row r="986" spans="1:2" ht="20.25" customHeight="1" x14ac:dyDescent="0.25">
      <c r="A986" s="139" t="s">
        <v>2262</v>
      </c>
      <c r="B986" s="28"/>
    </row>
    <row r="987" spans="1:2" ht="20.25" customHeight="1" x14ac:dyDescent="0.25">
      <c r="A987" s="139" t="s">
        <v>2263</v>
      </c>
      <c r="B987" s="28"/>
    </row>
    <row r="988" spans="1:2" ht="20.25" customHeight="1" x14ac:dyDescent="0.25">
      <c r="A988" s="139" t="s">
        <v>2264</v>
      </c>
      <c r="B988" s="28"/>
    </row>
    <row r="989" spans="1:2" ht="20.25" customHeight="1" x14ac:dyDescent="0.25">
      <c r="A989" s="139" t="s">
        <v>2265</v>
      </c>
      <c r="B989" s="28"/>
    </row>
    <row r="990" spans="1:2" ht="20.25" customHeight="1" x14ac:dyDescent="0.25">
      <c r="A990" s="139" t="s">
        <v>2266</v>
      </c>
      <c r="B990" s="28"/>
    </row>
    <row r="991" spans="1:2" ht="20.25" customHeight="1" x14ac:dyDescent="0.25">
      <c r="A991" s="139" t="s">
        <v>2267</v>
      </c>
      <c r="B991" s="28"/>
    </row>
    <row r="992" spans="1:2" ht="20.25" customHeight="1" x14ac:dyDescent="0.25">
      <c r="A992" s="139" t="s">
        <v>2268</v>
      </c>
      <c r="B992" s="28"/>
    </row>
    <row r="993" spans="1:2" ht="20.25" customHeight="1" x14ac:dyDescent="0.25">
      <c r="A993" s="139" t="s">
        <v>2269</v>
      </c>
      <c r="B993" s="28"/>
    </row>
    <row r="994" spans="1:2" ht="20.25" customHeight="1" x14ac:dyDescent="0.25">
      <c r="A994" s="139" t="s">
        <v>2270</v>
      </c>
      <c r="B994" s="28"/>
    </row>
    <row r="995" spans="1:2" ht="20.25" customHeight="1" x14ac:dyDescent="0.25">
      <c r="A995" s="139" t="s">
        <v>2271</v>
      </c>
      <c r="B995" s="28"/>
    </row>
    <row r="996" spans="1:2" ht="20.25" customHeight="1" x14ac:dyDescent="0.25">
      <c r="A996" s="139" t="s">
        <v>2272</v>
      </c>
      <c r="B996" s="28"/>
    </row>
    <row r="997" spans="1:2" ht="20.25" customHeight="1" x14ac:dyDescent="0.25">
      <c r="A997" s="139" t="s">
        <v>2273</v>
      </c>
      <c r="B997" s="28"/>
    </row>
    <row r="998" spans="1:2" ht="20.25" customHeight="1" x14ac:dyDescent="0.25">
      <c r="A998" s="139" t="s">
        <v>2274</v>
      </c>
      <c r="B998" s="28"/>
    </row>
    <row r="999" spans="1:2" ht="20.25" customHeight="1" x14ac:dyDescent="0.25">
      <c r="A999" s="139" t="s">
        <v>2275</v>
      </c>
      <c r="B999" s="28"/>
    </row>
    <row r="1000" spans="1:2" ht="20.25" customHeight="1" x14ac:dyDescent="0.25">
      <c r="A1000" s="139" t="s">
        <v>2276</v>
      </c>
      <c r="B1000" s="28"/>
    </row>
  </sheetData>
  <protectedRanges>
    <protectedRange sqref="B2:B2001" name="Range1"/>
  </protectedRanges>
  <phoneticPr fontId="16" type="noConversion"/>
  <dataValidations count="1">
    <dataValidation allowBlank="1" showInputMessage="1" showErrorMessage="1" promptTitle="Texte libre" prompt="Texte libre" sqref="B2:B1000" xr:uid="{59865215-81AD-4B6A-B5C0-B7A6EC453784}"/>
  </dataValidations>
  <pageMargins left="0.7" right="0.7" top="0.75" bottom="0.75" header="0.3" footer="0.3"/>
  <headerFooter>
    <oddHeader>&amp;R&amp;"Aptos"&amp;10&amp;K000000 Unclassified / Non classifié&amp;1#_x000D_</oddHead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2EA9C-24B7-4418-9665-B49CDB9D618A}">
  <sheetPr codeName="Sheet51"/>
  <dimension ref="A1:B1000"/>
  <sheetViews>
    <sheetView workbookViewId="0">
      <selection activeCell="I19" sqref="I19"/>
    </sheetView>
  </sheetViews>
  <sheetFormatPr defaultColWidth="9.140625" defaultRowHeight="20.25" customHeight="1" x14ac:dyDescent="0.25"/>
  <cols>
    <col min="1" max="1" width="26.85546875" bestFit="1" customWidth="1"/>
    <col min="2" max="2" width="41.7109375" customWidth="1"/>
  </cols>
  <sheetData>
    <row r="1" spans="1:2" ht="20.25" customHeight="1" x14ac:dyDescent="0.25">
      <c r="A1" s="31" t="s">
        <v>88</v>
      </c>
      <c r="B1" s="31" t="s">
        <v>93</v>
      </c>
    </row>
    <row r="2" spans="1:2" ht="20.25" customHeight="1" x14ac:dyDescent="0.25">
      <c r="A2" s="57" t="s">
        <v>100</v>
      </c>
      <c r="B2" s="28"/>
    </row>
    <row r="3" spans="1:2" ht="20.25" customHeight="1" x14ac:dyDescent="0.25">
      <c r="A3" s="57" t="s">
        <v>2277</v>
      </c>
      <c r="B3" s="28"/>
    </row>
    <row r="4" spans="1:2" ht="20.25" customHeight="1" x14ac:dyDescent="0.25">
      <c r="A4" s="57" t="s">
        <v>2278</v>
      </c>
      <c r="B4" s="28"/>
    </row>
    <row r="5" spans="1:2" ht="20.25" customHeight="1" x14ac:dyDescent="0.25">
      <c r="A5" s="57" t="s">
        <v>2279</v>
      </c>
      <c r="B5" s="28"/>
    </row>
    <row r="6" spans="1:2" ht="20.25" customHeight="1" x14ac:dyDescent="0.25">
      <c r="A6" s="57" t="s">
        <v>2280</v>
      </c>
      <c r="B6" s="28"/>
    </row>
    <row r="7" spans="1:2" ht="20.25" customHeight="1" x14ac:dyDescent="0.25">
      <c r="A7" s="57" t="s">
        <v>2281</v>
      </c>
      <c r="B7" s="28"/>
    </row>
    <row r="8" spans="1:2" ht="20.25" customHeight="1" x14ac:dyDescent="0.25">
      <c r="A8" s="57" t="s">
        <v>2282</v>
      </c>
      <c r="B8" s="28"/>
    </row>
    <row r="9" spans="1:2" ht="20.25" customHeight="1" x14ac:dyDescent="0.25">
      <c r="A9" s="57" t="s">
        <v>2283</v>
      </c>
      <c r="B9" s="28"/>
    </row>
    <row r="10" spans="1:2" ht="20.25" customHeight="1" x14ac:dyDescent="0.25">
      <c r="A10" s="57" t="s">
        <v>2284</v>
      </c>
      <c r="B10" s="28"/>
    </row>
    <row r="11" spans="1:2" ht="20.25" customHeight="1" x14ac:dyDescent="0.25">
      <c r="A11" s="57" t="s">
        <v>2285</v>
      </c>
      <c r="B11" s="28"/>
    </row>
    <row r="12" spans="1:2" ht="20.25" customHeight="1" x14ac:dyDescent="0.25">
      <c r="A12" s="57" t="s">
        <v>2286</v>
      </c>
      <c r="B12" s="28"/>
    </row>
    <row r="13" spans="1:2" ht="20.25" customHeight="1" x14ac:dyDescent="0.25">
      <c r="A13" s="57" t="s">
        <v>2287</v>
      </c>
      <c r="B13" s="28"/>
    </row>
    <row r="14" spans="1:2" ht="20.25" customHeight="1" x14ac:dyDescent="0.25">
      <c r="A14" s="57" t="s">
        <v>2288</v>
      </c>
      <c r="B14" s="28"/>
    </row>
    <row r="15" spans="1:2" ht="20.25" customHeight="1" x14ac:dyDescent="0.25">
      <c r="A15" s="57" t="s">
        <v>2289</v>
      </c>
      <c r="B15" s="28"/>
    </row>
    <row r="16" spans="1:2" ht="20.25" customHeight="1" x14ac:dyDescent="0.25">
      <c r="A16" s="57" t="s">
        <v>2290</v>
      </c>
      <c r="B16" s="28"/>
    </row>
    <row r="17" spans="1:2" ht="20.25" customHeight="1" x14ac:dyDescent="0.25">
      <c r="A17" s="57" t="s">
        <v>2291</v>
      </c>
      <c r="B17" s="28"/>
    </row>
    <row r="18" spans="1:2" ht="20.25" customHeight="1" x14ac:dyDescent="0.25">
      <c r="A18" s="57" t="s">
        <v>2292</v>
      </c>
      <c r="B18" s="28"/>
    </row>
    <row r="19" spans="1:2" ht="20.25" customHeight="1" x14ac:dyDescent="0.25">
      <c r="A19" s="57" t="s">
        <v>2293</v>
      </c>
      <c r="B19" s="28"/>
    </row>
    <row r="20" spans="1:2" ht="20.25" customHeight="1" x14ac:dyDescent="0.25">
      <c r="A20" s="57" t="s">
        <v>2294</v>
      </c>
      <c r="B20" s="28"/>
    </row>
    <row r="21" spans="1:2" ht="20.25" customHeight="1" x14ac:dyDescent="0.25">
      <c r="A21" s="57" t="s">
        <v>2295</v>
      </c>
      <c r="B21" s="28"/>
    </row>
    <row r="22" spans="1:2" ht="20.25" customHeight="1" x14ac:dyDescent="0.25">
      <c r="A22" s="57" t="s">
        <v>2296</v>
      </c>
      <c r="B22" s="28"/>
    </row>
    <row r="23" spans="1:2" ht="20.25" customHeight="1" x14ac:dyDescent="0.25">
      <c r="A23" s="57" t="s">
        <v>2297</v>
      </c>
      <c r="B23" s="28"/>
    </row>
    <row r="24" spans="1:2" ht="20.25" customHeight="1" x14ac:dyDescent="0.25">
      <c r="A24" s="57" t="s">
        <v>2298</v>
      </c>
      <c r="B24" s="28"/>
    </row>
    <row r="25" spans="1:2" ht="20.25" customHeight="1" x14ac:dyDescent="0.25">
      <c r="A25" s="57" t="s">
        <v>2299</v>
      </c>
      <c r="B25" s="28"/>
    </row>
    <row r="26" spans="1:2" ht="20.25" customHeight="1" x14ac:dyDescent="0.25">
      <c r="A26" s="57" t="s">
        <v>2300</v>
      </c>
      <c r="B26" s="28"/>
    </row>
    <row r="27" spans="1:2" ht="20.25" customHeight="1" x14ac:dyDescent="0.25">
      <c r="A27" s="57" t="s">
        <v>2301</v>
      </c>
      <c r="B27" s="28"/>
    </row>
    <row r="28" spans="1:2" ht="20.25" customHeight="1" x14ac:dyDescent="0.25">
      <c r="A28" s="57" t="s">
        <v>2302</v>
      </c>
      <c r="B28" s="28"/>
    </row>
    <row r="29" spans="1:2" ht="20.25" customHeight="1" x14ac:dyDescent="0.25">
      <c r="A29" s="57" t="s">
        <v>2303</v>
      </c>
      <c r="B29" s="28"/>
    </row>
    <row r="30" spans="1:2" ht="20.25" customHeight="1" x14ac:dyDescent="0.25">
      <c r="A30" s="57" t="s">
        <v>2304</v>
      </c>
      <c r="B30" s="28"/>
    </row>
    <row r="31" spans="1:2" ht="20.25" customHeight="1" x14ac:dyDescent="0.25">
      <c r="A31" s="57" t="s">
        <v>2305</v>
      </c>
      <c r="B31" s="28"/>
    </row>
    <row r="32" spans="1:2" ht="20.25" customHeight="1" x14ac:dyDescent="0.25">
      <c r="A32" s="57" t="s">
        <v>2306</v>
      </c>
      <c r="B32" s="28"/>
    </row>
    <row r="33" spans="1:2" ht="20.25" customHeight="1" x14ac:dyDescent="0.25">
      <c r="A33" s="57" t="s">
        <v>2307</v>
      </c>
      <c r="B33" s="28"/>
    </row>
    <row r="34" spans="1:2" ht="20.25" customHeight="1" x14ac:dyDescent="0.25">
      <c r="A34" s="57" t="s">
        <v>2308</v>
      </c>
      <c r="B34" s="28"/>
    </row>
    <row r="35" spans="1:2" ht="20.25" customHeight="1" x14ac:dyDescent="0.25">
      <c r="A35" s="57" t="s">
        <v>2309</v>
      </c>
      <c r="B35" s="28"/>
    </row>
    <row r="36" spans="1:2" ht="20.25" customHeight="1" x14ac:dyDescent="0.25">
      <c r="A36" s="57" t="s">
        <v>2310</v>
      </c>
      <c r="B36" s="28"/>
    </row>
    <row r="37" spans="1:2" ht="20.25" customHeight="1" x14ac:dyDescent="0.25">
      <c r="A37" s="57" t="s">
        <v>2311</v>
      </c>
      <c r="B37" s="28"/>
    </row>
    <row r="38" spans="1:2" ht="20.25" customHeight="1" x14ac:dyDescent="0.25">
      <c r="A38" s="57" t="s">
        <v>2312</v>
      </c>
      <c r="B38" s="28"/>
    </row>
    <row r="39" spans="1:2" ht="20.25" customHeight="1" x14ac:dyDescent="0.25">
      <c r="A39" s="57" t="s">
        <v>2313</v>
      </c>
      <c r="B39" s="28"/>
    </row>
    <row r="40" spans="1:2" ht="20.25" customHeight="1" x14ac:dyDescent="0.25">
      <c r="A40" s="57" t="s">
        <v>2314</v>
      </c>
      <c r="B40" s="28"/>
    </row>
    <row r="41" spans="1:2" ht="20.25" customHeight="1" x14ac:dyDescent="0.25">
      <c r="A41" s="57" t="s">
        <v>2315</v>
      </c>
      <c r="B41" s="28"/>
    </row>
    <row r="42" spans="1:2" ht="20.25" customHeight="1" x14ac:dyDescent="0.25">
      <c r="A42" s="57" t="s">
        <v>2316</v>
      </c>
      <c r="B42" s="28"/>
    </row>
    <row r="43" spans="1:2" ht="20.25" customHeight="1" x14ac:dyDescent="0.25">
      <c r="A43" s="57" t="s">
        <v>2317</v>
      </c>
      <c r="B43" s="28"/>
    </row>
    <row r="44" spans="1:2" ht="20.25" customHeight="1" x14ac:dyDescent="0.25">
      <c r="A44" s="57" t="s">
        <v>2318</v>
      </c>
      <c r="B44" s="28"/>
    </row>
    <row r="45" spans="1:2" ht="20.25" customHeight="1" x14ac:dyDescent="0.25">
      <c r="A45" s="57" t="s">
        <v>2319</v>
      </c>
      <c r="B45" s="28"/>
    </row>
    <row r="46" spans="1:2" ht="20.25" customHeight="1" x14ac:dyDescent="0.25">
      <c r="A46" s="57" t="s">
        <v>2320</v>
      </c>
      <c r="B46" s="28"/>
    </row>
    <row r="47" spans="1:2" ht="20.25" customHeight="1" x14ac:dyDescent="0.25">
      <c r="A47" s="57" t="s">
        <v>2321</v>
      </c>
      <c r="B47" s="28"/>
    </row>
    <row r="48" spans="1:2" ht="20.25" customHeight="1" x14ac:dyDescent="0.25">
      <c r="A48" s="57" t="s">
        <v>2322</v>
      </c>
      <c r="B48" s="28"/>
    </row>
    <row r="49" spans="1:2" ht="20.25" customHeight="1" x14ac:dyDescent="0.25">
      <c r="A49" s="57" t="s">
        <v>2323</v>
      </c>
      <c r="B49" s="28"/>
    </row>
    <row r="50" spans="1:2" ht="20.25" customHeight="1" x14ac:dyDescent="0.25">
      <c r="A50" s="57" t="s">
        <v>2324</v>
      </c>
      <c r="B50" s="28"/>
    </row>
    <row r="51" spans="1:2" ht="20.25" customHeight="1" x14ac:dyDescent="0.25">
      <c r="A51" s="57" t="s">
        <v>2325</v>
      </c>
      <c r="B51" s="28"/>
    </row>
    <row r="52" spans="1:2" ht="20.25" customHeight="1" x14ac:dyDescent="0.25">
      <c r="A52" s="57" t="s">
        <v>2326</v>
      </c>
      <c r="B52" s="28"/>
    </row>
    <row r="53" spans="1:2" ht="20.25" customHeight="1" x14ac:dyDescent="0.25">
      <c r="A53" s="57" t="s">
        <v>2327</v>
      </c>
      <c r="B53" s="28"/>
    </row>
    <row r="54" spans="1:2" ht="20.25" customHeight="1" x14ac:dyDescent="0.25">
      <c r="A54" s="57" t="s">
        <v>2328</v>
      </c>
      <c r="B54" s="28"/>
    </row>
    <row r="55" spans="1:2" ht="20.25" customHeight="1" x14ac:dyDescent="0.25">
      <c r="A55" s="57" t="s">
        <v>2329</v>
      </c>
      <c r="B55" s="28"/>
    </row>
    <row r="56" spans="1:2" ht="20.25" customHeight="1" x14ac:dyDescent="0.25">
      <c r="A56" s="57" t="s">
        <v>2330</v>
      </c>
      <c r="B56" s="28"/>
    </row>
    <row r="57" spans="1:2" ht="20.25" customHeight="1" x14ac:dyDescent="0.25">
      <c r="A57" s="57" t="s">
        <v>2331</v>
      </c>
      <c r="B57" s="28"/>
    </row>
    <row r="58" spans="1:2" ht="20.25" customHeight="1" x14ac:dyDescent="0.25">
      <c r="A58" s="57" t="s">
        <v>2332</v>
      </c>
      <c r="B58" s="28"/>
    </row>
    <row r="59" spans="1:2" ht="20.25" customHeight="1" x14ac:dyDescent="0.25">
      <c r="A59" s="57" t="s">
        <v>2333</v>
      </c>
      <c r="B59" s="28"/>
    </row>
    <row r="60" spans="1:2" ht="20.25" customHeight="1" x14ac:dyDescent="0.25">
      <c r="A60" s="57" t="s">
        <v>2334</v>
      </c>
      <c r="B60" s="28"/>
    </row>
    <row r="61" spans="1:2" ht="20.25" customHeight="1" x14ac:dyDescent="0.25">
      <c r="A61" s="57" t="s">
        <v>2335</v>
      </c>
      <c r="B61" s="28"/>
    </row>
    <row r="62" spans="1:2" ht="20.25" customHeight="1" x14ac:dyDescent="0.25">
      <c r="A62" s="57" t="s">
        <v>2336</v>
      </c>
      <c r="B62" s="28"/>
    </row>
    <row r="63" spans="1:2" ht="20.25" customHeight="1" x14ac:dyDescent="0.25">
      <c r="A63" s="57" t="s">
        <v>2337</v>
      </c>
      <c r="B63" s="28"/>
    </row>
    <row r="64" spans="1:2" ht="20.25" customHeight="1" x14ac:dyDescent="0.25">
      <c r="A64" s="57" t="s">
        <v>2338</v>
      </c>
      <c r="B64" s="28"/>
    </row>
    <row r="65" spans="1:2" ht="20.25" customHeight="1" x14ac:dyDescent="0.25">
      <c r="A65" s="57" t="s">
        <v>2339</v>
      </c>
      <c r="B65" s="28"/>
    </row>
    <row r="66" spans="1:2" ht="20.25" customHeight="1" x14ac:dyDescent="0.25">
      <c r="A66" s="57" t="s">
        <v>2340</v>
      </c>
      <c r="B66" s="28"/>
    </row>
    <row r="67" spans="1:2" ht="20.25" customHeight="1" x14ac:dyDescent="0.25">
      <c r="A67" s="57" t="s">
        <v>2341</v>
      </c>
      <c r="B67" s="28"/>
    </row>
    <row r="68" spans="1:2" ht="20.25" customHeight="1" x14ac:dyDescent="0.25">
      <c r="A68" s="57" t="s">
        <v>2342</v>
      </c>
      <c r="B68" s="28"/>
    </row>
    <row r="69" spans="1:2" ht="20.25" customHeight="1" x14ac:dyDescent="0.25">
      <c r="A69" s="57" t="s">
        <v>2343</v>
      </c>
      <c r="B69" s="28"/>
    </row>
    <row r="70" spans="1:2" ht="20.25" customHeight="1" x14ac:dyDescent="0.25">
      <c r="A70" s="57" t="s">
        <v>2344</v>
      </c>
      <c r="B70" s="28"/>
    </row>
    <row r="71" spans="1:2" ht="20.25" customHeight="1" x14ac:dyDescent="0.25">
      <c r="A71" s="57" t="s">
        <v>2345</v>
      </c>
      <c r="B71" s="28"/>
    </row>
    <row r="72" spans="1:2" ht="20.25" customHeight="1" x14ac:dyDescent="0.25">
      <c r="A72" s="57" t="s">
        <v>2346</v>
      </c>
      <c r="B72" s="28"/>
    </row>
    <row r="73" spans="1:2" ht="20.25" customHeight="1" x14ac:dyDescent="0.25">
      <c r="A73" s="57" t="s">
        <v>2347</v>
      </c>
      <c r="B73" s="28"/>
    </row>
    <row r="74" spans="1:2" ht="20.25" customHeight="1" x14ac:dyDescent="0.25">
      <c r="A74" s="57" t="s">
        <v>2348</v>
      </c>
      <c r="B74" s="28"/>
    </row>
    <row r="75" spans="1:2" ht="20.25" customHeight="1" x14ac:dyDescent="0.25">
      <c r="A75" s="57" t="s">
        <v>2349</v>
      </c>
      <c r="B75" s="28"/>
    </row>
    <row r="76" spans="1:2" ht="20.25" customHeight="1" x14ac:dyDescent="0.25">
      <c r="A76" s="57" t="s">
        <v>2350</v>
      </c>
      <c r="B76" s="28"/>
    </row>
    <row r="77" spans="1:2" ht="20.25" customHeight="1" x14ac:dyDescent="0.25">
      <c r="A77" s="57" t="s">
        <v>2351</v>
      </c>
      <c r="B77" s="28"/>
    </row>
    <row r="78" spans="1:2" ht="20.25" customHeight="1" x14ac:dyDescent="0.25">
      <c r="A78" s="57" t="s">
        <v>2352</v>
      </c>
      <c r="B78" s="28"/>
    </row>
    <row r="79" spans="1:2" ht="20.25" customHeight="1" x14ac:dyDescent="0.25">
      <c r="A79" s="57" t="s">
        <v>2353</v>
      </c>
      <c r="B79" s="28"/>
    </row>
    <row r="80" spans="1:2" ht="20.25" customHeight="1" x14ac:dyDescent="0.25">
      <c r="A80" s="57" t="s">
        <v>2354</v>
      </c>
      <c r="B80" s="28"/>
    </row>
    <row r="81" spans="1:2" ht="20.25" customHeight="1" x14ac:dyDescent="0.25">
      <c r="A81" s="57" t="s">
        <v>2355</v>
      </c>
      <c r="B81" s="28"/>
    </row>
    <row r="82" spans="1:2" ht="20.25" customHeight="1" x14ac:dyDescent="0.25">
      <c r="A82" s="57" t="s">
        <v>2356</v>
      </c>
      <c r="B82" s="28"/>
    </row>
    <row r="83" spans="1:2" ht="20.25" customHeight="1" x14ac:dyDescent="0.25">
      <c r="A83" s="57" t="s">
        <v>2357</v>
      </c>
      <c r="B83" s="28"/>
    </row>
    <row r="84" spans="1:2" ht="20.25" customHeight="1" x14ac:dyDescent="0.25">
      <c r="A84" s="57" t="s">
        <v>2358</v>
      </c>
      <c r="B84" s="28"/>
    </row>
    <row r="85" spans="1:2" ht="20.25" customHeight="1" x14ac:dyDescent="0.25">
      <c r="A85" s="57" t="s">
        <v>2359</v>
      </c>
      <c r="B85" s="28"/>
    </row>
    <row r="86" spans="1:2" ht="20.25" customHeight="1" x14ac:dyDescent="0.25">
      <c r="A86" s="57" t="s">
        <v>2360</v>
      </c>
      <c r="B86" s="28"/>
    </row>
    <row r="87" spans="1:2" ht="20.25" customHeight="1" x14ac:dyDescent="0.25">
      <c r="A87" s="57" t="s">
        <v>2361</v>
      </c>
      <c r="B87" s="28"/>
    </row>
    <row r="88" spans="1:2" ht="20.25" customHeight="1" x14ac:dyDescent="0.25">
      <c r="A88" s="57" t="s">
        <v>2362</v>
      </c>
      <c r="B88" s="28"/>
    </row>
    <row r="89" spans="1:2" ht="20.25" customHeight="1" x14ac:dyDescent="0.25">
      <c r="A89" s="57" t="s">
        <v>2363</v>
      </c>
      <c r="B89" s="28"/>
    </row>
    <row r="90" spans="1:2" ht="20.25" customHeight="1" x14ac:dyDescent="0.25">
      <c r="A90" s="57" t="s">
        <v>2364</v>
      </c>
      <c r="B90" s="28"/>
    </row>
    <row r="91" spans="1:2" ht="20.25" customHeight="1" x14ac:dyDescent="0.25">
      <c r="A91" s="57" t="s">
        <v>2365</v>
      </c>
      <c r="B91" s="28"/>
    </row>
    <row r="92" spans="1:2" ht="20.25" customHeight="1" x14ac:dyDescent="0.25">
      <c r="A92" s="57" t="s">
        <v>2366</v>
      </c>
      <c r="B92" s="28"/>
    </row>
    <row r="93" spans="1:2" ht="20.25" customHeight="1" x14ac:dyDescent="0.25">
      <c r="A93" s="57" t="s">
        <v>2367</v>
      </c>
      <c r="B93" s="28"/>
    </row>
    <row r="94" spans="1:2" ht="20.25" customHeight="1" x14ac:dyDescent="0.25">
      <c r="A94" s="57" t="s">
        <v>2368</v>
      </c>
      <c r="B94" s="28"/>
    </row>
    <row r="95" spans="1:2" ht="20.25" customHeight="1" x14ac:dyDescent="0.25">
      <c r="A95" s="57" t="s">
        <v>2369</v>
      </c>
      <c r="B95" s="28"/>
    </row>
    <row r="96" spans="1:2" ht="20.25" customHeight="1" x14ac:dyDescent="0.25">
      <c r="A96" s="57" t="s">
        <v>2370</v>
      </c>
      <c r="B96" s="28"/>
    </row>
    <row r="97" spans="1:2" ht="20.25" customHeight="1" x14ac:dyDescent="0.25">
      <c r="A97" s="57" t="s">
        <v>2371</v>
      </c>
      <c r="B97" s="28"/>
    </row>
    <row r="98" spans="1:2" ht="20.25" customHeight="1" x14ac:dyDescent="0.25">
      <c r="A98" s="57" t="s">
        <v>2372</v>
      </c>
      <c r="B98" s="28"/>
    </row>
    <row r="99" spans="1:2" ht="20.25" customHeight="1" x14ac:dyDescent="0.25">
      <c r="A99" s="57" t="s">
        <v>2373</v>
      </c>
      <c r="B99" s="28"/>
    </row>
    <row r="100" spans="1:2" ht="20.25" customHeight="1" x14ac:dyDescent="0.25">
      <c r="A100" s="57" t="s">
        <v>2374</v>
      </c>
      <c r="B100" s="28"/>
    </row>
    <row r="101" spans="1:2" ht="20.25" customHeight="1" x14ac:dyDescent="0.25">
      <c r="A101" s="57" t="s">
        <v>2375</v>
      </c>
      <c r="B101" s="28"/>
    </row>
    <row r="102" spans="1:2" ht="20.25" customHeight="1" x14ac:dyDescent="0.25">
      <c r="A102" s="57" t="s">
        <v>2376</v>
      </c>
      <c r="B102" s="28"/>
    </row>
    <row r="103" spans="1:2" ht="20.25" customHeight="1" x14ac:dyDescent="0.25">
      <c r="A103" s="57" t="s">
        <v>2377</v>
      </c>
      <c r="B103" s="28"/>
    </row>
    <row r="104" spans="1:2" ht="20.25" customHeight="1" x14ac:dyDescent="0.25">
      <c r="A104" s="57" t="s">
        <v>2378</v>
      </c>
      <c r="B104" s="28"/>
    </row>
    <row r="105" spans="1:2" ht="20.25" customHeight="1" x14ac:dyDescent="0.25">
      <c r="A105" s="57" t="s">
        <v>2379</v>
      </c>
      <c r="B105" s="28"/>
    </row>
    <row r="106" spans="1:2" ht="20.25" customHeight="1" x14ac:dyDescent="0.25">
      <c r="A106" s="57" t="s">
        <v>2380</v>
      </c>
      <c r="B106" s="28"/>
    </row>
    <row r="107" spans="1:2" ht="20.25" customHeight="1" x14ac:dyDescent="0.25">
      <c r="A107" s="57" t="s">
        <v>2381</v>
      </c>
      <c r="B107" s="28"/>
    </row>
    <row r="108" spans="1:2" ht="20.25" customHeight="1" x14ac:dyDescent="0.25">
      <c r="A108" s="57" t="s">
        <v>2382</v>
      </c>
      <c r="B108" s="28"/>
    </row>
    <row r="109" spans="1:2" ht="20.25" customHeight="1" x14ac:dyDescent="0.25">
      <c r="A109" s="57" t="s">
        <v>2383</v>
      </c>
      <c r="B109" s="28"/>
    </row>
    <row r="110" spans="1:2" ht="20.25" customHeight="1" x14ac:dyDescent="0.25">
      <c r="A110" s="57" t="s">
        <v>2384</v>
      </c>
      <c r="B110" s="28"/>
    </row>
    <row r="111" spans="1:2" ht="20.25" customHeight="1" x14ac:dyDescent="0.25">
      <c r="A111" s="57" t="s">
        <v>2385</v>
      </c>
      <c r="B111" s="28"/>
    </row>
    <row r="112" spans="1:2" ht="20.25" customHeight="1" x14ac:dyDescent="0.25">
      <c r="A112" s="57" t="s">
        <v>2386</v>
      </c>
      <c r="B112" s="28"/>
    </row>
    <row r="113" spans="1:2" ht="20.25" customHeight="1" x14ac:dyDescent="0.25">
      <c r="A113" s="57" t="s">
        <v>2387</v>
      </c>
      <c r="B113" s="28"/>
    </row>
    <row r="114" spans="1:2" ht="20.25" customHeight="1" x14ac:dyDescent="0.25">
      <c r="A114" s="57" t="s">
        <v>2388</v>
      </c>
      <c r="B114" s="28"/>
    </row>
    <row r="115" spans="1:2" ht="20.25" customHeight="1" x14ac:dyDescent="0.25">
      <c r="A115" s="57" t="s">
        <v>2389</v>
      </c>
      <c r="B115" s="28"/>
    </row>
    <row r="116" spans="1:2" ht="20.25" customHeight="1" x14ac:dyDescent="0.25">
      <c r="A116" s="57" t="s">
        <v>2390</v>
      </c>
      <c r="B116" s="28"/>
    </row>
    <row r="117" spans="1:2" ht="20.25" customHeight="1" x14ac:dyDescent="0.25">
      <c r="A117" s="57" t="s">
        <v>2391</v>
      </c>
      <c r="B117" s="28"/>
    </row>
    <row r="118" spans="1:2" ht="20.25" customHeight="1" x14ac:dyDescent="0.25">
      <c r="A118" s="57" t="s">
        <v>2392</v>
      </c>
      <c r="B118" s="28"/>
    </row>
    <row r="119" spans="1:2" ht="20.25" customHeight="1" x14ac:dyDescent="0.25">
      <c r="A119" s="57" t="s">
        <v>2393</v>
      </c>
      <c r="B119" s="28"/>
    </row>
    <row r="120" spans="1:2" ht="20.25" customHeight="1" x14ac:dyDescent="0.25">
      <c r="A120" s="57" t="s">
        <v>2394</v>
      </c>
      <c r="B120" s="28"/>
    </row>
    <row r="121" spans="1:2" ht="20.25" customHeight="1" x14ac:dyDescent="0.25">
      <c r="A121" s="57" t="s">
        <v>2395</v>
      </c>
      <c r="B121" s="28"/>
    </row>
    <row r="122" spans="1:2" ht="20.25" customHeight="1" x14ac:dyDescent="0.25">
      <c r="A122" s="57" t="s">
        <v>2396</v>
      </c>
      <c r="B122" s="28"/>
    </row>
    <row r="123" spans="1:2" ht="20.25" customHeight="1" x14ac:dyDescent="0.25">
      <c r="A123" s="57" t="s">
        <v>2397</v>
      </c>
      <c r="B123" s="28"/>
    </row>
    <row r="124" spans="1:2" ht="20.25" customHeight="1" x14ac:dyDescent="0.25">
      <c r="A124" s="57" t="s">
        <v>2398</v>
      </c>
      <c r="B124" s="28"/>
    </row>
    <row r="125" spans="1:2" ht="20.25" customHeight="1" x14ac:dyDescent="0.25">
      <c r="A125" s="57" t="s">
        <v>2399</v>
      </c>
      <c r="B125" s="28"/>
    </row>
    <row r="126" spans="1:2" ht="20.25" customHeight="1" x14ac:dyDescent="0.25">
      <c r="A126" s="57" t="s">
        <v>2400</v>
      </c>
      <c r="B126" s="28"/>
    </row>
    <row r="127" spans="1:2" ht="20.25" customHeight="1" x14ac:dyDescent="0.25">
      <c r="A127" s="57" t="s">
        <v>2401</v>
      </c>
      <c r="B127" s="28"/>
    </row>
    <row r="128" spans="1:2" ht="20.25" customHeight="1" x14ac:dyDescent="0.25">
      <c r="A128" s="57" t="s">
        <v>2402</v>
      </c>
      <c r="B128" s="28"/>
    </row>
    <row r="129" spans="1:2" ht="20.25" customHeight="1" x14ac:dyDescent="0.25">
      <c r="A129" s="57" t="s">
        <v>2403</v>
      </c>
      <c r="B129" s="28"/>
    </row>
    <row r="130" spans="1:2" ht="20.25" customHeight="1" x14ac:dyDescent="0.25">
      <c r="A130" s="57" t="s">
        <v>2404</v>
      </c>
      <c r="B130" s="28"/>
    </row>
    <row r="131" spans="1:2" ht="20.25" customHeight="1" x14ac:dyDescent="0.25">
      <c r="A131" s="57" t="s">
        <v>2405</v>
      </c>
      <c r="B131" s="28"/>
    </row>
    <row r="132" spans="1:2" ht="20.25" customHeight="1" x14ac:dyDescent="0.25">
      <c r="A132" s="57" t="s">
        <v>2406</v>
      </c>
      <c r="B132" s="28"/>
    </row>
    <row r="133" spans="1:2" ht="20.25" customHeight="1" x14ac:dyDescent="0.25">
      <c r="A133" s="57" t="s">
        <v>2407</v>
      </c>
      <c r="B133" s="28"/>
    </row>
    <row r="134" spans="1:2" ht="20.25" customHeight="1" x14ac:dyDescent="0.25">
      <c r="A134" s="57" t="s">
        <v>2408</v>
      </c>
      <c r="B134" s="28"/>
    </row>
    <row r="135" spans="1:2" ht="20.25" customHeight="1" x14ac:dyDescent="0.25">
      <c r="A135" s="57" t="s">
        <v>2409</v>
      </c>
      <c r="B135" s="28"/>
    </row>
    <row r="136" spans="1:2" ht="20.25" customHeight="1" x14ac:dyDescent="0.25">
      <c r="A136" s="57" t="s">
        <v>2410</v>
      </c>
      <c r="B136" s="28"/>
    </row>
    <row r="137" spans="1:2" ht="20.25" customHeight="1" x14ac:dyDescent="0.25">
      <c r="A137" s="57" t="s">
        <v>2411</v>
      </c>
      <c r="B137" s="28"/>
    </row>
    <row r="138" spans="1:2" ht="20.25" customHeight="1" x14ac:dyDescent="0.25">
      <c r="A138" s="57" t="s">
        <v>2412</v>
      </c>
      <c r="B138" s="28"/>
    </row>
    <row r="139" spans="1:2" ht="20.25" customHeight="1" x14ac:dyDescent="0.25">
      <c r="A139" s="57" t="s">
        <v>2413</v>
      </c>
      <c r="B139" s="28"/>
    </row>
    <row r="140" spans="1:2" ht="20.25" customHeight="1" x14ac:dyDescent="0.25">
      <c r="A140" s="57" t="s">
        <v>2414</v>
      </c>
      <c r="B140" s="28"/>
    </row>
    <row r="141" spans="1:2" ht="20.25" customHeight="1" x14ac:dyDescent="0.25">
      <c r="A141" s="57" t="s">
        <v>2415</v>
      </c>
      <c r="B141" s="28"/>
    </row>
    <row r="142" spans="1:2" ht="20.25" customHeight="1" x14ac:dyDescent="0.25">
      <c r="A142" s="57" t="s">
        <v>2416</v>
      </c>
      <c r="B142" s="28"/>
    </row>
    <row r="143" spans="1:2" ht="20.25" customHeight="1" x14ac:dyDescent="0.25">
      <c r="A143" s="57" t="s">
        <v>2417</v>
      </c>
      <c r="B143" s="28"/>
    </row>
    <row r="144" spans="1:2" ht="20.25" customHeight="1" x14ac:dyDescent="0.25">
      <c r="A144" s="57" t="s">
        <v>2418</v>
      </c>
      <c r="B144" s="28"/>
    </row>
    <row r="145" spans="1:2" ht="20.25" customHeight="1" x14ac:dyDescent="0.25">
      <c r="A145" s="57" t="s">
        <v>2419</v>
      </c>
      <c r="B145" s="28"/>
    </row>
    <row r="146" spans="1:2" ht="20.25" customHeight="1" x14ac:dyDescent="0.25">
      <c r="A146" s="57" t="s">
        <v>2420</v>
      </c>
      <c r="B146" s="28"/>
    </row>
    <row r="147" spans="1:2" ht="20.25" customHeight="1" x14ac:dyDescent="0.25">
      <c r="A147" s="57" t="s">
        <v>2421</v>
      </c>
      <c r="B147" s="28"/>
    </row>
    <row r="148" spans="1:2" ht="20.25" customHeight="1" x14ac:dyDescent="0.25">
      <c r="A148" s="57" t="s">
        <v>2422</v>
      </c>
      <c r="B148" s="28"/>
    </row>
    <row r="149" spans="1:2" ht="20.25" customHeight="1" x14ac:dyDescent="0.25">
      <c r="A149" s="57" t="s">
        <v>2423</v>
      </c>
      <c r="B149" s="28"/>
    </row>
    <row r="150" spans="1:2" ht="20.25" customHeight="1" x14ac:dyDescent="0.25">
      <c r="A150" s="57" t="s">
        <v>2424</v>
      </c>
      <c r="B150" s="28"/>
    </row>
    <row r="151" spans="1:2" ht="20.25" customHeight="1" x14ac:dyDescent="0.25">
      <c r="A151" s="57" t="s">
        <v>2425</v>
      </c>
      <c r="B151" s="28"/>
    </row>
    <row r="152" spans="1:2" ht="20.25" customHeight="1" x14ac:dyDescent="0.25">
      <c r="A152" s="57" t="s">
        <v>2426</v>
      </c>
      <c r="B152" s="28"/>
    </row>
    <row r="153" spans="1:2" ht="20.25" customHeight="1" x14ac:dyDescent="0.25">
      <c r="A153" s="57" t="s">
        <v>2427</v>
      </c>
      <c r="B153" s="28"/>
    </row>
    <row r="154" spans="1:2" ht="20.25" customHeight="1" x14ac:dyDescent="0.25">
      <c r="A154" s="57" t="s">
        <v>2428</v>
      </c>
      <c r="B154" s="28"/>
    </row>
    <row r="155" spans="1:2" ht="20.25" customHeight="1" x14ac:dyDescent="0.25">
      <c r="A155" s="57" t="s">
        <v>2429</v>
      </c>
      <c r="B155" s="28"/>
    </row>
    <row r="156" spans="1:2" ht="20.25" customHeight="1" x14ac:dyDescent="0.25">
      <c r="A156" s="57" t="s">
        <v>2430</v>
      </c>
      <c r="B156" s="28"/>
    </row>
    <row r="157" spans="1:2" ht="20.25" customHeight="1" x14ac:dyDescent="0.25">
      <c r="A157" s="57" t="s">
        <v>2431</v>
      </c>
      <c r="B157" s="28"/>
    </row>
    <row r="158" spans="1:2" ht="20.25" customHeight="1" x14ac:dyDescent="0.25">
      <c r="A158" s="57" t="s">
        <v>2432</v>
      </c>
      <c r="B158" s="28"/>
    </row>
    <row r="159" spans="1:2" ht="20.25" customHeight="1" x14ac:dyDescent="0.25">
      <c r="A159" s="57" t="s">
        <v>2433</v>
      </c>
      <c r="B159" s="28"/>
    </row>
    <row r="160" spans="1:2" ht="20.25" customHeight="1" x14ac:dyDescent="0.25">
      <c r="A160" s="57" t="s">
        <v>2434</v>
      </c>
      <c r="B160" s="28"/>
    </row>
    <row r="161" spans="1:2" ht="20.25" customHeight="1" x14ac:dyDescent="0.25">
      <c r="A161" s="57" t="s">
        <v>2435</v>
      </c>
      <c r="B161" s="28"/>
    </row>
    <row r="162" spans="1:2" ht="20.25" customHeight="1" x14ac:dyDescent="0.25">
      <c r="A162" s="57" t="s">
        <v>2436</v>
      </c>
      <c r="B162" s="28"/>
    </row>
    <row r="163" spans="1:2" ht="20.25" customHeight="1" x14ac:dyDescent="0.25">
      <c r="A163" s="57" t="s">
        <v>2437</v>
      </c>
      <c r="B163" s="28"/>
    </row>
    <row r="164" spans="1:2" ht="20.25" customHeight="1" x14ac:dyDescent="0.25">
      <c r="A164" s="57" t="s">
        <v>2438</v>
      </c>
      <c r="B164" s="28"/>
    </row>
    <row r="165" spans="1:2" ht="20.25" customHeight="1" x14ac:dyDescent="0.25">
      <c r="A165" s="57" t="s">
        <v>2439</v>
      </c>
      <c r="B165" s="28"/>
    </row>
    <row r="166" spans="1:2" ht="20.25" customHeight="1" x14ac:dyDescent="0.25">
      <c r="A166" s="57" t="s">
        <v>2440</v>
      </c>
      <c r="B166" s="28"/>
    </row>
    <row r="167" spans="1:2" ht="20.25" customHeight="1" x14ac:dyDescent="0.25">
      <c r="A167" s="57" t="s">
        <v>2441</v>
      </c>
      <c r="B167" s="28"/>
    </row>
    <row r="168" spans="1:2" ht="20.25" customHeight="1" x14ac:dyDescent="0.25">
      <c r="A168" s="57" t="s">
        <v>2442</v>
      </c>
      <c r="B168" s="28"/>
    </row>
    <row r="169" spans="1:2" ht="20.25" customHeight="1" x14ac:dyDescent="0.25">
      <c r="A169" s="57" t="s">
        <v>2443</v>
      </c>
      <c r="B169" s="28"/>
    </row>
    <row r="170" spans="1:2" ht="20.25" customHeight="1" x14ac:dyDescent="0.25">
      <c r="A170" s="57" t="s">
        <v>2444</v>
      </c>
      <c r="B170" s="28"/>
    </row>
    <row r="171" spans="1:2" ht="20.25" customHeight="1" x14ac:dyDescent="0.25">
      <c r="A171" s="57" t="s">
        <v>2445</v>
      </c>
      <c r="B171" s="28"/>
    </row>
    <row r="172" spans="1:2" ht="20.25" customHeight="1" x14ac:dyDescent="0.25">
      <c r="A172" s="57" t="s">
        <v>2446</v>
      </c>
      <c r="B172" s="28"/>
    </row>
    <row r="173" spans="1:2" ht="20.25" customHeight="1" x14ac:dyDescent="0.25">
      <c r="A173" s="57" t="s">
        <v>2447</v>
      </c>
      <c r="B173" s="28"/>
    </row>
    <row r="174" spans="1:2" ht="20.25" customHeight="1" x14ac:dyDescent="0.25">
      <c r="A174" s="57" t="s">
        <v>2448</v>
      </c>
      <c r="B174" s="28"/>
    </row>
    <row r="175" spans="1:2" ht="20.25" customHeight="1" x14ac:dyDescent="0.25">
      <c r="A175" s="57" t="s">
        <v>2449</v>
      </c>
      <c r="B175" s="28"/>
    </row>
    <row r="176" spans="1:2" ht="20.25" customHeight="1" x14ac:dyDescent="0.25">
      <c r="A176" s="57" t="s">
        <v>2450</v>
      </c>
      <c r="B176" s="28"/>
    </row>
    <row r="177" spans="1:2" ht="20.25" customHeight="1" x14ac:dyDescent="0.25">
      <c r="A177" s="57" t="s">
        <v>2451</v>
      </c>
      <c r="B177" s="28"/>
    </row>
    <row r="178" spans="1:2" ht="20.25" customHeight="1" x14ac:dyDescent="0.25">
      <c r="A178" s="57" t="s">
        <v>2452</v>
      </c>
      <c r="B178" s="28"/>
    </row>
    <row r="179" spans="1:2" ht="20.25" customHeight="1" x14ac:dyDescent="0.25">
      <c r="A179" s="57" t="s">
        <v>2453</v>
      </c>
      <c r="B179" s="28"/>
    </row>
    <row r="180" spans="1:2" ht="20.25" customHeight="1" x14ac:dyDescent="0.25">
      <c r="A180" s="57" t="s">
        <v>2454</v>
      </c>
      <c r="B180" s="28"/>
    </row>
    <row r="181" spans="1:2" ht="20.25" customHeight="1" x14ac:dyDescent="0.25">
      <c r="A181" s="57" t="s">
        <v>2455</v>
      </c>
      <c r="B181" s="28"/>
    </row>
    <row r="182" spans="1:2" ht="20.25" customHeight="1" x14ac:dyDescent="0.25">
      <c r="A182" s="57" t="s">
        <v>2456</v>
      </c>
      <c r="B182" s="28"/>
    </row>
    <row r="183" spans="1:2" ht="20.25" customHeight="1" x14ac:dyDescent="0.25">
      <c r="A183" s="57" t="s">
        <v>2457</v>
      </c>
      <c r="B183" s="28"/>
    </row>
    <row r="184" spans="1:2" ht="20.25" customHeight="1" x14ac:dyDescent="0.25">
      <c r="A184" s="57" t="s">
        <v>2458</v>
      </c>
      <c r="B184" s="28"/>
    </row>
    <row r="185" spans="1:2" ht="20.25" customHeight="1" x14ac:dyDescent="0.25">
      <c r="A185" s="57" t="s">
        <v>2459</v>
      </c>
      <c r="B185" s="28"/>
    </row>
    <row r="186" spans="1:2" ht="20.25" customHeight="1" x14ac:dyDescent="0.25">
      <c r="A186" s="57" t="s">
        <v>2460</v>
      </c>
      <c r="B186" s="28"/>
    </row>
    <row r="187" spans="1:2" ht="20.25" customHeight="1" x14ac:dyDescent="0.25">
      <c r="A187" s="57" t="s">
        <v>2461</v>
      </c>
      <c r="B187" s="28"/>
    </row>
    <row r="188" spans="1:2" ht="20.25" customHeight="1" x14ac:dyDescent="0.25">
      <c r="A188" s="57" t="s">
        <v>2462</v>
      </c>
      <c r="B188" s="28"/>
    </row>
    <row r="189" spans="1:2" ht="20.25" customHeight="1" x14ac:dyDescent="0.25">
      <c r="A189" s="57" t="s">
        <v>2463</v>
      </c>
      <c r="B189" s="28"/>
    </row>
    <row r="190" spans="1:2" ht="20.25" customHeight="1" x14ac:dyDescent="0.25">
      <c r="A190" s="57" t="s">
        <v>2464</v>
      </c>
      <c r="B190" s="28"/>
    </row>
    <row r="191" spans="1:2" ht="20.25" customHeight="1" x14ac:dyDescent="0.25">
      <c r="A191" s="57" t="s">
        <v>2465</v>
      </c>
      <c r="B191" s="28"/>
    </row>
    <row r="192" spans="1:2" ht="20.25" customHeight="1" x14ac:dyDescent="0.25">
      <c r="A192" s="57" t="s">
        <v>2466</v>
      </c>
      <c r="B192" s="28"/>
    </row>
    <row r="193" spans="1:2" ht="20.25" customHeight="1" x14ac:dyDescent="0.25">
      <c r="A193" s="57" t="s">
        <v>2467</v>
      </c>
      <c r="B193" s="28"/>
    </row>
    <row r="194" spans="1:2" ht="20.25" customHeight="1" x14ac:dyDescent="0.25">
      <c r="A194" s="57" t="s">
        <v>2468</v>
      </c>
      <c r="B194" s="28"/>
    </row>
    <row r="195" spans="1:2" ht="20.25" customHeight="1" x14ac:dyDescent="0.25">
      <c r="A195" s="57" t="s">
        <v>2469</v>
      </c>
      <c r="B195" s="28"/>
    </row>
    <row r="196" spans="1:2" ht="20.25" customHeight="1" x14ac:dyDescent="0.25">
      <c r="A196" s="57" t="s">
        <v>2470</v>
      </c>
      <c r="B196" s="28"/>
    </row>
    <row r="197" spans="1:2" ht="20.25" customHeight="1" x14ac:dyDescent="0.25">
      <c r="A197" s="57" t="s">
        <v>2471</v>
      </c>
      <c r="B197" s="28"/>
    </row>
    <row r="198" spans="1:2" ht="20.25" customHeight="1" x14ac:dyDescent="0.25">
      <c r="A198" s="57" t="s">
        <v>2472</v>
      </c>
      <c r="B198" s="28"/>
    </row>
    <row r="199" spans="1:2" ht="20.25" customHeight="1" x14ac:dyDescent="0.25">
      <c r="A199" s="57" t="s">
        <v>2473</v>
      </c>
      <c r="B199" s="28"/>
    </row>
    <row r="200" spans="1:2" ht="20.25" customHeight="1" x14ac:dyDescent="0.25">
      <c r="A200" s="57" t="s">
        <v>2474</v>
      </c>
      <c r="B200" s="28"/>
    </row>
    <row r="201" spans="1:2" ht="20.25" customHeight="1" x14ac:dyDescent="0.25">
      <c r="A201" s="57" t="s">
        <v>2475</v>
      </c>
      <c r="B201" s="28"/>
    </row>
    <row r="202" spans="1:2" ht="20.25" customHeight="1" x14ac:dyDescent="0.25">
      <c r="A202" s="57" t="s">
        <v>2476</v>
      </c>
      <c r="B202" s="28"/>
    </row>
    <row r="203" spans="1:2" ht="20.25" customHeight="1" x14ac:dyDescent="0.25">
      <c r="A203" s="57" t="s">
        <v>2477</v>
      </c>
      <c r="B203" s="28"/>
    </row>
    <row r="204" spans="1:2" ht="20.25" customHeight="1" x14ac:dyDescent="0.25">
      <c r="A204" s="57" t="s">
        <v>2478</v>
      </c>
      <c r="B204" s="28"/>
    </row>
    <row r="205" spans="1:2" ht="20.25" customHeight="1" x14ac:dyDescent="0.25">
      <c r="A205" s="57" t="s">
        <v>2479</v>
      </c>
      <c r="B205" s="28"/>
    </row>
    <row r="206" spans="1:2" ht="20.25" customHeight="1" x14ac:dyDescent="0.25">
      <c r="A206" s="57" t="s">
        <v>2480</v>
      </c>
      <c r="B206" s="28"/>
    </row>
    <row r="207" spans="1:2" ht="20.25" customHeight="1" x14ac:dyDescent="0.25">
      <c r="A207" s="57" t="s">
        <v>2481</v>
      </c>
      <c r="B207" s="28"/>
    </row>
    <row r="208" spans="1:2" ht="20.25" customHeight="1" x14ac:dyDescent="0.25">
      <c r="A208" s="57" t="s">
        <v>2482</v>
      </c>
      <c r="B208" s="28"/>
    </row>
    <row r="209" spans="1:2" ht="20.25" customHeight="1" x14ac:dyDescent="0.25">
      <c r="A209" s="57" t="s">
        <v>2483</v>
      </c>
      <c r="B209" s="28"/>
    </row>
    <row r="210" spans="1:2" ht="20.25" customHeight="1" x14ac:dyDescent="0.25">
      <c r="A210" s="57" t="s">
        <v>2484</v>
      </c>
      <c r="B210" s="28"/>
    </row>
    <row r="211" spans="1:2" ht="20.25" customHeight="1" x14ac:dyDescent="0.25">
      <c r="A211" s="57" t="s">
        <v>2485</v>
      </c>
      <c r="B211" s="28"/>
    </row>
    <row r="212" spans="1:2" ht="20.25" customHeight="1" x14ac:dyDescent="0.25">
      <c r="A212" s="57" t="s">
        <v>2486</v>
      </c>
      <c r="B212" s="28"/>
    </row>
    <row r="213" spans="1:2" ht="20.25" customHeight="1" x14ac:dyDescent="0.25">
      <c r="A213" s="57" t="s">
        <v>2487</v>
      </c>
      <c r="B213" s="28"/>
    </row>
    <row r="214" spans="1:2" ht="20.25" customHeight="1" x14ac:dyDescent="0.25">
      <c r="A214" s="57" t="s">
        <v>2488</v>
      </c>
      <c r="B214" s="28"/>
    </row>
    <row r="215" spans="1:2" ht="20.25" customHeight="1" x14ac:dyDescent="0.25">
      <c r="A215" s="57" t="s">
        <v>2489</v>
      </c>
      <c r="B215" s="28"/>
    </row>
    <row r="216" spans="1:2" ht="20.25" customHeight="1" x14ac:dyDescent="0.25">
      <c r="A216" s="57" t="s">
        <v>2490</v>
      </c>
      <c r="B216" s="28"/>
    </row>
    <row r="217" spans="1:2" ht="20.25" customHeight="1" x14ac:dyDescent="0.25">
      <c r="A217" s="57" t="s">
        <v>2491</v>
      </c>
      <c r="B217" s="28"/>
    </row>
    <row r="218" spans="1:2" ht="20.25" customHeight="1" x14ac:dyDescent="0.25">
      <c r="A218" s="57" t="s">
        <v>2492</v>
      </c>
      <c r="B218" s="28"/>
    </row>
    <row r="219" spans="1:2" ht="20.25" customHeight="1" x14ac:dyDescent="0.25">
      <c r="A219" s="57" t="s">
        <v>2493</v>
      </c>
      <c r="B219" s="28"/>
    </row>
    <row r="220" spans="1:2" ht="20.25" customHeight="1" x14ac:dyDescent="0.25">
      <c r="A220" s="57" t="s">
        <v>2494</v>
      </c>
      <c r="B220" s="28"/>
    </row>
    <row r="221" spans="1:2" ht="20.25" customHeight="1" x14ac:dyDescent="0.25">
      <c r="A221" s="57" t="s">
        <v>2495</v>
      </c>
      <c r="B221" s="28"/>
    </row>
    <row r="222" spans="1:2" ht="20.25" customHeight="1" x14ac:dyDescent="0.25">
      <c r="A222" s="57" t="s">
        <v>2496</v>
      </c>
      <c r="B222" s="28"/>
    </row>
    <row r="223" spans="1:2" ht="20.25" customHeight="1" x14ac:dyDescent="0.25">
      <c r="A223" s="57" t="s">
        <v>2497</v>
      </c>
      <c r="B223" s="28"/>
    </row>
    <row r="224" spans="1:2" ht="20.25" customHeight="1" x14ac:dyDescent="0.25">
      <c r="A224" s="57" t="s">
        <v>2498</v>
      </c>
      <c r="B224" s="28"/>
    </row>
    <row r="225" spans="1:2" ht="20.25" customHeight="1" x14ac:dyDescent="0.25">
      <c r="A225" s="57" t="s">
        <v>2499</v>
      </c>
      <c r="B225" s="28"/>
    </row>
    <row r="226" spans="1:2" ht="20.25" customHeight="1" x14ac:dyDescent="0.25">
      <c r="A226" s="57" t="s">
        <v>2500</v>
      </c>
      <c r="B226" s="28"/>
    </row>
    <row r="227" spans="1:2" ht="20.25" customHeight="1" x14ac:dyDescent="0.25">
      <c r="A227" s="57" t="s">
        <v>2501</v>
      </c>
      <c r="B227" s="28"/>
    </row>
    <row r="228" spans="1:2" ht="20.25" customHeight="1" x14ac:dyDescent="0.25">
      <c r="A228" s="57" t="s">
        <v>2502</v>
      </c>
      <c r="B228" s="28"/>
    </row>
    <row r="229" spans="1:2" ht="20.25" customHeight="1" x14ac:dyDescent="0.25">
      <c r="A229" s="57" t="s">
        <v>2503</v>
      </c>
      <c r="B229" s="28"/>
    </row>
    <row r="230" spans="1:2" ht="20.25" customHeight="1" x14ac:dyDescent="0.25">
      <c r="A230" s="57" t="s">
        <v>2504</v>
      </c>
      <c r="B230" s="28"/>
    </row>
    <row r="231" spans="1:2" ht="20.25" customHeight="1" x14ac:dyDescent="0.25">
      <c r="A231" s="57" t="s">
        <v>2505</v>
      </c>
      <c r="B231" s="28"/>
    </row>
    <row r="232" spans="1:2" ht="20.25" customHeight="1" x14ac:dyDescent="0.25">
      <c r="A232" s="57" t="s">
        <v>2506</v>
      </c>
      <c r="B232" s="28"/>
    </row>
    <row r="233" spans="1:2" ht="20.25" customHeight="1" x14ac:dyDescent="0.25">
      <c r="A233" s="57" t="s">
        <v>2507</v>
      </c>
      <c r="B233" s="28"/>
    </row>
    <row r="234" spans="1:2" ht="20.25" customHeight="1" x14ac:dyDescent="0.25">
      <c r="A234" s="57" t="s">
        <v>2508</v>
      </c>
      <c r="B234" s="28"/>
    </row>
    <row r="235" spans="1:2" ht="20.25" customHeight="1" x14ac:dyDescent="0.25">
      <c r="A235" s="57" t="s">
        <v>2509</v>
      </c>
      <c r="B235" s="28"/>
    </row>
    <row r="236" spans="1:2" ht="20.25" customHeight="1" x14ac:dyDescent="0.25">
      <c r="A236" s="57" t="s">
        <v>2510</v>
      </c>
      <c r="B236" s="28"/>
    </row>
    <row r="237" spans="1:2" ht="20.25" customHeight="1" x14ac:dyDescent="0.25">
      <c r="A237" s="57" t="s">
        <v>2511</v>
      </c>
      <c r="B237" s="28"/>
    </row>
    <row r="238" spans="1:2" ht="20.25" customHeight="1" x14ac:dyDescent="0.25">
      <c r="A238" s="57" t="s">
        <v>2512</v>
      </c>
      <c r="B238" s="28"/>
    </row>
    <row r="239" spans="1:2" ht="20.25" customHeight="1" x14ac:dyDescent="0.25">
      <c r="A239" s="57" t="s">
        <v>2513</v>
      </c>
      <c r="B239" s="28"/>
    </row>
    <row r="240" spans="1:2" ht="20.25" customHeight="1" x14ac:dyDescent="0.25">
      <c r="A240" s="57" t="s">
        <v>2514</v>
      </c>
      <c r="B240" s="28"/>
    </row>
    <row r="241" spans="1:2" ht="20.25" customHeight="1" x14ac:dyDescent="0.25">
      <c r="A241" s="57" t="s">
        <v>2515</v>
      </c>
      <c r="B241" s="28"/>
    </row>
    <row r="242" spans="1:2" ht="20.25" customHeight="1" x14ac:dyDescent="0.25">
      <c r="A242" s="57" t="s">
        <v>2516</v>
      </c>
      <c r="B242" s="28"/>
    </row>
    <row r="243" spans="1:2" ht="20.25" customHeight="1" x14ac:dyDescent="0.25">
      <c r="A243" s="57" t="s">
        <v>2517</v>
      </c>
      <c r="B243" s="28"/>
    </row>
    <row r="244" spans="1:2" ht="20.25" customHeight="1" x14ac:dyDescent="0.25">
      <c r="A244" s="57" t="s">
        <v>2518</v>
      </c>
      <c r="B244" s="28"/>
    </row>
    <row r="245" spans="1:2" ht="20.25" customHeight="1" x14ac:dyDescent="0.25">
      <c r="A245" s="57" t="s">
        <v>2519</v>
      </c>
      <c r="B245" s="28"/>
    </row>
    <row r="246" spans="1:2" ht="20.25" customHeight="1" x14ac:dyDescent="0.25">
      <c r="A246" s="57" t="s">
        <v>2520</v>
      </c>
      <c r="B246" s="28"/>
    </row>
    <row r="247" spans="1:2" ht="20.25" customHeight="1" x14ac:dyDescent="0.25">
      <c r="A247" s="57" t="s">
        <v>2521</v>
      </c>
      <c r="B247" s="28"/>
    </row>
    <row r="248" spans="1:2" ht="20.25" customHeight="1" x14ac:dyDescent="0.25">
      <c r="A248" s="57" t="s">
        <v>2522</v>
      </c>
      <c r="B248" s="28"/>
    </row>
    <row r="249" spans="1:2" ht="20.25" customHeight="1" x14ac:dyDescent="0.25">
      <c r="A249" s="57" t="s">
        <v>2523</v>
      </c>
      <c r="B249" s="28"/>
    </row>
    <row r="250" spans="1:2" ht="20.25" customHeight="1" x14ac:dyDescent="0.25">
      <c r="A250" s="57" t="s">
        <v>2524</v>
      </c>
      <c r="B250" s="28"/>
    </row>
    <row r="251" spans="1:2" ht="20.25" customHeight="1" x14ac:dyDescent="0.25">
      <c r="A251" s="57" t="s">
        <v>2525</v>
      </c>
      <c r="B251" s="28"/>
    </row>
    <row r="252" spans="1:2" ht="20.25" customHeight="1" x14ac:dyDescent="0.25">
      <c r="A252" s="57" t="s">
        <v>2526</v>
      </c>
      <c r="B252" s="28"/>
    </row>
    <row r="253" spans="1:2" ht="20.25" customHeight="1" x14ac:dyDescent="0.25">
      <c r="A253" s="57" t="s">
        <v>2527</v>
      </c>
      <c r="B253" s="28"/>
    </row>
    <row r="254" spans="1:2" ht="20.25" customHeight="1" x14ac:dyDescent="0.25">
      <c r="A254" s="57" t="s">
        <v>2528</v>
      </c>
      <c r="B254" s="28"/>
    </row>
    <row r="255" spans="1:2" ht="20.25" customHeight="1" x14ac:dyDescent="0.25">
      <c r="A255" s="57" t="s">
        <v>2529</v>
      </c>
      <c r="B255" s="28"/>
    </row>
    <row r="256" spans="1:2" ht="20.25" customHeight="1" x14ac:dyDescent="0.25">
      <c r="A256" s="57" t="s">
        <v>2530</v>
      </c>
      <c r="B256" s="28"/>
    </row>
    <row r="257" spans="1:2" ht="20.25" customHeight="1" x14ac:dyDescent="0.25">
      <c r="A257" s="57" t="s">
        <v>2531</v>
      </c>
      <c r="B257" s="28"/>
    </row>
    <row r="258" spans="1:2" ht="20.25" customHeight="1" x14ac:dyDescent="0.25">
      <c r="A258" s="57" t="s">
        <v>2532</v>
      </c>
      <c r="B258" s="28"/>
    </row>
    <row r="259" spans="1:2" ht="20.25" customHeight="1" x14ac:dyDescent="0.25">
      <c r="A259" s="57" t="s">
        <v>2533</v>
      </c>
      <c r="B259" s="28"/>
    </row>
    <row r="260" spans="1:2" ht="20.25" customHeight="1" x14ac:dyDescent="0.25">
      <c r="A260" s="57" t="s">
        <v>2534</v>
      </c>
      <c r="B260" s="28"/>
    </row>
    <row r="261" spans="1:2" ht="20.25" customHeight="1" x14ac:dyDescent="0.25">
      <c r="A261" s="57" t="s">
        <v>2535</v>
      </c>
      <c r="B261" s="28"/>
    </row>
    <row r="262" spans="1:2" ht="20.25" customHeight="1" x14ac:dyDescent="0.25">
      <c r="A262" s="57" t="s">
        <v>2536</v>
      </c>
      <c r="B262" s="28"/>
    </row>
    <row r="263" spans="1:2" ht="20.25" customHeight="1" x14ac:dyDescent="0.25">
      <c r="A263" s="57" t="s">
        <v>2537</v>
      </c>
      <c r="B263" s="28"/>
    </row>
    <row r="264" spans="1:2" ht="20.25" customHeight="1" x14ac:dyDescent="0.25">
      <c r="A264" s="57" t="s">
        <v>2538</v>
      </c>
      <c r="B264" s="28"/>
    </row>
    <row r="265" spans="1:2" ht="20.25" customHeight="1" x14ac:dyDescent="0.25">
      <c r="A265" s="57" t="s">
        <v>2539</v>
      </c>
      <c r="B265" s="28"/>
    </row>
    <row r="266" spans="1:2" ht="20.25" customHeight="1" x14ac:dyDescent="0.25">
      <c r="A266" s="57" t="s">
        <v>2540</v>
      </c>
      <c r="B266" s="28"/>
    </row>
    <row r="267" spans="1:2" ht="20.25" customHeight="1" x14ac:dyDescent="0.25">
      <c r="A267" s="57" t="s">
        <v>2541</v>
      </c>
      <c r="B267" s="28"/>
    </row>
    <row r="268" spans="1:2" ht="20.25" customHeight="1" x14ac:dyDescent="0.25">
      <c r="A268" s="57" t="s">
        <v>2542</v>
      </c>
      <c r="B268" s="28"/>
    </row>
    <row r="269" spans="1:2" ht="20.25" customHeight="1" x14ac:dyDescent="0.25">
      <c r="A269" s="57" t="s">
        <v>2543</v>
      </c>
      <c r="B269" s="28"/>
    </row>
    <row r="270" spans="1:2" ht="20.25" customHeight="1" x14ac:dyDescent="0.25">
      <c r="A270" s="57" t="s">
        <v>2544</v>
      </c>
      <c r="B270" s="28"/>
    </row>
    <row r="271" spans="1:2" ht="20.25" customHeight="1" x14ac:dyDescent="0.25">
      <c r="A271" s="57" t="s">
        <v>2545</v>
      </c>
      <c r="B271" s="28"/>
    </row>
    <row r="272" spans="1:2" ht="20.25" customHeight="1" x14ac:dyDescent="0.25">
      <c r="A272" s="57" t="s">
        <v>2546</v>
      </c>
      <c r="B272" s="28"/>
    </row>
    <row r="273" spans="1:2" ht="20.25" customHeight="1" x14ac:dyDescent="0.25">
      <c r="A273" s="57" t="s">
        <v>2547</v>
      </c>
      <c r="B273" s="28"/>
    </row>
    <row r="274" spans="1:2" ht="20.25" customHeight="1" x14ac:dyDescent="0.25">
      <c r="A274" s="57" t="s">
        <v>2548</v>
      </c>
      <c r="B274" s="28"/>
    </row>
    <row r="275" spans="1:2" ht="20.25" customHeight="1" x14ac:dyDescent="0.25">
      <c r="A275" s="57" t="s">
        <v>2549</v>
      </c>
      <c r="B275" s="28"/>
    </row>
    <row r="276" spans="1:2" ht="20.25" customHeight="1" x14ac:dyDescent="0.25">
      <c r="A276" s="57" t="s">
        <v>2550</v>
      </c>
      <c r="B276" s="28"/>
    </row>
    <row r="277" spans="1:2" ht="20.25" customHeight="1" x14ac:dyDescent="0.25">
      <c r="A277" s="57" t="s">
        <v>2551</v>
      </c>
      <c r="B277" s="28"/>
    </row>
    <row r="278" spans="1:2" ht="20.25" customHeight="1" x14ac:dyDescent="0.25">
      <c r="A278" s="57" t="s">
        <v>2552</v>
      </c>
      <c r="B278" s="28"/>
    </row>
    <row r="279" spans="1:2" ht="20.25" customHeight="1" x14ac:dyDescent="0.25">
      <c r="A279" s="57" t="s">
        <v>2553</v>
      </c>
      <c r="B279" s="28"/>
    </row>
    <row r="280" spans="1:2" ht="20.25" customHeight="1" x14ac:dyDescent="0.25">
      <c r="A280" s="57" t="s">
        <v>2554</v>
      </c>
      <c r="B280" s="28"/>
    </row>
    <row r="281" spans="1:2" ht="20.25" customHeight="1" x14ac:dyDescent="0.25">
      <c r="A281" s="57" t="s">
        <v>2555</v>
      </c>
      <c r="B281" s="28"/>
    </row>
    <row r="282" spans="1:2" ht="20.25" customHeight="1" x14ac:dyDescent="0.25">
      <c r="A282" s="57" t="s">
        <v>2556</v>
      </c>
      <c r="B282" s="28"/>
    </row>
    <row r="283" spans="1:2" ht="20.25" customHeight="1" x14ac:dyDescent="0.25">
      <c r="A283" s="57" t="s">
        <v>2557</v>
      </c>
      <c r="B283" s="28"/>
    </row>
    <row r="284" spans="1:2" ht="20.25" customHeight="1" x14ac:dyDescent="0.25">
      <c r="A284" s="57" t="s">
        <v>2558</v>
      </c>
      <c r="B284" s="28"/>
    </row>
    <row r="285" spans="1:2" ht="20.25" customHeight="1" x14ac:dyDescent="0.25">
      <c r="A285" s="57" t="s">
        <v>2559</v>
      </c>
      <c r="B285" s="28"/>
    </row>
    <row r="286" spans="1:2" ht="20.25" customHeight="1" x14ac:dyDescent="0.25">
      <c r="A286" s="57" t="s">
        <v>2560</v>
      </c>
      <c r="B286" s="28"/>
    </row>
    <row r="287" spans="1:2" ht="20.25" customHeight="1" x14ac:dyDescent="0.25">
      <c r="A287" s="57" t="s">
        <v>2561</v>
      </c>
      <c r="B287" s="28"/>
    </row>
    <row r="288" spans="1:2" ht="20.25" customHeight="1" x14ac:dyDescent="0.25">
      <c r="A288" s="57" t="s">
        <v>2562</v>
      </c>
      <c r="B288" s="28"/>
    </row>
    <row r="289" spans="1:2" ht="20.25" customHeight="1" x14ac:dyDescent="0.25">
      <c r="A289" s="57" t="s">
        <v>2563</v>
      </c>
      <c r="B289" s="28"/>
    </row>
    <row r="290" spans="1:2" ht="20.25" customHeight="1" x14ac:dyDescent="0.25">
      <c r="A290" s="57" t="s">
        <v>2564</v>
      </c>
      <c r="B290" s="28"/>
    </row>
    <row r="291" spans="1:2" ht="20.25" customHeight="1" x14ac:dyDescent="0.25">
      <c r="A291" s="57" t="s">
        <v>2565</v>
      </c>
      <c r="B291" s="28"/>
    </row>
    <row r="292" spans="1:2" ht="20.25" customHeight="1" x14ac:dyDescent="0.25">
      <c r="A292" s="57" t="s">
        <v>2566</v>
      </c>
      <c r="B292" s="28"/>
    </row>
    <row r="293" spans="1:2" ht="20.25" customHeight="1" x14ac:dyDescent="0.25">
      <c r="A293" s="57" t="s">
        <v>2567</v>
      </c>
      <c r="B293" s="28"/>
    </row>
    <row r="294" spans="1:2" ht="20.25" customHeight="1" x14ac:dyDescent="0.25">
      <c r="A294" s="57" t="s">
        <v>2568</v>
      </c>
      <c r="B294" s="28"/>
    </row>
    <row r="295" spans="1:2" ht="20.25" customHeight="1" x14ac:dyDescent="0.25">
      <c r="A295" s="57" t="s">
        <v>2569</v>
      </c>
      <c r="B295" s="28"/>
    </row>
    <row r="296" spans="1:2" ht="20.25" customHeight="1" x14ac:dyDescent="0.25">
      <c r="A296" s="57" t="s">
        <v>2570</v>
      </c>
      <c r="B296" s="28"/>
    </row>
    <row r="297" spans="1:2" ht="20.25" customHeight="1" x14ac:dyDescent="0.25">
      <c r="A297" s="57" t="s">
        <v>2571</v>
      </c>
      <c r="B297" s="28"/>
    </row>
    <row r="298" spans="1:2" ht="20.25" customHeight="1" x14ac:dyDescent="0.25">
      <c r="A298" s="57" t="s">
        <v>2572</v>
      </c>
      <c r="B298" s="28"/>
    </row>
    <row r="299" spans="1:2" ht="20.25" customHeight="1" x14ac:dyDescent="0.25">
      <c r="A299" s="57" t="s">
        <v>2573</v>
      </c>
      <c r="B299" s="28"/>
    </row>
    <row r="300" spans="1:2" ht="20.25" customHeight="1" x14ac:dyDescent="0.25">
      <c r="A300" s="57" t="s">
        <v>2574</v>
      </c>
      <c r="B300" s="28"/>
    </row>
    <row r="301" spans="1:2" ht="20.25" customHeight="1" x14ac:dyDescent="0.25">
      <c r="A301" s="57" t="s">
        <v>2575</v>
      </c>
      <c r="B301" s="28"/>
    </row>
    <row r="302" spans="1:2" ht="20.25" customHeight="1" x14ac:dyDescent="0.25">
      <c r="A302" s="58" t="s">
        <v>2576</v>
      </c>
      <c r="B302" s="28"/>
    </row>
    <row r="303" spans="1:2" ht="20.25" customHeight="1" x14ac:dyDescent="0.25">
      <c r="A303" s="58" t="s">
        <v>2577</v>
      </c>
      <c r="B303" s="28"/>
    </row>
    <row r="304" spans="1:2" ht="20.25" customHeight="1" x14ac:dyDescent="0.25">
      <c r="A304" s="58" t="s">
        <v>2578</v>
      </c>
      <c r="B304" s="28"/>
    </row>
    <row r="305" spans="1:2" ht="20.25" customHeight="1" x14ac:dyDescent="0.25">
      <c r="A305" s="58" t="s">
        <v>2579</v>
      </c>
      <c r="B305" s="28"/>
    </row>
    <row r="306" spans="1:2" ht="20.25" customHeight="1" x14ac:dyDescent="0.25">
      <c r="A306" s="58" t="s">
        <v>2580</v>
      </c>
      <c r="B306" s="28"/>
    </row>
    <row r="307" spans="1:2" ht="20.25" customHeight="1" x14ac:dyDescent="0.25">
      <c r="A307" s="58" t="s">
        <v>2581</v>
      </c>
      <c r="B307" s="28"/>
    </row>
    <row r="308" spans="1:2" ht="20.25" customHeight="1" x14ac:dyDescent="0.25">
      <c r="A308" s="58" t="s">
        <v>2582</v>
      </c>
      <c r="B308" s="28"/>
    </row>
    <row r="309" spans="1:2" ht="20.25" customHeight="1" x14ac:dyDescent="0.25">
      <c r="A309" s="58" t="s">
        <v>2583</v>
      </c>
      <c r="B309" s="28"/>
    </row>
    <row r="310" spans="1:2" ht="20.25" customHeight="1" x14ac:dyDescent="0.25">
      <c r="A310" s="58" t="s">
        <v>2584</v>
      </c>
      <c r="B310" s="28"/>
    </row>
    <row r="311" spans="1:2" ht="20.25" customHeight="1" x14ac:dyDescent="0.25">
      <c r="A311" s="58" t="s">
        <v>2585</v>
      </c>
      <c r="B311" s="28"/>
    </row>
    <row r="312" spans="1:2" ht="20.25" customHeight="1" x14ac:dyDescent="0.25">
      <c r="A312" s="58" t="s">
        <v>2586</v>
      </c>
      <c r="B312" s="28"/>
    </row>
    <row r="313" spans="1:2" ht="20.25" customHeight="1" x14ac:dyDescent="0.25">
      <c r="A313" s="58" t="s">
        <v>2587</v>
      </c>
      <c r="B313" s="28"/>
    </row>
    <row r="314" spans="1:2" ht="20.25" customHeight="1" x14ac:dyDescent="0.25">
      <c r="A314" s="58" t="s">
        <v>2588</v>
      </c>
      <c r="B314" s="28"/>
    </row>
    <row r="315" spans="1:2" ht="20.25" customHeight="1" x14ac:dyDescent="0.25">
      <c r="A315" s="58" t="s">
        <v>2589</v>
      </c>
      <c r="B315" s="28"/>
    </row>
    <row r="316" spans="1:2" ht="20.25" customHeight="1" x14ac:dyDescent="0.25">
      <c r="A316" s="58" t="s">
        <v>2590</v>
      </c>
      <c r="B316" s="28"/>
    </row>
    <row r="317" spans="1:2" ht="20.25" customHeight="1" x14ac:dyDescent="0.25">
      <c r="A317" s="58" t="s">
        <v>2591</v>
      </c>
      <c r="B317" s="28"/>
    </row>
    <row r="318" spans="1:2" ht="20.25" customHeight="1" x14ac:dyDescent="0.25">
      <c r="A318" s="58" t="s">
        <v>2592</v>
      </c>
      <c r="B318" s="28"/>
    </row>
    <row r="319" spans="1:2" ht="20.25" customHeight="1" x14ac:dyDescent="0.25">
      <c r="A319" s="58" t="s">
        <v>2593</v>
      </c>
      <c r="B319" s="28"/>
    </row>
    <row r="320" spans="1:2" ht="20.25" customHeight="1" x14ac:dyDescent="0.25">
      <c r="A320" s="58" t="s">
        <v>2594</v>
      </c>
      <c r="B320" s="28"/>
    </row>
    <row r="321" spans="1:2" ht="20.25" customHeight="1" x14ac:dyDescent="0.25">
      <c r="A321" s="58" t="s">
        <v>2595</v>
      </c>
      <c r="B321" s="28"/>
    </row>
    <row r="322" spans="1:2" ht="20.25" customHeight="1" x14ac:dyDescent="0.25">
      <c r="A322" s="58" t="s">
        <v>2596</v>
      </c>
      <c r="B322" s="28"/>
    </row>
    <row r="323" spans="1:2" ht="20.25" customHeight="1" x14ac:dyDescent="0.25">
      <c r="A323" s="58" t="s">
        <v>2597</v>
      </c>
      <c r="B323" s="28"/>
    </row>
    <row r="324" spans="1:2" ht="20.25" customHeight="1" x14ac:dyDescent="0.25">
      <c r="A324" s="58" t="s">
        <v>2598</v>
      </c>
      <c r="B324" s="28"/>
    </row>
    <row r="325" spans="1:2" ht="20.25" customHeight="1" x14ac:dyDescent="0.25">
      <c r="A325" s="58" t="s">
        <v>2599</v>
      </c>
      <c r="B325" s="28"/>
    </row>
    <row r="326" spans="1:2" ht="20.25" customHeight="1" x14ac:dyDescent="0.25">
      <c r="A326" s="58" t="s">
        <v>2600</v>
      </c>
      <c r="B326" s="28"/>
    </row>
    <row r="327" spans="1:2" ht="20.25" customHeight="1" x14ac:dyDescent="0.25">
      <c r="A327" s="58" t="s">
        <v>2601</v>
      </c>
      <c r="B327" s="28"/>
    </row>
    <row r="328" spans="1:2" ht="20.25" customHeight="1" x14ac:dyDescent="0.25">
      <c r="A328" s="58" t="s">
        <v>2602</v>
      </c>
      <c r="B328" s="28"/>
    </row>
    <row r="329" spans="1:2" ht="20.25" customHeight="1" x14ac:dyDescent="0.25">
      <c r="A329" s="58" t="s">
        <v>2603</v>
      </c>
      <c r="B329" s="28"/>
    </row>
    <row r="330" spans="1:2" ht="20.25" customHeight="1" x14ac:dyDescent="0.25">
      <c r="A330" s="58" t="s">
        <v>2604</v>
      </c>
      <c r="B330" s="28"/>
    </row>
    <row r="331" spans="1:2" ht="20.25" customHeight="1" x14ac:dyDescent="0.25">
      <c r="A331" s="58" t="s">
        <v>2605</v>
      </c>
      <c r="B331" s="28"/>
    </row>
    <row r="332" spans="1:2" ht="20.25" customHeight="1" x14ac:dyDescent="0.25">
      <c r="A332" s="58" t="s">
        <v>2606</v>
      </c>
      <c r="B332" s="28"/>
    </row>
    <row r="333" spans="1:2" ht="20.25" customHeight="1" x14ac:dyDescent="0.25">
      <c r="A333" s="58" t="s">
        <v>2607</v>
      </c>
      <c r="B333" s="28"/>
    </row>
    <row r="334" spans="1:2" ht="20.25" customHeight="1" x14ac:dyDescent="0.25">
      <c r="A334" s="58" t="s">
        <v>2608</v>
      </c>
      <c r="B334" s="28"/>
    </row>
    <row r="335" spans="1:2" ht="20.25" customHeight="1" x14ac:dyDescent="0.25">
      <c r="A335" s="58" t="s">
        <v>2609</v>
      </c>
      <c r="B335" s="28"/>
    </row>
    <row r="336" spans="1:2" ht="20.25" customHeight="1" x14ac:dyDescent="0.25">
      <c r="A336" s="58" t="s">
        <v>2610</v>
      </c>
      <c r="B336" s="28"/>
    </row>
    <row r="337" spans="1:2" ht="20.25" customHeight="1" x14ac:dyDescent="0.25">
      <c r="A337" s="58" t="s">
        <v>2611</v>
      </c>
      <c r="B337" s="28"/>
    </row>
    <row r="338" spans="1:2" ht="20.25" customHeight="1" x14ac:dyDescent="0.25">
      <c r="A338" s="58" t="s">
        <v>2612</v>
      </c>
      <c r="B338" s="28"/>
    </row>
    <row r="339" spans="1:2" ht="20.25" customHeight="1" x14ac:dyDescent="0.25">
      <c r="A339" s="58" t="s">
        <v>2613</v>
      </c>
      <c r="B339" s="28"/>
    </row>
    <row r="340" spans="1:2" ht="20.25" customHeight="1" x14ac:dyDescent="0.25">
      <c r="A340" s="58" t="s">
        <v>2614</v>
      </c>
      <c r="B340" s="28"/>
    </row>
    <row r="341" spans="1:2" ht="20.25" customHeight="1" x14ac:dyDescent="0.25">
      <c r="A341" s="58" t="s">
        <v>2615</v>
      </c>
      <c r="B341" s="28"/>
    </row>
    <row r="342" spans="1:2" ht="20.25" customHeight="1" x14ac:dyDescent="0.25">
      <c r="A342" s="58" t="s">
        <v>2616</v>
      </c>
      <c r="B342" s="28"/>
    </row>
    <row r="343" spans="1:2" ht="20.25" customHeight="1" x14ac:dyDescent="0.25">
      <c r="A343" s="58" t="s">
        <v>2617</v>
      </c>
      <c r="B343" s="28"/>
    </row>
    <row r="344" spans="1:2" ht="20.25" customHeight="1" x14ac:dyDescent="0.25">
      <c r="A344" s="58" t="s">
        <v>2618</v>
      </c>
      <c r="B344" s="28"/>
    </row>
    <row r="345" spans="1:2" ht="20.25" customHeight="1" x14ac:dyDescent="0.25">
      <c r="A345" s="58" t="s">
        <v>2619</v>
      </c>
      <c r="B345" s="28"/>
    </row>
    <row r="346" spans="1:2" ht="20.25" customHeight="1" x14ac:dyDescent="0.25">
      <c r="A346" s="58" t="s">
        <v>2620</v>
      </c>
      <c r="B346" s="28"/>
    </row>
    <row r="347" spans="1:2" ht="20.25" customHeight="1" x14ac:dyDescent="0.25">
      <c r="A347" s="58" t="s">
        <v>2621</v>
      </c>
      <c r="B347" s="28"/>
    </row>
    <row r="348" spans="1:2" ht="20.25" customHeight="1" x14ac:dyDescent="0.25">
      <c r="A348" s="58" t="s">
        <v>2622</v>
      </c>
      <c r="B348" s="28"/>
    </row>
    <row r="349" spans="1:2" ht="20.25" customHeight="1" x14ac:dyDescent="0.25">
      <c r="A349" s="58" t="s">
        <v>2623</v>
      </c>
      <c r="B349" s="28"/>
    </row>
    <row r="350" spans="1:2" ht="20.25" customHeight="1" x14ac:dyDescent="0.25">
      <c r="A350" s="58" t="s">
        <v>2624</v>
      </c>
      <c r="B350" s="28"/>
    </row>
    <row r="351" spans="1:2" ht="20.25" customHeight="1" x14ac:dyDescent="0.25">
      <c r="A351" s="58" t="s">
        <v>2625</v>
      </c>
      <c r="B351" s="28"/>
    </row>
    <row r="352" spans="1:2" ht="20.25" customHeight="1" x14ac:dyDescent="0.25">
      <c r="A352" s="58" t="s">
        <v>2626</v>
      </c>
      <c r="B352" s="28"/>
    </row>
    <row r="353" spans="1:2" ht="20.25" customHeight="1" x14ac:dyDescent="0.25">
      <c r="A353" s="58" t="s">
        <v>2627</v>
      </c>
      <c r="B353" s="28"/>
    </row>
    <row r="354" spans="1:2" ht="20.25" customHeight="1" x14ac:dyDescent="0.25">
      <c r="A354" s="58" t="s">
        <v>2628</v>
      </c>
      <c r="B354" s="28"/>
    </row>
    <row r="355" spans="1:2" ht="20.25" customHeight="1" x14ac:dyDescent="0.25">
      <c r="A355" s="58" t="s">
        <v>2629</v>
      </c>
      <c r="B355" s="28"/>
    </row>
    <row r="356" spans="1:2" ht="20.25" customHeight="1" x14ac:dyDescent="0.25">
      <c r="A356" s="58" t="s">
        <v>2630</v>
      </c>
      <c r="B356" s="28"/>
    </row>
    <row r="357" spans="1:2" ht="20.25" customHeight="1" x14ac:dyDescent="0.25">
      <c r="A357" s="58" t="s">
        <v>2631</v>
      </c>
      <c r="B357" s="28"/>
    </row>
    <row r="358" spans="1:2" ht="20.25" customHeight="1" x14ac:dyDescent="0.25">
      <c r="A358" s="58" t="s">
        <v>2632</v>
      </c>
      <c r="B358" s="28"/>
    </row>
    <row r="359" spans="1:2" ht="20.25" customHeight="1" x14ac:dyDescent="0.25">
      <c r="A359" s="58" t="s">
        <v>2633</v>
      </c>
      <c r="B359" s="28"/>
    </row>
    <row r="360" spans="1:2" ht="20.25" customHeight="1" x14ac:dyDescent="0.25">
      <c r="A360" s="58" t="s">
        <v>2634</v>
      </c>
      <c r="B360" s="28"/>
    </row>
    <row r="361" spans="1:2" ht="20.25" customHeight="1" x14ac:dyDescent="0.25">
      <c r="A361" s="58" t="s">
        <v>2635</v>
      </c>
      <c r="B361" s="28"/>
    </row>
    <row r="362" spans="1:2" ht="20.25" customHeight="1" x14ac:dyDescent="0.25">
      <c r="A362" s="58" t="s">
        <v>2636</v>
      </c>
      <c r="B362" s="28"/>
    </row>
    <row r="363" spans="1:2" ht="20.25" customHeight="1" x14ac:dyDescent="0.25">
      <c r="A363" s="58" t="s">
        <v>2637</v>
      </c>
      <c r="B363" s="28"/>
    </row>
    <row r="364" spans="1:2" ht="20.25" customHeight="1" x14ac:dyDescent="0.25">
      <c r="A364" s="58" t="s">
        <v>2638</v>
      </c>
      <c r="B364" s="28"/>
    </row>
    <row r="365" spans="1:2" ht="20.25" customHeight="1" x14ac:dyDescent="0.25">
      <c r="A365" s="58" t="s">
        <v>2639</v>
      </c>
      <c r="B365" s="28"/>
    </row>
    <row r="366" spans="1:2" ht="20.25" customHeight="1" x14ac:dyDescent="0.25">
      <c r="A366" s="58" t="s">
        <v>2640</v>
      </c>
      <c r="B366" s="28"/>
    </row>
    <row r="367" spans="1:2" ht="20.25" customHeight="1" x14ac:dyDescent="0.25">
      <c r="A367" s="58" t="s">
        <v>2641</v>
      </c>
      <c r="B367" s="28"/>
    </row>
    <row r="368" spans="1:2" ht="20.25" customHeight="1" x14ac:dyDescent="0.25">
      <c r="A368" s="58" t="s">
        <v>2642</v>
      </c>
      <c r="B368" s="28"/>
    </row>
    <row r="369" spans="1:2" ht="20.25" customHeight="1" x14ac:dyDescent="0.25">
      <c r="A369" s="58" t="s">
        <v>2643</v>
      </c>
      <c r="B369" s="28"/>
    </row>
    <row r="370" spans="1:2" ht="20.25" customHeight="1" x14ac:dyDescent="0.25">
      <c r="A370" s="58" t="s">
        <v>2644</v>
      </c>
      <c r="B370" s="28"/>
    </row>
    <row r="371" spans="1:2" ht="20.25" customHeight="1" x14ac:dyDescent="0.25">
      <c r="A371" s="58" t="s">
        <v>2645</v>
      </c>
      <c r="B371" s="28"/>
    </row>
    <row r="372" spans="1:2" ht="20.25" customHeight="1" x14ac:dyDescent="0.25">
      <c r="A372" s="58" t="s">
        <v>2646</v>
      </c>
      <c r="B372" s="28"/>
    </row>
    <row r="373" spans="1:2" ht="20.25" customHeight="1" x14ac:dyDescent="0.25">
      <c r="A373" s="58" t="s">
        <v>2647</v>
      </c>
      <c r="B373" s="28"/>
    </row>
    <row r="374" spans="1:2" ht="20.25" customHeight="1" x14ac:dyDescent="0.25">
      <c r="A374" s="58" t="s">
        <v>2648</v>
      </c>
      <c r="B374" s="28"/>
    </row>
    <row r="375" spans="1:2" ht="20.25" customHeight="1" x14ac:dyDescent="0.25">
      <c r="A375" s="58" t="s">
        <v>2649</v>
      </c>
      <c r="B375" s="28"/>
    </row>
    <row r="376" spans="1:2" ht="20.25" customHeight="1" x14ac:dyDescent="0.25">
      <c r="A376" s="58" t="s">
        <v>2650</v>
      </c>
      <c r="B376" s="28"/>
    </row>
    <row r="377" spans="1:2" ht="20.25" customHeight="1" x14ac:dyDescent="0.25">
      <c r="A377" s="58" t="s">
        <v>2651</v>
      </c>
      <c r="B377" s="28"/>
    </row>
    <row r="378" spans="1:2" ht="20.25" customHeight="1" x14ac:dyDescent="0.25">
      <c r="A378" s="58" t="s">
        <v>2652</v>
      </c>
      <c r="B378" s="28"/>
    </row>
    <row r="379" spans="1:2" ht="20.25" customHeight="1" x14ac:dyDescent="0.25">
      <c r="A379" s="58" t="s">
        <v>2653</v>
      </c>
      <c r="B379" s="28"/>
    </row>
    <row r="380" spans="1:2" ht="20.25" customHeight="1" x14ac:dyDescent="0.25">
      <c r="A380" s="58" t="s">
        <v>2654</v>
      </c>
      <c r="B380" s="28"/>
    </row>
    <row r="381" spans="1:2" ht="20.25" customHeight="1" x14ac:dyDescent="0.25">
      <c r="A381" s="58" t="s">
        <v>2655</v>
      </c>
      <c r="B381" s="28"/>
    </row>
    <row r="382" spans="1:2" ht="20.25" customHeight="1" x14ac:dyDescent="0.25">
      <c r="A382" s="58" t="s">
        <v>2656</v>
      </c>
      <c r="B382" s="28"/>
    </row>
    <row r="383" spans="1:2" ht="20.25" customHeight="1" x14ac:dyDescent="0.25">
      <c r="A383" s="58" t="s">
        <v>2657</v>
      </c>
      <c r="B383" s="28"/>
    </row>
    <row r="384" spans="1:2" ht="20.25" customHeight="1" x14ac:dyDescent="0.25">
      <c r="A384" s="58" t="s">
        <v>2658</v>
      </c>
      <c r="B384" s="28"/>
    </row>
    <row r="385" spans="1:2" ht="20.25" customHeight="1" x14ac:dyDescent="0.25">
      <c r="A385" s="58" t="s">
        <v>2659</v>
      </c>
      <c r="B385" s="28"/>
    </row>
    <row r="386" spans="1:2" ht="20.25" customHeight="1" x14ac:dyDescent="0.25">
      <c r="A386" s="58" t="s">
        <v>2660</v>
      </c>
      <c r="B386" s="28"/>
    </row>
    <row r="387" spans="1:2" ht="20.25" customHeight="1" x14ac:dyDescent="0.25">
      <c r="A387" s="58" t="s">
        <v>2661</v>
      </c>
      <c r="B387" s="28"/>
    </row>
    <row r="388" spans="1:2" ht="20.25" customHeight="1" x14ac:dyDescent="0.25">
      <c r="A388" s="58" t="s">
        <v>2662</v>
      </c>
      <c r="B388" s="28"/>
    </row>
    <row r="389" spans="1:2" ht="20.25" customHeight="1" x14ac:dyDescent="0.25">
      <c r="A389" s="58" t="s">
        <v>2663</v>
      </c>
      <c r="B389" s="28"/>
    </row>
    <row r="390" spans="1:2" ht="20.25" customHeight="1" x14ac:dyDescent="0.25">
      <c r="A390" s="58" t="s">
        <v>2664</v>
      </c>
      <c r="B390" s="28"/>
    </row>
    <row r="391" spans="1:2" ht="20.25" customHeight="1" x14ac:dyDescent="0.25">
      <c r="A391" s="58" t="s">
        <v>2665</v>
      </c>
      <c r="B391" s="28"/>
    </row>
    <row r="392" spans="1:2" ht="20.25" customHeight="1" x14ac:dyDescent="0.25">
      <c r="A392" s="58" t="s">
        <v>2666</v>
      </c>
      <c r="B392" s="28"/>
    </row>
    <row r="393" spans="1:2" ht="20.25" customHeight="1" x14ac:dyDescent="0.25">
      <c r="A393" s="58" t="s">
        <v>2667</v>
      </c>
      <c r="B393" s="28"/>
    </row>
    <row r="394" spans="1:2" ht="20.25" customHeight="1" x14ac:dyDescent="0.25">
      <c r="A394" s="58" t="s">
        <v>2668</v>
      </c>
      <c r="B394" s="28"/>
    </row>
    <row r="395" spans="1:2" ht="20.25" customHeight="1" x14ac:dyDescent="0.25">
      <c r="A395" s="58" t="s">
        <v>2669</v>
      </c>
      <c r="B395" s="28"/>
    </row>
    <row r="396" spans="1:2" ht="20.25" customHeight="1" x14ac:dyDescent="0.25">
      <c r="A396" s="58" t="s">
        <v>2670</v>
      </c>
      <c r="B396" s="28"/>
    </row>
    <row r="397" spans="1:2" ht="20.25" customHeight="1" x14ac:dyDescent="0.25">
      <c r="A397" s="58" t="s">
        <v>2671</v>
      </c>
      <c r="B397" s="28"/>
    </row>
    <row r="398" spans="1:2" ht="20.25" customHeight="1" x14ac:dyDescent="0.25">
      <c r="A398" s="58" t="s">
        <v>2672</v>
      </c>
      <c r="B398" s="28"/>
    </row>
    <row r="399" spans="1:2" ht="20.25" customHeight="1" x14ac:dyDescent="0.25">
      <c r="A399" s="58" t="s">
        <v>2673</v>
      </c>
      <c r="B399" s="28"/>
    </row>
    <row r="400" spans="1:2" ht="20.25" customHeight="1" x14ac:dyDescent="0.25">
      <c r="A400" s="58" t="s">
        <v>2674</v>
      </c>
      <c r="B400" s="28"/>
    </row>
    <row r="401" spans="1:2" ht="20.25" customHeight="1" x14ac:dyDescent="0.25">
      <c r="A401" s="58" t="s">
        <v>2675</v>
      </c>
      <c r="B401" s="28"/>
    </row>
    <row r="402" spans="1:2" ht="20.25" customHeight="1" x14ac:dyDescent="0.25">
      <c r="A402" s="58" t="s">
        <v>2676</v>
      </c>
      <c r="B402" s="28"/>
    </row>
    <row r="403" spans="1:2" ht="20.25" customHeight="1" x14ac:dyDescent="0.25">
      <c r="A403" s="58" t="s">
        <v>2677</v>
      </c>
      <c r="B403" s="28"/>
    </row>
    <row r="404" spans="1:2" ht="20.25" customHeight="1" x14ac:dyDescent="0.25">
      <c r="A404" s="58" t="s">
        <v>2678</v>
      </c>
      <c r="B404" s="28"/>
    </row>
    <row r="405" spans="1:2" ht="20.25" customHeight="1" x14ac:dyDescent="0.25">
      <c r="A405" s="58" t="s">
        <v>2679</v>
      </c>
      <c r="B405" s="28"/>
    </row>
    <row r="406" spans="1:2" ht="20.25" customHeight="1" x14ac:dyDescent="0.25">
      <c r="A406" s="58" t="s">
        <v>2680</v>
      </c>
      <c r="B406" s="28"/>
    </row>
    <row r="407" spans="1:2" ht="20.25" customHeight="1" x14ac:dyDescent="0.25">
      <c r="A407" s="58" t="s">
        <v>2681</v>
      </c>
      <c r="B407" s="28"/>
    </row>
    <row r="408" spans="1:2" ht="20.25" customHeight="1" x14ac:dyDescent="0.25">
      <c r="A408" s="58" t="s">
        <v>2682</v>
      </c>
      <c r="B408" s="28"/>
    </row>
    <row r="409" spans="1:2" ht="20.25" customHeight="1" x14ac:dyDescent="0.25">
      <c r="A409" s="58" t="s">
        <v>2683</v>
      </c>
      <c r="B409" s="28"/>
    </row>
    <row r="410" spans="1:2" ht="20.25" customHeight="1" x14ac:dyDescent="0.25">
      <c r="A410" s="58" t="s">
        <v>2684</v>
      </c>
      <c r="B410" s="28"/>
    </row>
    <row r="411" spans="1:2" ht="20.25" customHeight="1" x14ac:dyDescent="0.25">
      <c r="A411" s="58" t="s">
        <v>2685</v>
      </c>
      <c r="B411" s="28"/>
    </row>
    <row r="412" spans="1:2" ht="20.25" customHeight="1" x14ac:dyDescent="0.25">
      <c r="A412" s="58" t="s">
        <v>2686</v>
      </c>
      <c r="B412" s="28"/>
    </row>
    <row r="413" spans="1:2" ht="20.25" customHeight="1" x14ac:dyDescent="0.25">
      <c r="A413" s="58" t="s">
        <v>2687</v>
      </c>
      <c r="B413" s="28"/>
    </row>
    <row r="414" spans="1:2" ht="20.25" customHeight="1" x14ac:dyDescent="0.25">
      <c r="A414" s="58" t="s">
        <v>2688</v>
      </c>
      <c r="B414" s="28"/>
    </row>
    <row r="415" spans="1:2" ht="20.25" customHeight="1" x14ac:dyDescent="0.25">
      <c r="A415" s="58" t="s">
        <v>2689</v>
      </c>
      <c r="B415" s="28"/>
    </row>
    <row r="416" spans="1:2" ht="20.25" customHeight="1" x14ac:dyDescent="0.25">
      <c r="A416" s="58" t="s">
        <v>2690</v>
      </c>
      <c r="B416" s="28"/>
    </row>
    <row r="417" spans="1:2" ht="20.25" customHeight="1" x14ac:dyDescent="0.25">
      <c r="A417" s="58" t="s">
        <v>2691</v>
      </c>
      <c r="B417" s="28"/>
    </row>
    <row r="418" spans="1:2" ht="20.25" customHeight="1" x14ac:dyDescent="0.25">
      <c r="A418" s="58" t="s">
        <v>2692</v>
      </c>
      <c r="B418" s="28"/>
    </row>
    <row r="419" spans="1:2" ht="20.25" customHeight="1" x14ac:dyDescent="0.25">
      <c r="A419" s="58" t="s">
        <v>2693</v>
      </c>
      <c r="B419" s="28"/>
    </row>
    <row r="420" spans="1:2" ht="20.25" customHeight="1" x14ac:dyDescent="0.25">
      <c r="A420" s="58" t="s">
        <v>2694</v>
      </c>
      <c r="B420" s="28"/>
    </row>
    <row r="421" spans="1:2" ht="20.25" customHeight="1" x14ac:dyDescent="0.25">
      <c r="A421" s="58" t="s">
        <v>2695</v>
      </c>
      <c r="B421" s="28"/>
    </row>
    <row r="422" spans="1:2" ht="20.25" customHeight="1" x14ac:dyDescent="0.25">
      <c r="A422" s="58" t="s">
        <v>2696</v>
      </c>
      <c r="B422" s="28"/>
    </row>
    <row r="423" spans="1:2" ht="20.25" customHeight="1" x14ac:dyDescent="0.25">
      <c r="A423" s="58" t="s">
        <v>2697</v>
      </c>
      <c r="B423" s="28"/>
    </row>
    <row r="424" spans="1:2" ht="20.25" customHeight="1" x14ac:dyDescent="0.25">
      <c r="A424" s="58" t="s">
        <v>2698</v>
      </c>
      <c r="B424" s="28"/>
    </row>
    <row r="425" spans="1:2" ht="20.25" customHeight="1" x14ac:dyDescent="0.25">
      <c r="A425" s="58" t="s">
        <v>2699</v>
      </c>
      <c r="B425" s="28"/>
    </row>
    <row r="426" spans="1:2" ht="20.25" customHeight="1" x14ac:dyDescent="0.25">
      <c r="A426" s="58" t="s">
        <v>2700</v>
      </c>
      <c r="B426" s="28"/>
    </row>
    <row r="427" spans="1:2" ht="20.25" customHeight="1" x14ac:dyDescent="0.25">
      <c r="A427" s="58" t="s">
        <v>2701</v>
      </c>
      <c r="B427" s="28"/>
    </row>
    <row r="428" spans="1:2" ht="20.25" customHeight="1" x14ac:dyDescent="0.25">
      <c r="A428" s="58" t="s">
        <v>2702</v>
      </c>
      <c r="B428" s="28"/>
    </row>
    <row r="429" spans="1:2" ht="20.25" customHeight="1" x14ac:dyDescent="0.25">
      <c r="A429" s="58" t="s">
        <v>2703</v>
      </c>
      <c r="B429" s="28"/>
    </row>
    <row r="430" spans="1:2" ht="20.25" customHeight="1" x14ac:dyDescent="0.25">
      <c r="A430" s="58" t="s">
        <v>2704</v>
      </c>
      <c r="B430" s="28"/>
    </row>
    <row r="431" spans="1:2" ht="20.25" customHeight="1" x14ac:dyDescent="0.25">
      <c r="A431" s="58" t="s">
        <v>2705</v>
      </c>
      <c r="B431" s="28"/>
    </row>
    <row r="432" spans="1:2" ht="20.25" customHeight="1" x14ac:dyDescent="0.25">
      <c r="A432" s="58" t="s">
        <v>2706</v>
      </c>
      <c r="B432" s="28"/>
    </row>
    <row r="433" spans="1:2" ht="20.25" customHeight="1" x14ac:dyDescent="0.25">
      <c r="A433" s="58" t="s">
        <v>2707</v>
      </c>
      <c r="B433" s="28"/>
    </row>
    <row r="434" spans="1:2" ht="20.25" customHeight="1" x14ac:dyDescent="0.25">
      <c r="A434" s="58" t="s">
        <v>2708</v>
      </c>
      <c r="B434" s="28"/>
    </row>
    <row r="435" spans="1:2" ht="20.25" customHeight="1" x14ac:dyDescent="0.25">
      <c r="A435" s="58" t="s">
        <v>2709</v>
      </c>
      <c r="B435" s="28"/>
    </row>
    <row r="436" spans="1:2" ht="20.25" customHeight="1" x14ac:dyDescent="0.25">
      <c r="A436" s="58" t="s">
        <v>2710</v>
      </c>
      <c r="B436" s="28"/>
    </row>
    <row r="437" spans="1:2" ht="20.25" customHeight="1" x14ac:dyDescent="0.25">
      <c r="A437" s="58" t="s">
        <v>2711</v>
      </c>
      <c r="B437" s="28"/>
    </row>
    <row r="438" spans="1:2" ht="20.25" customHeight="1" x14ac:dyDescent="0.25">
      <c r="A438" s="58" t="s">
        <v>2712</v>
      </c>
      <c r="B438" s="28"/>
    </row>
    <row r="439" spans="1:2" ht="20.25" customHeight="1" x14ac:dyDescent="0.25">
      <c r="A439" s="58" t="s">
        <v>2713</v>
      </c>
      <c r="B439" s="28"/>
    </row>
    <row r="440" spans="1:2" ht="20.25" customHeight="1" x14ac:dyDescent="0.25">
      <c r="A440" s="58" t="s">
        <v>2714</v>
      </c>
      <c r="B440" s="28"/>
    </row>
    <row r="441" spans="1:2" ht="20.25" customHeight="1" x14ac:dyDescent="0.25">
      <c r="A441" s="58" t="s">
        <v>2715</v>
      </c>
      <c r="B441" s="28"/>
    </row>
    <row r="442" spans="1:2" ht="20.25" customHeight="1" x14ac:dyDescent="0.25">
      <c r="A442" s="58" t="s">
        <v>2716</v>
      </c>
      <c r="B442" s="28"/>
    </row>
    <row r="443" spans="1:2" ht="20.25" customHeight="1" x14ac:dyDescent="0.25">
      <c r="A443" s="58" t="s">
        <v>2717</v>
      </c>
      <c r="B443" s="28"/>
    </row>
    <row r="444" spans="1:2" ht="20.25" customHeight="1" x14ac:dyDescent="0.25">
      <c r="A444" s="58" t="s">
        <v>2718</v>
      </c>
      <c r="B444" s="28"/>
    </row>
    <row r="445" spans="1:2" ht="20.25" customHeight="1" x14ac:dyDescent="0.25">
      <c r="A445" s="58" t="s">
        <v>2719</v>
      </c>
      <c r="B445" s="28"/>
    </row>
    <row r="446" spans="1:2" ht="20.25" customHeight="1" x14ac:dyDescent="0.25">
      <c r="A446" s="58" t="s">
        <v>2720</v>
      </c>
      <c r="B446" s="28"/>
    </row>
    <row r="447" spans="1:2" ht="20.25" customHeight="1" x14ac:dyDescent="0.25">
      <c r="A447" s="58" t="s">
        <v>2721</v>
      </c>
      <c r="B447" s="28"/>
    </row>
    <row r="448" spans="1:2" ht="20.25" customHeight="1" x14ac:dyDescent="0.25">
      <c r="A448" s="58" t="s">
        <v>2722</v>
      </c>
      <c r="B448" s="28"/>
    </row>
    <row r="449" spans="1:2" ht="20.25" customHeight="1" x14ac:dyDescent="0.25">
      <c r="A449" s="58" t="s">
        <v>2723</v>
      </c>
      <c r="B449" s="28"/>
    </row>
    <row r="450" spans="1:2" ht="20.25" customHeight="1" x14ac:dyDescent="0.25">
      <c r="A450" s="58" t="s">
        <v>2724</v>
      </c>
      <c r="B450" s="28"/>
    </row>
    <row r="451" spans="1:2" ht="20.25" customHeight="1" x14ac:dyDescent="0.25">
      <c r="A451" s="58" t="s">
        <v>2725</v>
      </c>
      <c r="B451" s="28"/>
    </row>
    <row r="452" spans="1:2" ht="20.25" customHeight="1" x14ac:dyDescent="0.25">
      <c r="A452" s="58" t="s">
        <v>2726</v>
      </c>
      <c r="B452" s="28"/>
    </row>
    <row r="453" spans="1:2" ht="20.25" customHeight="1" x14ac:dyDescent="0.25">
      <c r="A453" s="58" t="s">
        <v>2727</v>
      </c>
      <c r="B453" s="28"/>
    </row>
    <row r="454" spans="1:2" ht="20.25" customHeight="1" x14ac:dyDescent="0.25">
      <c r="A454" s="58" t="s">
        <v>2728</v>
      </c>
      <c r="B454" s="28"/>
    </row>
    <row r="455" spans="1:2" ht="20.25" customHeight="1" x14ac:dyDescent="0.25">
      <c r="A455" s="58" t="s">
        <v>2729</v>
      </c>
      <c r="B455" s="28"/>
    </row>
    <row r="456" spans="1:2" ht="20.25" customHeight="1" x14ac:dyDescent="0.25">
      <c r="A456" s="58" t="s">
        <v>2730</v>
      </c>
      <c r="B456" s="28"/>
    </row>
    <row r="457" spans="1:2" ht="20.25" customHeight="1" x14ac:dyDescent="0.25">
      <c r="A457" s="58" t="s">
        <v>2731</v>
      </c>
      <c r="B457" s="28"/>
    </row>
    <row r="458" spans="1:2" ht="20.25" customHeight="1" x14ac:dyDescent="0.25">
      <c r="A458" s="58" t="s">
        <v>2732</v>
      </c>
      <c r="B458" s="28"/>
    </row>
    <row r="459" spans="1:2" ht="20.25" customHeight="1" x14ac:dyDescent="0.25">
      <c r="A459" s="58" t="s">
        <v>2733</v>
      </c>
      <c r="B459" s="28"/>
    </row>
    <row r="460" spans="1:2" ht="20.25" customHeight="1" x14ac:dyDescent="0.25">
      <c r="A460" s="58" t="s">
        <v>2734</v>
      </c>
      <c r="B460" s="28"/>
    </row>
    <row r="461" spans="1:2" ht="20.25" customHeight="1" x14ac:dyDescent="0.25">
      <c r="A461" s="58" t="s">
        <v>2735</v>
      </c>
      <c r="B461" s="28"/>
    </row>
    <row r="462" spans="1:2" ht="20.25" customHeight="1" x14ac:dyDescent="0.25">
      <c r="A462" s="58" t="s">
        <v>2736</v>
      </c>
      <c r="B462" s="28"/>
    </row>
    <row r="463" spans="1:2" ht="20.25" customHeight="1" x14ac:dyDescent="0.25">
      <c r="A463" s="58" t="s">
        <v>2737</v>
      </c>
      <c r="B463" s="28"/>
    </row>
    <row r="464" spans="1:2" ht="20.25" customHeight="1" x14ac:dyDescent="0.25">
      <c r="A464" s="58" t="s">
        <v>2738</v>
      </c>
      <c r="B464" s="28"/>
    </row>
    <row r="465" spans="1:2" ht="20.25" customHeight="1" x14ac:dyDescent="0.25">
      <c r="A465" s="58" t="s">
        <v>2739</v>
      </c>
      <c r="B465" s="28"/>
    </row>
    <row r="466" spans="1:2" ht="20.25" customHeight="1" x14ac:dyDescent="0.25">
      <c r="A466" s="58" t="s">
        <v>2740</v>
      </c>
      <c r="B466" s="28"/>
    </row>
    <row r="467" spans="1:2" ht="20.25" customHeight="1" x14ac:dyDescent="0.25">
      <c r="A467" s="58" t="s">
        <v>2741</v>
      </c>
      <c r="B467" s="28"/>
    </row>
    <row r="468" spans="1:2" ht="20.25" customHeight="1" x14ac:dyDescent="0.25">
      <c r="A468" s="58" t="s">
        <v>2742</v>
      </c>
      <c r="B468" s="28"/>
    </row>
    <row r="469" spans="1:2" ht="20.25" customHeight="1" x14ac:dyDescent="0.25">
      <c r="A469" s="58" t="s">
        <v>2743</v>
      </c>
      <c r="B469" s="28"/>
    </row>
    <row r="470" spans="1:2" ht="20.25" customHeight="1" x14ac:dyDescent="0.25">
      <c r="A470" s="58" t="s">
        <v>2744</v>
      </c>
      <c r="B470" s="28"/>
    </row>
    <row r="471" spans="1:2" ht="20.25" customHeight="1" x14ac:dyDescent="0.25">
      <c r="A471" s="58" t="s">
        <v>2745</v>
      </c>
      <c r="B471" s="28"/>
    </row>
    <row r="472" spans="1:2" ht="20.25" customHeight="1" x14ac:dyDescent="0.25">
      <c r="A472" s="58" t="s">
        <v>2746</v>
      </c>
      <c r="B472" s="28"/>
    </row>
    <row r="473" spans="1:2" ht="20.25" customHeight="1" x14ac:dyDescent="0.25">
      <c r="A473" s="58" t="s">
        <v>2747</v>
      </c>
      <c r="B473" s="28"/>
    </row>
    <row r="474" spans="1:2" ht="20.25" customHeight="1" x14ac:dyDescent="0.25">
      <c r="A474" s="58" t="s">
        <v>2748</v>
      </c>
      <c r="B474" s="28"/>
    </row>
    <row r="475" spans="1:2" ht="20.25" customHeight="1" x14ac:dyDescent="0.25">
      <c r="A475" s="58" t="s">
        <v>2749</v>
      </c>
      <c r="B475" s="28"/>
    </row>
    <row r="476" spans="1:2" ht="20.25" customHeight="1" x14ac:dyDescent="0.25">
      <c r="A476" s="58" t="s">
        <v>2750</v>
      </c>
      <c r="B476" s="28"/>
    </row>
    <row r="477" spans="1:2" ht="20.25" customHeight="1" x14ac:dyDescent="0.25">
      <c r="A477" s="58" t="s">
        <v>2751</v>
      </c>
      <c r="B477" s="28"/>
    </row>
    <row r="478" spans="1:2" ht="20.25" customHeight="1" x14ac:dyDescent="0.25">
      <c r="A478" s="58" t="s">
        <v>2752</v>
      </c>
      <c r="B478" s="28"/>
    </row>
    <row r="479" spans="1:2" ht="20.25" customHeight="1" x14ac:dyDescent="0.25">
      <c r="A479" s="58" t="s">
        <v>2753</v>
      </c>
      <c r="B479" s="28"/>
    </row>
    <row r="480" spans="1:2" ht="20.25" customHeight="1" x14ac:dyDescent="0.25">
      <c r="A480" s="58" t="s">
        <v>2754</v>
      </c>
      <c r="B480" s="28"/>
    </row>
    <row r="481" spans="1:2" ht="20.25" customHeight="1" x14ac:dyDescent="0.25">
      <c r="A481" s="58" t="s">
        <v>2755</v>
      </c>
      <c r="B481" s="28"/>
    </row>
    <row r="482" spans="1:2" ht="20.25" customHeight="1" x14ac:dyDescent="0.25">
      <c r="A482" s="58" t="s">
        <v>2756</v>
      </c>
      <c r="B482" s="28"/>
    </row>
    <row r="483" spans="1:2" ht="20.25" customHeight="1" x14ac:dyDescent="0.25">
      <c r="A483" s="58" t="s">
        <v>2757</v>
      </c>
      <c r="B483" s="28"/>
    </row>
    <row r="484" spans="1:2" ht="20.25" customHeight="1" x14ac:dyDescent="0.25">
      <c r="A484" s="58" t="s">
        <v>2758</v>
      </c>
      <c r="B484" s="28"/>
    </row>
    <row r="485" spans="1:2" ht="20.25" customHeight="1" x14ac:dyDescent="0.25">
      <c r="A485" s="58" t="s">
        <v>2759</v>
      </c>
      <c r="B485" s="28"/>
    </row>
    <row r="486" spans="1:2" ht="20.25" customHeight="1" x14ac:dyDescent="0.25">
      <c r="A486" s="58" t="s">
        <v>2760</v>
      </c>
      <c r="B486" s="28"/>
    </row>
    <row r="487" spans="1:2" ht="20.25" customHeight="1" x14ac:dyDescent="0.25">
      <c r="A487" s="58" t="s">
        <v>2761</v>
      </c>
      <c r="B487" s="28"/>
    </row>
    <row r="488" spans="1:2" ht="20.25" customHeight="1" x14ac:dyDescent="0.25">
      <c r="A488" s="58" t="s">
        <v>2762</v>
      </c>
      <c r="B488" s="28"/>
    </row>
    <row r="489" spans="1:2" ht="20.25" customHeight="1" x14ac:dyDescent="0.25">
      <c r="A489" s="58" t="s">
        <v>2763</v>
      </c>
      <c r="B489" s="28"/>
    </row>
    <row r="490" spans="1:2" ht="20.25" customHeight="1" x14ac:dyDescent="0.25">
      <c r="A490" s="58" t="s">
        <v>2764</v>
      </c>
      <c r="B490" s="28"/>
    </row>
    <row r="491" spans="1:2" ht="20.25" customHeight="1" x14ac:dyDescent="0.25">
      <c r="A491" s="58" t="s">
        <v>2765</v>
      </c>
      <c r="B491" s="28"/>
    </row>
    <row r="492" spans="1:2" ht="20.25" customHeight="1" x14ac:dyDescent="0.25">
      <c r="A492" s="58" t="s">
        <v>2766</v>
      </c>
      <c r="B492" s="28"/>
    </row>
    <row r="493" spans="1:2" ht="20.25" customHeight="1" x14ac:dyDescent="0.25">
      <c r="A493" s="58" t="s">
        <v>2767</v>
      </c>
      <c r="B493" s="28"/>
    </row>
    <row r="494" spans="1:2" ht="20.25" customHeight="1" x14ac:dyDescent="0.25">
      <c r="A494" s="58" t="s">
        <v>2768</v>
      </c>
      <c r="B494" s="28"/>
    </row>
    <row r="495" spans="1:2" ht="20.25" customHeight="1" x14ac:dyDescent="0.25">
      <c r="A495" s="58" t="s">
        <v>2769</v>
      </c>
      <c r="B495" s="28"/>
    </row>
    <row r="496" spans="1:2" ht="20.25" customHeight="1" x14ac:dyDescent="0.25">
      <c r="A496" s="58" t="s">
        <v>2770</v>
      </c>
      <c r="B496" s="28"/>
    </row>
    <row r="497" spans="1:2" ht="20.25" customHeight="1" x14ac:dyDescent="0.25">
      <c r="A497" s="58" t="s">
        <v>2771</v>
      </c>
      <c r="B497" s="28"/>
    </row>
    <row r="498" spans="1:2" ht="20.25" customHeight="1" x14ac:dyDescent="0.25">
      <c r="A498" s="58" t="s">
        <v>2772</v>
      </c>
      <c r="B498" s="28"/>
    </row>
    <row r="499" spans="1:2" ht="20.25" customHeight="1" x14ac:dyDescent="0.25">
      <c r="A499" s="58" t="s">
        <v>2773</v>
      </c>
      <c r="B499" s="28"/>
    </row>
    <row r="500" spans="1:2" ht="20.25" customHeight="1" x14ac:dyDescent="0.25">
      <c r="A500" s="58" t="s">
        <v>2774</v>
      </c>
      <c r="B500" s="28"/>
    </row>
    <row r="501" spans="1:2" ht="20.25" customHeight="1" x14ac:dyDescent="0.25">
      <c r="A501" s="58" t="s">
        <v>2775</v>
      </c>
      <c r="B501" s="28"/>
    </row>
    <row r="502" spans="1:2" ht="20.25" customHeight="1" x14ac:dyDescent="0.25">
      <c r="A502" s="58" t="s">
        <v>2776</v>
      </c>
      <c r="B502" s="28"/>
    </row>
    <row r="503" spans="1:2" ht="20.25" customHeight="1" x14ac:dyDescent="0.25">
      <c r="A503" s="58" t="s">
        <v>2777</v>
      </c>
      <c r="B503" s="28"/>
    </row>
    <row r="504" spans="1:2" ht="20.25" customHeight="1" x14ac:dyDescent="0.25">
      <c r="A504" s="58" t="s">
        <v>2778</v>
      </c>
      <c r="B504" s="28"/>
    </row>
    <row r="505" spans="1:2" ht="20.25" customHeight="1" x14ac:dyDescent="0.25">
      <c r="A505" s="58" t="s">
        <v>2779</v>
      </c>
      <c r="B505" s="28"/>
    </row>
    <row r="506" spans="1:2" ht="20.25" customHeight="1" x14ac:dyDescent="0.25">
      <c r="A506" s="58" t="s">
        <v>2780</v>
      </c>
      <c r="B506" s="28"/>
    </row>
    <row r="507" spans="1:2" ht="20.25" customHeight="1" x14ac:dyDescent="0.25">
      <c r="A507" s="58" t="s">
        <v>2781</v>
      </c>
      <c r="B507" s="28"/>
    </row>
    <row r="508" spans="1:2" ht="20.25" customHeight="1" x14ac:dyDescent="0.25">
      <c r="A508" s="58" t="s">
        <v>2782</v>
      </c>
      <c r="B508" s="28"/>
    </row>
    <row r="509" spans="1:2" ht="20.25" customHeight="1" x14ac:dyDescent="0.25">
      <c r="A509" s="58" t="s">
        <v>2783</v>
      </c>
      <c r="B509" s="28"/>
    </row>
    <row r="510" spans="1:2" ht="20.25" customHeight="1" x14ac:dyDescent="0.25">
      <c r="A510" s="58" t="s">
        <v>2784</v>
      </c>
      <c r="B510" s="28"/>
    </row>
    <row r="511" spans="1:2" ht="20.25" customHeight="1" x14ac:dyDescent="0.25">
      <c r="A511" s="58" t="s">
        <v>2785</v>
      </c>
      <c r="B511" s="28"/>
    </row>
    <row r="512" spans="1:2" ht="20.25" customHeight="1" x14ac:dyDescent="0.25">
      <c r="A512" s="58" t="s">
        <v>2786</v>
      </c>
      <c r="B512" s="28"/>
    </row>
    <row r="513" spans="1:2" ht="20.25" customHeight="1" x14ac:dyDescent="0.25">
      <c r="A513" s="58" t="s">
        <v>2787</v>
      </c>
      <c r="B513" s="28"/>
    </row>
    <row r="514" spans="1:2" ht="20.25" customHeight="1" x14ac:dyDescent="0.25">
      <c r="A514" s="58" t="s">
        <v>2788</v>
      </c>
      <c r="B514" s="28"/>
    </row>
    <row r="515" spans="1:2" ht="20.25" customHeight="1" x14ac:dyDescent="0.25">
      <c r="A515" s="58" t="s">
        <v>2789</v>
      </c>
      <c r="B515" s="28"/>
    </row>
    <row r="516" spans="1:2" ht="20.25" customHeight="1" x14ac:dyDescent="0.25">
      <c r="A516" s="58" t="s">
        <v>2790</v>
      </c>
      <c r="B516" s="28"/>
    </row>
    <row r="517" spans="1:2" ht="20.25" customHeight="1" x14ac:dyDescent="0.25">
      <c r="A517" s="58" t="s">
        <v>2791</v>
      </c>
      <c r="B517" s="28"/>
    </row>
    <row r="518" spans="1:2" ht="20.25" customHeight="1" x14ac:dyDescent="0.25">
      <c r="A518" s="58" t="s">
        <v>2792</v>
      </c>
      <c r="B518" s="28"/>
    </row>
    <row r="519" spans="1:2" ht="20.25" customHeight="1" x14ac:dyDescent="0.25">
      <c r="A519" s="58" t="s">
        <v>2793</v>
      </c>
      <c r="B519" s="28"/>
    </row>
    <row r="520" spans="1:2" ht="20.25" customHeight="1" x14ac:dyDescent="0.25">
      <c r="A520" s="58" t="s">
        <v>2794</v>
      </c>
      <c r="B520" s="28"/>
    </row>
    <row r="521" spans="1:2" ht="20.25" customHeight="1" x14ac:dyDescent="0.25">
      <c r="A521" s="58" t="s">
        <v>2795</v>
      </c>
      <c r="B521" s="28"/>
    </row>
    <row r="522" spans="1:2" ht="20.25" customHeight="1" x14ac:dyDescent="0.25">
      <c r="A522" s="58" t="s">
        <v>2796</v>
      </c>
      <c r="B522" s="28"/>
    </row>
    <row r="523" spans="1:2" ht="20.25" customHeight="1" x14ac:dyDescent="0.25">
      <c r="A523" s="58" t="s">
        <v>2797</v>
      </c>
      <c r="B523" s="28"/>
    </row>
    <row r="524" spans="1:2" ht="20.25" customHeight="1" x14ac:dyDescent="0.25">
      <c r="A524" s="58" t="s">
        <v>2798</v>
      </c>
      <c r="B524" s="28"/>
    </row>
    <row r="525" spans="1:2" ht="20.25" customHeight="1" x14ac:dyDescent="0.25">
      <c r="A525" s="58" t="s">
        <v>2799</v>
      </c>
      <c r="B525" s="28"/>
    </row>
    <row r="526" spans="1:2" ht="20.25" customHeight="1" x14ac:dyDescent="0.25">
      <c r="A526" s="58" t="s">
        <v>2800</v>
      </c>
      <c r="B526" s="28"/>
    </row>
    <row r="527" spans="1:2" ht="20.25" customHeight="1" x14ac:dyDescent="0.25">
      <c r="A527" s="58" t="s">
        <v>2801</v>
      </c>
      <c r="B527" s="28"/>
    </row>
    <row r="528" spans="1:2" ht="20.25" customHeight="1" x14ac:dyDescent="0.25">
      <c r="A528" s="58" t="s">
        <v>2802</v>
      </c>
      <c r="B528" s="28"/>
    </row>
    <row r="529" spans="1:2" ht="20.25" customHeight="1" x14ac:dyDescent="0.25">
      <c r="A529" s="58" t="s">
        <v>2803</v>
      </c>
      <c r="B529" s="28"/>
    </row>
    <row r="530" spans="1:2" ht="20.25" customHeight="1" x14ac:dyDescent="0.25">
      <c r="A530" s="58" t="s">
        <v>2804</v>
      </c>
      <c r="B530" s="28"/>
    </row>
    <row r="531" spans="1:2" ht="20.25" customHeight="1" x14ac:dyDescent="0.25">
      <c r="A531" s="58" t="s">
        <v>2805</v>
      </c>
      <c r="B531" s="28"/>
    </row>
    <row r="532" spans="1:2" ht="20.25" customHeight="1" x14ac:dyDescent="0.25">
      <c r="A532" s="58" t="s">
        <v>2806</v>
      </c>
      <c r="B532" s="28"/>
    </row>
    <row r="533" spans="1:2" ht="20.25" customHeight="1" x14ac:dyDescent="0.25">
      <c r="A533" s="58" t="s">
        <v>2807</v>
      </c>
      <c r="B533" s="28"/>
    </row>
    <row r="534" spans="1:2" ht="20.25" customHeight="1" x14ac:dyDescent="0.25">
      <c r="A534" s="58" t="s">
        <v>2808</v>
      </c>
      <c r="B534" s="28"/>
    </row>
    <row r="535" spans="1:2" ht="20.25" customHeight="1" x14ac:dyDescent="0.25">
      <c r="A535" s="58" t="s">
        <v>2809</v>
      </c>
      <c r="B535" s="28"/>
    </row>
    <row r="536" spans="1:2" ht="20.25" customHeight="1" x14ac:dyDescent="0.25">
      <c r="A536" s="58" t="s">
        <v>2810</v>
      </c>
      <c r="B536" s="28"/>
    </row>
    <row r="537" spans="1:2" ht="20.25" customHeight="1" x14ac:dyDescent="0.25">
      <c r="A537" s="58" t="s">
        <v>2811</v>
      </c>
      <c r="B537" s="28"/>
    </row>
    <row r="538" spans="1:2" ht="20.25" customHeight="1" x14ac:dyDescent="0.25">
      <c r="A538" s="58" t="s">
        <v>2812</v>
      </c>
      <c r="B538" s="28"/>
    </row>
    <row r="539" spans="1:2" ht="20.25" customHeight="1" x14ac:dyDescent="0.25">
      <c r="A539" s="58" t="s">
        <v>2813</v>
      </c>
      <c r="B539" s="28"/>
    </row>
    <row r="540" spans="1:2" ht="20.25" customHeight="1" x14ac:dyDescent="0.25">
      <c r="A540" s="58" t="s">
        <v>2814</v>
      </c>
      <c r="B540" s="28"/>
    </row>
    <row r="541" spans="1:2" ht="20.25" customHeight="1" x14ac:dyDescent="0.25">
      <c r="A541" s="58" t="s">
        <v>2815</v>
      </c>
      <c r="B541" s="28"/>
    </row>
    <row r="542" spans="1:2" ht="20.25" customHeight="1" x14ac:dyDescent="0.25">
      <c r="A542" s="58" t="s">
        <v>2816</v>
      </c>
      <c r="B542" s="28"/>
    </row>
    <row r="543" spans="1:2" ht="20.25" customHeight="1" x14ac:dyDescent="0.25">
      <c r="A543" s="58" t="s">
        <v>2817</v>
      </c>
      <c r="B543" s="28"/>
    </row>
    <row r="544" spans="1:2" ht="20.25" customHeight="1" x14ac:dyDescent="0.25">
      <c r="A544" s="58" t="s">
        <v>2818</v>
      </c>
      <c r="B544" s="28"/>
    </row>
    <row r="545" spans="1:2" ht="20.25" customHeight="1" x14ac:dyDescent="0.25">
      <c r="A545" s="58" t="s">
        <v>2819</v>
      </c>
      <c r="B545" s="28"/>
    </row>
    <row r="546" spans="1:2" ht="20.25" customHeight="1" x14ac:dyDescent="0.25">
      <c r="A546" s="58" t="s">
        <v>2820</v>
      </c>
      <c r="B546" s="28"/>
    </row>
    <row r="547" spans="1:2" ht="20.25" customHeight="1" x14ac:dyDescent="0.25">
      <c r="A547" s="58" t="s">
        <v>2821</v>
      </c>
      <c r="B547" s="28"/>
    </row>
    <row r="548" spans="1:2" ht="20.25" customHeight="1" x14ac:dyDescent="0.25">
      <c r="A548" s="58" t="s">
        <v>2822</v>
      </c>
      <c r="B548" s="28"/>
    </row>
    <row r="549" spans="1:2" ht="20.25" customHeight="1" x14ac:dyDescent="0.25">
      <c r="A549" s="58" t="s">
        <v>2823</v>
      </c>
      <c r="B549" s="28"/>
    </row>
    <row r="550" spans="1:2" ht="20.25" customHeight="1" x14ac:dyDescent="0.25">
      <c r="A550" s="58" t="s">
        <v>2824</v>
      </c>
      <c r="B550" s="28"/>
    </row>
    <row r="551" spans="1:2" ht="20.25" customHeight="1" x14ac:dyDescent="0.25">
      <c r="A551" s="58" t="s">
        <v>2825</v>
      </c>
      <c r="B551" s="28"/>
    </row>
    <row r="552" spans="1:2" ht="20.25" customHeight="1" x14ac:dyDescent="0.25">
      <c r="A552" s="58" t="s">
        <v>2826</v>
      </c>
      <c r="B552" s="28"/>
    </row>
    <row r="553" spans="1:2" ht="20.25" customHeight="1" x14ac:dyDescent="0.25">
      <c r="A553" s="58" t="s">
        <v>2827</v>
      </c>
      <c r="B553" s="28"/>
    </row>
    <row r="554" spans="1:2" ht="20.25" customHeight="1" x14ac:dyDescent="0.25">
      <c r="A554" s="58" t="s">
        <v>2828</v>
      </c>
      <c r="B554" s="28"/>
    </row>
    <row r="555" spans="1:2" ht="20.25" customHeight="1" x14ac:dyDescent="0.25">
      <c r="A555" s="58" t="s">
        <v>2829</v>
      </c>
      <c r="B555" s="28"/>
    </row>
    <row r="556" spans="1:2" ht="20.25" customHeight="1" x14ac:dyDescent="0.25">
      <c r="A556" s="58" t="s">
        <v>2830</v>
      </c>
      <c r="B556" s="28"/>
    </row>
    <row r="557" spans="1:2" ht="20.25" customHeight="1" x14ac:dyDescent="0.25">
      <c r="A557" s="58" t="s">
        <v>2831</v>
      </c>
      <c r="B557" s="28"/>
    </row>
    <row r="558" spans="1:2" ht="20.25" customHeight="1" x14ac:dyDescent="0.25">
      <c r="A558" s="58" t="s">
        <v>2832</v>
      </c>
      <c r="B558" s="28"/>
    </row>
    <row r="559" spans="1:2" ht="20.25" customHeight="1" x14ac:dyDescent="0.25">
      <c r="A559" s="58" t="s">
        <v>2833</v>
      </c>
      <c r="B559" s="28"/>
    </row>
    <row r="560" spans="1:2" ht="20.25" customHeight="1" x14ac:dyDescent="0.25">
      <c r="A560" s="58" t="s">
        <v>2834</v>
      </c>
      <c r="B560" s="28"/>
    </row>
    <row r="561" spans="1:2" ht="20.25" customHeight="1" x14ac:dyDescent="0.25">
      <c r="A561" s="58" t="s">
        <v>2835</v>
      </c>
      <c r="B561" s="28"/>
    </row>
    <row r="562" spans="1:2" ht="20.25" customHeight="1" x14ac:dyDescent="0.25">
      <c r="A562" s="58" t="s">
        <v>2836</v>
      </c>
      <c r="B562" s="28"/>
    </row>
    <row r="563" spans="1:2" ht="20.25" customHeight="1" x14ac:dyDescent="0.25">
      <c r="A563" s="58" t="s">
        <v>2837</v>
      </c>
      <c r="B563" s="28"/>
    </row>
    <row r="564" spans="1:2" ht="20.25" customHeight="1" x14ac:dyDescent="0.25">
      <c r="A564" s="58" t="s">
        <v>2838</v>
      </c>
      <c r="B564" s="28"/>
    </row>
    <row r="565" spans="1:2" ht="20.25" customHeight="1" x14ac:dyDescent="0.25">
      <c r="A565" s="58" t="s">
        <v>2839</v>
      </c>
      <c r="B565" s="28"/>
    </row>
    <row r="566" spans="1:2" ht="20.25" customHeight="1" x14ac:dyDescent="0.25">
      <c r="A566" s="58" t="s">
        <v>2840</v>
      </c>
      <c r="B566" s="28"/>
    </row>
    <row r="567" spans="1:2" ht="20.25" customHeight="1" x14ac:dyDescent="0.25">
      <c r="A567" s="58" t="s">
        <v>2841</v>
      </c>
      <c r="B567" s="28"/>
    </row>
    <row r="568" spans="1:2" ht="20.25" customHeight="1" x14ac:dyDescent="0.25">
      <c r="A568" s="58" t="s">
        <v>2842</v>
      </c>
      <c r="B568" s="28"/>
    </row>
    <row r="569" spans="1:2" ht="20.25" customHeight="1" x14ac:dyDescent="0.25">
      <c r="A569" s="58" t="s">
        <v>2843</v>
      </c>
      <c r="B569" s="28"/>
    </row>
    <row r="570" spans="1:2" ht="20.25" customHeight="1" x14ac:dyDescent="0.25">
      <c r="A570" s="58" t="s">
        <v>2844</v>
      </c>
      <c r="B570" s="28"/>
    </row>
    <row r="571" spans="1:2" ht="20.25" customHeight="1" x14ac:dyDescent="0.25">
      <c r="A571" s="58" t="s">
        <v>2845</v>
      </c>
      <c r="B571" s="28"/>
    </row>
    <row r="572" spans="1:2" ht="20.25" customHeight="1" x14ac:dyDescent="0.25">
      <c r="A572" s="58" t="s">
        <v>2846</v>
      </c>
      <c r="B572" s="28"/>
    </row>
    <row r="573" spans="1:2" ht="20.25" customHeight="1" x14ac:dyDescent="0.25">
      <c r="A573" s="58" t="s">
        <v>2847</v>
      </c>
      <c r="B573" s="28"/>
    </row>
    <row r="574" spans="1:2" ht="20.25" customHeight="1" x14ac:dyDescent="0.25">
      <c r="A574" s="58" t="s">
        <v>2848</v>
      </c>
      <c r="B574" s="28"/>
    </row>
    <row r="575" spans="1:2" ht="20.25" customHeight="1" x14ac:dyDescent="0.25">
      <c r="A575" s="58" t="s">
        <v>2849</v>
      </c>
      <c r="B575" s="28"/>
    </row>
    <row r="576" spans="1:2" ht="20.25" customHeight="1" x14ac:dyDescent="0.25">
      <c r="A576" s="58" t="s">
        <v>2850</v>
      </c>
      <c r="B576" s="28"/>
    </row>
    <row r="577" spans="1:2" ht="20.25" customHeight="1" x14ac:dyDescent="0.25">
      <c r="A577" s="58" t="s">
        <v>2851</v>
      </c>
      <c r="B577" s="28"/>
    </row>
    <row r="578" spans="1:2" ht="20.25" customHeight="1" x14ac:dyDescent="0.25">
      <c r="A578" s="58" t="s">
        <v>2852</v>
      </c>
      <c r="B578" s="28"/>
    </row>
    <row r="579" spans="1:2" ht="20.25" customHeight="1" x14ac:dyDescent="0.25">
      <c r="A579" s="58" t="s">
        <v>2853</v>
      </c>
      <c r="B579" s="28"/>
    </row>
    <row r="580" spans="1:2" ht="20.25" customHeight="1" x14ac:dyDescent="0.25">
      <c r="A580" s="58" t="s">
        <v>2854</v>
      </c>
      <c r="B580" s="28"/>
    </row>
    <row r="581" spans="1:2" ht="20.25" customHeight="1" x14ac:dyDescent="0.25">
      <c r="A581" s="58" t="s">
        <v>2855</v>
      </c>
      <c r="B581" s="28"/>
    </row>
    <row r="582" spans="1:2" ht="20.25" customHeight="1" x14ac:dyDescent="0.25">
      <c r="A582" s="58" t="s">
        <v>2856</v>
      </c>
      <c r="B582" s="28"/>
    </row>
    <row r="583" spans="1:2" ht="20.25" customHeight="1" x14ac:dyDescent="0.25">
      <c r="A583" s="58" t="s">
        <v>2857</v>
      </c>
      <c r="B583" s="28"/>
    </row>
    <row r="584" spans="1:2" ht="20.25" customHeight="1" x14ac:dyDescent="0.25">
      <c r="A584" s="58" t="s">
        <v>2858</v>
      </c>
      <c r="B584" s="28"/>
    </row>
    <row r="585" spans="1:2" ht="20.25" customHeight="1" x14ac:dyDescent="0.25">
      <c r="A585" s="58" t="s">
        <v>2859</v>
      </c>
      <c r="B585" s="28"/>
    </row>
    <row r="586" spans="1:2" ht="20.25" customHeight="1" x14ac:dyDescent="0.25">
      <c r="A586" s="58" t="s">
        <v>2860</v>
      </c>
      <c r="B586" s="28"/>
    </row>
    <row r="587" spans="1:2" ht="20.25" customHeight="1" x14ac:dyDescent="0.25">
      <c r="A587" s="58" t="s">
        <v>2861</v>
      </c>
      <c r="B587" s="28"/>
    </row>
    <row r="588" spans="1:2" ht="20.25" customHeight="1" x14ac:dyDescent="0.25">
      <c r="A588" s="58" t="s">
        <v>2862</v>
      </c>
      <c r="B588" s="28"/>
    </row>
    <row r="589" spans="1:2" ht="20.25" customHeight="1" x14ac:dyDescent="0.25">
      <c r="A589" s="58" t="s">
        <v>2863</v>
      </c>
      <c r="B589" s="28"/>
    </row>
    <row r="590" spans="1:2" ht="20.25" customHeight="1" x14ac:dyDescent="0.25">
      <c r="A590" s="58" t="s">
        <v>2864</v>
      </c>
      <c r="B590" s="28"/>
    </row>
    <row r="591" spans="1:2" ht="20.25" customHeight="1" x14ac:dyDescent="0.25">
      <c r="A591" s="58" t="s">
        <v>2865</v>
      </c>
      <c r="B591" s="28"/>
    </row>
    <row r="592" spans="1:2" ht="20.25" customHeight="1" x14ac:dyDescent="0.25">
      <c r="A592" s="58" t="s">
        <v>2866</v>
      </c>
      <c r="B592" s="28"/>
    </row>
    <row r="593" spans="1:2" ht="20.25" customHeight="1" x14ac:dyDescent="0.25">
      <c r="A593" s="58" t="s">
        <v>2867</v>
      </c>
      <c r="B593" s="28"/>
    </row>
    <row r="594" spans="1:2" ht="20.25" customHeight="1" x14ac:dyDescent="0.25">
      <c r="A594" s="58" t="s">
        <v>2868</v>
      </c>
      <c r="B594" s="28"/>
    </row>
    <row r="595" spans="1:2" ht="20.25" customHeight="1" x14ac:dyDescent="0.25">
      <c r="A595" s="58" t="s">
        <v>2869</v>
      </c>
      <c r="B595" s="28"/>
    </row>
    <row r="596" spans="1:2" ht="20.25" customHeight="1" x14ac:dyDescent="0.25">
      <c r="A596" s="58" t="s">
        <v>2870</v>
      </c>
      <c r="B596" s="28"/>
    </row>
    <row r="597" spans="1:2" ht="20.25" customHeight="1" x14ac:dyDescent="0.25">
      <c r="A597" s="58" t="s">
        <v>2871</v>
      </c>
      <c r="B597" s="28"/>
    </row>
    <row r="598" spans="1:2" ht="20.25" customHeight="1" x14ac:dyDescent="0.25">
      <c r="A598" s="58" t="s">
        <v>2872</v>
      </c>
      <c r="B598" s="28"/>
    </row>
    <row r="599" spans="1:2" ht="20.25" customHeight="1" x14ac:dyDescent="0.25">
      <c r="A599" s="58" t="s">
        <v>2873</v>
      </c>
      <c r="B599" s="28"/>
    </row>
    <row r="600" spans="1:2" ht="20.25" customHeight="1" x14ac:dyDescent="0.25">
      <c r="A600" s="58" t="s">
        <v>2874</v>
      </c>
      <c r="B600" s="28"/>
    </row>
    <row r="601" spans="1:2" ht="20.25" customHeight="1" x14ac:dyDescent="0.25">
      <c r="A601" s="58" t="s">
        <v>2875</v>
      </c>
      <c r="B601" s="28"/>
    </row>
    <row r="602" spans="1:2" ht="20.25" customHeight="1" x14ac:dyDescent="0.25">
      <c r="A602" s="58" t="s">
        <v>2876</v>
      </c>
      <c r="B602" s="28"/>
    </row>
    <row r="603" spans="1:2" ht="20.25" customHeight="1" x14ac:dyDescent="0.25">
      <c r="A603" s="58" t="s">
        <v>2877</v>
      </c>
      <c r="B603" s="28"/>
    </row>
    <row r="604" spans="1:2" ht="20.25" customHeight="1" x14ac:dyDescent="0.25">
      <c r="A604" s="58" t="s">
        <v>2878</v>
      </c>
      <c r="B604" s="28"/>
    </row>
    <row r="605" spans="1:2" ht="20.25" customHeight="1" x14ac:dyDescent="0.25">
      <c r="A605" s="58" t="s">
        <v>2879</v>
      </c>
      <c r="B605" s="28"/>
    </row>
    <row r="606" spans="1:2" ht="20.25" customHeight="1" x14ac:dyDescent="0.25">
      <c r="A606" s="58" t="s">
        <v>2880</v>
      </c>
      <c r="B606" s="28"/>
    </row>
    <row r="607" spans="1:2" ht="20.25" customHeight="1" x14ac:dyDescent="0.25">
      <c r="A607" s="58" t="s">
        <v>2881</v>
      </c>
      <c r="B607" s="28"/>
    </row>
    <row r="608" spans="1:2" ht="20.25" customHeight="1" x14ac:dyDescent="0.25">
      <c r="A608" s="58" t="s">
        <v>2882</v>
      </c>
      <c r="B608" s="28"/>
    </row>
    <row r="609" spans="1:2" ht="20.25" customHeight="1" x14ac:dyDescent="0.25">
      <c r="A609" s="58" t="s">
        <v>2883</v>
      </c>
      <c r="B609" s="28"/>
    </row>
    <row r="610" spans="1:2" ht="20.25" customHeight="1" x14ac:dyDescent="0.25">
      <c r="A610" s="58" t="s">
        <v>2884</v>
      </c>
      <c r="B610" s="28"/>
    </row>
    <row r="611" spans="1:2" ht="20.25" customHeight="1" x14ac:dyDescent="0.25">
      <c r="A611" s="58" t="s">
        <v>2885</v>
      </c>
      <c r="B611" s="28"/>
    </row>
    <row r="612" spans="1:2" ht="20.25" customHeight="1" x14ac:dyDescent="0.25">
      <c r="A612" s="58" t="s">
        <v>2886</v>
      </c>
      <c r="B612" s="28"/>
    </row>
    <row r="613" spans="1:2" ht="20.25" customHeight="1" x14ac:dyDescent="0.25">
      <c r="A613" s="58" t="s">
        <v>2887</v>
      </c>
      <c r="B613" s="28"/>
    </row>
    <row r="614" spans="1:2" ht="20.25" customHeight="1" x14ac:dyDescent="0.25">
      <c r="A614" s="58" t="s">
        <v>2888</v>
      </c>
      <c r="B614" s="28"/>
    </row>
    <row r="615" spans="1:2" ht="20.25" customHeight="1" x14ac:dyDescent="0.25">
      <c r="A615" s="58" t="s">
        <v>2889</v>
      </c>
      <c r="B615" s="28"/>
    </row>
    <row r="616" spans="1:2" ht="20.25" customHeight="1" x14ac:dyDescent="0.25">
      <c r="A616" s="58" t="s">
        <v>2890</v>
      </c>
      <c r="B616" s="28"/>
    </row>
    <row r="617" spans="1:2" ht="20.25" customHeight="1" x14ac:dyDescent="0.25">
      <c r="A617" s="58" t="s">
        <v>2891</v>
      </c>
      <c r="B617" s="28"/>
    </row>
    <row r="618" spans="1:2" ht="20.25" customHeight="1" x14ac:dyDescent="0.25">
      <c r="A618" s="58" t="s">
        <v>2892</v>
      </c>
      <c r="B618" s="28"/>
    </row>
    <row r="619" spans="1:2" ht="20.25" customHeight="1" x14ac:dyDescent="0.25">
      <c r="A619" s="58" t="s">
        <v>2893</v>
      </c>
      <c r="B619" s="28"/>
    </row>
    <row r="620" spans="1:2" ht="20.25" customHeight="1" x14ac:dyDescent="0.25">
      <c r="A620" s="58" t="s">
        <v>2894</v>
      </c>
      <c r="B620" s="28"/>
    </row>
    <row r="621" spans="1:2" ht="20.25" customHeight="1" x14ac:dyDescent="0.25">
      <c r="A621" s="58" t="s">
        <v>2895</v>
      </c>
      <c r="B621" s="28"/>
    </row>
    <row r="622" spans="1:2" ht="20.25" customHeight="1" x14ac:dyDescent="0.25">
      <c r="A622" s="58" t="s">
        <v>2896</v>
      </c>
      <c r="B622" s="28"/>
    </row>
    <row r="623" spans="1:2" ht="20.25" customHeight="1" x14ac:dyDescent="0.25">
      <c r="A623" s="58" t="s">
        <v>2897</v>
      </c>
      <c r="B623" s="28"/>
    </row>
    <row r="624" spans="1:2" ht="20.25" customHeight="1" x14ac:dyDescent="0.25">
      <c r="A624" s="58" t="s">
        <v>2898</v>
      </c>
      <c r="B624" s="28"/>
    </row>
    <row r="625" spans="1:2" ht="20.25" customHeight="1" x14ac:dyDescent="0.25">
      <c r="A625" s="58" t="s">
        <v>2899</v>
      </c>
      <c r="B625" s="28"/>
    </row>
    <row r="626" spans="1:2" ht="20.25" customHeight="1" x14ac:dyDescent="0.25">
      <c r="A626" s="58" t="s">
        <v>2900</v>
      </c>
      <c r="B626" s="28"/>
    </row>
    <row r="627" spans="1:2" ht="20.25" customHeight="1" x14ac:dyDescent="0.25">
      <c r="A627" s="58" t="s">
        <v>2901</v>
      </c>
      <c r="B627" s="28"/>
    </row>
    <row r="628" spans="1:2" ht="20.25" customHeight="1" x14ac:dyDescent="0.25">
      <c r="A628" s="58" t="s">
        <v>2902</v>
      </c>
      <c r="B628" s="28"/>
    </row>
    <row r="629" spans="1:2" ht="20.25" customHeight="1" x14ac:dyDescent="0.25">
      <c r="A629" s="58" t="s">
        <v>2903</v>
      </c>
      <c r="B629" s="28"/>
    </row>
    <row r="630" spans="1:2" ht="20.25" customHeight="1" x14ac:dyDescent="0.25">
      <c r="A630" s="58" t="s">
        <v>2904</v>
      </c>
      <c r="B630" s="28"/>
    </row>
    <row r="631" spans="1:2" ht="20.25" customHeight="1" x14ac:dyDescent="0.25">
      <c r="A631" s="58" t="s">
        <v>2905</v>
      </c>
      <c r="B631" s="28"/>
    </row>
    <row r="632" spans="1:2" ht="20.25" customHeight="1" x14ac:dyDescent="0.25">
      <c r="A632" s="58" t="s">
        <v>2906</v>
      </c>
      <c r="B632" s="28"/>
    </row>
    <row r="633" spans="1:2" ht="20.25" customHeight="1" x14ac:dyDescent="0.25">
      <c r="A633" s="58" t="s">
        <v>2907</v>
      </c>
      <c r="B633" s="28"/>
    </row>
    <row r="634" spans="1:2" ht="20.25" customHeight="1" x14ac:dyDescent="0.25">
      <c r="A634" s="58" t="s">
        <v>2908</v>
      </c>
      <c r="B634" s="28"/>
    </row>
    <row r="635" spans="1:2" ht="20.25" customHeight="1" x14ac:dyDescent="0.25">
      <c r="A635" s="58" t="s">
        <v>2909</v>
      </c>
      <c r="B635" s="28"/>
    </row>
    <row r="636" spans="1:2" ht="20.25" customHeight="1" x14ac:dyDescent="0.25">
      <c r="A636" s="58" t="s">
        <v>2910</v>
      </c>
      <c r="B636" s="28"/>
    </row>
    <row r="637" spans="1:2" ht="20.25" customHeight="1" x14ac:dyDescent="0.25">
      <c r="A637" s="58" t="s">
        <v>2911</v>
      </c>
      <c r="B637" s="28"/>
    </row>
    <row r="638" spans="1:2" ht="20.25" customHeight="1" x14ac:dyDescent="0.25">
      <c r="A638" s="58" t="s">
        <v>2912</v>
      </c>
      <c r="B638" s="28"/>
    </row>
    <row r="639" spans="1:2" ht="20.25" customHeight="1" x14ac:dyDescent="0.25">
      <c r="A639" s="58" t="s">
        <v>2913</v>
      </c>
      <c r="B639" s="28"/>
    </row>
    <row r="640" spans="1:2" ht="20.25" customHeight="1" x14ac:dyDescent="0.25">
      <c r="A640" s="58" t="s">
        <v>2914</v>
      </c>
      <c r="B640" s="28"/>
    </row>
    <row r="641" spans="1:2" ht="20.25" customHeight="1" x14ac:dyDescent="0.25">
      <c r="A641" s="58" t="s">
        <v>2915</v>
      </c>
      <c r="B641" s="28"/>
    </row>
    <row r="642" spans="1:2" ht="20.25" customHeight="1" x14ac:dyDescent="0.25">
      <c r="A642" s="58" t="s">
        <v>2916</v>
      </c>
      <c r="B642" s="28"/>
    </row>
    <row r="643" spans="1:2" ht="20.25" customHeight="1" x14ac:dyDescent="0.25">
      <c r="A643" s="58" t="s">
        <v>2917</v>
      </c>
      <c r="B643" s="28"/>
    </row>
    <row r="644" spans="1:2" ht="20.25" customHeight="1" x14ac:dyDescent="0.25">
      <c r="A644" s="58" t="s">
        <v>2918</v>
      </c>
      <c r="B644" s="28"/>
    </row>
    <row r="645" spans="1:2" ht="20.25" customHeight="1" x14ac:dyDescent="0.25">
      <c r="A645" s="58" t="s">
        <v>2919</v>
      </c>
      <c r="B645" s="28"/>
    </row>
    <row r="646" spans="1:2" ht="20.25" customHeight="1" x14ac:dyDescent="0.25">
      <c r="A646" s="58" t="s">
        <v>2920</v>
      </c>
      <c r="B646" s="28"/>
    </row>
    <row r="647" spans="1:2" ht="20.25" customHeight="1" x14ac:dyDescent="0.25">
      <c r="A647" s="58" t="s">
        <v>2921</v>
      </c>
      <c r="B647" s="28"/>
    </row>
    <row r="648" spans="1:2" ht="20.25" customHeight="1" x14ac:dyDescent="0.25">
      <c r="A648" s="58" t="s">
        <v>2922</v>
      </c>
      <c r="B648" s="28"/>
    </row>
    <row r="649" spans="1:2" ht="20.25" customHeight="1" x14ac:dyDescent="0.25">
      <c r="A649" s="58" t="s">
        <v>2923</v>
      </c>
      <c r="B649" s="28"/>
    </row>
    <row r="650" spans="1:2" ht="20.25" customHeight="1" x14ac:dyDescent="0.25">
      <c r="A650" s="58" t="s">
        <v>2924</v>
      </c>
      <c r="B650" s="28"/>
    </row>
    <row r="651" spans="1:2" ht="20.25" customHeight="1" x14ac:dyDescent="0.25">
      <c r="A651" s="58" t="s">
        <v>2925</v>
      </c>
      <c r="B651" s="28"/>
    </row>
    <row r="652" spans="1:2" ht="20.25" customHeight="1" x14ac:dyDescent="0.25">
      <c r="A652" s="58" t="s">
        <v>2926</v>
      </c>
      <c r="B652" s="28"/>
    </row>
    <row r="653" spans="1:2" ht="20.25" customHeight="1" x14ac:dyDescent="0.25">
      <c r="A653" s="58" t="s">
        <v>2927</v>
      </c>
      <c r="B653" s="28"/>
    </row>
    <row r="654" spans="1:2" ht="20.25" customHeight="1" x14ac:dyDescent="0.25">
      <c r="A654" s="58" t="s">
        <v>2928</v>
      </c>
      <c r="B654" s="28"/>
    </row>
    <row r="655" spans="1:2" ht="20.25" customHeight="1" x14ac:dyDescent="0.25">
      <c r="A655" s="58" t="s">
        <v>2929</v>
      </c>
      <c r="B655" s="28"/>
    </row>
    <row r="656" spans="1:2" ht="20.25" customHeight="1" x14ac:dyDescent="0.25">
      <c r="A656" s="58" t="s">
        <v>2930</v>
      </c>
      <c r="B656" s="28"/>
    </row>
    <row r="657" spans="1:2" ht="20.25" customHeight="1" x14ac:dyDescent="0.25">
      <c r="A657" s="58" t="s">
        <v>2931</v>
      </c>
      <c r="B657" s="28"/>
    </row>
    <row r="658" spans="1:2" ht="20.25" customHeight="1" x14ac:dyDescent="0.25">
      <c r="A658" s="58" t="s">
        <v>2932</v>
      </c>
      <c r="B658" s="28"/>
    </row>
    <row r="659" spans="1:2" ht="20.25" customHeight="1" x14ac:dyDescent="0.25">
      <c r="A659" s="58" t="s">
        <v>2933</v>
      </c>
      <c r="B659" s="28"/>
    </row>
    <row r="660" spans="1:2" ht="20.25" customHeight="1" x14ac:dyDescent="0.25">
      <c r="A660" s="58" t="s">
        <v>2934</v>
      </c>
      <c r="B660" s="28"/>
    </row>
    <row r="661" spans="1:2" ht="20.25" customHeight="1" x14ac:dyDescent="0.25">
      <c r="A661" s="58" t="s">
        <v>2935</v>
      </c>
      <c r="B661" s="28"/>
    </row>
    <row r="662" spans="1:2" ht="20.25" customHeight="1" x14ac:dyDescent="0.25">
      <c r="A662" s="58" t="s">
        <v>2936</v>
      </c>
      <c r="B662" s="28"/>
    </row>
    <row r="663" spans="1:2" ht="20.25" customHeight="1" x14ac:dyDescent="0.25">
      <c r="A663" s="58" t="s">
        <v>2937</v>
      </c>
      <c r="B663" s="28"/>
    </row>
    <row r="664" spans="1:2" ht="20.25" customHeight="1" x14ac:dyDescent="0.25">
      <c r="A664" s="58" t="s">
        <v>2938</v>
      </c>
      <c r="B664" s="28"/>
    </row>
    <row r="665" spans="1:2" ht="20.25" customHeight="1" x14ac:dyDescent="0.25">
      <c r="A665" s="58" t="s">
        <v>2939</v>
      </c>
      <c r="B665" s="28"/>
    </row>
    <row r="666" spans="1:2" ht="20.25" customHeight="1" x14ac:dyDescent="0.25">
      <c r="A666" s="58" t="s">
        <v>2940</v>
      </c>
      <c r="B666" s="28"/>
    </row>
    <row r="667" spans="1:2" ht="20.25" customHeight="1" x14ac:dyDescent="0.25">
      <c r="A667" s="58" t="s">
        <v>2941</v>
      </c>
      <c r="B667" s="28"/>
    </row>
    <row r="668" spans="1:2" ht="20.25" customHeight="1" x14ac:dyDescent="0.25">
      <c r="A668" s="58" t="s">
        <v>2942</v>
      </c>
      <c r="B668" s="28"/>
    </row>
    <row r="669" spans="1:2" ht="20.25" customHeight="1" x14ac:dyDescent="0.25">
      <c r="A669" s="58" t="s">
        <v>2943</v>
      </c>
      <c r="B669" s="28"/>
    </row>
    <row r="670" spans="1:2" ht="20.25" customHeight="1" x14ac:dyDescent="0.25">
      <c r="A670" s="58" t="s">
        <v>2944</v>
      </c>
      <c r="B670" s="28"/>
    </row>
    <row r="671" spans="1:2" ht="20.25" customHeight="1" x14ac:dyDescent="0.25">
      <c r="A671" s="58" t="s">
        <v>2945</v>
      </c>
      <c r="B671" s="28"/>
    </row>
    <row r="672" spans="1:2" ht="20.25" customHeight="1" x14ac:dyDescent="0.25">
      <c r="A672" s="58" t="s">
        <v>2946</v>
      </c>
      <c r="B672" s="28"/>
    </row>
    <row r="673" spans="1:2" ht="20.25" customHeight="1" x14ac:dyDescent="0.25">
      <c r="A673" s="58" t="s">
        <v>2947</v>
      </c>
      <c r="B673" s="28"/>
    </row>
    <row r="674" spans="1:2" ht="20.25" customHeight="1" x14ac:dyDescent="0.25">
      <c r="A674" s="58" t="s">
        <v>2948</v>
      </c>
      <c r="B674" s="28"/>
    </row>
    <row r="675" spans="1:2" ht="20.25" customHeight="1" x14ac:dyDescent="0.25">
      <c r="A675" s="58" t="s">
        <v>2949</v>
      </c>
      <c r="B675" s="28"/>
    </row>
    <row r="676" spans="1:2" ht="20.25" customHeight="1" x14ac:dyDescent="0.25">
      <c r="A676" s="58" t="s">
        <v>2950</v>
      </c>
      <c r="B676" s="28"/>
    </row>
    <row r="677" spans="1:2" ht="20.25" customHeight="1" x14ac:dyDescent="0.25">
      <c r="A677" s="58" t="s">
        <v>2951</v>
      </c>
      <c r="B677" s="28"/>
    </row>
    <row r="678" spans="1:2" ht="20.25" customHeight="1" x14ac:dyDescent="0.25">
      <c r="A678" s="58" t="s">
        <v>2952</v>
      </c>
      <c r="B678" s="28"/>
    </row>
    <row r="679" spans="1:2" ht="20.25" customHeight="1" x14ac:dyDescent="0.25">
      <c r="A679" s="58" t="s">
        <v>2953</v>
      </c>
      <c r="B679" s="28"/>
    </row>
    <row r="680" spans="1:2" ht="20.25" customHeight="1" x14ac:dyDescent="0.25">
      <c r="A680" s="58" t="s">
        <v>2954</v>
      </c>
      <c r="B680" s="28"/>
    </row>
    <row r="681" spans="1:2" ht="20.25" customHeight="1" x14ac:dyDescent="0.25">
      <c r="A681" s="58" t="s">
        <v>2955</v>
      </c>
      <c r="B681" s="28"/>
    </row>
    <row r="682" spans="1:2" ht="20.25" customHeight="1" x14ac:dyDescent="0.25">
      <c r="A682" s="58" t="s">
        <v>2956</v>
      </c>
      <c r="B682" s="28"/>
    </row>
    <row r="683" spans="1:2" ht="20.25" customHeight="1" x14ac:dyDescent="0.25">
      <c r="A683" s="58" t="s">
        <v>2957</v>
      </c>
      <c r="B683" s="28"/>
    </row>
    <row r="684" spans="1:2" ht="20.25" customHeight="1" x14ac:dyDescent="0.25">
      <c r="A684" s="58" t="s">
        <v>2958</v>
      </c>
      <c r="B684" s="28"/>
    </row>
    <row r="685" spans="1:2" ht="20.25" customHeight="1" x14ac:dyDescent="0.25">
      <c r="A685" s="58" t="s">
        <v>2959</v>
      </c>
      <c r="B685" s="28"/>
    </row>
    <row r="686" spans="1:2" ht="20.25" customHeight="1" x14ac:dyDescent="0.25">
      <c r="A686" s="58" t="s">
        <v>2960</v>
      </c>
      <c r="B686" s="28"/>
    </row>
    <row r="687" spans="1:2" ht="20.25" customHeight="1" x14ac:dyDescent="0.25">
      <c r="A687" s="58" t="s">
        <v>2961</v>
      </c>
      <c r="B687" s="28"/>
    </row>
    <row r="688" spans="1:2" ht="20.25" customHeight="1" x14ac:dyDescent="0.25">
      <c r="A688" s="58" t="s">
        <v>2962</v>
      </c>
      <c r="B688" s="28"/>
    </row>
    <row r="689" spans="1:2" ht="20.25" customHeight="1" x14ac:dyDescent="0.25">
      <c r="A689" s="58" t="s">
        <v>2963</v>
      </c>
      <c r="B689" s="28"/>
    </row>
    <row r="690" spans="1:2" ht="20.25" customHeight="1" x14ac:dyDescent="0.25">
      <c r="A690" s="58" t="s">
        <v>2964</v>
      </c>
      <c r="B690" s="28"/>
    </row>
    <row r="691" spans="1:2" ht="20.25" customHeight="1" x14ac:dyDescent="0.25">
      <c r="A691" s="58" t="s">
        <v>2965</v>
      </c>
      <c r="B691" s="28"/>
    </row>
    <row r="692" spans="1:2" ht="20.25" customHeight="1" x14ac:dyDescent="0.25">
      <c r="A692" s="58" t="s">
        <v>2966</v>
      </c>
      <c r="B692" s="28"/>
    </row>
    <row r="693" spans="1:2" ht="20.25" customHeight="1" x14ac:dyDescent="0.25">
      <c r="A693" s="58" t="s">
        <v>2967</v>
      </c>
      <c r="B693" s="28"/>
    </row>
    <row r="694" spans="1:2" ht="20.25" customHeight="1" x14ac:dyDescent="0.25">
      <c r="A694" s="58" t="s">
        <v>2968</v>
      </c>
      <c r="B694" s="28"/>
    </row>
    <row r="695" spans="1:2" ht="20.25" customHeight="1" x14ac:dyDescent="0.25">
      <c r="A695" s="58" t="s">
        <v>2969</v>
      </c>
      <c r="B695" s="28"/>
    </row>
    <row r="696" spans="1:2" ht="20.25" customHeight="1" x14ac:dyDescent="0.25">
      <c r="A696" s="58" t="s">
        <v>2970</v>
      </c>
      <c r="B696" s="28"/>
    </row>
    <row r="697" spans="1:2" ht="20.25" customHeight="1" x14ac:dyDescent="0.25">
      <c r="A697" s="58" t="s">
        <v>2971</v>
      </c>
      <c r="B697" s="28"/>
    </row>
    <row r="698" spans="1:2" ht="20.25" customHeight="1" x14ac:dyDescent="0.25">
      <c r="A698" s="58" t="s">
        <v>2972</v>
      </c>
      <c r="B698" s="28"/>
    </row>
    <row r="699" spans="1:2" ht="20.25" customHeight="1" x14ac:dyDescent="0.25">
      <c r="A699" s="58" t="s">
        <v>2973</v>
      </c>
      <c r="B699" s="28"/>
    </row>
    <row r="700" spans="1:2" ht="20.25" customHeight="1" x14ac:dyDescent="0.25">
      <c r="A700" s="58" t="s">
        <v>2974</v>
      </c>
      <c r="B700" s="28"/>
    </row>
    <row r="701" spans="1:2" ht="20.25" customHeight="1" x14ac:dyDescent="0.25">
      <c r="A701" s="58" t="s">
        <v>2975</v>
      </c>
      <c r="B701" s="28"/>
    </row>
    <row r="702" spans="1:2" ht="20.25" customHeight="1" x14ac:dyDescent="0.25">
      <c r="A702" s="58" t="s">
        <v>2976</v>
      </c>
      <c r="B702" s="28"/>
    </row>
    <row r="703" spans="1:2" ht="20.25" customHeight="1" x14ac:dyDescent="0.25">
      <c r="A703" s="58" t="s">
        <v>2977</v>
      </c>
      <c r="B703" s="28"/>
    </row>
    <row r="704" spans="1:2" ht="20.25" customHeight="1" x14ac:dyDescent="0.25">
      <c r="A704" s="58" t="s">
        <v>2978</v>
      </c>
      <c r="B704" s="28"/>
    </row>
    <row r="705" spans="1:2" ht="20.25" customHeight="1" x14ac:dyDescent="0.25">
      <c r="A705" s="58" t="s">
        <v>2979</v>
      </c>
      <c r="B705" s="28"/>
    </row>
    <row r="706" spans="1:2" ht="20.25" customHeight="1" x14ac:dyDescent="0.25">
      <c r="A706" s="58" t="s">
        <v>2980</v>
      </c>
      <c r="B706" s="28"/>
    </row>
    <row r="707" spans="1:2" ht="20.25" customHeight="1" x14ac:dyDescent="0.25">
      <c r="A707" s="58" t="s">
        <v>2981</v>
      </c>
      <c r="B707" s="28"/>
    </row>
    <row r="708" spans="1:2" ht="20.25" customHeight="1" x14ac:dyDescent="0.25">
      <c r="A708" s="58" t="s">
        <v>2982</v>
      </c>
      <c r="B708" s="28"/>
    </row>
    <row r="709" spans="1:2" ht="20.25" customHeight="1" x14ac:dyDescent="0.25">
      <c r="A709" s="58" t="s">
        <v>2983</v>
      </c>
      <c r="B709" s="28"/>
    </row>
    <row r="710" spans="1:2" ht="20.25" customHeight="1" x14ac:dyDescent="0.25">
      <c r="A710" s="58" t="s">
        <v>2984</v>
      </c>
      <c r="B710" s="28"/>
    </row>
    <row r="711" spans="1:2" ht="20.25" customHeight="1" x14ac:dyDescent="0.25">
      <c r="A711" s="58" t="s">
        <v>2985</v>
      </c>
      <c r="B711" s="28"/>
    </row>
    <row r="712" spans="1:2" ht="20.25" customHeight="1" x14ac:dyDescent="0.25">
      <c r="A712" s="58" t="s">
        <v>2986</v>
      </c>
      <c r="B712" s="28"/>
    </row>
    <row r="713" spans="1:2" ht="20.25" customHeight="1" x14ac:dyDescent="0.25">
      <c r="A713" s="58" t="s">
        <v>2987</v>
      </c>
      <c r="B713" s="28"/>
    </row>
    <row r="714" spans="1:2" ht="20.25" customHeight="1" x14ac:dyDescent="0.25">
      <c r="A714" s="58" t="s">
        <v>2988</v>
      </c>
      <c r="B714" s="28"/>
    </row>
    <row r="715" spans="1:2" ht="20.25" customHeight="1" x14ac:dyDescent="0.25">
      <c r="A715" s="58" t="s">
        <v>2989</v>
      </c>
      <c r="B715" s="28"/>
    </row>
    <row r="716" spans="1:2" ht="20.25" customHeight="1" x14ac:dyDescent="0.25">
      <c r="A716" s="58" t="s">
        <v>2990</v>
      </c>
      <c r="B716" s="28"/>
    </row>
    <row r="717" spans="1:2" ht="20.25" customHeight="1" x14ac:dyDescent="0.25">
      <c r="A717" s="58" t="s">
        <v>2991</v>
      </c>
      <c r="B717" s="28"/>
    </row>
    <row r="718" spans="1:2" ht="20.25" customHeight="1" x14ac:dyDescent="0.25">
      <c r="A718" s="58" t="s">
        <v>2992</v>
      </c>
      <c r="B718" s="28"/>
    </row>
    <row r="719" spans="1:2" ht="20.25" customHeight="1" x14ac:dyDescent="0.25">
      <c r="A719" s="58" t="s">
        <v>2993</v>
      </c>
      <c r="B719" s="28"/>
    </row>
    <row r="720" spans="1:2" ht="20.25" customHeight="1" x14ac:dyDescent="0.25">
      <c r="A720" s="58" t="s">
        <v>2994</v>
      </c>
      <c r="B720" s="28"/>
    </row>
    <row r="721" spans="1:2" ht="20.25" customHeight="1" x14ac:dyDescent="0.25">
      <c r="A721" s="58" t="s">
        <v>2995</v>
      </c>
      <c r="B721" s="28"/>
    </row>
    <row r="722" spans="1:2" ht="20.25" customHeight="1" x14ac:dyDescent="0.25">
      <c r="A722" s="58" t="s">
        <v>2996</v>
      </c>
      <c r="B722" s="28"/>
    </row>
    <row r="723" spans="1:2" ht="20.25" customHeight="1" x14ac:dyDescent="0.25">
      <c r="A723" s="58" t="s">
        <v>2997</v>
      </c>
      <c r="B723" s="28"/>
    </row>
    <row r="724" spans="1:2" ht="20.25" customHeight="1" x14ac:dyDescent="0.25">
      <c r="A724" s="58" t="s">
        <v>2998</v>
      </c>
      <c r="B724" s="28"/>
    </row>
    <row r="725" spans="1:2" ht="20.25" customHeight="1" x14ac:dyDescent="0.25">
      <c r="A725" s="58" t="s">
        <v>2999</v>
      </c>
      <c r="B725" s="28"/>
    </row>
    <row r="726" spans="1:2" ht="20.25" customHeight="1" x14ac:dyDescent="0.25">
      <c r="A726" s="58" t="s">
        <v>3000</v>
      </c>
      <c r="B726" s="28"/>
    </row>
    <row r="727" spans="1:2" ht="20.25" customHeight="1" x14ac:dyDescent="0.25">
      <c r="A727" s="58" t="s">
        <v>3001</v>
      </c>
      <c r="B727" s="28"/>
    </row>
    <row r="728" spans="1:2" ht="20.25" customHeight="1" x14ac:dyDescent="0.25">
      <c r="A728" s="58" t="s">
        <v>3002</v>
      </c>
      <c r="B728" s="28"/>
    </row>
    <row r="729" spans="1:2" ht="20.25" customHeight="1" x14ac:dyDescent="0.25">
      <c r="A729" s="58" t="s">
        <v>3003</v>
      </c>
      <c r="B729" s="28"/>
    </row>
    <row r="730" spans="1:2" ht="20.25" customHeight="1" x14ac:dyDescent="0.25">
      <c r="A730" s="58" t="s">
        <v>3004</v>
      </c>
      <c r="B730" s="28"/>
    </row>
    <row r="731" spans="1:2" ht="20.25" customHeight="1" x14ac:dyDescent="0.25">
      <c r="A731" s="58" t="s">
        <v>3005</v>
      </c>
      <c r="B731" s="28"/>
    </row>
    <row r="732" spans="1:2" ht="20.25" customHeight="1" x14ac:dyDescent="0.25">
      <c r="A732" s="58" t="s">
        <v>3006</v>
      </c>
      <c r="B732" s="28"/>
    </row>
    <row r="733" spans="1:2" ht="20.25" customHeight="1" x14ac:dyDescent="0.25">
      <c r="A733" s="58" t="s">
        <v>3007</v>
      </c>
      <c r="B733" s="28"/>
    </row>
    <row r="734" spans="1:2" ht="20.25" customHeight="1" x14ac:dyDescent="0.25">
      <c r="A734" s="58" t="s">
        <v>3008</v>
      </c>
      <c r="B734" s="28"/>
    </row>
    <row r="735" spans="1:2" ht="20.25" customHeight="1" x14ac:dyDescent="0.25">
      <c r="A735" s="58" t="s">
        <v>3009</v>
      </c>
      <c r="B735" s="28"/>
    </row>
    <row r="736" spans="1:2" ht="20.25" customHeight="1" x14ac:dyDescent="0.25">
      <c r="A736" s="58" t="s">
        <v>3010</v>
      </c>
      <c r="B736" s="28"/>
    </row>
    <row r="737" spans="1:2" ht="20.25" customHeight="1" x14ac:dyDescent="0.25">
      <c r="A737" s="58" t="s">
        <v>3011</v>
      </c>
      <c r="B737" s="28"/>
    </row>
    <row r="738" spans="1:2" ht="20.25" customHeight="1" x14ac:dyDescent="0.25">
      <c r="A738" s="58" t="s">
        <v>3012</v>
      </c>
      <c r="B738" s="28"/>
    </row>
    <row r="739" spans="1:2" ht="20.25" customHeight="1" x14ac:dyDescent="0.25">
      <c r="A739" s="58" t="s">
        <v>3013</v>
      </c>
      <c r="B739" s="28"/>
    </row>
    <row r="740" spans="1:2" ht="20.25" customHeight="1" x14ac:dyDescent="0.25">
      <c r="A740" s="58" t="s">
        <v>3014</v>
      </c>
      <c r="B740" s="28"/>
    </row>
    <row r="741" spans="1:2" ht="20.25" customHeight="1" x14ac:dyDescent="0.25">
      <c r="A741" s="58" t="s">
        <v>3015</v>
      </c>
      <c r="B741" s="28"/>
    </row>
    <row r="742" spans="1:2" ht="20.25" customHeight="1" x14ac:dyDescent="0.25">
      <c r="A742" s="58" t="s">
        <v>3016</v>
      </c>
      <c r="B742" s="28"/>
    </row>
    <row r="743" spans="1:2" ht="20.25" customHeight="1" x14ac:dyDescent="0.25">
      <c r="A743" s="58" t="s">
        <v>3017</v>
      </c>
      <c r="B743" s="28"/>
    </row>
    <row r="744" spans="1:2" ht="20.25" customHeight="1" x14ac:dyDescent="0.25">
      <c r="A744" s="58" t="s">
        <v>3018</v>
      </c>
      <c r="B744" s="28"/>
    </row>
    <row r="745" spans="1:2" ht="20.25" customHeight="1" x14ac:dyDescent="0.25">
      <c r="A745" s="58" t="s">
        <v>3019</v>
      </c>
      <c r="B745" s="28"/>
    </row>
    <row r="746" spans="1:2" ht="20.25" customHeight="1" x14ac:dyDescent="0.25">
      <c r="A746" s="58" t="s">
        <v>3020</v>
      </c>
      <c r="B746" s="28"/>
    </row>
    <row r="747" spans="1:2" ht="20.25" customHeight="1" x14ac:dyDescent="0.25">
      <c r="A747" s="58" t="s">
        <v>3021</v>
      </c>
      <c r="B747" s="28"/>
    </row>
    <row r="748" spans="1:2" ht="20.25" customHeight="1" x14ac:dyDescent="0.25">
      <c r="A748" s="58" t="s">
        <v>3022</v>
      </c>
      <c r="B748" s="28"/>
    </row>
    <row r="749" spans="1:2" ht="20.25" customHeight="1" x14ac:dyDescent="0.25">
      <c r="A749" s="58" t="s">
        <v>3023</v>
      </c>
      <c r="B749" s="28"/>
    </row>
    <row r="750" spans="1:2" ht="20.25" customHeight="1" x14ac:dyDescent="0.25">
      <c r="A750" s="58" t="s">
        <v>3024</v>
      </c>
      <c r="B750" s="28"/>
    </row>
    <row r="751" spans="1:2" ht="20.25" customHeight="1" x14ac:dyDescent="0.25">
      <c r="A751" s="58" t="s">
        <v>3025</v>
      </c>
      <c r="B751" s="28"/>
    </row>
    <row r="752" spans="1:2" ht="20.25" customHeight="1" x14ac:dyDescent="0.25">
      <c r="A752" s="58" t="s">
        <v>3026</v>
      </c>
      <c r="B752" s="28"/>
    </row>
    <row r="753" spans="1:2" ht="20.25" customHeight="1" x14ac:dyDescent="0.25">
      <c r="A753" s="58" t="s">
        <v>3027</v>
      </c>
      <c r="B753" s="28"/>
    </row>
    <row r="754" spans="1:2" ht="20.25" customHeight="1" x14ac:dyDescent="0.25">
      <c r="A754" s="58" t="s">
        <v>3028</v>
      </c>
      <c r="B754" s="28"/>
    </row>
    <row r="755" spans="1:2" ht="20.25" customHeight="1" x14ac:dyDescent="0.25">
      <c r="A755" s="58" t="s">
        <v>3029</v>
      </c>
      <c r="B755" s="28"/>
    </row>
    <row r="756" spans="1:2" ht="20.25" customHeight="1" x14ac:dyDescent="0.25">
      <c r="A756" s="58" t="s">
        <v>3030</v>
      </c>
      <c r="B756" s="28"/>
    </row>
    <row r="757" spans="1:2" ht="20.25" customHeight="1" x14ac:dyDescent="0.25">
      <c r="A757" s="58" t="s">
        <v>3031</v>
      </c>
      <c r="B757" s="28"/>
    </row>
    <row r="758" spans="1:2" ht="20.25" customHeight="1" x14ac:dyDescent="0.25">
      <c r="A758" s="58" t="s">
        <v>3032</v>
      </c>
      <c r="B758" s="28"/>
    </row>
    <row r="759" spans="1:2" ht="20.25" customHeight="1" x14ac:dyDescent="0.25">
      <c r="A759" s="58" t="s">
        <v>3033</v>
      </c>
      <c r="B759" s="28"/>
    </row>
    <row r="760" spans="1:2" ht="20.25" customHeight="1" x14ac:dyDescent="0.25">
      <c r="A760" s="58" t="s">
        <v>3034</v>
      </c>
      <c r="B760" s="28"/>
    </row>
    <row r="761" spans="1:2" ht="20.25" customHeight="1" x14ac:dyDescent="0.25">
      <c r="A761" s="58" t="s">
        <v>3035</v>
      </c>
      <c r="B761" s="28"/>
    </row>
    <row r="762" spans="1:2" ht="20.25" customHeight="1" x14ac:dyDescent="0.25">
      <c r="A762" s="58" t="s">
        <v>3036</v>
      </c>
      <c r="B762" s="28"/>
    </row>
    <row r="763" spans="1:2" ht="20.25" customHeight="1" x14ac:dyDescent="0.25">
      <c r="A763" s="58" t="s">
        <v>3037</v>
      </c>
      <c r="B763" s="28"/>
    </row>
    <row r="764" spans="1:2" ht="20.25" customHeight="1" x14ac:dyDescent="0.25">
      <c r="A764" s="58" t="s">
        <v>3038</v>
      </c>
      <c r="B764" s="28"/>
    </row>
    <row r="765" spans="1:2" ht="20.25" customHeight="1" x14ac:dyDescent="0.25">
      <c r="A765" s="58" t="s">
        <v>3039</v>
      </c>
      <c r="B765" s="28"/>
    </row>
    <row r="766" spans="1:2" ht="20.25" customHeight="1" x14ac:dyDescent="0.25">
      <c r="A766" s="58" t="s">
        <v>3040</v>
      </c>
      <c r="B766" s="28"/>
    </row>
    <row r="767" spans="1:2" ht="20.25" customHeight="1" x14ac:dyDescent="0.25">
      <c r="A767" s="58" t="s">
        <v>3041</v>
      </c>
      <c r="B767" s="28"/>
    </row>
    <row r="768" spans="1:2" ht="20.25" customHeight="1" x14ac:dyDescent="0.25">
      <c r="A768" s="58" t="s">
        <v>3042</v>
      </c>
      <c r="B768" s="28"/>
    </row>
    <row r="769" spans="1:2" ht="20.25" customHeight="1" x14ac:dyDescent="0.25">
      <c r="A769" s="58" t="s">
        <v>3043</v>
      </c>
      <c r="B769" s="28"/>
    </row>
    <row r="770" spans="1:2" ht="20.25" customHeight="1" x14ac:dyDescent="0.25">
      <c r="A770" s="58" t="s">
        <v>3044</v>
      </c>
      <c r="B770" s="28"/>
    </row>
    <row r="771" spans="1:2" ht="20.25" customHeight="1" x14ac:dyDescent="0.25">
      <c r="A771" s="58" t="s">
        <v>3045</v>
      </c>
      <c r="B771" s="28"/>
    </row>
    <row r="772" spans="1:2" ht="20.25" customHeight="1" x14ac:dyDescent="0.25">
      <c r="A772" s="58" t="s">
        <v>3046</v>
      </c>
      <c r="B772" s="28"/>
    </row>
    <row r="773" spans="1:2" ht="20.25" customHeight="1" x14ac:dyDescent="0.25">
      <c r="A773" s="58" t="s">
        <v>3047</v>
      </c>
      <c r="B773" s="28"/>
    </row>
    <row r="774" spans="1:2" ht="20.25" customHeight="1" x14ac:dyDescent="0.25">
      <c r="A774" s="58" t="s">
        <v>3048</v>
      </c>
      <c r="B774" s="28"/>
    </row>
    <row r="775" spans="1:2" ht="20.25" customHeight="1" x14ac:dyDescent="0.25">
      <c r="A775" s="58" t="s">
        <v>3049</v>
      </c>
      <c r="B775" s="28"/>
    </row>
    <row r="776" spans="1:2" ht="20.25" customHeight="1" x14ac:dyDescent="0.25">
      <c r="A776" s="58" t="s">
        <v>3050</v>
      </c>
      <c r="B776" s="28"/>
    </row>
    <row r="777" spans="1:2" ht="20.25" customHeight="1" x14ac:dyDescent="0.25">
      <c r="A777" s="58" t="s">
        <v>3051</v>
      </c>
      <c r="B777" s="28"/>
    </row>
    <row r="778" spans="1:2" ht="20.25" customHeight="1" x14ac:dyDescent="0.25">
      <c r="A778" s="58" t="s">
        <v>3052</v>
      </c>
      <c r="B778" s="28"/>
    </row>
    <row r="779" spans="1:2" ht="20.25" customHeight="1" x14ac:dyDescent="0.25">
      <c r="A779" s="58" t="s">
        <v>3053</v>
      </c>
      <c r="B779" s="28"/>
    </row>
    <row r="780" spans="1:2" ht="20.25" customHeight="1" x14ac:dyDescent="0.25">
      <c r="A780" s="58" t="s">
        <v>3054</v>
      </c>
      <c r="B780" s="28"/>
    </row>
    <row r="781" spans="1:2" ht="20.25" customHeight="1" x14ac:dyDescent="0.25">
      <c r="A781" s="58" t="s">
        <v>3055</v>
      </c>
      <c r="B781" s="28"/>
    </row>
    <row r="782" spans="1:2" ht="20.25" customHeight="1" x14ac:dyDescent="0.25">
      <c r="A782" s="58" t="s">
        <v>3056</v>
      </c>
      <c r="B782" s="28"/>
    </row>
    <row r="783" spans="1:2" ht="20.25" customHeight="1" x14ac:dyDescent="0.25">
      <c r="A783" s="58" t="s">
        <v>3057</v>
      </c>
      <c r="B783" s="28"/>
    </row>
    <row r="784" spans="1:2" ht="20.25" customHeight="1" x14ac:dyDescent="0.25">
      <c r="A784" s="58" t="s">
        <v>3058</v>
      </c>
      <c r="B784" s="28"/>
    </row>
    <row r="785" spans="1:2" ht="20.25" customHeight="1" x14ac:dyDescent="0.25">
      <c r="A785" s="58" t="s">
        <v>3059</v>
      </c>
      <c r="B785" s="28"/>
    </row>
    <row r="786" spans="1:2" ht="20.25" customHeight="1" x14ac:dyDescent="0.25">
      <c r="A786" s="58" t="s">
        <v>3060</v>
      </c>
      <c r="B786" s="28"/>
    </row>
    <row r="787" spans="1:2" ht="20.25" customHeight="1" x14ac:dyDescent="0.25">
      <c r="A787" s="58" t="s">
        <v>3061</v>
      </c>
      <c r="B787" s="28"/>
    </row>
    <row r="788" spans="1:2" ht="20.25" customHeight="1" x14ac:dyDescent="0.25">
      <c r="A788" s="58" t="s">
        <v>3062</v>
      </c>
      <c r="B788" s="28"/>
    </row>
    <row r="789" spans="1:2" ht="20.25" customHeight="1" x14ac:dyDescent="0.25">
      <c r="A789" s="58" t="s">
        <v>3063</v>
      </c>
      <c r="B789" s="28"/>
    </row>
    <row r="790" spans="1:2" ht="20.25" customHeight="1" x14ac:dyDescent="0.25">
      <c r="A790" s="58" t="s">
        <v>3064</v>
      </c>
      <c r="B790" s="28"/>
    </row>
    <row r="791" spans="1:2" ht="20.25" customHeight="1" x14ac:dyDescent="0.25">
      <c r="A791" s="58" t="s">
        <v>3065</v>
      </c>
      <c r="B791" s="28"/>
    </row>
    <row r="792" spans="1:2" ht="20.25" customHeight="1" x14ac:dyDescent="0.25">
      <c r="A792" s="58" t="s">
        <v>3066</v>
      </c>
      <c r="B792" s="28"/>
    </row>
    <row r="793" spans="1:2" ht="20.25" customHeight="1" x14ac:dyDescent="0.25">
      <c r="A793" s="58" t="s">
        <v>3067</v>
      </c>
      <c r="B793" s="28"/>
    </row>
    <row r="794" spans="1:2" ht="20.25" customHeight="1" x14ac:dyDescent="0.25">
      <c r="A794" s="58" t="s">
        <v>3068</v>
      </c>
      <c r="B794" s="28"/>
    </row>
    <row r="795" spans="1:2" ht="20.25" customHeight="1" x14ac:dyDescent="0.25">
      <c r="A795" s="58" t="s">
        <v>3069</v>
      </c>
      <c r="B795" s="28"/>
    </row>
    <row r="796" spans="1:2" ht="20.25" customHeight="1" x14ac:dyDescent="0.25">
      <c r="A796" s="58" t="s">
        <v>3070</v>
      </c>
      <c r="B796" s="28"/>
    </row>
    <row r="797" spans="1:2" ht="20.25" customHeight="1" x14ac:dyDescent="0.25">
      <c r="A797" s="58" t="s">
        <v>3071</v>
      </c>
      <c r="B797" s="28"/>
    </row>
    <row r="798" spans="1:2" ht="20.25" customHeight="1" x14ac:dyDescent="0.25">
      <c r="A798" s="58" t="s">
        <v>3072</v>
      </c>
      <c r="B798" s="28"/>
    </row>
    <row r="799" spans="1:2" ht="20.25" customHeight="1" x14ac:dyDescent="0.25">
      <c r="A799" s="58" t="s">
        <v>3073</v>
      </c>
      <c r="B799" s="28"/>
    </row>
    <row r="800" spans="1:2" ht="20.25" customHeight="1" x14ac:dyDescent="0.25">
      <c r="A800" s="58" t="s">
        <v>3074</v>
      </c>
      <c r="B800" s="28"/>
    </row>
    <row r="801" spans="1:2" ht="20.25" customHeight="1" x14ac:dyDescent="0.25">
      <c r="A801" s="58" t="s">
        <v>3075</v>
      </c>
      <c r="B801" s="28"/>
    </row>
    <row r="802" spans="1:2" ht="20.25" customHeight="1" x14ac:dyDescent="0.25">
      <c r="A802" s="58" t="s">
        <v>3076</v>
      </c>
      <c r="B802" s="28"/>
    </row>
    <row r="803" spans="1:2" ht="20.25" customHeight="1" x14ac:dyDescent="0.25">
      <c r="A803" s="58" t="s">
        <v>3077</v>
      </c>
      <c r="B803" s="28"/>
    </row>
    <row r="804" spans="1:2" ht="20.25" customHeight="1" x14ac:dyDescent="0.25">
      <c r="A804" s="58" t="s">
        <v>3078</v>
      </c>
      <c r="B804" s="28"/>
    </row>
    <row r="805" spans="1:2" ht="20.25" customHeight="1" x14ac:dyDescent="0.25">
      <c r="A805" s="58" t="s">
        <v>3079</v>
      </c>
      <c r="B805" s="28"/>
    </row>
    <row r="806" spans="1:2" ht="20.25" customHeight="1" x14ac:dyDescent="0.25">
      <c r="A806" s="58" t="s">
        <v>3080</v>
      </c>
      <c r="B806" s="28"/>
    </row>
    <row r="807" spans="1:2" ht="20.25" customHeight="1" x14ac:dyDescent="0.25">
      <c r="A807" s="58" t="s">
        <v>3081</v>
      </c>
      <c r="B807" s="28"/>
    </row>
    <row r="808" spans="1:2" ht="20.25" customHeight="1" x14ac:dyDescent="0.25">
      <c r="A808" s="58" t="s">
        <v>3082</v>
      </c>
      <c r="B808" s="28"/>
    </row>
    <row r="809" spans="1:2" ht="20.25" customHeight="1" x14ac:dyDescent="0.25">
      <c r="A809" s="58" t="s">
        <v>3083</v>
      </c>
      <c r="B809" s="28"/>
    </row>
    <row r="810" spans="1:2" ht="20.25" customHeight="1" x14ac:dyDescent="0.25">
      <c r="A810" s="58" t="s">
        <v>3084</v>
      </c>
      <c r="B810" s="28"/>
    </row>
    <row r="811" spans="1:2" ht="20.25" customHeight="1" x14ac:dyDescent="0.25">
      <c r="A811" s="58" t="s">
        <v>3085</v>
      </c>
      <c r="B811" s="28"/>
    </row>
    <row r="812" spans="1:2" ht="20.25" customHeight="1" x14ac:dyDescent="0.25">
      <c r="A812" s="58" t="s">
        <v>3086</v>
      </c>
      <c r="B812" s="28"/>
    </row>
    <row r="813" spans="1:2" ht="20.25" customHeight="1" x14ac:dyDescent="0.25">
      <c r="A813" s="58" t="s">
        <v>3087</v>
      </c>
      <c r="B813" s="28"/>
    </row>
    <row r="814" spans="1:2" ht="20.25" customHeight="1" x14ac:dyDescent="0.25">
      <c r="A814" s="58" t="s">
        <v>3088</v>
      </c>
      <c r="B814" s="28"/>
    </row>
    <row r="815" spans="1:2" ht="20.25" customHeight="1" x14ac:dyDescent="0.25">
      <c r="A815" s="58" t="s">
        <v>3089</v>
      </c>
      <c r="B815" s="28"/>
    </row>
    <row r="816" spans="1:2" ht="20.25" customHeight="1" x14ac:dyDescent="0.25">
      <c r="A816" s="58" t="s">
        <v>3090</v>
      </c>
      <c r="B816" s="28"/>
    </row>
    <row r="817" spans="1:2" ht="20.25" customHeight="1" x14ac:dyDescent="0.25">
      <c r="A817" s="58" t="s">
        <v>3091</v>
      </c>
      <c r="B817" s="28"/>
    </row>
    <row r="818" spans="1:2" ht="20.25" customHeight="1" x14ac:dyDescent="0.25">
      <c r="A818" s="58" t="s">
        <v>3092</v>
      </c>
      <c r="B818" s="28"/>
    </row>
    <row r="819" spans="1:2" ht="20.25" customHeight="1" x14ac:dyDescent="0.25">
      <c r="A819" s="58" t="s">
        <v>3093</v>
      </c>
      <c r="B819" s="28"/>
    </row>
    <row r="820" spans="1:2" ht="20.25" customHeight="1" x14ac:dyDescent="0.25">
      <c r="A820" s="58" t="s">
        <v>3094</v>
      </c>
      <c r="B820" s="28"/>
    </row>
    <row r="821" spans="1:2" ht="20.25" customHeight="1" x14ac:dyDescent="0.25">
      <c r="A821" s="58" t="s">
        <v>3095</v>
      </c>
      <c r="B821" s="28"/>
    </row>
    <row r="822" spans="1:2" ht="20.25" customHeight="1" x14ac:dyDescent="0.25">
      <c r="A822" s="58" t="s">
        <v>3096</v>
      </c>
      <c r="B822" s="28"/>
    </row>
    <row r="823" spans="1:2" ht="20.25" customHeight="1" x14ac:dyDescent="0.25">
      <c r="A823" s="58" t="s">
        <v>3097</v>
      </c>
      <c r="B823" s="28"/>
    </row>
    <row r="824" spans="1:2" ht="20.25" customHeight="1" x14ac:dyDescent="0.25">
      <c r="A824" s="58" t="s">
        <v>3098</v>
      </c>
      <c r="B824" s="28"/>
    </row>
    <row r="825" spans="1:2" ht="20.25" customHeight="1" x14ac:dyDescent="0.25">
      <c r="A825" s="58" t="s">
        <v>3099</v>
      </c>
      <c r="B825" s="28"/>
    </row>
    <row r="826" spans="1:2" ht="20.25" customHeight="1" x14ac:dyDescent="0.25">
      <c r="A826" s="58" t="s">
        <v>3100</v>
      </c>
      <c r="B826" s="28"/>
    </row>
    <row r="827" spans="1:2" ht="20.25" customHeight="1" x14ac:dyDescent="0.25">
      <c r="A827" s="58" t="s">
        <v>3101</v>
      </c>
      <c r="B827" s="28"/>
    </row>
    <row r="828" spans="1:2" ht="20.25" customHeight="1" x14ac:dyDescent="0.25">
      <c r="A828" s="58" t="s">
        <v>3102</v>
      </c>
      <c r="B828" s="28"/>
    </row>
    <row r="829" spans="1:2" ht="20.25" customHeight="1" x14ac:dyDescent="0.25">
      <c r="A829" s="58" t="s">
        <v>3103</v>
      </c>
      <c r="B829" s="28"/>
    </row>
    <row r="830" spans="1:2" ht="20.25" customHeight="1" x14ac:dyDescent="0.25">
      <c r="A830" s="58" t="s">
        <v>3104</v>
      </c>
      <c r="B830" s="28"/>
    </row>
    <row r="831" spans="1:2" ht="20.25" customHeight="1" x14ac:dyDescent="0.25">
      <c r="A831" s="58" t="s">
        <v>3105</v>
      </c>
      <c r="B831" s="28"/>
    </row>
    <row r="832" spans="1:2" ht="20.25" customHeight="1" x14ac:dyDescent="0.25">
      <c r="A832" s="58" t="s">
        <v>3106</v>
      </c>
      <c r="B832" s="28"/>
    </row>
    <row r="833" spans="1:2" ht="20.25" customHeight="1" x14ac:dyDescent="0.25">
      <c r="A833" s="58" t="s">
        <v>3107</v>
      </c>
      <c r="B833" s="28"/>
    </row>
    <row r="834" spans="1:2" ht="20.25" customHeight="1" x14ac:dyDescent="0.25">
      <c r="A834" s="58" t="s">
        <v>3108</v>
      </c>
      <c r="B834" s="28"/>
    </row>
    <row r="835" spans="1:2" ht="20.25" customHeight="1" x14ac:dyDescent="0.25">
      <c r="A835" s="58" t="s">
        <v>3109</v>
      </c>
      <c r="B835" s="28"/>
    </row>
    <row r="836" spans="1:2" ht="20.25" customHeight="1" x14ac:dyDescent="0.25">
      <c r="A836" s="58" t="s">
        <v>3110</v>
      </c>
      <c r="B836" s="28"/>
    </row>
    <row r="837" spans="1:2" ht="20.25" customHeight="1" x14ac:dyDescent="0.25">
      <c r="A837" s="58" t="s">
        <v>3111</v>
      </c>
      <c r="B837" s="28"/>
    </row>
    <row r="838" spans="1:2" ht="20.25" customHeight="1" x14ac:dyDescent="0.25">
      <c r="A838" s="58" t="s">
        <v>3112</v>
      </c>
      <c r="B838" s="28"/>
    </row>
    <row r="839" spans="1:2" ht="20.25" customHeight="1" x14ac:dyDescent="0.25">
      <c r="A839" s="58" t="s">
        <v>3113</v>
      </c>
      <c r="B839" s="28"/>
    </row>
    <row r="840" spans="1:2" ht="20.25" customHeight="1" x14ac:dyDescent="0.25">
      <c r="A840" s="58" t="s">
        <v>3114</v>
      </c>
      <c r="B840" s="28"/>
    </row>
    <row r="841" spans="1:2" ht="20.25" customHeight="1" x14ac:dyDescent="0.25">
      <c r="A841" s="58" t="s">
        <v>3115</v>
      </c>
      <c r="B841" s="28"/>
    </row>
    <row r="842" spans="1:2" ht="20.25" customHeight="1" x14ac:dyDescent="0.25">
      <c r="A842" s="58" t="s">
        <v>3116</v>
      </c>
      <c r="B842" s="28"/>
    </row>
    <row r="843" spans="1:2" ht="20.25" customHeight="1" x14ac:dyDescent="0.25">
      <c r="A843" s="58" t="s">
        <v>3117</v>
      </c>
      <c r="B843" s="28"/>
    </row>
    <row r="844" spans="1:2" ht="20.25" customHeight="1" x14ac:dyDescent="0.25">
      <c r="A844" s="58" t="s">
        <v>3118</v>
      </c>
      <c r="B844" s="28"/>
    </row>
    <row r="845" spans="1:2" ht="20.25" customHeight="1" x14ac:dyDescent="0.25">
      <c r="A845" s="58" t="s">
        <v>3119</v>
      </c>
      <c r="B845" s="28"/>
    </row>
    <row r="846" spans="1:2" ht="20.25" customHeight="1" x14ac:dyDescent="0.25">
      <c r="A846" s="58" t="s">
        <v>3120</v>
      </c>
      <c r="B846" s="28"/>
    </row>
    <row r="847" spans="1:2" ht="20.25" customHeight="1" x14ac:dyDescent="0.25">
      <c r="A847" s="58" t="s">
        <v>3121</v>
      </c>
      <c r="B847" s="28"/>
    </row>
    <row r="848" spans="1:2" ht="20.25" customHeight="1" x14ac:dyDescent="0.25">
      <c r="A848" s="58" t="s">
        <v>3122</v>
      </c>
      <c r="B848" s="28"/>
    </row>
    <row r="849" spans="1:2" ht="20.25" customHeight="1" x14ac:dyDescent="0.25">
      <c r="A849" s="58" t="s">
        <v>3123</v>
      </c>
      <c r="B849" s="28"/>
    </row>
    <row r="850" spans="1:2" ht="20.25" customHeight="1" x14ac:dyDescent="0.25">
      <c r="A850" s="58" t="s">
        <v>3124</v>
      </c>
      <c r="B850" s="28"/>
    </row>
    <row r="851" spans="1:2" ht="20.25" customHeight="1" x14ac:dyDescent="0.25">
      <c r="A851" s="58" t="s">
        <v>3125</v>
      </c>
      <c r="B851" s="28"/>
    </row>
    <row r="852" spans="1:2" ht="20.25" customHeight="1" x14ac:dyDescent="0.25">
      <c r="A852" s="58" t="s">
        <v>3126</v>
      </c>
      <c r="B852" s="28"/>
    </row>
    <row r="853" spans="1:2" ht="20.25" customHeight="1" x14ac:dyDescent="0.25">
      <c r="A853" s="58" t="s">
        <v>3127</v>
      </c>
      <c r="B853" s="28"/>
    </row>
    <row r="854" spans="1:2" ht="20.25" customHeight="1" x14ac:dyDescent="0.25">
      <c r="A854" s="58" t="s">
        <v>3128</v>
      </c>
      <c r="B854" s="28"/>
    </row>
    <row r="855" spans="1:2" ht="20.25" customHeight="1" x14ac:dyDescent="0.25">
      <c r="A855" s="58" t="s">
        <v>3129</v>
      </c>
      <c r="B855" s="28"/>
    </row>
    <row r="856" spans="1:2" ht="20.25" customHeight="1" x14ac:dyDescent="0.25">
      <c r="A856" s="58" t="s">
        <v>3130</v>
      </c>
      <c r="B856" s="28"/>
    </row>
    <row r="857" spans="1:2" ht="20.25" customHeight="1" x14ac:dyDescent="0.25">
      <c r="A857" s="58" t="s">
        <v>3131</v>
      </c>
      <c r="B857" s="28"/>
    </row>
    <row r="858" spans="1:2" ht="20.25" customHeight="1" x14ac:dyDescent="0.25">
      <c r="A858" s="58" t="s">
        <v>3132</v>
      </c>
      <c r="B858" s="28"/>
    </row>
    <row r="859" spans="1:2" ht="20.25" customHeight="1" x14ac:dyDescent="0.25">
      <c r="A859" s="58" t="s">
        <v>3133</v>
      </c>
      <c r="B859" s="28"/>
    </row>
    <row r="860" spans="1:2" ht="20.25" customHeight="1" x14ac:dyDescent="0.25">
      <c r="A860" s="58" t="s">
        <v>3134</v>
      </c>
      <c r="B860" s="28"/>
    </row>
    <row r="861" spans="1:2" ht="20.25" customHeight="1" x14ac:dyDescent="0.25">
      <c r="A861" s="58" t="s">
        <v>3135</v>
      </c>
      <c r="B861" s="28"/>
    </row>
    <row r="862" spans="1:2" ht="20.25" customHeight="1" x14ac:dyDescent="0.25">
      <c r="A862" s="58" t="s">
        <v>3136</v>
      </c>
      <c r="B862" s="28"/>
    </row>
    <row r="863" spans="1:2" ht="20.25" customHeight="1" x14ac:dyDescent="0.25">
      <c r="A863" s="58" t="s">
        <v>3137</v>
      </c>
      <c r="B863" s="28"/>
    </row>
    <row r="864" spans="1:2" ht="20.25" customHeight="1" x14ac:dyDescent="0.25">
      <c r="A864" s="58" t="s">
        <v>3138</v>
      </c>
      <c r="B864" s="28"/>
    </row>
    <row r="865" spans="1:2" ht="20.25" customHeight="1" x14ac:dyDescent="0.25">
      <c r="A865" s="58" t="s">
        <v>3139</v>
      </c>
      <c r="B865" s="28"/>
    </row>
    <row r="866" spans="1:2" ht="20.25" customHeight="1" x14ac:dyDescent="0.25">
      <c r="A866" s="58" t="s">
        <v>3140</v>
      </c>
      <c r="B866" s="28"/>
    </row>
    <row r="867" spans="1:2" ht="20.25" customHeight="1" x14ac:dyDescent="0.25">
      <c r="A867" s="58" t="s">
        <v>3141</v>
      </c>
      <c r="B867" s="28"/>
    </row>
    <row r="868" spans="1:2" ht="20.25" customHeight="1" x14ac:dyDescent="0.25">
      <c r="A868" s="58" t="s">
        <v>3142</v>
      </c>
      <c r="B868" s="28"/>
    </row>
    <row r="869" spans="1:2" ht="20.25" customHeight="1" x14ac:dyDescent="0.25">
      <c r="A869" s="58" t="s">
        <v>3143</v>
      </c>
      <c r="B869" s="28"/>
    </row>
    <row r="870" spans="1:2" ht="20.25" customHeight="1" x14ac:dyDescent="0.25">
      <c r="A870" s="58" t="s">
        <v>3144</v>
      </c>
      <c r="B870" s="28"/>
    </row>
    <row r="871" spans="1:2" ht="20.25" customHeight="1" x14ac:dyDescent="0.25">
      <c r="A871" s="58" t="s">
        <v>3145</v>
      </c>
      <c r="B871" s="28"/>
    </row>
    <row r="872" spans="1:2" ht="20.25" customHeight="1" x14ac:dyDescent="0.25">
      <c r="A872" s="58" t="s">
        <v>3146</v>
      </c>
      <c r="B872" s="28"/>
    </row>
    <row r="873" spans="1:2" ht="20.25" customHeight="1" x14ac:dyDescent="0.25">
      <c r="A873" s="58" t="s">
        <v>3147</v>
      </c>
      <c r="B873" s="28"/>
    </row>
    <row r="874" spans="1:2" ht="20.25" customHeight="1" x14ac:dyDescent="0.25">
      <c r="A874" s="58" t="s">
        <v>3148</v>
      </c>
      <c r="B874" s="28"/>
    </row>
    <row r="875" spans="1:2" ht="20.25" customHeight="1" x14ac:dyDescent="0.25">
      <c r="A875" s="58" t="s">
        <v>3149</v>
      </c>
      <c r="B875" s="28"/>
    </row>
    <row r="876" spans="1:2" ht="20.25" customHeight="1" x14ac:dyDescent="0.25">
      <c r="A876" s="58" t="s">
        <v>3150</v>
      </c>
      <c r="B876" s="28"/>
    </row>
    <row r="877" spans="1:2" ht="20.25" customHeight="1" x14ac:dyDescent="0.25">
      <c r="A877" s="58" t="s">
        <v>3151</v>
      </c>
      <c r="B877" s="28"/>
    </row>
    <row r="878" spans="1:2" ht="20.25" customHeight="1" x14ac:dyDescent="0.25">
      <c r="A878" s="58" t="s">
        <v>3152</v>
      </c>
      <c r="B878" s="28"/>
    </row>
    <row r="879" spans="1:2" ht="20.25" customHeight="1" x14ac:dyDescent="0.25">
      <c r="A879" s="58" t="s">
        <v>3153</v>
      </c>
      <c r="B879" s="28"/>
    </row>
    <row r="880" spans="1:2" ht="20.25" customHeight="1" x14ac:dyDescent="0.25">
      <c r="A880" s="58" t="s">
        <v>3154</v>
      </c>
      <c r="B880" s="28"/>
    </row>
    <row r="881" spans="1:2" ht="20.25" customHeight="1" x14ac:dyDescent="0.25">
      <c r="A881" s="58" t="s">
        <v>3155</v>
      </c>
      <c r="B881" s="28"/>
    </row>
    <row r="882" spans="1:2" ht="20.25" customHeight="1" x14ac:dyDescent="0.25">
      <c r="A882" s="58" t="s">
        <v>3156</v>
      </c>
      <c r="B882" s="28"/>
    </row>
    <row r="883" spans="1:2" ht="20.25" customHeight="1" x14ac:dyDescent="0.25">
      <c r="A883" s="58" t="s">
        <v>3157</v>
      </c>
      <c r="B883" s="28"/>
    </row>
    <row r="884" spans="1:2" ht="20.25" customHeight="1" x14ac:dyDescent="0.25">
      <c r="A884" s="58" t="s">
        <v>3158</v>
      </c>
      <c r="B884" s="28"/>
    </row>
    <row r="885" spans="1:2" ht="20.25" customHeight="1" x14ac:dyDescent="0.25">
      <c r="A885" s="58" t="s">
        <v>3159</v>
      </c>
      <c r="B885" s="28"/>
    </row>
    <row r="886" spans="1:2" ht="20.25" customHeight="1" x14ac:dyDescent="0.25">
      <c r="A886" s="58" t="s">
        <v>3160</v>
      </c>
      <c r="B886" s="28"/>
    </row>
    <row r="887" spans="1:2" ht="20.25" customHeight="1" x14ac:dyDescent="0.25">
      <c r="A887" s="58" t="s">
        <v>3161</v>
      </c>
      <c r="B887" s="28"/>
    </row>
    <row r="888" spans="1:2" ht="20.25" customHeight="1" x14ac:dyDescent="0.25">
      <c r="A888" s="58" t="s">
        <v>3162</v>
      </c>
      <c r="B888" s="28"/>
    </row>
    <row r="889" spans="1:2" ht="20.25" customHeight="1" x14ac:dyDescent="0.25">
      <c r="A889" s="58" t="s">
        <v>3163</v>
      </c>
      <c r="B889" s="28"/>
    </row>
    <row r="890" spans="1:2" ht="20.25" customHeight="1" x14ac:dyDescent="0.25">
      <c r="A890" s="58" t="s">
        <v>3164</v>
      </c>
      <c r="B890" s="28"/>
    </row>
    <row r="891" spans="1:2" ht="20.25" customHeight="1" x14ac:dyDescent="0.25">
      <c r="A891" s="58" t="s">
        <v>3165</v>
      </c>
      <c r="B891" s="28"/>
    </row>
    <row r="892" spans="1:2" ht="20.25" customHeight="1" x14ac:dyDescent="0.25">
      <c r="A892" s="58" t="s">
        <v>3166</v>
      </c>
      <c r="B892" s="28"/>
    </row>
    <row r="893" spans="1:2" ht="20.25" customHeight="1" x14ac:dyDescent="0.25">
      <c r="A893" s="58" t="s">
        <v>3167</v>
      </c>
      <c r="B893" s="28"/>
    </row>
    <row r="894" spans="1:2" ht="20.25" customHeight="1" x14ac:dyDescent="0.25">
      <c r="A894" s="58" t="s">
        <v>3168</v>
      </c>
      <c r="B894" s="28"/>
    </row>
    <row r="895" spans="1:2" ht="20.25" customHeight="1" x14ac:dyDescent="0.25">
      <c r="A895" s="58" t="s">
        <v>3169</v>
      </c>
      <c r="B895" s="28"/>
    </row>
    <row r="896" spans="1:2" ht="20.25" customHeight="1" x14ac:dyDescent="0.25">
      <c r="A896" s="58" t="s">
        <v>3170</v>
      </c>
      <c r="B896" s="28"/>
    </row>
    <row r="897" spans="1:2" ht="20.25" customHeight="1" x14ac:dyDescent="0.25">
      <c r="A897" s="58" t="s">
        <v>3171</v>
      </c>
      <c r="B897" s="28"/>
    </row>
    <row r="898" spans="1:2" ht="20.25" customHeight="1" x14ac:dyDescent="0.25">
      <c r="A898" s="58" t="s">
        <v>3172</v>
      </c>
      <c r="B898" s="28"/>
    </row>
    <row r="899" spans="1:2" ht="20.25" customHeight="1" x14ac:dyDescent="0.25">
      <c r="A899" s="58" t="s">
        <v>3173</v>
      </c>
      <c r="B899" s="28"/>
    </row>
    <row r="900" spans="1:2" ht="20.25" customHeight="1" x14ac:dyDescent="0.25">
      <c r="A900" s="58" t="s">
        <v>3174</v>
      </c>
      <c r="B900" s="28"/>
    </row>
    <row r="901" spans="1:2" ht="20.25" customHeight="1" x14ac:dyDescent="0.25">
      <c r="A901" s="58" t="s">
        <v>3175</v>
      </c>
      <c r="B901" s="28"/>
    </row>
    <row r="902" spans="1:2" ht="20.25" customHeight="1" x14ac:dyDescent="0.25">
      <c r="A902" s="58" t="s">
        <v>3176</v>
      </c>
      <c r="B902" s="28"/>
    </row>
    <row r="903" spans="1:2" ht="20.25" customHeight="1" x14ac:dyDescent="0.25">
      <c r="A903" s="58" t="s">
        <v>3177</v>
      </c>
      <c r="B903" s="28"/>
    </row>
    <row r="904" spans="1:2" ht="20.25" customHeight="1" x14ac:dyDescent="0.25">
      <c r="A904" s="58" t="s">
        <v>3178</v>
      </c>
      <c r="B904" s="28"/>
    </row>
    <row r="905" spans="1:2" ht="20.25" customHeight="1" x14ac:dyDescent="0.25">
      <c r="A905" s="58" t="s">
        <v>3179</v>
      </c>
      <c r="B905" s="28"/>
    </row>
    <row r="906" spans="1:2" ht="20.25" customHeight="1" x14ac:dyDescent="0.25">
      <c r="A906" s="58" t="s">
        <v>3180</v>
      </c>
      <c r="B906" s="28"/>
    </row>
    <row r="907" spans="1:2" ht="20.25" customHeight="1" x14ac:dyDescent="0.25">
      <c r="A907" s="58" t="s">
        <v>3181</v>
      </c>
      <c r="B907" s="28"/>
    </row>
    <row r="908" spans="1:2" ht="20.25" customHeight="1" x14ac:dyDescent="0.25">
      <c r="A908" s="58" t="s">
        <v>3182</v>
      </c>
      <c r="B908" s="28"/>
    </row>
    <row r="909" spans="1:2" ht="20.25" customHeight="1" x14ac:dyDescent="0.25">
      <c r="A909" s="58" t="s">
        <v>3183</v>
      </c>
      <c r="B909" s="28"/>
    </row>
    <row r="910" spans="1:2" ht="20.25" customHeight="1" x14ac:dyDescent="0.25">
      <c r="A910" s="58" t="s">
        <v>3184</v>
      </c>
      <c r="B910" s="28"/>
    </row>
    <row r="911" spans="1:2" ht="20.25" customHeight="1" x14ac:dyDescent="0.25">
      <c r="A911" s="58" t="s">
        <v>3185</v>
      </c>
      <c r="B911" s="28"/>
    </row>
    <row r="912" spans="1:2" ht="20.25" customHeight="1" x14ac:dyDescent="0.25">
      <c r="A912" s="58" t="s">
        <v>3186</v>
      </c>
      <c r="B912" s="28"/>
    </row>
    <row r="913" spans="1:2" ht="20.25" customHeight="1" x14ac:dyDescent="0.25">
      <c r="A913" s="58" t="s">
        <v>3187</v>
      </c>
      <c r="B913" s="28"/>
    </row>
    <row r="914" spans="1:2" ht="20.25" customHeight="1" x14ac:dyDescent="0.25">
      <c r="A914" s="58" t="s">
        <v>3188</v>
      </c>
      <c r="B914" s="28"/>
    </row>
    <row r="915" spans="1:2" ht="20.25" customHeight="1" x14ac:dyDescent="0.25">
      <c r="A915" s="58" t="s">
        <v>3189</v>
      </c>
      <c r="B915" s="28"/>
    </row>
    <row r="916" spans="1:2" ht="20.25" customHeight="1" x14ac:dyDescent="0.25">
      <c r="A916" s="58" t="s">
        <v>3190</v>
      </c>
      <c r="B916" s="28"/>
    </row>
    <row r="917" spans="1:2" ht="20.25" customHeight="1" x14ac:dyDescent="0.25">
      <c r="A917" s="58" t="s">
        <v>3191</v>
      </c>
      <c r="B917" s="28"/>
    </row>
    <row r="918" spans="1:2" ht="20.25" customHeight="1" x14ac:dyDescent="0.25">
      <c r="A918" s="58" t="s">
        <v>3192</v>
      </c>
      <c r="B918" s="28"/>
    </row>
    <row r="919" spans="1:2" ht="20.25" customHeight="1" x14ac:dyDescent="0.25">
      <c r="A919" s="58" t="s">
        <v>3193</v>
      </c>
      <c r="B919" s="28"/>
    </row>
    <row r="920" spans="1:2" ht="20.25" customHeight="1" x14ac:dyDescent="0.25">
      <c r="A920" s="58" t="s">
        <v>3194</v>
      </c>
      <c r="B920" s="28"/>
    </row>
    <row r="921" spans="1:2" ht="20.25" customHeight="1" x14ac:dyDescent="0.25">
      <c r="A921" s="58" t="s">
        <v>3195</v>
      </c>
      <c r="B921" s="28"/>
    </row>
    <row r="922" spans="1:2" ht="20.25" customHeight="1" x14ac:dyDescent="0.25">
      <c r="A922" s="58" t="s">
        <v>3196</v>
      </c>
      <c r="B922" s="28"/>
    </row>
    <row r="923" spans="1:2" ht="20.25" customHeight="1" x14ac:dyDescent="0.25">
      <c r="A923" s="58" t="s">
        <v>3197</v>
      </c>
      <c r="B923" s="28"/>
    </row>
    <row r="924" spans="1:2" ht="20.25" customHeight="1" x14ac:dyDescent="0.25">
      <c r="A924" s="58" t="s">
        <v>3198</v>
      </c>
      <c r="B924" s="28"/>
    </row>
    <row r="925" spans="1:2" ht="20.25" customHeight="1" x14ac:dyDescent="0.25">
      <c r="A925" s="58" t="s">
        <v>3199</v>
      </c>
      <c r="B925" s="28"/>
    </row>
    <row r="926" spans="1:2" ht="20.25" customHeight="1" x14ac:dyDescent="0.25">
      <c r="A926" s="58" t="s">
        <v>3200</v>
      </c>
      <c r="B926" s="28"/>
    </row>
    <row r="927" spans="1:2" ht="20.25" customHeight="1" x14ac:dyDescent="0.25">
      <c r="A927" s="58" t="s">
        <v>3201</v>
      </c>
      <c r="B927" s="28"/>
    </row>
    <row r="928" spans="1:2" ht="20.25" customHeight="1" x14ac:dyDescent="0.25">
      <c r="A928" s="58" t="s">
        <v>3202</v>
      </c>
      <c r="B928" s="28"/>
    </row>
    <row r="929" spans="1:2" ht="20.25" customHeight="1" x14ac:dyDescent="0.25">
      <c r="A929" s="58" t="s">
        <v>3203</v>
      </c>
      <c r="B929" s="28"/>
    </row>
    <row r="930" spans="1:2" ht="20.25" customHeight="1" x14ac:dyDescent="0.25">
      <c r="A930" s="58" t="s">
        <v>3204</v>
      </c>
      <c r="B930" s="28"/>
    </row>
    <row r="931" spans="1:2" ht="20.25" customHeight="1" x14ac:dyDescent="0.25">
      <c r="A931" s="58" t="s">
        <v>3205</v>
      </c>
      <c r="B931" s="28"/>
    </row>
    <row r="932" spans="1:2" ht="20.25" customHeight="1" x14ac:dyDescent="0.25">
      <c r="A932" s="58" t="s">
        <v>3206</v>
      </c>
      <c r="B932" s="28"/>
    </row>
    <row r="933" spans="1:2" ht="20.25" customHeight="1" x14ac:dyDescent="0.25">
      <c r="A933" s="58" t="s">
        <v>3207</v>
      </c>
      <c r="B933" s="28"/>
    </row>
    <row r="934" spans="1:2" ht="20.25" customHeight="1" x14ac:dyDescent="0.25">
      <c r="A934" s="58" t="s">
        <v>3208</v>
      </c>
      <c r="B934" s="28"/>
    </row>
    <row r="935" spans="1:2" ht="20.25" customHeight="1" x14ac:dyDescent="0.25">
      <c r="A935" s="58" t="s">
        <v>3209</v>
      </c>
      <c r="B935" s="28"/>
    </row>
    <row r="936" spans="1:2" ht="20.25" customHeight="1" x14ac:dyDescent="0.25">
      <c r="A936" s="58" t="s">
        <v>3210</v>
      </c>
      <c r="B936" s="28"/>
    </row>
    <row r="937" spans="1:2" ht="20.25" customHeight="1" x14ac:dyDescent="0.25">
      <c r="A937" s="58" t="s">
        <v>3211</v>
      </c>
      <c r="B937" s="28"/>
    </row>
    <row r="938" spans="1:2" ht="20.25" customHeight="1" x14ac:dyDescent="0.25">
      <c r="A938" s="58" t="s">
        <v>3212</v>
      </c>
      <c r="B938" s="28"/>
    </row>
    <row r="939" spans="1:2" ht="20.25" customHeight="1" x14ac:dyDescent="0.25">
      <c r="A939" s="58" t="s">
        <v>3213</v>
      </c>
      <c r="B939" s="28"/>
    </row>
    <row r="940" spans="1:2" ht="20.25" customHeight="1" x14ac:dyDescent="0.25">
      <c r="A940" s="58" t="s">
        <v>3214</v>
      </c>
      <c r="B940" s="28"/>
    </row>
    <row r="941" spans="1:2" ht="20.25" customHeight="1" x14ac:dyDescent="0.25">
      <c r="A941" s="58" t="s">
        <v>3215</v>
      </c>
      <c r="B941" s="28"/>
    </row>
    <row r="942" spans="1:2" ht="20.25" customHeight="1" x14ac:dyDescent="0.25">
      <c r="A942" s="58" t="s">
        <v>3216</v>
      </c>
      <c r="B942" s="28"/>
    </row>
    <row r="943" spans="1:2" ht="20.25" customHeight="1" x14ac:dyDescent="0.25">
      <c r="A943" s="58" t="s">
        <v>3217</v>
      </c>
      <c r="B943" s="28"/>
    </row>
    <row r="944" spans="1:2" ht="20.25" customHeight="1" x14ac:dyDescent="0.25">
      <c r="A944" s="58" t="s">
        <v>3218</v>
      </c>
      <c r="B944" s="28"/>
    </row>
    <row r="945" spans="1:2" ht="20.25" customHeight="1" x14ac:dyDescent="0.25">
      <c r="A945" s="58" t="s">
        <v>3219</v>
      </c>
      <c r="B945" s="28"/>
    </row>
    <row r="946" spans="1:2" ht="20.25" customHeight="1" x14ac:dyDescent="0.25">
      <c r="A946" s="58" t="s">
        <v>3220</v>
      </c>
      <c r="B946" s="28"/>
    </row>
    <row r="947" spans="1:2" ht="20.25" customHeight="1" x14ac:dyDescent="0.25">
      <c r="A947" s="58" t="s">
        <v>3221</v>
      </c>
      <c r="B947" s="28"/>
    </row>
    <row r="948" spans="1:2" ht="20.25" customHeight="1" x14ac:dyDescent="0.25">
      <c r="A948" s="58" t="s">
        <v>3222</v>
      </c>
      <c r="B948" s="28"/>
    </row>
    <row r="949" spans="1:2" ht="20.25" customHeight="1" x14ac:dyDescent="0.25">
      <c r="A949" s="58" t="s">
        <v>3223</v>
      </c>
      <c r="B949" s="28"/>
    </row>
    <row r="950" spans="1:2" ht="20.25" customHeight="1" x14ac:dyDescent="0.25">
      <c r="A950" s="58" t="s">
        <v>3224</v>
      </c>
      <c r="B950" s="28"/>
    </row>
    <row r="951" spans="1:2" ht="20.25" customHeight="1" x14ac:dyDescent="0.25">
      <c r="A951" s="58" t="s">
        <v>3225</v>
      </c>
      <c r="B951" s="28"/>
    </row>
    <row r="952" spans="1:2" ht="20.25" customHeight="1" x14ac:dyDescent="0.25">
      <c r="A952" s="58" t="s">
        <v>3226</v>
      </c>
      <c r="B952" s="28"/>
    </row>
    <row r="953" spans="1:2" ht="20.25" customHeight="1" x14ac:dyDescent="0.25">
      <c r="A953" s="58" t="s">
        <v>3227</v>
      </c>
      <c r="B953" s="28"/>
    </row>
    <row r="954" spans="1:2" ht="20.25" customHeight="1" x14ac:dyDescent="0.25">
      <c r="A954" s="58" t="s">
        <v>3228</v>
      </c>
      <c r="B954" s="28"/>
    </row>
    <row r="955" spans="1:2" ht="20.25" customHeight="1" x14ac:dyDescent="0.25">
      <c r="A955" s="58" t="s">
        <v>3229</v>
      </c>
      <c r="B955" s="28"/>
    </row>
    <row r="956" spans="1:2" ht="20.25" customHeight="1" x14ac:dyDescent="0.25">
      <c r="A956" s="58" t="s">
        <v>3230</v>
      </c>
      <c r="B956" s="28"/>
    </row>
    <row r="957" spans="1:2" ht="20.25" customHeight="1" x14ac:dyDescent="0.25">
      <c r="A957" s="58" t="s">
        <v>3231</v>
      </c>
      <c r="B957" s="28"/>
    </row>
    <row r="958" spans="1:2" ht="20.25" customHeight="1" x14ac:dyDescent="0.25">
      <c r="A958" s="58" t="s">
        <v>3232</v>
      </c>
      <c r="B958" s="28"/>
    </row>
    <row r="959" spans="1:2" ht="20.25" customHeight="1" x14ac:dyDescent="0.25">
      <c r="A959" s="58" t="s">
        <v>3233</v>
      </c>
      <c r="B959" s="28"/>
    </row>
    <row r="960" spans="1:2" ht="20.25" customHeight="1" x14ac:dyDescent="0.25">
      <c r="A960" s="58" t="s">
        <v>3234</v>
      </c>
      <c r="B960" s="28"/>
    </row>
    <row r="961" spans="1:2" ht="20.25" customHeight="1" x14ac:dyDescent="0.25">
      <c r="A961" s="58" t="s">
        <v>3235</v>
      </c>
      <c r="B961" s="28"/>
    </row>
    <row r="962" spans="1:2" ht="20.25" customHeight="1" x14ac:dyDescent="0.25">
      <c r="A962" s="58" t="s">
        <v>3236</v>
      </c>
      <c r="B962" s="28"/>
    </row>
    <row r="963" spans="1:2" ht="20.25" customHeight="1" x14ac:dyDescent="0.25">
      <c r="A963" s="58" t="s">
        <v>3237</v>
      </c>
      <c r="B963" s="28"/>
    </row>
    <row r="964" spans="1:2" ht="20.25" customHeight="1" x14ac:dyDescent="0.25">
      <c r="A964" s="58" t="s">
        <v>3238</v>
      </c>
      <c r="B964" s="28"/>
    </row>
    <row r="965" spans="1:2" ht="20.25" customHeight="1" x14ac:dyDescent="0.25">
      <c r="A965" s="58" t="s">
        <v>3239</v>
      </c>
      <c r="B965" s="28"/>
    </row>
    <row r="966" spans="1:2" ht="20.25" customHeight="1" x14ac:dyDescent="0.25">
      <c r="A966" s="58" t="s">
        <v>3240</v>
      </c>
      <c r="B966" s="28"/>
    </row>
    <row r="967" spans="1:2" ht="20.25" customHeight="1" x14ac:dyDescent="0.25">
      <c r="A967" s="58" t="s">
        <v>3241</v>
      </c>
      <c r="B967" s="28"/>
    </row>
    <row r="968" spans="1:2" ht="20.25" customHeight="1" x14ac:dyDescent="0.25">
      <c r="A968" s="58" t="s">
        <v>3242</v>
      </c>
      <c r="B968" s="28"/>
    </row>
    <row r="969" spans="1:2" ht="20.25" customHeight="1" x14ac:dyDescent="0.25">
      <c r="A969" s="58" t="s">
        <v>3243</v>
      </c>
      <c r="B969" s="28"/>
    </row>
    <row r="970" spans="1:2" ht="20.25" customHeight="1" x14ac:dyDescent="0.25">
      <c r="A970" s="58" t="s">
        <v>3244</v>
      </c>
      <c r="B970" s="28"/>
    </row>
    <row r="971" spans="1:2" ht="20.25" customHeight="1" x14ac:dyDescent="0.25">
      <c r="A971" s="58" t="s">
        <v>3245</v>
      </c>
      <c r="B971" s="28"/>
    </row>
    <row r="972" spans="1:2" ht="20.25" customHeight="1" x14ac:dyDescent="0.25">
      <c r="A972" s="58" t="s">
        <v>3246</v>
      </c>
      <c r="B972" s="28"/>
    </row>
    <row r="973" spans="1:2" ht="20.25" customHeight="1" x14ac:dyDescent="0.25">
      <c r="A973" s="58" t="s">
        <v>3247</v>
      </c>
      <c r="B973" s="28"/>
    </row>
    <row r="974" spans="1:2" ht="20.25" customHeight="1" x14ac:dyDescent="0.25">
      <c r="A974" s="58" t="s">
        <v>3248</v>
      </c>
      <c r="B974" s="28"/>
    </row>
    <row r="975" spans="1:2" ht="20.25" customHeight="1" x14ac:dyDescent="0.25">
      <c r="A975" s="58" t="s">
        <v>3249</v>
      </c>
      <c r="B975" s="28"/>
    </row>
    <row r="976" spans="1:2" ht="20.25" customHeight="1" x14ac:dyDescent="0.25">
      <c r="A976" s="58" t="s">
        <v>3250</v>
      </c>
      <c r="B976" s="28"/>
    </row>
    <row r="977" spans="1:2" ht="20.25" customHeight="1" x14ac:dyDescent="0.25">
      <c r="A977" s="58" t="s">
        <v>3251</v>
      </c>
      <c r="B977" s="28"/>
    </row>
    <row r="978" spans="1:2" ht="20.25" customHeight="1" x14ac:dyDescent="0.25">
      <c r="A978" s="58" t="s">
        <v>3252</v>
      </c>
      <c r="B978" s="28"/>
    </row>
    <row r="979" spans="1:2" ht="20.25" customHeight="1" x14ac:dyDescent="0.25">
      <c r="A979" s="58" t="s">
        <v>3253</v>
      </c>
      <c r="B979" s="28"/>
    </row>
    <row r="980" spans="1:2" ht="20.25" customHeight="1" x14ac:dyDescent="0.25">
      <c r="A980" s="58" t="s">
        <v>3254</v>
      </c>
      <c r="B980" s="28"/>
    </row>
    <row r="981" spans="1:2" ht="20.25" customHeight="1" x14ac:dyDescent="0.25">
      <c r="A981" s="58" t="s">
        <v>3255</v>
      </c>
      <c r="B981" s="28"/>
    </row>
    <row r="982" spans="1:2" ht="20.25" customHeight="1" x14ac:dyDescent="0.25">
      <c r="A982" s="58" t="s">
        <v>3256</v>
      </c>
      <c r="B982" s="28"/>
    </row>
    <row r="983" spans="1:2" ht="20.25" customHeight="1" x14ac:dyDescent="0.25">
      <c r="A983" s="58" t="s">
        <v>3257</v>
      </c>
      <c r="B983" s="28"/>
    </row>
    <row r="984" spans="1:2" ht="20.25" customHeight="1" x14ac:dyDescent="0.25">
      <c r="A984" s="58" t="s">
        <v>3258</v>
      </c>
      <c r="B984" s="28"/>
    </row>
    <row r="985" spans="1:2" ht="20.25" customHeight="1" x14ac:dyDescent="0.25">
      <c r="A985" s="58" t="s">
        <v>3259</v>
      </c>
      <c r="B985" s="28"/>
    </row>
    <row r="986" spans="1:2" ht="20.25" customHeight="1" x14ac:dyDescent="0.25">
      <c r="A986" s="58" t="s">
        <v>3260</v>
      </c>
      <c r="B986" s="28"/>
    </row>
    <row r="987" spans="1:2" ht="20.25" customHeight="1" x14ac:dyDescent="0.25">
      <c r="A987" s="58" t="s">
        <v>3261</v>
      </c>
      <c r="B987" s="28"/>
    </row>
    <row r="988" spans="1:2" ht="20.25" customHeight="1" x14ac:dyDescent="0.25">
      <c r="A988" s="58" t="s">
        <v>3262</v>
      </c>
      <c r="B988" s="28"/>
    </row>
    <row r="989" spans="1:2" ht="20.25" customHeight="1" x14ac:dyDescent="0.25">
      <c r="A989" s="58" t="s">
        <v>3263</v>
      </c>
      <c r="B989" s="28"/>
    </row>
    <row r="990" spans="1:2" ht="20.25" customHeight="1" x14ac:dyDescent="0.25">
      <c r="A990" s="58" t="s">
        <v>3264</v>
      </c>
      <c r="B990" s="28"/>
    </row>
    <row r="991" spans="1:2" ht="20.25" customHeight="1" x14ac:dyDescent="0.25">
      <c r="A991" s="58" t="s">
        <v>3265</v>
      </c>
      <c r="B991" s="28"/>
    </row>
    <row r="992" spans="1:2" ht="20.25" customHeight="1" x14ac:dyDescent="0.25">
      <c r="A992" s="58" t="s">
        <v>3266</v>
      </c>
      <c r="B992" s="28"/>
    </row>
    <row r="993" spans="1:2" ht="20.25" customHeight="1" x14ac:dyDescent="0.25">
      <c r="A993" s="58" t="s">
        <v>3267</v>
      </c>
      <c r="B993" s="28"/>
    </row>
    <row r="994" spans="1:2" ht="20.25" customHeight="1" x14ac:dyDescent="0.25">
      <c r="A994" s="58" t="s">
        <v>3268</v>
      </c>
      <c r="B994" s="28"/>
    </row>
    <row r="995" spans="1:2" ht="20.25" customHeight="1" x14ac:dyDescent="0.25">
      <c r="A995" s="58" t="s">
        <v>3269</v>
      </c>
      <c r="B995" s="28"/>
    </row>
    <row r="996" spans="1:2" ht="20.25" customHeight="1" x14ac:dyDescent="0.25">
      <c r="A996" s="58" t="s">
        <v>3270</v>
      </c>
      <c r="B996" s="28"/>
    </row>
    <row r="997" spans="1:2" ht="20.25" customHeight="1" x14ac:dyDescent="0.25">
      <c r="A997" s="58" t="s">
        <v>3271</v>
      </c>
      <c r="B997" s="28"/>
    </row>
    <row r="998" spans="1:2" ht="20.25" customHeight="1" x14ac:dyDescent="0.25">
      <c r="A998" s="58" t="s">
        <v>3272</v>
      </c>
      <c r="B998" s="28"/>
    </row>
    <row r="999" spans="1:2" ht="20.25" customHeight="1" x14ac:dyDescent="0.25">
      <c r="A999" s="58" t="s">
        <v>3273</v>
      </c>
      <c r="B999" s="28"/>
    </row>
    <row r="1000" spans="1:2" ht="20.25" customHeight="1" x14ac:dyDescent="0.25">
      <c r="A1000" s="58" t="s">
        <v>3274</v>
      </c>
      <c r="B1000" s="28"/>
    </row>
  </sheetData>
  <protectedRanges>
    <protectedRange sqref="B2:B2001" name="Range1"/>
  </protectedRanges>
  <phoneticPr fontId="16" type="noConversion"/>
  <dataValidations disablePrompts="1" count="1">
    <dataValidation allowBlank="1" showInputMessage="1" showErrorMessage="1" promptTitle="Texte libre" prompt="Texte libre" sqref="B2:B1000" xr:uid="{A6FC60BB-746A-470A-B4E1-6981B680982A}"/>
  </dataValidations>
  <pageMargins left="0.7" right="0.7" top="0.75" bottom="0.75" header="0.3" footer="0.3"/>
  <pageSetup orientation="portrait" r:id="rId1"/>
  <headerFooter>
    <oddHeader>&amp;R&amp;"Aptos"&amp;10&amp;K000000 Unclassified / Non classifié&amp;1#_x000D_</oddHead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131C7-FA4F-4A8F-87D3-B0A3A1A6089F}">
  <sheetPr codeName="Sheet52"/>
  <dimension ref="A1:B1000"/>
  <sheetViews>
    <sheetView workbookViewId="0">
      <selection activeCell="I19" sqref="I19"/>
    </sheetView>
  </sheetViews>
  <sheetFormatPr defaultColWidth="9.140625" defaultRowHeight="20.25" customHeight="1" x14ac:dyDescent="0.25"/>
  <cols>
    <col min="1" max="1" width="26.85546875" bestFit="1" customWidth="1"/>
    <col min="2" max="2" width="41" customWidth="1"/>
  </cols>
  <sheetData>
    <row r="1" spans="1:2" ht="20.25" customHeight="1" x14ac:dyDescent="0.25">
      <c r="A1" s="31" t="s">
        <v>88</v>
      </c>
      <c r="B1" s="31" t="s">
        <v>93</v>
      </c>
    </row>
    <row r="2" spans="1:2" ht="20.25" customHeight="1" x14ac:dyDescent="0.25">
      <c r="A2" s="58" t="s">
        <v>103</v>
      </c>
      <c r="B2" s="28"/>
    </row>
    <row r="3" spans="1:2" ht="20.25" customHeight="1" x14ac:dyDescent="0.25">
      <c r="A3" s="58" t="s">
        <v>3275</v>
      </c>
      <c r="B3" s="28"/>
    </row>
    <row r="4" spans="1:2" ht="20.25" customHeight="1" x14ac:dyDescent="0.25">
      <c r="A4" s="58" t="s">
        <v>3276</v>
      </c>
      <c r="B4" s="28"/>
    </row>
    <row r="5" spans="1:2" ht="20.25" customHeight="1" x14ac:dyDescent="0.25">
      <c r="A5" s="58" t="s">
        <v>3277</v>
      </c>
      <c r="B5" s="28"/>
    </row>
    <row r="6" spans="1:2" ht="20.25" customHeight="1" x14ac:dyDescent="0.25">
      <c r="A6" s="58" t="s">
        <v>3278</v>
      </c>
      <c r="B6" s="28"/>
    </row>
    <row r="7" spans="1:2" ht="20.25" customHeight="1" x14ac:dyDescent="0.25">
      <c r="A7" s="58" t="s">
        <v>3279</v>
      </c>
      <c r="B7" s="28"/>
    </row>
    <row r="8" spans="1:2" ht="20.25" customHeight="1" x14ac:dyDescent="0.25">
      <c r="A8" s="58" t="s">
        <v>3280</v>
      </c>
      <c r="B8" s="28"/>
    </row>
    <row r="9" spans="1:2" ht="20.25" customHeight="1" x14ac:dyDescent="0.25">
      <c r="A9" s="58" t="s">
        <v>3281</v>
      </c>
      <c r="B9" s="28"/>
    </row>
    <row r="10" spans="1:2" ht="20.25" customHeight="1" x14ac:dyDescent="0.25">
      <c r="A10" s="58" t="s">
        <v>3282</v>
      </c>
      <c r="B10" s="28"/>
    </row>
    <row r="11" spans="1:2" ht="20.25" customHeight="1" x14ac:dyDescent="0.25">
      <c r="A11" s="58" t="s">
        <v>3283</v>
      </c>
      <c r="B11" s="28"/>
    </row>
    <row r="12" spans="1:2" ht="20.25" customHeight="1" x14ac:dyDescent="0.25">
      <c r="A12" s="58" t="s">
        <v>3284</v>
      </c>
      <c r="B12" s="28"/>
    </row>
    <row r="13" spans="1:2" ht="20.25" customHeight="1" x14ac:dyDescent="0.25">
      <c r="A13" s="58" t="s">
        <v>3285</v>
      </c>
      <c r="B13" s="28"/>
    </row>
    <row r="14" spans="1:2" ht="20.25" customHeight="1" x14ac:dyDescent="0.25">
      <c r="A14" s="58" t="s">
        <v>3286</v>
      </c>
      <c r="B14" s="28"/>
    </row>
    <row r="15" spans="1:2" ht="20.25" customHeight="1" x14ac:dyDescent="0.25">
      <c r="A15" s="58" t="s">
        <v>3287</v>
      </c>
      <c r="B15" s="28"/>
    </row>
    <row r="16" spans="1:2" ht="20.25" customHeight="1" x14ac:dyDescent="0.25">
      <c r="A16" s="58" t="s">
        <v>3288</v>
      </c>
      <c r="B16" s="28"/>
    </row>
    <row r="17" spans="1:2" ht="20.25" customHeight="1" x14ac:dyDescent="0.25">
      <c r="A17" s="58" t="s">
        <v>3289</v>
      </c>
      <c r="B17" s="28"/>
    </row>
    <row r="18" spans="1:2" ht="20.25" customHeight="1" x14ac:dyDescent="0.25">
      <c r="A18" s="58" t="s">
        <v>3290</v>
      </c>
      <c r="B18" s="28"/>
    </row>
    <row r="19" spans="1:2" ht="20.25" customHeight="1" x14ac:dyDescent="0.25">
      <c r="A19" s="58" t="s">
        <v>3291</v>
      </c>
      <c r="B19" s="28"/>
    </row>
    <row r="20" spans="1:2" ht="20.25" customHeight="1" x14ac:dyDescent="0.25">
      <c r="A20" s="58" t="s">
        <v>3292</v>
      </c>
      <c r="B20" s="28"/>
    </row>
    <row r="21" spans="1:2" ht="20.25" customHeight="1" x14ac:dyDescent="0.25">
      <c r="A21" s="58" t="s">
        <v>3293</v>
      </c>
      <c r="B21" s="28"/>
    </row>
    <row r="22" spans="1:2" ht="20.25" customHeight="1" x14ac:dyDescent="0.25">
      <c r="A22" s="58" t="s">
        <v>3294</v>
      </c>
      <c r="B22" s="28"/>
    </row>
    <row r="23" spans="1:2" ht="20.25" customHeight="1" x14ac:dyDescent="0.25">
      <c r="A23" s="58" t="s">
        <v>3295</v>
      </c>
      <c r="B23" s="28"/>
    </row>
    <row r="24" spans="1:2" ht="20.25" customHeight="1" x14ac:dyDescent="0.25">
      <c r="A24" s="58" t="s">
        <v>3296</v>
      </c>
      <c r="B24" s="28"/>
    </row>
    <row r="25" spans="1:2" ht="20.25" customHeight="1" x14ac:dyDescent="0.25">
      <c r="A25" s="58" t="s">
        <v>3297</v>
      </c>
      <c r="B25" s="28"/>
    </row>
    <row r="26" spans="1:2" ht="20.25" customHeight="1" x14ac:dyDescent="0.25">
      <c r="A26" s="58" t="s">
        <v>3298</v>
      </c>
      <c r="B26" s="28"/>
    </row>
    <row r="27" spans="1:2" ht="20.25" customHeight="1" x14ac:dyDescent="0.25">
      <c r="A27" s="58" t="s">
        <v>3299</v>
      </c>
      <c r="B27" s="28"/>
    </row>
    <row r="28" spans="1:2" ht="20.25" customHeight="1" x14ac:dyDescent="0.25">
      <c r="A28" s="58" t="s">
        <v>3300</v>
      </c>
      <c r="B28" s="28"/>
    </row>
    <row r="29" spans="1:2" ht="20.25" customHeight="1" x14ac:dyDescent="0.25">
      <c r="A29" s="58" t="s">
        <v>3301</v>
      </c>
      <c r="B29" s="28"/>
    </row>
    <row r="30" spans="1:2" ht="20.25" customHeight="1" x14ac:dyDescent="0.25">
      <c r="A30" s="58" t="s">
        <v>3302</v>
      </c>
      <c r="B30" s="28"/>
    </row>
    <row r="31" spans="1:2" ht="20.25" customHeight="1" x14ac:dyDescent="0.25">
      <c r="A31" s="58" t="s">
        <v>3303</v>
      </c>
      <c r="B31" s="28"/>
    </row>
    <row r="32" spans="1:2" ht="20.25" customHeight="1" x14ac:dyDescent="0.25">
      <c r="A32" s="58" t="s">
        <v>3304</v>
      </c>
      <c r="B32" s="28"/>
    </row>
    <row r="33" spans="1:2" ht="20.25" customHeight="1" x14ac:dyDescent="0.25">
      <c r="A33" s="58" t="s">
        <v>3305</v>
      </c>
      <c r="B33" s="28"/>
    </row>
    <row r="34" spans="1:2" ht="20.25" customHeight="1" x14ac:dyDescent="0.25">
      <c r="A34" s="58" t="s">
        <v>3306</v>
      </c>
      <c r="B34" s="28"/>
    </row>
    <row r="35" spans="1:2" ht="20.25" customHeight="1" x14ac:dyDescent="0.25">
      <c r="A35" s="58" t="s">
        <v>3307</v>
      </c>
      <c r="B35" s="28"/>
    </row>
    <row r="36" spans="1:2" ht="20.25" customHeight="1" x14ac:dyDescent="0.25">
      <c r="A36" s="58" t="s">
        <v>3308</v>
      </c>
      <c r="B36" s="28"/>
    </row>
    <row r="37" spans="1:2" ht="20.25" customHeight="1" x14ac:dyDescent="0.25">
      <c r="A37" s="58" t="s">
        <v>3309</v>
      </c>
      <c r="B37" s="28"/>
    </row>
    <row r="38" spans="1:2" ht="20.25" customHeight="1" x14ac:dyDescent="0.25">
      <c r="A38" s="58" t="s">
        <v>3310</v>
      </c>
      <c r="B38" s="28"/>
    </row>
    <row r="39" spans="1:2" ht="20.25" customHeight="1" x14ac:dyDescent="0.25">
      <c r="A39" s="58" t="s">
        <v>3311</v>
      </c>
      <c r="B39" s="28"/>
    </row>
    <row r="40" spans="1:2" ht="20.25" customHeight="1" x14ac:dyDescent="0.25">
      <c r="A40" s="58" t="s">
        <v>3312</v>
      </c>
      <c r="B40" s="28"/>
    </row>
    <row r="41" spans="1:2" ht="20.25" customHeight="1" x14ac:dyDescent="0.25">
      <c r="A41" s="58" t="s">
        <v>3313</v>
      </c>
      <c r="B41" s="28"/>
    </row>
    <row r="42" spans="1:2" ht="20.25" customHeight="1" x14ac:dyDescent="0.25">
      <c r="A42" s="58" t="s">
        <v>3314</v>
      </c>
      <c r="B42" s="28"/>
    </row>
    <row r="43" spans="1:2" ht="20.25" customHeight="1" x14ac:dyDescent="0.25">
      <c r="A43" s="58" t="s">
        <v>3315</v>
      </c>
      <c r="B43" s="28"/>
    </row>
    <row r="44" spans="1:2" ht="20.25" customHeight="1" x14ac:dyDescent="0.25">
      <c r="A44" s="58" t="s">
        <v>3316</v>
      </c>
      <c r="B44" s="28"/>
    </row>
    <row r="45" spans="1:2" ht="20.25" customHeight="1" x14ac:dyDescent="0.25">
      <c r="A45" s="58" t="s">
        <v>3317</v>
      </c>
      <c r="B45" s="28"/>
    </row>
    <row r="46" spans="1:2" ht="20.25" customHeight="1" x14ac:dyDescent="0.25">
      <c r="A46" s="58" t="s">
        <v>3318</v>
      </c>
      <c r="B46" s="28"/>
    </row>
    <row r="47" spans="1:2" ht="20.25" customHeight="1" x14ac:dyDescent="0.25">
      <c r="A47" s="58" t="s">
        <v>3319</v>
      </c>
      <c r="B47" s="28"/>
    </row>
    <row r="48" spans="1:2" ht="20.25" customHeight="1" x14ac:dyDescent="0.25">
      <c r="A48" s="58" t="s">
        <v>3320</v>
      </c>
      <c r="B48" s="28"/>
    </row>
    <row r="49" spans="1:2" ht="20.25" customHeight="1" x14ac:dyDescent="0.25">
      <c r="A49" s="58" t="s">
        <v>3321</v>
      </c>
      <c r="B49" s="28"/>
    </row>
    <row r="50" spans="1:2" ht="20.25" customHeight="1" x14ac:dyDescent="0.25">
      <c r="A50" s="58" t="s">
        <v>3322</v>
      </c>
      <c r="B50" s="28"/>
    </row>
    <row r="51" spans="1:2" ht="20.25" customHeight="1" x14ac:dyDescent="0.25">
      <c r="A51" s="58" t="s">
        <v>3323</v>
      </c>
      <c r="B51" s="28"/>
    </row>
    <row r="52" spans="1:2" ht="20.25" customHeight="1" x14ac:dyDescent="0.25">
      <c r="A52" s="58" t="s">
        <v>3324</v>
      </c>
      <c r="B52" s="28"/>
    </row>
    <row r="53" spans="1:2" ht="20.25" customHeight="1" x14ac:dyDescent="0.25">
      <c r="A53" s="58" t="s">
        <v>3325</v>
      </c>
      <c r="B53" s="28"/>
    </row>
    <row r="54" spans="1:2" ht="20.25" customHeight="1" x14ac:dyDescent="0.25">
      <c r="A54" s="58" t="s">
        <v>3326</v>
      </c>
      <c r="B54" s="28"/>
    </row>
    <row r="55" spans="1:2" ht="20.25" customHeight="1" x14ac:dyDescent="0.25">
      <c r="A55" s="58" t="s">
        <v>3327</v>
      </c>
      <c r="B55" s="28"/>
    </row>
    <row r="56" spans="1:2" ht="20.25" customHeight="1" x14ac:dyDescent="0.25">
      <c r="A56" s="58" t="s">
        <v>3328</v>
      </c>
      <c r="B56" s="28"/>
    </row>
    <row r="57" spans="1:2" ht="20.25" customHeight="1" x14ac:dyDescent="0.25">
      <c r="A57" s="58" t="s">
        <v>3329</v>
      </c>
      <c r="B57" s="28"/>
    </row>
    <row r="58" spans="1:2" ht="20.25" customHeight="1" x14ac:dyDescent="0.25">
      <c r="A58" s="58" t="s">
        <v>3330</v>
      </c>
      <c r="B58" s="28"/>
    </row>
    <row r="59" spans="1:2" ht="20.25" customHeight="1" x14ac:dyDescent="0.25">
      <c r="A59" s="58" t="s">
        <v>3331</v>
      </c>
      <c r="B59" s="28"/>
    </row>
    <row r="60" spans="1:2" ht="20.25" customHeight="1" x14ac:dyDescent="0.25">
      <c r="A60" s="58" t="s">
        <v>3332</v>
      </c>
      <c r="B60" s="28"/>
    </row>
    <row r="61" spans="1:2" ht="20.25" customHeight="1" x14ac:dyDescent="0.25">
      <c r="A61" s="58" t="s">
        <v>3333</v>
      </c>
      <c r="B61" s="28"/>
    </row>
    <row r="62" spans="1:2" ht="20.25" customHeight="1" x14ac:dyDescent="0.25">
      <c r="A62" s="58" t="s">
        <v>3334</v>
      </c>
      <c r="B62" s="28"/>
    </row>
    <row r="63" spans="1:2" ht="20.25" customHeight="1" x14ac:dyDescent="0.25">
      <c r="A63" s="58" t="s">
        <v>3335</v>
      </c>
      <c r="B63" s="28"/>
    </row>
    <row r="64" spans="1:2" ht="20.25" customHeight="1" x14ac:dyDescent="0.25">
      <c r="A64" s="58" t="s">
        <v>3336</v>
      </c>
      <c r="B64" s="28"/>
    </row>
    <row r="65" spans="1:2" ht="20.25" customHeight="1" x14ac:dyDescent="0.25">
      <c r="A65" s="58" t="s">
        <v>3337</v>
      </c>
      <c r="B65" s="28"/>
    </row>
    <row r="66" spans="1:2" ht="20.25" customHeight="1" x14ac:dyDescent="0.25">
      <c r="A66" s="58" t="s">
        <v>3338</v>
      </c>
      <c r="B66" s="28"/>
    </row>
    <row r="67" spans="1:2" ht="20.25" customHeight="1" x14ac:dyDescent="0.25">
      <c r="A67" s="58" t="s">
        <v>3339</v>
      </c>
      <c r="B67" s="28"/>
    </row>
    <row r="68" spans="1:2" ht="20.25" customHeight="1" x14ac:dyDescent="0.25">
      <c r="A68" s="58" t="s">
        <v>3340</v>
      </c>
      <c r="B68" s="28"/>
    </row>
    <row r="69" spans="1:2" ht="20.25" customHeight="1" x14ac:dyDescent="0.25">
      <c r="A69" s="58" t="s">
        <v>3341</v>
      </c>
      <c r="B69" s="28"/>
    </row>
    <row r="70" spans="1:2" ht="20.25" customHeight="1" x14ac:dyDescent="0.25">
      <c r="A70" s="58" t="s">
        <v>3342</v>
      </c>
      <c r="B70" s="28"/>
    </row>
    <row r="71" spans="1:2" ht="20.25" customHeight="1" x14ac:dyDescent="0.25">
      <c r="A71" s="58" t="s">
        <v>3343</v>
      </c>
      <c r="B71" s="28"/>
    </row>
    <row r="72" spans="1:2" ht="20.25" customHeight="1" x14ac:dyDescent="0.25">
      <c r="A72" s="58" t="s">
        <v>3344</v>
      </c>
      <c r="B72" s="28"/>
    </row>
    <row r="73" spans="1:2" ht="20.25" customHeight="1" x14ac:dyDescent="0.25">
      <c r="A73" s="58" t="s">
        <v>3345</v>
      </c>
      <c r="B73" s="28"/>
    </row>
    <row r="74" spans="1:2" ht="20.25" customHeight="1" x14ac:dyDescent="0.25">
      <c r="A74" s="58" t="s">
        <v>3346</v>
      </c>
      <c r="B74" s="28"/>
    </row>
    <row r="75" spans="1:2" ht="20.25" customHeight="1" x14ac:dyDescent="0.25">
      <c r="A75" s="58" t="s">
        <v>3347</v>
      </c>
      <c r="B75" s="28"/>
    </row>
    <row r="76" spans="1:2" ht="20.25" customHeight="1" x14ac:dyDescent="0.25">
      <c r="A76" s="58" t="s">
        <v>3348</v>
      </c>
      <c r="B76" s="28"/>
    </row>
    <row r="77" spans="1:2" ht="20.25" customHeight="1" x14ac:dyDescent="0.25">
      <c r="A77" s="58" t="s">
        <v>3349</v>
      </c>
      <c r="B77" s="28"/>
    </row>
    <row r="78" spans="1:2" ht="20.25" customHeight="1" x14ac:dyDescent="0.25">
      <c r="A78" s="58" t="s">
        <v>3350</v>
      </c>
      <c r="B78" s="28"/>
    </row>
    <row r="79" spans="1:2" ht="20.25" customHeight="1" x14ac:dyDescent="0.25">
      <c r="A79" s="58" t="s">
        <v>3351</v>
      </c>
      <c r="B79" s="28"/>
    </row>
    <row r="80" spans="1:2" ht="20.25" customHeight="1" x14ac:dyDescent="0.25">
      <c r="A80" s="58" t="s">
        <v>3352</v>
      </c>
      <c r="B80" s="28"/>
    </row>
    <row r="81" spans="1:2" ht="20.25" customHeight="1" x14ac:dyDescent="0.25">
      <c r="A81" s="58" t="s">
        <v>3353</v>
      </c>
      <c r="B81" s="28"/>
    </row>
    <row r="82" spans="1:2" ht="20.25" customHeight="1" x14ac:dyDescent="0.25">
      <c r="A82" s="58" t="s">
        <v>3354</v>
      </c>
      <c r="B82" s="28"/>
    </row>
    <row r="83" spans="1:2" ht="20.25" customHeight="1" x14ac:dyDescent="0.25">
      <c r="A83" s="58" t="s">
        <v>3355</v>
      </c>
      <c r="B83" s="28"/>
    </row>
    <row r="84" spans="1:2" ht="20.25" customHeight="1" x14ac:dyDescent="0.25">
      <c r="A84" s="58" t="s">
        <v>3356</v>
      </c>
      <c r="B84" s="28"/>
    </row>
    <row r="85" spans="1:2" ht="20.25" customHeight="1" x14ac:dyDescent="0.25">
      <c r="A85" s="58" t="s">
        <v>3357</v>
      </c>
      <c r="B85" s="28"/>
    </row>
    <row r="86" spans="1:2" ht="20.25" customHeight="1" x14ac:dyDescent="0.25">
      <c r="A86" s="58" t="s">
        <v>3358</v>
      </c>
      <c r="B86" s="28"/>
    </row>
    <row r="87" spans="1:2" ht="20.25" customHeight="1" x14ac:dyDescent="0.25">
      <c r="A87" s="58" t="s">
        <v>3359</v>
      </c>
      <c r="B87" s="28"/>
    </row>
    <row r="88" spans="1:2" ht="20.25" customHeight="1" x14ac:dyDescent="0.25">
      <c r="A88" s="58" t="s">
        <v>3360</v>
      </c>
      <c r="B88" s="28"/>
    </row>
    <row r="89" spans="1:2" ht="20.25" customHeight="1" x14ac:dyDescent="0.25">
      <c r="A89" s="58" t="s">
        <v>3361</v>
      </c>
      <c r="B89" s="28"/>
    </row>
    <row r="90" spans="1:2" ht="20.25" customHeight="1" x14ac:dyDescent="0.25">
      <c r="A90" s="58" t="s">
        <v>3362</v>
      </c>
      <c r="B90" s="28"/>
    </row>
    <row r="91" spans="1:2" ht="20.25" customHeight="1" x14ac:dyDescent="0.25">
      <c r="A91" s="58" t="s">
        <v>3363</v>
      </c>
      <c r="B91" s="28"/>
    </row>
    <row r="92" spans="1:2" ht="20.25" customHeight="1" x14ac:dyDescent="0.25">
      <c r="A92" s="58" t="s">
        <v>3364</v>
      </c>
      <c r="B92" s="28"/>
    </row>
    <row r="93" spans="1:2" ht="20.25" customHeight="1" x14ac:dyDescent="0.25">
      <c r="A93" s="58" t="s">
        <v>3365</v>
      </c>
      <c r="B93" s="28"/>
    </row>
    <row r="94" spans="1:2" ht="20.25" customHeight="1" x14ac:dyDescent="0.25">
      <c r="A94" s="58" t="s">
        <v>3366</v>
      </c>
      <c r="B94" s="28"/>
    </row>
    <row r="95" spans="1:2" ht="20.25" customHeight="1" x14ac:dyDescent="0.25">
      <c r="A95" s="58" t="s">
        <v>3367</v>
      </c>
      <c r="B95" s="28"/>
    </row>
    <row r="96" spans="1:2" ht="20.25" customHeight="1" x14ac:dyDescent="0.25">
      <c r="A96" s="58" t="s">
        <v>3368</v>
      </c>
      <c r="B96" s="28"/>
    </row>
    <row r="97" spans="1:2" ht="20.25" customHeight="1" x14ac:dyDescent="0.25">
      <c r="A97" s="58" t="s">
        <v>3369</v>
      </c>
      <c r="B97" s="28"/>
    </row>
    <row r="98" spans="1:2" ht="20.25" customHeight="1" x14ac:dyDescent="0.25">
      <c r="A98" s="58" t="s">
        <v>3370</v>
      </c>
      <c r="B98" s="28"/>
    </row>
    <row r="99" spans="1:2" ht="20.25" customHeight="1" x14ac:dyDescent="0.25">
      <c r="A99" s="58" t="s">
        <v>3371</v>
      </c>
      <c r="B99" s="28"/>
    </row>
    <row r="100" spans="1:2" ht="20.25" customHeight="1" x14ac:dyDescent="0.25">
      <c r="A100" s="58" t="s">
        <v>3372</v>
      </c>
      <c r="B100" s="28"/>
    </row>
    <row r="101" spans="1:2" ht="20.25" customHeight="1" x14ac:dyDescent="0.25">
      <c r="A101" s="58" t="s">
        <v>3373</v>
      </c>
      <c r="B101" s="28"/>
    </row>
    <row r="102" spans="1:2" ht="20.25" customHeight="1" x14ac:dyDescent="0.25">
      <c r="A102" s="58" t="s">
        <v>3374</v>
      </c>
      <c r="B102" s="28"/>
    </row>
    <row r="103" spans="1:2" ht="20.25" customHeight="1" x14ac:dyDescent="0.25">
      <c r="A103" s="58" t="s">
        <v>3375</v>
      </c>
      <c r="B103" s="28"/>
    </row>
    <row r="104" spans="1:2" ht="20.25" customHeight="1" x14ac:dyDescent="0.25">
      <c r="A104" s="58" t="s">
        <v>3376</v>
      </c>
      <c r="B104" s="28"/>
    </row>
    <row r="105" spans="1:2" ht="20.25" customHeight="1" x14ac:dyDescent="0.25">
      <c r="A105" s="58" t="s">
        <v>3377</v>
      </c>
      <c r="B105" s="28"/>
    </row>
    <row r="106" spans="1:2" ht="20.25" customHeight="1" x14ac:dyDescent="0.25">
      <c r="A106" s="58" t="s">
        <v>3378</v>
      </c>
      <c r="B106" s="28"/>
    </row>
    <row r="107" spans="1:2" ht="20.25" customHeight="1" x14ac:dyDescent="0.25">
      <c r="A107" s="58" t="s">
        <v>3379</v>
      </c>
      <c r="B107" s="28"/>
    </row>
    <row r="108" spans="1:2" ht="20.25" customHeight="1" x14ac:dyDescent="0.25">
      <c r="A108" s="58" t="s">
        <v>3380</v>
      </c>
      <c r="B108" s="28"/>
    </row>
    <row r="109" spans="1:2" ht="20.25" customHeight="1" x14ac:dyDescent="0.25">
      <c r="A109" s="58" t="s">
        <v>3381</v>
      </c>
      <c r="B109" s="28"/>
    </row>
    <row r="110" spans="1:2" ht="20.25" customHeight="1" x14ac:dyDescent="0.25">
      <c r="A110" s="58" t="s">
        <v>3382</v>
      </c>
      <c r="B110" s="28"/>
    </row>
    <row r="111" spans="1:2" ht="20.25" customHeight="1" x14ac:dyDescent="0.25">
      <c r="A111" s="58" t="s">
        <v>3383</v>
      </c>
      <c r="B111" s="28"/>
    </row>
    <row r="112" spans="1:2" ht="20.25" customHeight="1" x14ac:dyDescent="0.25">
      <c r="A112" s="58" t="s">
        <v>3384</v>
      </c>
      <c r="B112" s="28"/>
    </row>
    <row r="113" spans="1:2" ht="20.25" customHeight="1" x14ac:dyDescent="0.25">
      <c r="A113" s="58" t="s">
        <v>3385</v>
      </c>
      <c r="B113" s="28"/>
    </row>
    <row r="114" spans="1:2" ht="20.25" customHeight="1" x14ac:dyDescent="0.25">
      <c r="A114" s="58" t="s">
        <v>3386</v>
      </c>
      <c r="B114" s="28"/>
    </row>
    <row r="115" spans="1:2" ht="20.25" customHeight="1" x14ac:dyDescent="0.25">
      <c r="A115" s="58" t="s">
        <v>3387</v>
      </c>
      <c r="B115" s="28"/>
    </row>
    <row r="116" spans="1:2" ht="20.25" customHeight="1" x14ac:dyDescent="0.25">
      <c r="A116" s="58" t="s">
        <v>3388</v>
      </c>
      <c r="B116" s="28"/>
    </row>
    <row r="117" spans="1:2" ht="20.25" customHeight="1" x14ac:dyDescent="0.25">
      <c r="A117" s="58" t="s">
        <v>3389</v>
      </c>
      <c r="B117" s="28"/>
    </row>
    <row r="118" spans="1:2" ht="20.25" customHeight="1" x14ac:dyDescent="0.25">
      <c r="A118" s="58" t="s">
        <v>3390</v>
      </c>
      <c r="B118" s="28"/>
    </row>
    <row r="119" spans="1:2" ht="20.25" customHeight="1" x14ac:dyDescent="0.25">
      <c r="A119" s="58" t="s">
        <v>3391</v>
      </c>
      <c r="B119" s="28"/>
    </row>
    <row r="120" spans="1:2" ht="20.25" customHeight="1" x14ac:dyDescent="0.25">
      <c r="A120" s="58" t="s">
        <v>3392</v>
      </c>
      <c r="B120" s="28"/>
    </row>
    <row r="121" spans="1:2" ht="20.25" customHeight="1" x14ac:dyDescent="0.25">
      <c r="A121" s="58" t="s">
        <v>3393</v>
      </c>
      <c r="B121" s="28"/>
    </row>
    <row r="122" spans="1:2" ht="20.25" customHeight="1" x14ac:dyDescent="0.25">
      <c r="A122" s="58" t="s">
        <v>3394</v>
      </c>
      <c r="B122" s="28"/>
    </row>
    <row r="123" spans="1:2" ht="20.25" customHeight="1" x14ac:dyDescent="0.25">
      <c r="A123" s="58" t="s">
        <v>3395</v>
      </c>
      <c r="B123" s="28"/>
    </row>
    <row r="124" spans="1:2" ht="20.25" customHeight="1" x14ac:dyDescent="0.25">
      <c r="A124" s="58" t="s">
        <v>3396</v>
      </c>
      <c r="B124" s="28"/>
    </row>
    <row r="125" spans="1:2" ht="20.25" customHeight="1" x14ac:dyDescent="0.25">
      <c r="A125" s="58" t="s">
        <v>3397</v>
      </c>
      <c r="B125" s="28"/>
    </row>
    <row r="126" spans="1:2" ht="20.25" customHeight="1" x14ac:dyDescent="0.25">
      <c r="A126" s="58" t="s">
        <v>3398</v>
      </c>
      <c r="B126" s="28"/>
    </row>
    <row r="127" spans="1:2" ht="20.25" customHeight="1" x14ac:dyDescent="0.25">
      <c r="A127" s="58" t="s">
        <v>3399</v>
      </c>
      <c r="B127" s="28"/>
    </row>
    <row r="128" spans="1:2" ht="20.25" customHeight="1" x14ac:dyDescent="0.25">
      <c r="A128" s="58" t="s">
        <v>3400</v>
      </c>
      <c r="B128" s="28"/>
    </row>
    <row r="129" spans="1:2" ht="20.25" customHeight="1" x14ac:dyDescent="0.25">
      <c r="A129" s="58" t="s">
        <v>3401</v>
      </c>
      <c r="B129" s="28"/>
    </row>
    <row r="130" spans="1:2" ht="20.25" customHeight="1" x14ac:dyDescent="0.25">
      <c r="A130" s="58" t="s">
        <v>3402</v>
      </c>
      <c r="B130" s="28"/>
    </row>
    <row r="131" spans="1:2" ht="20.25" customHeight="1" x14ac:dyDescent="0.25">
      <c r="A131" s="58" t="s">
        <v>3403</v>
      </c>
      <c r="B131" s="28"/>
    </row>
    <row r="132" spans="1:2" ht="20.25" customHeight="1" x14ac:dyDescent="0.25">
      <c r="A132" s="58" t="s">
        <v>3404</v>
      </c>
      <c r="B132" s="28"/>
    </row>
    <row r="133" spans="1:2" ht="20.25" customHeight="1" x14ac:dyDescent="0.25">
      <c r="A133" s="58" t="s">
        <v>3405</v>
      </c>
      <c r="B133" s="28"/>
    </row>
    <row r="134" spans="1:2" ht="20.25" customHeight="1" x14ac:dyDescent="0.25">
      <c r="A134" s="58" t="s">
        <v>3406</v>
      </c>
      <c r="B134" s="28"/>
    </row>
    <row r="135" spans="1:2" ht="20.25" customHeight="1" x14ac:dyDescent="0.25">
      <c r="A135" s="58" t="s">
        <v>3407</v>
      </c>
      <c r="B135" s="28"/>
    </row>
    <row r="136" spans="1:2" ht="20.25" customHeight="1" x14ac:dyDescent="0.25">
      <c r="A136" s="58" t="s">
        <v>3408</v>
      </c>
      <c r="B136" s="28"/>
    </row>
    <row r="137" spans="1:2" ht="20.25" customHeight="1" x14ac:dyDescent="0.25">
      <c r="A137" s="58" t="s">
        <v>3409</v>
      </c>
      <c r="B137" s="28"/>
    </row>
    <row r="138" spans="1:2" ht="20.25" customHeight="1" x14ac:dyDescent="0.25">
      <c r="A138" s="58" t="s">
        <v>3410</v>
      </c>
      <c r="B138" s="28"/>
    </row>
    <row r="139" spans="1:2" ht="20.25" customHeight="1" x14ac:dyDescent="0.25">
      <c r="A139" s="58" t="s">
        <v>3411</v>
      </c>
      <c r="B139" s="28"/>
    </row>
    <row r="140" spans="1:2" ht="20.25" customHeight="1" x14ac:dyDescent="0.25">
      <c r="A140" s="58" t="s">
        <v>3412</v>
      </c>
      <c r="B140" s="28"/>
    </row>
    <row r="141" spans="1:2" ht="20.25" customHeight="1" x14ac:dyDescent="0.25">
      <c r="A141" s="58" t="s">
        <v>3413</v>
      </c>
      <c r="B141" s="28"/>
    </row>
    <row r="142" spans="1:2" ht="20.25" customHeight="1" x14ac:dyDescent="0.25">
      <c r="A142" s="58" t="s">
        <v>3414</v>
      </c>
      <c r="B142" s="28"/>
    </row>
    <row r="143" spans="1:2" ht="20.25" customHeight="1" x14ac:dyDescent="0.25">
      <c r="A143" s="58" t="s">
        <v>3415</v>
      </c>
      <c r="B143" s="28"/>
    </row>
    <row r="144" spans="1:2" ht="20.25" customHeight="1" x14ac:dyDescent="0.25">
      <c r="A144" s="58" t="s">
        <v>3416</v>
      </c>
      <c r="B144" s="28"/>
    </row>
    <row r="145" spans="1:2" ht="20.25" customHeight="1" x14ac:dyDescent="0.25">
      <c r="A145" s="58" t="s">
        <v>3417</v>
      </c>
      <c r="B145" s="28"/>
    </row>
    <row r="146" spans="1:2" ht="20.25" customHeight="1" x14ac:dyDescent="0.25">
      <c r="A146" s="58" t="s">
        <v>3418</v>
      </c>
      <c r="B146" s="28"/>
    </row>
    <row r="147" spans="1:2" ht="20.25" customHeight="1" x14ac:dyDescent="0.25">
      <c r="A147" s="58" t="s">
        <v>3419</v>
      </c>
      <c r="B147" s="28"/>
    </row>
    <row r="148" spans="1:2" ht="20.25" customHeight="1" x14ac:dyDescent="0.25">
      <c r="A148" s="58" t="s">
        <v>3420</v>
      </c>
      <c r="B148" s="28"/>
    </row>
    <row r="149" spans="1:2" ht="20.25" customHeight="1" x14ac:dyDescent="0.25">
      <c r="A149" s="58" t="s">
        <v>3421</v>
      </c>
      <c r="B149" s="28"/>
    </row>
    <row r="150" spans="1:2" ht="20.25" customHeight="1" x14ac:dyDescent="0.25">
      <c r="A150" s="58" t="s">
        <v>3422</v>
      </c>
      <c r="B150" s="28"/>
    </row>
    <row r="151" spans="1:2" ht="20.25" customHeight="1" x14ac:dyDescent="0.25">
      <c r="A151" s="58" t="s">
        <v>3423</v>
      </c>
      <c r="B151" s="28"/>
    </row>
    <row r="152" spans="1:2" ht="20.25" customHeight="1" x14ac:dyDescent="0.25">
      <c r="A152" s="58" t="s">
        <v>3424</v>
      </c>
      <c r="B152" s="28"/>
    </row>
    <row r="153" spans="1:2" ht="20.25" customHeight="1" x14ac:dyDescent="0.25">
      <c r="A153" s="58" t="s">
        <v>3425</v>
      </c>
      <c r="B153" s="28"/>
    </row>
    <row r="154" spans="1:2" ht="20.25" customHeight="1" x14ac:dyDescent="0.25">
      <c r="A154" s="58" t="s">
        <v>3426</v>
      </c>
      <c r="B154" s="28"/>
    </row>
    <row r="155" spans="1:2" ht="20.25" customHeight="1" x14ac:dyDescent="0.25">
      <c r="A155" s="58" t="s">
        <v>3427</v>
      </c>
      <c r="B155" s="28"/>
    </row>
    <row r="156" spans="1:2" ht="20.25" customHeight="1" x14ac:dyDescent="0.25">
      <c r="A156" s="58" t="s">
        <v>3428</v>
      </c>
      <c r="B156" s="28"/>
    </row>
    <row r="157" spans="1:2" ht="20.25" customHeight="1" x14ac:dyDescent="0.25">
      <c r="A157" s="58" t="s">
        <v>3429</v>
      </c>
      <c r="B157" s="28"/>
    </row>
    <row r="158" spans="1:2" ht="20.25" customHeight="1" x14ac:dyDescent="0.25">
      <c r="A158" s="58" t="s">
        <v>3430</v>
      </c>
      <c r="B158" s="28"/>
    </row>
    <row r="159" spans="1:2" ht="20.25" customHeight="1" x14ac:dyDescent="0.25">
      <c r="A159" s="58" t="s">
        <v>3431</v>
      </c>
      <c r="B159" s="28"/>
    </row>
    <row r="160" spans="1:2" ht="20.25" customHeight="1" x14ac:dyDescent="0.25">
      <c r="A160" s="58" t="s">
        <v>3432</v>
      </c>
      <c r="B160" s="28"/>
    </row>
    <row r="161" spans="1:2" ht="20.25" customHeight="1" x14ac:dyDescent="0.25">
      <c r="A161" s="58" t="s">
        <v>3433</v>
      </c>
      <c r="B161" s="28"/>
    </row>
    <row r="162" spans="1:2" ht="20.25" customHeight="1" x14ac:dyDescent="0.25">
      <c r="A162" s="58" t="s">
        <v>3434</v>
      </c>
      <c r="B162" s="28"/>
    </row>
    <row r="163" spans="1:2" ht="20.25" customHeight="1" x14ac:dyDescent="0.25">
      <c r="A163" s="58" t="s">
        <v>3435</v>
      </c>
      <c r="B163" s="28"/>
    </row>
    <row r="164" spans="1:2" ht="20.25" customHeight="1" x14ac:dyDescent="0.25">
      <c r="A164" s="58" t="s">
        <v>3436</v>
      </c>
      <c r="B164" s="28"/>
    </row>
    <row r="165" spans="1:2" ht="20.25" customHeight="1" x14ac:dyDescent="0.25">
      <c r="A165" s="58" t="s">
        <v>3437</v>
      </c>
      <c r="B165" s="28"/>
    </row>
    <row r="166" spans="1:2" ht="20.25" customHeight="1" x14ac:dyDescent="0.25">
      <c r="A166" s="58" t="s">
        <v>3438</v>
      </c>
      <c r="B166" s="28"/>
    </row>
    <row r="167" spans="1:2" ht="20.25" customHeight="1" x14ac:dyDescent="0.25">
      <c r="A167" s="58" t="s">
        <v>3439</v>
      </c>
      <c r="B167" s="28"/>
    </row>
    <row r="168" spans="1:2" ht="20.25" customHeight="1" x14ac:dyDescent="0.25">
      <c r="A168" s="58" t="s">
        <v>3440</v>
      </c>
      <c r="B168" s="28"/>
    </row>
    <row r="169" spans="1:2" ht="20.25" customHeight="1" x14ac:dyDescent="0.25">
      <c r="A169" s="58" t="s">
        <v>3441</v>
      </c>
      <c r="B169" s="28"/>
    </row>
    <row r="170" spans="1:2" ht="20.25" customHeight="1" x14ac:dyDescent="0.25">
      <c r="A170" s="58" t="s">
        <v>3442</v>
      </c>
      <c r="B170" s="28"/>
    </row>
    <row r="171" spans="1:2" ht="20.25" customHeight="1" x14ac:dyDescent="0.25">
      <c r="A171" s="58" t="s">
        <v>3443</v>
      </c>
      <c r="B171" s="28"/>
    </row>
    <row r="172" spans="1:2" ht="20.25" customHeight="1" x14ac:dyDescent="0.25">
      <c r="A172" s="58" t="s">
        <v>3444</v>
      </c>
      <c r="B172" s="28"/>
    </row>
    <row r="173" spans="1:2" ht="20.25" customHeight="1" x14ac:dyDescent="0.25">
      <c r="A173" s="58" t="s">
        <v>3445</v>
      </c>
      <c r="B173" s="28"/>
    </row>
    <row r="174" spans="1:2" ht="20.25" customHeight="1" x14ac:dyDescent="0.25">
      <c r="A174" s="58" t="s">
        <v>3446</v>
      </c>
      <c r="B174" s="28"/>
    </row>
    <row r="175" spans="1:2" ht="20.25" customHeight="1" x14ac:dyDescent="0.25">
      <c r="A175" s="58" t="s">
        <v>3447</v>
      </c>
      <c r="B175" s="28"/>
    </row>
    <row r="176" spans="1:2" ht="20.25" customHeight="1" x14ac:dyDescent="0.25">
      <c r="A176" s="58" t="s">
        <v>3448</v>
      </c>
      <c r="B176" s="28"/>
    </row>
    <row r="177" spans="1:2" ht="20.25" customHeight="1" x14ac:dyDescent="0.25">
      <c r="A177" s="58" t="s">
        <v>3449</v>
      </c>
      <c r="B177" s="28"/>
    </row>
    <row r="178" spans="1:2" ht="20.25" customHeight="1" x14ac:dyDescent="0.25">
      <c r="A178" s="58" t="s">
        <v>3450</v>
      </c>
      <c r="B178" s="28"/>
    </row>
    <row r="179" spans="1:2" ht="20.25" customHeight="1" x14ac:dyDescent="0.25">
      <c r="A179" s="58" t="s">
        <v>3451</v>
      </c>
      <c r="B179" s="28"/>
    </row>
    <row r="180" spans="1:2" ht="20.25" customHeight="1" x14ac:dyDescent="0.25">
      <c r="A180" s="58" t="s">
        <v>3452</v>
      </c>
      <c r="B180" s="28"/>
    </row>
    <row r="181" spans="1:2" ht="20.25" customHeight="1" x14ac:dyDescent="0.25">
      <c r="A181" s="58" t="s">
        <v>3453</v>
      </c>
      <c r="B181" s="28"/>
    </row>
    <row r="182" spans="1:2" ht="20.25" customHeight="1" x14ac:dyDescent="0.25">
      <c r="A182" s="58" t="s">
        <v>3454</v>
      </c>
      <c r="B182" s="28"/>
    </row>
    <row r="183" spans="1:2" ht="20.25" customHeight="1" x14ac:dyDescent="0.25">
      <c r="A183" s="58" t="s">
        <v>3455</v>
      </c>
      <c r="B183" s="28"/>
    </row>
    <row r="184" spans="1:2" ht="20.25" customHeight="1" x14ac:dyDescent="0.25">
      <c r="A184" s="58" t="s">
        <v>3456</v>
      </c>
      <c r="B184" s="28"/>
    </row>
    <row r="185" spans="1:2" ht="20.25" customHeight="1" x14ac:dyDescent="0.25">
      <c r="A185" s="58" t="s">
        <v>3457</v>
      </c>
      <c r="B185" s="28"/>
    </row>
    <row r="186" spans="1:2" ht="20.25" customHeight="1" x14ac:dyDescent="0.25">
      <c r="A186" s="58" t="s">
        <v>3458</v>
      </c>
      <c r="B186" s="28"/>
    </row>
    <row r="187" spans="1:2" ht="20.25" customHeight="1" x14ac:dyDescent="0.25">
      <c r="A187" s="58" t="s">
        <v>3459</v>
      </c>
      <c r="B187" s="28"/>
    </row>
    <row r="188" spans="1:2" ht="20.25" customHeight="1" x14ac:dyDescent="0.25">
      <c r="A188" s="58" t="s">
        <v>3460</v>
      </c>
      <c r="B188" s="28"/>
    </row>
    <row r="189" spans="1:2" ht="20.25" customHeight="1" x14ac:dyDescent="0.25">
      <c r="A189" s="58" t="s">
        <v>3461</v>
      </c>
      <c r="B189" s="28"/>
    </row>
    <row r="190" spans="1:2" ht="20.25" customHeight="1" x14ac:dyDescent="0.25">
      <c r="A190" s="58" t="s">
        <v>3462</v>
      </c>
      <c r="B190" s="28"/>
    </row>
    <row r="191" spans="1:2" ht="20.25" customHeight="1" x14ac:dyDescent="0.25">
      <c r="A191" s="58" t="s">
        <v>3463</v>
      </c>
      <c r="B191" s="28"/>
    </row>
    <row r="192" spans="1:2" ht="20.25" customHeight="1" x14ac:dyDescent="0.25">
      <c r="A192" s="58" t="s">
        <v>3464</v>
      </c>
      <c r="B192" s="28"/>
    </row>
    <row r="193" spans="1:2" ht="20.25" customHeight="1" x14ac:dyDescent="0.25">
      <c r="A193" s="58" t="s">
        <v>3465</v>
      </c>
      <c r="B193" s="28"/>
    </row>
    <row r="194" spans="1:2" ht="20.25" customHeight="1" x14ac:dyDescent="0.25">
      <c r="A194" s="58" t="s">
        <v>3466</v>
      </c>
      <c r="B194" s="28"/>
    </row>
    <row r="195" spans="1:2" ht="20.25" customHeight="1" x14ac:dyDescent="0.25">
      <c r="A195" s="58" t="s">
        <v>3467</v>
      </c>
      <c r="B195" s="28"/>
    </row>
    <row r="196" spans="1:2" ht="20.25" customHeight="1" x14ac:dyDescent="0.25">
      <c r="A196" s="58" t="s">
        <v>3468</v>
      </c>
      <c r="B196" s="28"/>
    </row>
    <row r="197" spans="1:2" ht="20.25" customHeight="1" x14ac:dyDescent="0.25">
      <c r="A197" s="58" t="s">
        <v>3469</v>
      </c>
      <c r="B197" s="28"/>
    </row>
    <row r="198" spans="1:2" ht="20.25" customHeight="1" x14ac:dyDescent="0.25">
      <c r="A198" s="58" t="s">
        <v>3470</v>
      </c>
      <c r="B198" s="28"/>
    </row>
    <row r="199" spans="1:2" ht="20.25" customHeight="1" x14ac:dyDescent="0.25">
      <c r="A199" s="58" t="s">
        <v>3471</v>
      </c>
      <c r="B199" s="28"/>
    </row>
    <row r="200" spans="1:2" ht="20.25" customHeight="1" x14ac:dyDescent="0.25">
      <c r="A200" s="58" t="s">
        <v>3472</v>
      </c>
      <c r="B200" s="28"/>
    </row>
    <row r="201" spans="1:2" ht="20.25" customHeight="1" x14ac:dyDescent="0.25">
      <c r="A201" s="58" t="s">
        <v>3473</v>
      </c>
      <c r="B201" s="28"/>
    </row>
    <row r="202" spans="1:2" ht="20.25" customHeight="1" x14ac:dyDescent="0.25">
      <c r="A202" s="58" t="s">
        <v>3474</v>
      </c>
      <c r="B202" s="28"/>
    </row>
    <row r="203" spans="1:2" ht="20.25" customHeight="1" x14ac:dyDescent="0.25">
      <c r="A203" s="58" t="s">
        <v>3475</v>
      </c>
      <c r="B203" s="28"/>
    </row>
    <row r="204" spans="1:2" ht="20.25" customHeight="1" x14ac:dyDescent="0.25">
      <c r="A204" s="58" t="s">
        <v>3476</v>
      </c>
      <c r="B204" s="28"/>
    </row>
    <row r="205" spans="1:2" ht="20.25" customHeight="1" x14ac:dyDescent="0.25">
      <c r="A205" s="58" t="s">
        <v>3477</v>
      </c>
      <c r="B205" s="28"/>
    </row>
    <row r="206" spans="1:2" ht="20.25" customHeight="1" x14ac:dyDescent="0.25">
      <c r="A206" s="58" t="s">
        <v>3478</v>
      </c>
      <c r="B206" s="28"/>
    </row>
    <row r="207" spans="1:2" ht="20.25" customHeight="1" x14ac:dyDescent="0.25">
      <c r="A207" s="58" t="s">
        <v>3479</v>
      </c>
      <c r="B207" s="28"/>
    </row>
    <row r="208" spans="1:2" ht="20.25" customHeight="1" x14ac:dyDescent="0.25">
      <c r="A208" s="58" t="s">
        <v>3480</v>
      </c>
      <c r="B208" s="28"/>
    </row>
    <row r="209" spans="1:2" ht="20.25" customHeight="1" x14ac:dyDescent="0.25">
      <c r="A209" s="58" t="s">
        <v>3481</v>
      </c>
      <c r="B209" s="28"/>
    </row>
    <row r="210" spans="1:2" ht="20.25" customHeight="1" x14ac:dyDescent="0.25">
      <c r="A210" s="58" t="s">
        <v>3482</v>
      </c>
      <c r="B210" s="28"/>
    </row>
    <row r="211" spans="1:2" ht="20.25" customHeight="1" x14ac:dyDescent="0.25">
      <c r="A211" s="58" t="s">
        <v>3483</v>
      </c>
      <c r="B211" s="28"/>
    </row>
    <row r="212" spans="1:2" ht="20.25" customHeight="1" x14ac:dyDescent="0.25">
      <c r="A212" s="58" t="s">
        <v>3484</v>
      </c>
      <c r="B212" s="28"/>
    </row>
    <row r="213" spans="1:2" ht="20.25" customHeight="1" x14ac:dyDescent="0.25">
      <c r="A213" s="58" t="s">
        <v>3485</v>
      </c>
      <c r="B213" s="28"/>
    </row>
    <row r="214" spans="1:2" ht="20.25" customHeight="1" x14ac:dyDescent="0.25">
      <c r="A214" s="58" t="s">
        <v>3486</v>
      </c>
      <c r="B214" s="28"/>
    </row>
    <row r="215" spans="1:2" ht="20.25" customHeight="1" x14ac:dyDescent="0.25">
      <c r="A215" s="58" t="s">
        <v>3487</v>
      </c>
      <c r="B215" s="28"/>
    </row>
    <row r="216" spans="1:2" ht="20.25" customHeight="1" x14ac:dyDescent="0.25">
      <c r="A216" s="58" t="s">
        <v>3488</v>
      </c>
      <c r="B216" s="28"/>
    </row>
    <row r="217" spans="1:2" ht="20.25" customHeight="1" x14ac:dyDescent="0.25">
      <c r="A217" s="58" t="s">
        <v>3489</v>
      </c>
      <c r="B217" s="28"/>
    </row>
    <row r="218" spans="1:2" ht="20.25" customHeight="1" x14ac:dyDescent="0.25">
      <c r="A218" s="58" t="s">
        <v>3490</v>
      </c>
      <c r="B218" s="28"/>
    </row>
    <row r="219" spans="1:2" ht="20.25" customHeight="1" x14ac:dyDescent="0.25">
      <c r="A219" s="58" t="s">
        <v>3491</v>
      </c>
      <c r="B219" s="28"/>
    </row>
    <row r="220" spans="1:2" ht="20.25" customHeight="1" x14ac:dyDescent="0.25">
      <c r="A220" s="58" t="s">
        <v>3492</v>
      </c>
      <c r="B220" s="28"/>
    </row>
    <row r="221" spans="1:2" ht="20.25" customHeight="1" x14ac:dyDescent="0.25">
      <c r="A221" s="58" t="s">
        <v>3493</v>
      </c>
      <c r="B221" s="28"/>
    </row>
    <row r="222" spans="1:2" ht="20.25" customHeight="1" x14ac:dyDescent="0.25">
      <c r="A222" s="58" t="s">
        <v>3494</v>
      </c>
      <c r="B222" s="28"/>
    </row>
    <row r="223" spans="1:2" ht="20.25" customHeight="1" x14ac:dyDescent="0.25">
      <c r="A223" s="58" t="s">
        <v>3495</v>
      </c>
      <c r="B223" s="28"/>
    </row>
    <row r="224" spans="1:2" ht="20.25" customHeight="1" x14ac:dyDescent="0.25">
      <c r="A224" s="58" t="s">
        <v>3496</v>
      </c>
      <c r="B224" s="28"/>
    </row>
    <row r="225" spans="1:2" ht="20.25" customHeight="1" x14ac:dyDescent="0.25">
      <c r="A225" s="58" t="s">
        <v>3497</v>
      </c>
      <c r="B225" s="28"/>
    </row>
    <row r="226" spans="1:2" ht="20.25" customHeight="1" x14ac:dyDescent="0.25">
      <c r="A226" s="58" t="s">
        <v>3498</v>
      </c>
      <c r="B226" s="28"/>
    </row>
    <row r="227" spans="1:2" ht="20.25" customHeight="1" x14ac:dyDescent="0.25">
      <c r="A227" s="58" t="s">
        <v>3499</v>
      </c>
      <c r="B227" s="28"/>
    </row>
    <row r="228" spans="1:2" ht="20.25" customHeight="1" x14ac:dyDescent="0.25">
      <c r="A228" s="58" t="s">
        <v>3500</v>
      </c>
      <c r="B228" s="28"/>
    </row>
    <row r="229" spans="1:2" ht="20.25" customHeight="1" x14ac:dyDescent="0.25">
      <c r="A229" s="58" t="s">
        <v>3501</v>
      </c>
      <c r="B229" s="28"/>
    </row>
    <row r="230" spans="1:2" ht="20.25" customHeight="1" x14ac:dyDescent="0.25">
      <c r="A230" s="58" t="s">
        <v>3502</v>
      </c>
      <c r="B230" s="28"/>
    </row>
    <row r="231" spans="1:2" ht="20.25" customHeight="1" x14ac:dyDescent="0.25">
      <c r="A231" s="58" t="s">
        <v>3503</v>
      </c>
      <c r="B231" s="28"/>
    </row>
    <row r="232" spans="1:2" ht="20.25" customHeight="1" x14ac:dyDescent="0.25">
      <c r="A232" s="58" t="s">
        <v>3504</v>
      </c>
      <c r="B232" s="28"/>
    </row>
    <row r="233" spans="1:2" ht="20.25" customHeight="1" x14ac:dyDescent="0.25">
      <c r="A233" s="58" t="s">
        <v>3505</v>
      </c>
      <c r="B233" s="28"/>
    </row>
    <row r="234" spans="1:2" ht="20.25" customHeight="1" x14ac:dyDescent="0.25">
      <c r="A234" s="58" t="s">
        <v>3506</v>
      </c>
      <c r="B234" s="28"/>
    </row>
    <row r="235" spans="1:2" ht="20.25" customHeight="1" x14ac:dyDescent="0.25">
      <c r="A235" s="58" t="s">
        <v>3507</v>
      </c>
      <c r="B235" s="28"/>
    </row>
    <row r="236" spans="1:2" ht="20.25" customHeight="1" x14ac:dyDescent="0.25">
      <c r="A236" s="58" t="s">
        <v>3508</v>
      </c>
      <c r="B236" s="28"/>
    </row>
    <row r="237" spans="1:2" ht="20.25" customHeight="1" x14ac:dyDescent="0.25">
      <c r="A237" s="58" t="s">
        <v>3509</v>
      </c>
      <c r="B237" s="28"/>
    </row>
    <row r="238" spans="1:2" ht="20.25" customHeight="1" x14ac:dyDescent="0.25">
      <c r="A238" s="58" t="s">
        <v>3510</v>
      </c>
      <c r="B238" s="28"/>
    </row>
    <row r="239" spans="1:2" ht="20.25" customHeight="1" x14ac:dyDescent="0.25">
      <c r="A239" s="58" t="s">
        <v>3511</v>
      </c>
      <c r="B239" s="28"/>
    </row>
    <row r="240" spans="1:2" ht="20.25" customHeight="1" x14ac:dyDescent="0.25">
      <c r="A240" s="58" t="s">
        <v>3512</v>
      </c>
      <c r="B240" s="28"/>
    </row>
    <row r="241" spans="1:2" ht="20.25" customHeight="1" x14ac:dyDescent="0.25">
      <c r="A241" s="58" t="s">
        <v>3513</v>
      </c>
      <c r="B241" s="28"/>
    </row>
    <row r="242" spans="1:2" ht="20.25" customHeight="1" x14ac:dyDescent="0.25">
      <c r="A242" s="58" t="s">
        <v>3514</v>
      </c>
      <c r="B242" s="28"/>
    </row>
    <row r="243" spans="1:2" ht="20.25" customHeight="1" x14ac:dyDescent="0.25">
      <c r="A243" s="58" t="s">
        <v>3515</v>
      </c>
      <c r="B243" s="28"/>
    </row>
    <row r="244" spans="1:2" ht="20.25" customHeight="1" x14ac:dyDescent="0.25">
      <c r="A244" s="58" t="s">
        <v>3516</v>
      </c>
      <c r="B244" s="28"/>
    </row>
    <row r="245" spans="1:2" ht="20.25" customHeight="1" x14ac:dyDescent="0.25">
      <c r="A245" s="58" t="s">
        <v>3517</v>
      </c>
      <c r="B245" s="28"/>
    </row>
    <row r="246" spans="1:2" ht="20.25" customHeight="1" x14ac:dyDescent="0.25">
      <c r="A246" s="58" t="s">
        <v>3518</v>
      </c>
      <c r="B246" s="28"/>
    </row>
    <row r="247" spans="1:2" ht="20.25" customHeight="1" x14ac:dyDescent="0.25">
      <c r="A247" s="58" t="s">
        <v>3519</v>
      </c>
      <c r="B247" s="28"/>
    </row>
    <row r="248" spans="1:2" ht="20.25" customHeight="1" x14ac:dyDescent="0.25">
      <c r="A248" s="58" t="s">
        <v>3520</v>
      </c>
      <c r="B248" s="28"/>
    </row>
    <row r="249" spans="1:2" ht="20.25" customHeight="1" x14ac:dyDescent="0.25">
      <c r="A249" s="58" t="s">
        <v>3521</v>
      </c>
      <c r="B249" s="28"/>
    </row>
    <row r="250" spans="1:2" ht="20.25" customHeight="1" x14ac:dyDescent="0.25">
      <c r="A250" s="58" t="s">
        <v>3522</v>
      </c>
      <c r="B250" s="28"/>
    </row>
    <row r="251" spans="1:2" ht="20.25" customHeight="1" x14ac:dyDescent="0.25">
      <c r="A251" s="58" t="s">
        <v>3523</v>
      </c>
      <c r="B251" s="28"/>
    </row>
    <row r="252" spans="1:2" ht="20.25" customHeight="1" x14ac:dyDescent="0.25">
      <c r="A252" s="58" t="s">
        <v>3524</v>
      </c>
      <c r="B252" s="28"/>
    </row>
    <row r="253" spans="1:2" ht="20.25" customHeight="1" x14ac:dyDescent="0.25">
      <c r="A253" s="58" t="s">
        <v>3525</v>
      </c>
      <c r="B253" s="28"/>
    </row>
    <row r="254" spans="1:2" ht="20.25" customHeight="1" x14ac:dyDescent="0.25">
      <c r="A254" s="58" t="s">
        <v>3526</v>
      </c>
      <c r="B254" s="28"/>
    </row>
    <row r="255" spans="1:2" ht="20.25" customHeight="1" x14ac:dyDescent="0.25">
      <c r="A255" s="58" t="s">
        <v>3527</v>
      </c>
      <c r="B255" s="28"/>
    </row>
    <row r="256" spans="1:2" ht="20.25" customHeight="1" x14ac:dyDescent="0.25">
      <c r="A256" s="58" t="s">
        <v>3528</v>
      </c>
      <c r="B256" s="28"/>
    </row>
    <row r="257" spans="1:2" ht="20.25" customHeight="1" x14ac:dyDescent="0.25">
      <c r="A257" s="58" t="s">
        <v>3529</v>
      </c>
      <c r="B257" s="28"/>
    </row>
    <row r="258" spans="1:2" ht="20.25" customHeight="1" x14ac:dyDescent="0.25">
      <c r="A258" s="58" t="s">
        <v>3530</v>
      </c>
      <c r="B258" s="28"/>
    </row>
    <row r="259" spans="1:2" ht="20.25" customHeight="1" x14ac:dyDescent="0.25">
      <c r="A259" s="58" t="s">
        <v>3531</v>
      </c>
      <c r="B259" s="28"/>
    </row>
    <row r="260" spans="1:2" ht="20.25" customHeight="1" x14ac:dyDescent="0.25">
      <c r="A260" s="58" t="s">
        <v>3532</v>
      </c>
      <c r="B260" s="28"/>
    </row>
    <row r="261" spans="1:2" ht="20.25" customHeight="1" x14ac:dyDescent="0.25">
      <c r="A261" s="58" t="s">
        <v>3533</v>
      </c>
      <c r="B261" s="28"/>
    </row>
    <row r="262" spans="1:2" ht="20.25" customHeight="1" x14ac:dyDescent="0.25">
      <c r="A262" s="58" t="s">
        <v>3534</v>
      </c>
      <c r="B262" s="28"/>
    </row>
    <row r="263" spans="1:2" ht="20.25" customHeight="1" x14ac:dyDescent="0.25">
      <c r="A263" s="58" t="s">
        <v>3535</v>
      </c>
      <c r="B263" s="28"/>
    </row>
    <row r="264" spans="1:2" ht="20.25" customHeight="1" x14ac:dyDescent="0.25">
      <c r="A264" s="58" t="s">
        <v>3536</v>
      </c>
      <c r="B264" s="28"/>
    </row>
    <row r="265" spans="1:2" ht="20.25" customHeight="1" x14ac:dyDescent="0.25">
      <c r="A265" s="58" t="s">
        <v>3537</v>
      </c>
      <c r="B265" s="28"/>
    </row>
    <row r="266" spans="1:2" ht="20.25" customHeight="1" x14ac:dyDescent="0.25">
      <c r="A266" s="58" t="s">
        <v>3538</v>
      </c>
      <c r="B266" s="28"/>
    </row>
    <row r="267" spans="1:2" ht="20.25" customHeight="1" x14ac:dyDescent="0.25">
      <c r="A267" s="58" t="s">
        <v>3539</v>
      </c>
      <c r="B267" s="28"/>
    </row>
    <row r="268" spans="1:2" ht="20.25" customHeight="1" x14ac:dyDescent="0.25">
      <c r="A268" s="58" t="s">
        <v>3540</v>
      </c>
      <c r="B268" s="28"/>
    </row>
    <row r="269" spans="1:2" ht="20.25" customHeight="1" x14ac:dyDescent="0.25">
      <c r="A269" s="58" t="s">
        <v>3541</v>
      </c>
      <c r="B269" s="28"/>
    </row>
    <row r="270" spans="1:2" ht="20.25" customHeight="1" x14ac:dyDescent="0.25">
      <c r="A270" s="58" t="s">
        <v>3542</v>
      </c>
      <c r="B270" s="28"/>
    </row>
    <row r="271" spans="1:2" ht="20.25" customHeight="1" x14ac:dyDescent="0.25">
      <c r="A271" s="58" t="s">
        <v>3543</v>
      </c>
      <c r="B271" s="28"/>
    </row>
    <row r="272" spans="1:2" ht="20.25" customHeight="1" x14ac:dyDescent="0.25">
      <c r="A272" s="58" t="s">
        <v>3544</v>
      </c>
      <c r="B272" s="28"/>
    </row>
    <row r="273" spans="1:2" ht="20.25" customHeight="1" x14ac:dyDescent="0.25">
      <c r="A273" s="58" t="s">
        <v>3545</v>
      </c>
      <c r="B273" s="28"/>
    </row>
    <row r="274" spans="1:2" ht="20.25" customHeight="1" x14ac:dyDescent="0.25">
      <c r="A274" s="58" t="s">
        <v>3546</v>
      </c>
      <c r="B274" s="28"/>
    </row>
    <row r="275" spans="1:2" ht="20.25" customHeight="1" x14ac:dyDescent="0.25">
      <c r="A275" s="58" t="s">
        <v>3547</v>
      </c>
      <c r="B275" s="28"/>
    </row>
    <row r="276" spans="1:2" ht="20.25" customHeight="1" x14ac:dyDescent="0.25">
      <c r="A276" s="58" t="s">
        <v>3548</v>
      </c>
      <c r="B276" s="28"/>
    </row>
    <row r="277" spans="1:2" ht="20.25" customHeight="1" x14ac:dyDescent="0.25">
      <c r="A277" s="58" t="s">
        <v>3549</v>
      </c>
      <c r="B277" s="28"/>
    </row>
    <row r="278" spans="1:2" ht="20.25" customHeight="1" x14ac:dyDescent="0.25">
      <c r="A278" s="58" t="s">
        <v>3550</v>
      </c>
      <c r="B278" s="28"/>
    </row>
    <row r="279" spans="1:2" ht="20.25" customHeight="1" x14ac:dyDescent="0.25">
      <c r="A279" s="58" t="s">
        <v>3551</v>
      </c>
      <c r="B279" s="28"/>
    </row>
    <row r="280" spans="1:2" ht="20.25" customHeight="1" x14ac:dyDescent="0.25">
      <c r="A280" s="58" t="s">
        <v>3552</v>
      </c>
      <c r="B280" s="28"/>
    </row>
    <row r="281" spans="1:2" ht="20.25" customHeight="1" x14ac:dyDescent="0.25">
      <c r="A281" s="58" t="s">
        <v>3553</v>
      </c>
      <c r="B281" s="28"/>
    </row>
    <row r="282" spans="1:2" ht="20.25" customHeight="1" x14ac:dyDescent="0.25">
      <c r="A282" s="58" t="s">
        <v>3554</v>
      </c>
      <c r="B282" s="28"/>
    </row>
    <row r="283" spans="1:2" ht="20.25" customHeight="1" x14ac:dyDescent="0.25">
      <c r="A283" s="58" t="s">
        <v>3555</v>
      </c>
      <c r="B283" s="28"/>
    </row>
    <row r="284" spans="1:2" ht="20.25" customHeight="1" x14ac:dyDescent="0.25">
      <c r="A284" s="58" t="s">
        <v>3556</v>
      </c>
      <c r="B284" s="28"/>
    </row>
    <row r="285" spans="1:2" ht="20.25" customHeight="1" x14ac:dyDescent="0.25">
      <c r="A285" s="58" t="s">
        <v>3557</v>
      </c>
      <c r="B285" s="28"/>
    </row>
    <row r="286" spans="1:2" ht="20.25" customHeight="1" x14ac:dyDescent="0.25">
      <c r="A286" s="58" t="s">
        <v>3558</v>
      </c>
      <c r="B286" s="28"/>
    </row>
    <row r="287" spans="1:2" ht="20.25" customHeight="1" x14ac:dyDescent="0.25">
      <c r="A287" s="58" t="s">
        <v>3559</v>
      </c>
      <c r="B287" s="28"/>
    </row>
    <row r="288" spans="1:2" ht="20.25" customHeight="1" x14ac:dyDescent="0.25">
      <c r="A288" s="58" t="s">
        <v>3560</v>
      </c>
      <c r="B288" s="28"/>
    </row>
    <row r="289" spans="1:2" ht="20.25" customHeight="1" x14ac:dyDescent="0.25">
      <c r="A289" s="58" t="s">
        <v>3561</v>
      </c>
      <c r="B289" s="28"/>
    </row>
    <row r="290" spans="1:2" ht="20.25" customHeight="1" x14ac:dyDescent="0.25">
      <c r="A290" s="58" t="s">
        <v>3562</v>
      </c>
      <c r="B290" s="28"/>
    </row>
    <row r="291" spans="1:2" ht="20.25" customHeight="1" x14ac:dyDescent="0.25">
      <c r="A291" s="58" t="s">
        <v>3563</v>
      </c>
      <c r="B291" s="28"/>
    </row>
    <row r="292" spans="1:2" ht="20.25" customHeight="1" x14ac:dyDescent="0.25">
      <c r="A292" s="58" t="s">
        <v>3564</v>
      </c>
      <c r="B292" s="28"/>
    </row>
    <row r="293" spans="1:2" ht="20.25" customHeight="1" x14ac:dyDescent="0.25">
      <c r="A293" s="58" t="s">
        <v>3565</v>
      </c>
      <c r="B293" s="28"/>
    </row>
    <row r="294" spans="1:2" ht="20.25" customHeight="1" x14ac:dyDescent="0.25">
      <c r="A294" s="58" t="s">
        <v>3566</v>
      </c>
      <c r="B294" s="28"/>
    </row>
    <row r="295" spans="1:2" ht="20.25" customHeight="1" x14ac:dyDescent="0.25">
      <c r="A295" s="58" t="s">
        <v>3567</v>
      </c>
      <c r="B295" s="28"/>
    </row>
    <row r="296" spans="1:2" ht="20.25" customHeight="1" x14ac:dyDescent="0.25">
      <c r="A296" s="58" t="s">
        <v>3568</v>
      </c>
      <c r="B296" s="28"/>
    </row>
    <row r="297" spans="1:2" ht="20.25" customHeight="1" x14ac:dyDescent="0.25">
      <c r="A297" s="58" t="s">
        <v>3569</v>
      </c>
      <c r="B297" s="28"/>
    </row>
    <row r="298" spans="1:2" ht="20.25" customHeight="1" x14ac:dyDescent="0.25">
      <c r="A298" s="58" t="s">
        <v>3570</v>
      </c>
      <c r="B298" s="28"/>
    </row>
    <row r="299" spans="1:2" ht="20.25" customHeight="1" x14ac:dyDescent="0.25">
      <c r="A299" s="58" t="s">
        <v>3571</v>
      </c>
      <c r="B299" s="28"/>
    </row>
    <row r="300" spans="1:2" ht="20.25" customHeight="1" x14ac:dyDescent="0.25">
      <c r="A300" s="58" t="s">
        <v>3572</v>
      </c>
      <c r="B300" s="28"/>
    </row>
    <row r="301" spans="1:2" ht="20.25" customHeight="1" x14ac:dyDescent="0.25">
      <c r="A301" s="58" t="s">
        <v>3573</v>
      </c>
      <c r="B301" s="28"/>
    </row>
    <row r="302" spans="1:2" ht="20.25" customHeight="1" x14ac:dyDescent="0.25">
      <c r="A302" s="58" t="s">
        <v>3574</v>
      </c>
      <c r="B302" s="28"/>
    </row>
    <row r="303" spans="1:2" ht="20.25" customHeight="1" x14ac:dyDescent="0.25">
      <c r="A303" s="58" t="s">
        <v>3575</v>
      </c>
      <c r="B303" s="28"/>
    </row>
    <row r="304" spans="1:2" ht="20.25" customHeight="1" x14ac:dyDescent="0.25">
      <c r="A304" s="58" t="s">
        <v>3576</v>
      </c>
      <c r="B304" s="28"/>
    </row>
    <row r="305" spans="1:2" ht="20.25" customHeight="1" x14ac:dyDescent="0.25">
      <c r="A305" s="58" t="s">
        <v>3577</v>
      </c>
      <c r="B305" s="28"/>
    </row>
    <row r="306" spans="1:2" ht="20.25" customHeight="1" x14ac:dyDescent="0.25">
      <c r="A306" s="58" t="s">
        <v>3578</v>
      </c>
      <c r="B306" s="28"/>
    </row>
    <row r="307" spans="1:2" ht="20.25" customHeight="1" x14ac:dyDescent="0.25">
      <c r="A307" s="58" t="s">
        <v>3579</v>
      </c>
      <c r="B307" s="28"/>
    </row>
    <row r="308" spans="1:2" ht="20.25" customHeight="1" x14ac:dyDescent="0.25">
      <c r="A308" s="58" t="s">
        <v>3580</v>
      </c>
      <c r="B308" s="28"/>
    </row>
    <row r="309" spans="1:2" ht="20.25" customHeight="1" x14ac:dyDescent="0.25">
      <c r="A309" s="58" t="s">
        <v>3581</v>
      </c>
      <c r="B309" s="28"/>
    </row>
    <row r="310" spans="1:2" ht="20.25" customHeight="1" x14ac:dyDescent="0.25">
      <c r="A310" s="58" t="s">
        <v>3582</v>
      </c>
      <c r="B310" s="28"/>
    </row>
    <row r="311" spans="1:2" ht="20.25" customHeight="1" x14ac:dyDescent="0.25">
      <c r="A311" s="58" t="s">
        <v>3583</v>
      </c>
      <c r="B311" s="28"/>
    </row>
    <row r="312" spans="1:2" ht="20.25" customHeight="1" x14ac:dyDescent="0.25">
      <c r="A312" s="58" t="s">
        <v>3584</v>
      </c>
      <c r="B312" s="28"/>
    </row>
    <row r="313" spans="1:2" ht="20.25" customHeight="1" x14ac:dyDescent="0.25">
      <c r="A313" s="58" t="s">
        <v>3585</v>
      </c>
      <c r="B313" s="28"/>
    </row>
    <row r="314" spans="1:2" ht="20.25" customHeight="1" x14ac:dyDescent="0.25">
      <c r="A314" s="58" t="s">
        <v>3586</v>
      </c>
      <c r="B314" s="28"/>
    </row>
    <row r="315" spans="1:2" ht="20.25" customHeight="1" x14ac:dyDescent="0.25">
      <c r="A315" s="58" t="s">
        <v>3587</v>
      </c>
      <c r="B315" s="28"/>
    </row>
    <row r="316" spans="1:2" ht="20.25" customHeight="1" x14ac:dyDescent="0.25">
      <c r="A316" s="58" t="s">
        <v>3588</v>
      </c>
      <c r="B316" s="28"/>
    </row>
    <row r="317" spans="1:2" ht="20.25" customHeight="1" x14ac:dyDescent="0.25">
      <c r="A317" s="58" t="s">
        <v>3589</v>
      </c>
      <c r="B317" s="28"/>
    </row>
    <row r="318" spans="1:2" ht="20.25" customHeight="1" x14ac:dyDescent="0.25">
      <c r="A318" s="58" t="s">
        <v>3590</v>
      </c>
      <c r="B318" s="28"/>
    </row>
    <row r="319" spans="1:2" ht="20.25" customHeight="1" x14ac:dyDescent="0.25">
      <c r="A319" s="58" t="s">
        <v>3591</v>
      </c>
      <c r="B319" s="28"/>
    </row>
    <row r="320" spans="1:2" ht="20.25" customHeight="1" x14ac:dyDescent="0.25">
      <c r="A320" s="58" t="s">
        <v>3592</v>
      </c>
      <c r="B320" s="28"/>
    </row>
    <row r="321" spans="1:2" ht="20.25" customHeight="1" x14ac:dyDescent="0.25">
      <c r="A321" s="58" t="s">
        <v>3593</v>
      </c>
      <c r="B321" s="28"/>
    </row>
    <row r="322" spans="1:2" ht="20.25" customHeight="1" x14ac:dyDescent="0.25">
      <c r="A322" s="58" t="s">
        <v>3594</v>
      </c>
      <c r="B322" s="28"/>
    </row>
    <row r="323" spans="1:2" ht="20.25" customHeight="1" x14ac:dyDescent="0.25">
      <c r="A323" s="58" t="s">
        <v>3595</v>
      </c>
      <c r="B323" s="28"/>
    </row>
    <row r="324" spans="1:2" ht="20.25" customHeight="1" x14ac:dyDescent="0.25">
      <c r="A324" s="58" t="s">
        <v>3596</v>
      </c>
      <c r="B324" s="28"/>
    </row>
    <row r="325" spans="1:2" ht="20.25" customHeight="1" x14ac:dyDescent="0.25">
      <c r="A325" s="58" t="s">
        <v>3597</v>
      </c>
      <c r="B325" s="28"/>
    </row>
    <row r="326" spans="1:2" ht="20.25" customHeight="1" x14ac:dyDescent="0.25">
      <c r="A326" s="58" t="s">
        <v>3598</v>
      </c>
      <c r="B326" s="28"/>
    </row>
    <row r="327" spans="1:2" ht="20.25" customHeight="1" x14ac:dyDescent="0.25">
      <c r="A327" s="58" t="s">
        <v>3599</v>
      </c>
      <c r="B327" s="28"/>
    </row>
    <row r="328" spans="1:2" ht="20.25" customHeight="1" x14ac:dyDescent="0.25">
      <c r="A328" s="58" t="s">
        <v>3600</v>
      </c>
      <c r="B328" s="28"/>
    </row>
    <row r="329" spans="1:2" ht="20.25" customHeight="1" x14ac:dyDescent="0.25">
      <c r="A329" s="58" t="s">
        <v>3601</v>
      </c>
      <c r="B329" s="28"/>
    </row>
    <row r="330" spans="1:2" ht="20.25" customHeight="1" x14ac:dyDescent="0.25">
      <c r="A330" s="58" t="s">
        <v>3602</v>
      </c>
      <c r="B330" s="28"/>
    </row>
    <row r="331" spans="1:2" ht="20.25" customHeight="1" x14ac:dyDescent="0.25">
      <c r="A331" s="58" t="s">
        <v>3603</v>
      </c>
      <c r="B331" s="28"/>
    </row>
    <row r="332" spans="1:2" ht="20.25" customHeight="1" x14ac:dyDescent="0.25">
      <c r="A332" s="58" t="s">
        <v>3604</v>
      </c>
      <c r="B332" s="28"/>
    </row>
    <row r="333" spans="1:2" ht="20.25" customHeight="1" x14ac:dyDescent="0.25">
      <c r="A333" s="58" t="s">
        <v>3605</v>
      </c>
      <c r="B333" s="28"/>
    </row>
    <row r="334" spans="1:2" ht="20.25" customHeight="1" x14ac:dyDescent="0.25">
      <c r="A334" s="58" t="s">
        <v>3606</v>
      </c>
      <c r="B334" s="28"/>
    </row>
    <row r="335" spans="1:2" ht="20.25" customHeight="1" x14ac:dyDescent="0.25">
      <c r="A335" s="58" t="s">
        <v>3607</v>
      </c>
      <c r="B335" s="28"/>
    </row>
    <row r="336" spans="1:2" ht="20.25" customHeight="1" x14ac:dyDescent="0.25">
      <c r="A336" s="58" t="s">
        <v>3608</v>
      </c>
      <c r="B336" s="28"/>
    </row>
    <row r="337" spans="1:2" ht="20.25" customHeight="1" x14ac:dyDescent="0.25">
      <c r="A337" s="58" t="s">
        <v>3609</v>
      </c>
      <c r="B337" s="28"/>
    </row>
    <row r="338" spans="1:2" ht="20.25" customHeight="1" x14ac:dyDescent="0.25">
      <c r="A338" s="58" t="s">
        <v>3610</v>
      </c>
      <c r="B338" s="28"/>
    </row>
    <row r="339" spans="1:2" ht="20.25" customHeight="1" x14ac:dyDescent="0.25">
      <c r="A339" s="58" t="s">
        <v>3611</v>
      </c>
      <c r="B339" s="28"/>
    </row>
    <row r="340" spans="1:2" ht="20.25" customHeight="1" x14ac:dyDescent="0.25">
      <c r="A340" s="58" t="s">
        <v>3612</v>
      </c>
      <c r="B340" s="28"/>
    </row>
    <row r="341" spans="1:2" ht="20.25" customHeight="1" x14ac:dyDescent="0.25">
      <c r="A341" s="58" t="s">
        <v>3613</v>
      </c>
      <c r="B341" s="28"/>
    </row>
    <row r="342" spans="1:2" ht="20.25" customHeight="1" x14ac:dyDescent="0.25">
      <c r="A342" s="58" t="s">
        <v>3614</v>
      </c>
      <c r="B342" s="28"/>
    </row>
    <row r="343" spans="1:2" ht="20.25" customHeight="1" x14ac:dyDescent="0.25">
      <c r="A343" s="58" t="s">
        <v>3615</v>
      </c>
      <c r="B343" s="28"/>
    </row>
    <row r="344" spans="1:2" ht="20.25" customHeight="1" x14ac:dyDescent="0.25">
      <c r="A344" s="58" t="s">
        <v>3616</v>
      </c>
      <c r="B344" s="28"/>
    </row>
    <row r="345" spans="1:2" ht="20.25" customHeight="1" x14ac:dyDescent="0.25">
      <c r="A345" s="58" t="s">
        <v>3617</v>
      </c>
      <c r="B345" s="28"/>
    </row>
    <row r="346" spans="1:2" ht="20.25" customHeight="1" x14ac:dyDescent="0.25">
      <c r="A346" s="58" t="s">
        <v>3618</v>
      </c>
      <c r="B346" s="28"/>
    </row>
    <row r="347" spans="1:2" ht="20.25" customHeight="1" x14ac:dyDescent="0.25">
      <c r="A347" s="58" t="s">
        <v>3619</v>
      </c>
      <c r="B347" s="28"/>
    </row>
    <row r="348" spans="1:2" ht="20.25" customHeight="1" x14ac:dyDescent="0.25">
      <c r="A348" s="58" t="s">
        <v>3620</v>
      </c>
      <c r="B348" s="28"/>
    </row>
    <row r="349" spans="1:2" ht="20.25" customHeight="1" x14ac:dyDescent="0.25">
      <c r="A349" s="58" t="s">
        <v>3621</v>
      </c>
      <c r="B349" s="28"/>
    </row>
    <row r="350" spans="1:2" ht="20.25" customHeight="1" x14ac:dyDescent="0.25">
      <c r="A350" s="58" t="s">
        <v>3622</v>
      </c>
      <c r="B350" s="28"/>
    </row>
    <row r="351" spans="1:2" ht="20.25" customHeight="1" x14ac:dyDescent="0.25">
      <c r="A351" s="58" t="s">
        <v>3623</v>
      </c>
      <c r="B351" s="28"/>
    </row>
    <row r="352" spans="1:2" ht="20.25" customHeight="1" x14ac:dyDescent="0.25">
      <c r="A352" s="58" t="s">
        <v>3624</v>
      </c>
      <c r="B352" s="28"/>
    </row>
    <row r="353" spans="1:2" ht="20.25" customHeight="1" x14ac:dyDescent="0.25">
      <c r="A353" s="58" t="s">
        <v>3625</v>
      </c>
      <c r="B353" s="28"/>
    </row>
    <row r="354" spans="1:2" ht="20.25" customHeight="1" x14ac:dyDescent="0.25">
      <c r="A354" s="58" t="s">
        <v>3626</v>
      </c>
      <c r="B354" s="28"/>
    </row>
    <row r="355" spans="1:2" ht="20.25" customHeight="1" x14ac:dyDescent="0.25">
      <c r="A355" s="58" t="s">
        <v>3627</v>
      </c>
      <c r="B355" s="28"/>
    </row>
    <row r="356" spans="1:2" ht="20.25" customHeight="1" x14ac:dyDescent="0.25">
      <c r="A356" s="58" t="s">
        <v>3628</v>
      </c>
      <c r="B356" s="28"/>
    </row>
    <row r="357" spans="1:2" ht="20.25" customHeight="1" x14ac:dyDescent="0.25">
      <c r="A357" s="58" t="s">
        <v>3629</v>
      </c>
      <c r="B357" s="28"/>
    </row>
    <row r="358" spans="1:2" ht="20.25" customHeight="1" x14ac:dyDescent="0.25">
      <c r="A358" s="58" t="s">
        <v>3630</v>
      </c>
      <c r="B358" s="28"/>
    </row>
    <row r="359" spans="1:2" ht="20.25" customHeight="1" x14ac:dyDescent="0.25">
      <c r="A359" s="58" t="s">
        <v>3631</v>
      </c>
      <c r="B359" s="28"/>
    </row>
    <row r="360" spans="1:2" ht="20.25" customHeight="1" x14ac:dyDescent="0.25">
      <c r="A360" s="58" t="s">
        <v>3632</v>
      </c>
      <c r="B360" s="28"/>
    </row>
    <row r="361" spans="1:2" ht="20.25" customHeight="1" x14ac:dyDescent="0.25">
      <c r="A361" s="58" t="s">
        <v>3633</v>
      </c>
      <c r="B361" s="28"/>
    </row>
    <row r="362" spans="1:2" ht="20.25" customHeight="1" x14ac:dyDescent="0.25">
      <c r="A362" s="58" t="s">
        <v>3634</v>
      </c>
      <c r="B362" s="28"/>
    </row>
    <row r="363" spans="1:2" ht="20.25" customHeight="1" x14ac:dyDescent="0.25">
      <c r="A363" s="58" t="s">
        <v>3635</v>
      </c>
      <c r="B363" s="28"/>
    </row>
    <row r="364" spans="1:2" ht="20.25" customHeight="1" x14ac:dyDescent="0.25">
      <c r="A364" s="58" t="s">
        <v>3636</v>
      </c>
      <c r="B364" s="28"/>
    </row>
    <row r="365" spans="1:2" ht="20.25" customHeight="1" x14ac:dyDescent="0.25">
      <c r="A365" s="58" t="s">
        <v>3637</v>
      </c>
      <c r="B365" s="28"/>
    </row>
    <row r="366" spans="1:2" ht="20.25" customHeight="1" x14ac:dyDescent="0.25">
      <c r="A366" s="58" t="s">
        <v>3638</v>
      </c>
      <c r="B366" s="28"/>
    </row>
    <row r="367" spans="1:2" ht="20.25" customHeight="1" x14ac:dyDescent="0.25">
      <c r="A367" s="58" t="s">
        <v>3639</v>
      </c>
      <c r="B367" s="28"/>
    </row>
    <row r="368" spans="1:2" ht="20.25" customHeight="1" x14ac:dyDescent="0.25">
      <c r="A368" s="58" t="s">
        <v>3640</v>
      </c>
      <c r="B368" s="28"/>
    </row>
    <row r="369" spans="1:2" ht="20.25" customHeight="1" x14ac:dyDescent="0.25">
      <c r="A369" s="58" t="s">
        <v>3641</v>
      </c>
      <c r="B369" s="28"/>
    </row>
    <row r="370" spans="1:2" ht="20.25" customHeight="1" x14ac:dyDescent="0.25">
      <c r="A370" s="58" t="s">
        <v>3642</v>
      </c>
      <c r="B370" s="28"/>
    </row>
    <row r="371" spans="1:2" ht="20.25" customHeight="1" x14ac:dyDescent="0.25">
      <c r="A371" s="58" t="s">
        <v>3643</v>
      </c>
      <c r="B371" s="28"/>
    </row>
    <row r="372" spans="1:2" ht="20.25" customHeight="1" x14ac:dyDescent="0.25">
      <c r="A372" s="58" t="s">
        <v>3644</v>
      </c>
      <c r="B372" s="28"/>
    </row>
    <row r="373" spans="1:2" ht="20.25" customHeight="1" x14ac:dyDescent="0.25">
      <c r="A373" s="58" t="s">
        <v>3645</v>
      </c>
      <c r="B373" s="28"/>
    </row>
    <row r="374" spans="1:2" ht="20.25" customHeight="1" x14ac:dyDescent="0.25">
      <c r="A374" s="58" t="s">
        <v>3646</v>
      </c>
      <c r="B374" s="28"/>
    </row>
    <row r="375" spans="1:2" ht="20.25" customHeight="1" x14ac:dyDescent="0.25">
      <c r="A375" s="58" t="s">
        <v>3647</v>
      </c>
      <c r="B375" s="28"/>
    </row>
    <row r="376" spans="1:2" ht="20.25" customHeight="1" x14ac:dyDescent="0.25">
      <c r="A376" s="58" t="s">
        <v>3648</v>
      </c>
      <c r="B376" s="28"/>
    </row>
    <row r="377" spans="1:2" ht="20.25" customHeight="1" x14ac:dyDescent="0.25">
      <c r="A377" s="58" t="s">
        <v>3649</v>
      </c>
      <c r="B377" s="28"/>
    </row>
    <row r="378" spans="1:2" ht="20.25" customHeight="1" x14ac:dyDescent="0.25">
      <c r="A378" s="58" t="s">
        <v>3650</v>
      </c>
      <c r="B378" s="28"/>
    </row>
    <row r="379" spans="1:2" ht="20.25" customHeight="1" x14ac:dyDescent="0.25">
      <c r="A379" s="58" t="s">
        <v>3651</v>
      </c>
      <c r="B379" s="28"/>
    </row>
    <row r="380" spans="1:2" ht="20.25" customHeight="1" x14ac:dyDescent="0.25">
      <c r="A380" s="58" t="s">
        <v>3652</v>
      </c>
      <c r="B380" s="28"/>
    </row>
    <row r="381" spans="1:2" ht="20.25" customHeight="1" x14ac:dyDescent="0.25">
      <c r="A381" s="58" t="s">
        <v>3653</v>
      </c>
      <c r="B381" s="28"/>
    </row>
    <row r="382" spans="1:2" ht="20.25" customHeight="1" x14ac:dyDescent="0.25">
      <c r="A382" s="58" t="s">
        <v>3654</v>
      </c>
      <c r="B382" s="28"/>
    </row>
    <row r="383" spans="1:2" ht="20.25" customHeight="1" x14ac:dyDescent="0.25">
      <c r="A383" s="58" t="s">
        <v>3655</v>
      </c>
      <c r="B383" s="28"/>
    </row>
    <row r="384" spans="1:2" ht="20.25" customHeight="1" x14ac:dyDescent="0.25">
      <c r="A384" s="58" t="s">
        <v>3656</v>
      </c>
      <c r="B384" s="28"/>
    </row>
    <row r="385" spans="1:2" ht="20.25" customHeight="1" x14ac:dyDescent="0.25">
      <c r="A385" s="58" t="s">
        <v>3657</v>
      </c>
      <c r="B385" s="28"/>
    </row>
    <row r="386" spans="1:2" ht="20.25" customHeight="1" x14ac:dyDescent="0.25">
      <c r="A386" s="58" t="s">
        <v>3658</v>
      </c>
      <c r="B386" s="28"/>
    </row>
    <row r="387" spans="1:2" ht="20.25" customHeight="1" x14ac:dyDescent="0.25">
      <c r="A387" s="58" t="s">
        <v>3659</v>
      </c>
      <c r="B387" s="28"/>
    </row>
    <row r="388" spans="1:2" ht="20.25" customHeight="1" x14ac:dyDescent="0.25">
      <c r="A388" s="58" t="s">
        <v>3660</v>
      </c>
      <c r="B388" s="28"/>
    </row>
    <row r="389" spans="1:2" ht="20.25" customHeight="1" x14ac:dyDescent="0.25">
      <c r="A389" s="58" t="s">
        <v>3661</v>
      </c>
      <c r="B389" s="28"/>
    </row>
    <row r="390" spans="1:2" ht="20.25" customHeight="1" x14ac:dyDescent="0.25">
      <c r="A390" s="58" t="s">
        <v>3662</v>
      </c>
      <c r="B390" s="28"/>
    </row>
    <row r="391" spans="1:2" ht="20.25" customHeight="1" x14ac:dyDescent="0.25">
      <c r="A391" s="58" t="s">
        <v>3663</v>
      </c>
      <c r="B391" s="28"/>
    </row>
    <row r="392" spans="1:2" ht="20.25" customHeight="1" x14ac:dyDescent="0.25">
      <c r="A392" s="58" t="s">
        <v>3664</v>
      </c>
      <c r="B392" s="28"/>
    </row>
    <row r="393" spans="1:2" ht="20.25" customHeight="1" x14ac:dyDescent="0.25">
      <c r="A393" s="58" t="s">
        <v>3665</v>
      </c>
      <c r="B393" s="28"/>
    </row>
    <row r="394" spans="1:2" ht="20.25" customHeight="1" x14ac:dyDescent="0.25">
      <c r="A394" s="58" t="s">
        <v>3666</v>
      </c>
      <c r="B394" s="28"/>
    </row>
    <row r="395" spans="1:2" ht="20.25" customHeight="1" x14ac:dyDescent="0.25">
      <c r="A395" s="58" t="s">
        <v>3667</v>
      </c>
      <c r="B395" s="28"/>
    </row>
    <row r="396" spans="1:2" ht="20.25" customHeight="1" x14ac:dyDescent="0.25">
      <c r="A396" s="58" t="s">
        <v>3668</v>
      </c>
      <c r="B396" s="28"/>
    </row>
    <row r="397" spans="1:2" ht="20.25" customHeight="1" x14ac:dyDescent="0.25">
      <c r="A397" s="58" t="s">
        <v>3669</v>
      </c>
      <c r="B397" s="28"/>
    </row>
    <row r="398" spans="1:2" ht="20.25" customHeight="1" x14ac:dyDescent="0.25">
      <c r="A398" s="58" t="s">
        <v>3670</v>
      </c>
      <c r="B398" s="28"/>
    </row>
    <row r="399" spans="1:2" ht="20.25" customHeight="1" x14ac:dyDescent="0.25">
      <c r="A399" s="58" t="s">
        <v>3671</v>
      </c>
      <c r="B399" s="28"/>
    </row>
    <row r="400" spans="1:2" ht="20.25" customHeight="1" x14ac:dyDescent="0.25">
      <c r="A400" s="58" t="s">
        <v>3672</v>
      </c>
      <c r="B400" s="28"/>
    </row>
    <row r="401" spans="1:2" ht="20.25" customHeight="1" x14ac:dyDescent="0.25">
      <c r="A401" s="58" t="s">
        <v>3673</v>
      </c>
      <c r="B401" s="28"/>
    </row>
    <row r="402" spans="1:2" ht="20.25" customHeight="1" x14ac:dyDescent="0.25">
      <c r="A402" s="58" t="s">
        <v>3674</v>
      </c>
      <c r="B402" s="28"/>
    </row>
    <row r="403" spans="1:2" ht="20.25" customHeight="1" x14ac:dyDescent="0.25">
      <c r="A403" s="58" t="s">
        <v>3675</v>
      </c>
      <c r="B403" s="28"/>
    </row>
    <row r="404" spans="1:2" ht="20.25" customHeight="1" x14ac:dyDescent="0.25">
      <c r="A404" s="58" t="s">
        <v>3676</v>
      </c>
      <c r="B404" s="28"/>
    </row>
    <row r="405" spans="1:2" ht="20.25" customHeight="1" x14ac:dyDescent="0.25">
      <c r="A405" s="58" t="s">
        <v>3677</v>
      </c>
      <c r="B405" s="28"/>
    </row>
    <row r="406" spans="1:2" ht="20.25" customHeight="1" x14ac:dyDescent="0.25">
      <c r="A406" s="58" t="s">
        <v>3678</v>
      </c>
      <c r="B406" s="28"/>
    </row>
    <row r="407" spans="1:2" ht="20.25" customHeight="1" x14ac:dyDescent="0.25">
      <c r="A407" s="58" t="s">
        <v>3679</v>
      </c>
      <c r="B407" s="28"/>
    </row>
    <row r="408" spans="1:2" ht="20.25" customHeight="1" x14ac:dyDescent="0.25">
      <c r="A408" s="58" t="s">
        <v>3680</v>
      </c>
      <c r="B408" s="28"/>
    </row>
    <row r="409" spans="1:2" ht="20.25" customHeight="1" x14ac:dyDescent="0.25">
      <c r="A409" s="58" t="s">
        <v>3681</v>
      </c>
      <c r="B409" s="28"/>
    </row>
    <row r="410" spans="1:2" ht="20.25" customHeight="1" x14ac:dyDescent="0.25">
      <c r="A410" s="58" t="s">
        <v>3682</v>
      </c>
      <c r="B410" s="28"/>
    </row>
    <row r="411" spans="1:2" ht="20.25" customHeight="1" x14ac:dyDescent="0.25">
      <c r="A411" s="58" t="s">
        <v>3683</v>
      </c>
      <c r="B411" s="28"/>
    </row>
    <row r="412" spans="1:2" ht="20.25" customHeight="1" x14ac:dyDescent="0.25">
      <c r="A412" s="58" t="s">
        <v>3684</v>
      </c>
      <c r="B412" s="28"/>
    </row>
    <row r="413" spans="1:2" ht="20.25" customHeight="1" x14ac:dyDescent="0.25">
      <c r="A413" s="58" t="s">
        <v>3685</v>
      </c>
      <c r="B413" s="28"/>
    </row>
    <row r="414" spans="1:2" ht="20.25" customHeight="1" x14ac:dyDescent="0.25">
      <c r="A414" s="58" t="s">
        <v>3686</v>
      </c>
      <c r="B414" s="28"/>
    </row>
    <row r="415" spans="1:2" ht="20.25" customHeight="1" x14ac:dyDescent="0.25">
      <c r="A415" s="58" t="s">
        <v>3687</v>
      </c>
      <c r="B415" s="28"/>
    </row>
    <row r="416" spans="1:2" ht="20.25" customHeight="1" x14ac:dyDescent="0.25">
      <c r="A416" s="58" t="s">
        <v>3688</v>
      </c>
      <c r="B416" s="28"/>
    </row>
    <row r="417" spans="1:2" ht="20.25" customHeight="1" x14ac:dyDescent="0.25">
      <c r="A417" s="58" t="s">
        <v>3689</v>
      </c>
      <c r="B417" s="28"/>
    </row>
    <row r="418" spans="1:2" ht="20.25" customHeight="1" x14ac:dyDescent="0.25">
      <c r="A418" s="58" t="s">
        <v>3690</v>
      </c>
      <c r="B418" s="28"/>
    </row>
    <row r="419" spans="1:2" ht="20.25" customHeight="1" x14ac:dyDescent="0.25">
      <c r="A419" s="58" t="s">
        <v>3691</v>
      </c>
      <c r="B419" s="28"/>
    </row>
    <row r="420" spans="1:2" ht="20.25" customHeight="1" x14ac:dyDescent="0.25">
      <c r="A420" s="58" t="s">
        <v>3692</v>
      </c>
      <c r="B420" s="28"/>
    </row>
    <row r="421" spans="1:2" ht="20.25" customHeight="1" x14ac:dyDescent="0.25">
      <c r="A421" s="58" t="s">
        <v>3693</v>
      </c>
      <c r="B421" s="28"/>
    </row>
    <row r="422" spans="1:2" ht="20.25" customHeight="1" x14ac:dyDescent="0.25">
      <c r="A422" s="58" t="s">
        <v>3694</v>
      </c>
      <c r="B422" s="28"/>
    </row>
    <row r="423" spans="1:2" ht="20.25" customHeight="1" x14ac:dyDescent="0.25">
      <c r="A423" s="58" t="s">
        <v>3695</v>
      </c>
      <c r="B423" s="28"/>
    </row>
    <row r="424" spans="1:2" ht="20.25" customHeight="1" x14ac:dyDescent="0.25">
      <c r="A424" s="58" t="s">
        <v>3696</v>
      </c>
      <c r="B424" s="28"/>
    </row>
    <row r="425" spans="1:2" ht="20.25" customHeight="1" x14ac:dyDescent="0.25">
      <c r="A425" s="58" t="s">
        <v>3697</v>
      </c>
      <c r="B425" s="28"/>
    </row>
    <row r="426" spans="1:2" ht="20.25" customHeight="1" x14ac:dyDescent="0.25">
      <c r="A426" s="58" t="s">
        <v>3698</v>
      </c>
      <c r="B426" s="28"/>
    </row>
    <row r="427" spans="1:2" ht="20.25" customHeight="1" x14ac:dyDescent="0.25">
      <c r="A427" s="58" t="s">
        <v>3699</v>
      </c>
      <c r="B427" s="28"/>
    </row>
    <row r="428" spans="1:2" ht="20.25" customHeight="1" x14ac:dyDescent="0.25">
      <c r="A428" s="58" t="s">
        <v>3700</v>
      </c>
      <c r="B428" s="28"/>
    </row>
    <row r="429" spans="1:2" ht="20.25" customHeight="1" x14ac:dyDescent="0.25">
      <c r="A429" s="58" t="s">
        <v>3701</v>
      </c>
      <c r="B429" s="28"/>
    </row>
    <row r="430" spans="1:2" ht="20.25" customHeight="1" x14ac:dyDescent="0.25">
      <c r="A430" s="58" t="s">
        <v>3702</v>
      </c>
      <c r="B430" s="28"/>
    </row>
    <row r="431" spans="1:2" ht="20.25" customHeight="1" x14ac:dyDescent="0.25">
      <c r="A431" s="58" t="s">
        <v>3703</v>
      </c>
      <c r="B431" s="28"/>
    </row>
    <row r="432" spans="1:2" ht="20.25" customHeight="1" x14ac:dyDescent="0.25">
      <c r="A432" s="58" t="s">
        <v>3704</v>
      </c>
      <c r="B432" s="28"/>
    </row>
    <row r="433" spans="1:2" ht="20.25" customHeight="1" x14ac:dyDescent="0.25">
      <c r="A433" s="58" t="s">
        <v>3705</v>
      </c>
      <c r="B433" s="28"/>
    </row>
    <row r="434" spans="1:2" ht="20.25" customHeight="1" x14ac:dyDescent="0.25">
      <c r="A434" s="58" t="s">
        <v>3706</v>
      </c>
      <c r="B434" s="28"/>
    </row>
    <row r="435" spans="1:2" ht="20.25" customHeight="1" x14ac:dyDescent="0.25">
      <c r="A435" s="58" t="s">
        <v>3707</v>
      </c>
      <c r="B435" s="28"/>
    </row>
    <row r="436" spans="1:2" ht="20.25" customHeight="1" x14ac:dyDescent="0.25">
      <c r="A436" s="58" t="s">
        <v>3708</v>
      </c>
      <c r="B436" s="28"/>
    </row>
    <row r="437" spans="1:2" ht="20.25" customHeight="1" x14ac:dyDescent="0.25">
      <c r="A437" s="58" t="s">
        <v>3709</v>
      </c>
      <c r="B437" s="28"/>
    </row>
    <row r="438" spans="1:2" ht="20.25" customHeight="1" x14ac:dyDescent="0.25">
      <c r="A438" s="58" t="s">
        <v>3710</v>
      </c>
      <c r="B438" s="28"/>
    </row>
    <row r="439" spans="1:2" ht="20.25" customHeight="1" x14ac:dyDescent="0.25">
      <c r="A439" s="58" t="s">
        <v>3711</v>
      </c>
      <c r="B439" s="28"/>
    </row>
    <row r="440" spans="1:2" ht="20.25" customHeight="1" x14ac:dyDescent="0.25">
      <c r="A440" s="58" t="s">
        <v>3712</v>
      </c>
      <c r="B440" s="28"/>
    </row>
    <row r="441" spans="1:2" ht="20.25" customHeight="1" x14ac:dyDescent="0.25">
      <c r="A441" s="58" t="s">
        <v>3713</v>
      </c>
      <c r="B441" s="28"/>
    </row>
    <row r="442" spans="1:2" ht="20.25" customHeight="1" x14ac:dyDescent="0.25">
      <c r="A442" s="58" t="s">
        <v>3714</v>
      </c>
      <c r="B442" s="28"/>
    </row>
    <row r="443" spans="1:2" ht="20.25" customHeight="1" x14ac:dyDescent="0.25">
      <c r="A443" s="58" t="s">
        <v>3715</v>
      </c>
      <c r="B443" s="28"/>
    </row>
    <row r="444" spans="1:2" ht="20.25" customHeight="1" x14ac:dyDescent="0.25">
      <c r="A444" s="58" t="s">
        <v>3716</v>
      </c>
      <c r="B444" s="28"/>
    </row>
    <row r="445" spans="1:2" ht="20.25" customHeight="1" x14ac:dyDescent="0.25">
      <c r="A445" s="58" t="s">
        <v>3717</v>
      </c>
      <c r="B445" s="28"/>
    </row>
    <row r="446" spans="1:2" ht="20.25" customHeight="1" x14ac:dyDescent="0.25">
      <c r="A446" s="58" t="s">
        <v>3718</v>
      </c>
      <c r="B446" s="28"/>
    </row>
    <row r="447" spans="1:2" ht="20.25" customHeight="1" x14ac:dyDescent="0.25">
      <c r="A447" s="58" t="s">
        <v>3719</v>
      </c>
      <c r="B447" s="28"/>
    </row>
    <row r="448" spans="1:2" ht="20.25" customHeight="1" x14ac:dyDescent="0.25">
      <c r="A448" s="58" t="s">
        <v>3720</v>
      </c>
      <c r="B448" s="28"/>
    </row>
    <row r="449" spans="1:2" ht="20.25" customHeight="1" x14ac:dyDescent="0.25">
      <c r="A449" s="58" t="s">
        <v>3721</v>
      </c>
      <c r="B449" s="28"/>
    </row>
    <row r="450" spans="1:2" ht="20.25" customHeight="1" x14ac:dyDescent="0.25">
      <c r="A450" s="58" t="s">
        <v>3722</v>
      </c>
      <c r="B450" s="28"/>
    </row>
    <row r="451" spans="1:2" ht="20.25" customHeight="1" x14ac:dyDescent="0.25">
      <c r="A451" s="58" t="s">
        <v>3723</v>
      </c>
      <c r="B451" s="28"/>
    </row>
    <row r="452" spans="1:2" ht="20.25" customHeight="1" x14ac:dyDescent="0.25">
      <c r="A452" s="58" t="s">
        <v>3724</v>
      </c>
      <c r="B452" s="28"/>
    </row>
    <row r="453" spans="1:2" ht="20.25" customHeight="1" x14ac:dyDescent="0.25">
      <c r="A453" s="58" t="s">
        <v>3725</v>
      </c>
      <c r="B453" s="28"/>
    </row>
    <row r="454" spans="1:2" ht="20.25" customHeight="1" x14ac:dyDescent="0.25">
      <c r="A454" s="58" t="s">
        <v>3726</v>
      </c>
      <c r="B454" s="28"/>
    </row>
    <row r="455" spans="1:2" ht="20.25" customHeight="1" x14ac:dyDescent="0.25">
      <c r="A455" s="58" t="s">
        <v>3727</v>
      </c>
      <c r="B455" s="28"/>
    </row>
    <row r="456" spans="1:2" ht="20.25" customHeight="1" x14ac:dyDescent="0.25">
      <c r="A456" s="58" t="s">
        <v>3728</v>
      </c>
      <c r="B456" s="28"/>
    </row>
    <row r="457" spans="1:2" ht="20.25" customHeight="1" x14ac:dyDescent="0.25">
      <c r="A457" s="58" t="s">
        <v>3729</v>
      </c>
      <c r="B457" s="28"/>
    </row>
    <row r="458" spans="1:2" ht="20.25" customHeight="1" x14ac:dyDescent="0.25">
      <c r="A458" s="58" t="s">
        <v>3730</v>
      </c>
      <c r="B458" s="28"/>
    </row>
    <row r="459" spans="1:2" ht="20.25" customHeight="1" x14ac:dyDescent="0.25">
      <c r="A459" s="58" t="s">
        <v>3731</v>
      </c>
      <c r="B459" s="28"/>
    </row>
    <row r="460" spans="1:2" ht="20.25" customHeight="1" x14ac:dyDescent="0.25">
      <c r="A460" s="58" t="s">
        <v>3732</v>
      </c>
      <c r="B460" s="28"/>
    </row>
    <row r="461" spans="1:2" ht="20.25" customHeight="1" x14ac:dyDescent="0.25">
      <c r="A461" s="58" t="s">
        <v>3733</v>
      </c>
      <c r="B461" s="28"/>
    </row>
    <row r="462" spans="1:2" ht="20.25" customHeight="1" x14ac:dyDescent="0.25">
      <c r="A462" s="58" t="s">
        <v>3734</v>
      </c>
      <c r="B462" s="28"/>
    </row>
    <row r="463" spans="1:2" ht="20.25" customHeight="1" x14ac:dyDescent="0.25">
      <c r="A463" s="58" t="s">
        <v>3735</v>
      </c>
      <c r="B463" s="28"/>
    </row>
    <row r="464" spans="1:2" ht="20.25" customHeight="1" x14ac:dyDescent="0.25">
      <c r="A464" s="58" t="s">
        <v>3736</v>
      </c>
      <c r="B464" s="28"/>
    </row>
    <row r="465" spans="1:2" ht="20.25" customHeight="1" x14ac:dyDescent="0.25">
      <c r="A465" s="58" t="s">
        <v>3737</v>
      </c>
      <c r="B465" s="28"/>
    </row>
    <row r="466" spans="1:2" ht="20.25" customHeight="1" x14ac:dyDescent="0.25">
      <c r="A466" s="58" t="s">
        <v>3738</v>
      </c>
      <c r="B466" s="28"/>
    </row>
    <row r="467" spans="1:2" ht="20.25" customHeight="1" x14ac:dyDescent="0.25">
      <c r="A467" s="58" t="s">
        <v>3739</v>
      </c>
      <c r="B467" s="28"/>
    </row>
    <row r="468" spans="1:2" ht="20.25" customHeight="1" x14ac:dyDescent="0.25">
      <c r="A468" s="58" t="s">
        <v>3740</v>
      </c>
      <c r="B468" s="28"/>
    </row>
    <row r="469" spans="1:2" ht="20.25" customHeight="1" x14ac:dyDescent="0.25">
      <c r="A469" s="58" t="s">
        <v>3741</v>
      </c>
      <c r="B469" s="28"/>
    </row>
    <row r="470" spans="1:2" ht="20.25" customHeight="1" x14ac:dyDescent="0.25">
      <c r="A470" s="58" t="s">
        <v>3742</v>
      </c>
      <c r="B470" s="28"/>
    </row>
    <row r="471" spans="1:2" ht="20.25" customHeight="1" x14ac:dyDescent="0.25">
      <c r="A471" s="58" t="s">
        <v>3743</v>
      </c>
      <c r="B471" s="28"/>
    </row>
    <row r="472" spans="1:2" ht="20.25" customHeight="1" x14ac:dyDescent="0.25">
      <c r="A472" s="58" t="s">
        <v>3744</v>
      </c>
      <c r="B472" s="28"/>
    </row>
    <row r="473" spans="1:2" ht="20.25" customHeight="1" x14ac:dyDescent="0.25">
      <c r="A473" s="58" t="s">
        <v>3745</v>
      </c>
      <c r="B473" s="28"/>
    </row>
    <row r="474" spans="1:2" ht="20.25" customHeight="1" x14ac:dyDescent="0.25">
      <c r="A474" s="58" t="s">
        <v>3746</v>
      </c>
      <c r="B474" s="28"/>
    </row>
    <row r="475" spans="1:2" ht="20.25" customHeight="1" x14ac:dyDescent="0.25">
      <c r="A475" s="58" t="s">
        <v>3747</v>
      </c>
      <c r="B475" s="28"/>
    </row>
    <row r="476" spans="1:2" ht="20.25" customHeight="1" x14ac:dyDescent="0.25">
      <c r="A476" s="58" t="s">
        <v>3748</v>
      </c>
      <c r="B476" s="28"/>
    </row>
    <row r="477" spans="1:2" ht="20.25" customHeight="1" x14ac:dyDescent="0.25">
      <c r="A477" s="58" t="s">
        <v>3749</v>
      </c>
      <c r="B477" s="28"/>
    </row>
    <row r="478" spans="1:2" ht="20.25" customHeight="1" x14ac:dyDescent="0.25">
      <c r="A478" s="58" t="s">
        <v>3750</v>
      </c>
      <c r="B478" s="28"/>
    </row>
    <row r="479" spans="1:2" ht="20.25" customHeight="1" x14ac:dyDescent="0.25">
      <c r="A479" s="58" t="s">
        <v>3751</v>
      </c>
      <c r="B479" s="28"/>
    </row>
    <row r="480" spans="1:2" ht="20.25" customHeight="1" x14ac:dyDescent="0.25">
      <c r="A480" s="58" t="s">
        <v>3752</v>
      </c>
      <c r="B480" s="28"/>
    </row>
    <row r="481" spans="1:2" ht="20.25" customHeight="1" x14ac:dyDescent="0.25">
      <c r="A481" s="58" t="s">
        <v>3753</v>
      </c>
      <c r="B481" s="28"/>
    </row>
    <row r="482" spans="1:2" ht="20.25" customHeight="1" x14ac:dyDescent="0.25">
      <c r="A482" s="58" t="s">
        <v>3754</v>
      </c>
      <c r="B482" s="28"/>
    </row>
    <row r="483" spans="1:2" ht="20.25" customHeight="1" x14ac:dyDescent="0.25">
      <c r="A483" s="58" t="s">
        <v>3755</v>
      </c>
      <c r="B483" s="28"/>
    </row>
    <row r="484" spans="1:2" ht="20.25" customHeight="1" x14ac:dyDescent="0.25">
      <c r="A484" s="58" t="s">
        <v>3756</v>
      </c>
      <c r="B484" s="28"/>
    </row>
    <row r="485" spans="1:2" ht="20.25" customHeight="1" x14ac:dyDescent="0.25">
      <c r="A485" s="58" t="s">
        <v>3757</v>
      </c>
      <c r="B485" s="28"/>
    </row>
    <row r="486" spans="1:2" ht="20.25" customHeight="1" x14ac:dyDescent="0.25">
      <c r="A486" s="58" t="s">
        <v>3758</v>
      </c>
      <c r="B486" s="28"/>
    </row>
    <row r="487" spans="1:2" ht="20.25" customHeight="1" x14ac:dyDescent="0.25">
      <c r="A487" s="58" t="s">
        <v>3759</v>
      </c>
      <c r="B487" s="28"/>
    </row>
    <row r="488" spans="1:2" ht="20.25" customHeight="1" x14ac:dyDescent="0.25">
      <c r="A488" s="58" t="s">
        <v>3760</v>
      </c>
      <c r="B488" s="28"/>
    </row>
    <row r="489" spans="1:2" ht="20.25" customHeight="1" x14ac:dyDescent="0.25">
      <c r="A489" s="58" t="s">
        <v>3761</v>
      </c>
      <c r="B489" s="28"/>
    </row>
    <row r="490" spans="1:2" ht="20.25" customHeight="1" x14ac:dyDescent="0.25">
      <c r="A490" s="58" t="s">
        <v>3762</v>
      </c>
      <c r="B490" s="28"/>
    </row>
    <row r="491" spans="1:2" ht="20.25" customHeight="1" x14ac:dyDescent="0.25">
      <c r="A491" s="58" t="s">
        <v>3763</v>
      </c>
      <c r="B491" s="28"/>
    </row>
    <row r="492" spans="1:2" ht="20.25" customHeight="1" x14ac:dyDescent="0.25">
      <c r="A492" s="58" t="s">
        <v>3764</v>
      </c>
      <c r="B492" s="28"/>
    </row>
    <row r="493" spans="1:2" ht="20.25" customHeight="1" x14ac:dyDescent="0.25">
      <c r="A493" s="58" t="s">
        <v>3765</v>
      </c>
      <c r="B493" s="28"/>
    </row>
    <row r="494" spans="1:2" ht="20.25" customHeight="1" x14ac:dyDescent="0.25">
      <c r="A494" s="58" t="s">
        <v>3766</v>
      </c>
      <c r="B494" s="28"/>
    </row>
    <row r="495" spans="1:2" ht="20.25" customHeight="1" x14ac:dyDescent="0.25">
      <c r="A495" s="58" t="s">
        <v>3767</v>
      </c>
      <c r="B495" s="28"/>
    </row>
    <row r="496" spans="1:2" ht="20.25" customHeight="1" x14ac:dyDescent="0.25">
      <c r="A496" s="58" t="s">
        <v>3768</v>
      </c>
      <c r="B496" s="28"/>
    </row>
    <row r="497" spans="1:2" ht="20.25" customHeight="1" x14ac:dyDescent="0.25">
      <c r="A497" s="58" t="s">
        <v>3769</v>
      </c>
      <c r="B497" s="28"/>
    </row>
    <row r="498" spans="1:2" ht="20.25" customHeight="1" x14ac:dyDescent="0.25">
      <c r="A498" s="58" t="s">
        <v>3770</v>
      </c>
      <c r="B498" s="28"/>
    </row>
    <row r="499" spans="1:2" ht="20.25" customHeight="1" x14ac:dyDescent="0.25">
      <c r="A499" s="58" t="s">
        <v>3771</v>
      </c>
      <c r="B499" s="28"/>
    </row>
    <row r="500" spans="1:2" ht="20.25" customHeight="1" x14ac:dyDescent="0.25">
      <c r="A500" s="58" t="s">
        <v>3772</v>
      </c>
      <c r="B500" s="28"/>
    </row>
    <row r="501" spans="1:2" ht="20.25" customHeight="1" x14ac:dyDescent="0.25">
      <c r="A501" s="58" t="s">
        <v>3773</v>
      </c>
      <c r="B501" s="28"/>
    </row>
    <row r="502" spans="1:2" ht="20.25" customHeight="1" x14ac:dyDescent="0.25">
      <c r="A502" s="58" t="s">
        <v>3774</v>
      </c>
      <c r="B502" s="28"/>
    </row>
    <row r="503" spans="1:2" ht="20.25" customHeight="1" x14ac:dyDescent="0.25">
      <c r="A503" s="58" t="s">
        <v>3775</v>
      </c>
      <c r="B503" s="28"/>
    </row>
    <row r="504" spans="1:2" ht="20.25" customHeight="1" x14ac:dyDescent="0.25">
      <c r="A504" s="58" t="s">
        <v>3776</v>
      </c>
      <c r="B504" s="28"/>
    </row>
    <row r="505" spans="1:2" ht="20.25" customHeight="1" x14ac:dyDescent="0.25">
      <c r="A505" s="58" t="s">
        <v>3777</v>
      </c>
      <c r="B505" s="28"/>
    </row>
    <row r="506" spans="1:2" ht="20.25" customHeight="1" x14ac:dyDescent="0.25">
      <c r="A506" s="58" t="s">
        <v>3778</v>
      </c>
      <c r="B506" s="28"/>
    </row>
    <row r="507" spans="1:2" ht="20.25" customHeight="1" x14ac:dyDescent="0.25">
      <c r="A507" s="58" t="s">
        <v>3779</v>
      </c>
      <c r="B507" s="28"/>
    </row>
    <row r="508" spans="1:2" ht="20.25" customHeight="1" x14ac:dyDescent="0.25">
      <c r="A508" s="58" t="s">
        <v>3780</v>
      </c>
      <c r="B508" s="28"/>
    </row>
    <row r="509" spans="1:2" ht="20.25" customHeight="1" x14ac:dyDescent="0.25">
      <c r="A509" s="58" t="s">
        <v>3781</v>
      </c>
      <c r="B509" s="28"/>
    </row>
    <row r="510" spans="1:2" ht="20.25" customHeight="1" x14ac:dyDescent="0.25">
      <c r="A510" s="58" t="s">
        <v>3782</v>
      </c>
      <c r="B510" s="28"/>
    </row>
    <row r="511" spans="1:2" ht="20.25" customHeight="1" x14ac:dyDescent="0.25">
      <c r="A511" s="58" t="s">
        <v>3783</v>
      </c>
      <c r="B511" s="28"/>
    </row>
    <row r="512" spans="1:2" ht="20.25" customHeight="1" x14ac:dyDescent="0.25">
      <c r="A512" s="58" t="s">
        <v>3784</v>
      </c>
      <c r="B512" s="28"/>
    </row>
    <row r="513" spans="1:2" ht="20.25" customHeight="1" x14ac:dyDescent="0.25">
      <c r="A513" s="58" t="s">
        <v>3785</v>
      </c>
      <c r="B513" s="28"/>
    </row>
    <row r="514" spans="1:2" ht="20.25" customHeight="1" x14ac:dyDescent="0.25">
      <c r="A514" s="58" t="s">
        <v>3786</v>
      </c>
      <c r="B514" s="28"/>
    </row>
    <row r="515" spans="1:2" ht="20.25" customHeight="1" x14ac:dyDescent="0.25">
      <c r="A515" s="58" t="s">
        <v>3787</v>
      </c>
      <c r="B515" s="28"/>
    </row>
    <row r="516" spans="1:2" ht="20.25" customHeight="1" x14ac:dyDescent="0.25">
      <c r="A516" s="58" t="s">
        <v>3788</v>
      </c>
      <c r="B516" s="28"/>
    </row>
    <row r="517" spans="1:2" ht="20.25" customHeight="1" x14ac:dyDescent="0.25">
      <c r="A517" s="58" t="s">
        <v>3789</v>
      </c>
      <c r="B517" s="28"/>
    </row>
    <row r="518" spans="1:2" ht="20.25" customHeight="1" x14ac:dyDescent="0.25">
      <c r="A518" s="58" t="s">
        <v>3790</v>
      </c>
      <c r="B518" s="28"/>
    </row>
    <row r="519" spans="1:2" ht="20.25" customHeight="1" x14ac:dyDescent="0.25">
      <c r="A519" s="58" t="s">
        <v>3791</v>
      </c>
      <c r="B519" s="28"/>
    </row>
    <row r="520" spans="1:2" ht="20.25" customHeight="1" x14ac:dyDescent="0.25">
      <c r="A520" s="58" t="s">
        <v>3792</v>
      </c>
      <c r="B520" s="28"/>
    </row>
    <row r="521" spans="1:2" ht="20.25" customHeight="1" x14ac:dyDescent="0.25">
      <c r="A521" s="58" t="s">
        <v>3793</v>
      </c>
      <c r="B521" s="28"/>
    </row>
    <row r="522" spans="1:2" ht="20.25" customHeight="1" x14ac:dyDescent="0.25">
      <c r="A522" s="58" t="s">
        <v>3794</v>
      </c>
      <c r="B522" s="28"/>
    </row>
    <row r="523" spans="1:2" ht="20.25" customHeight="1" x14ac:dyDescent="0.25">
      <c r="A523" s="58" t="s">
        <v>3795</v>
      </c>
      <c r="B523" s="28"/>
    </row>
    <row r="524" spans="1:2" ht="20.25" customHeight="1" x14ac:dyDescent="0.25">
      <c r="A524" s="58" t="s">
        <v>3796</v>
      </c>
      <c r="B524" s="28"/>
    </row>
    <row r="525" spans="1:2" ht="20.25" customHeight="1" x14ac:dyDescent="0.25">
      <c r="A525" s="58" t="s">
        <v>3797</v>
      </c>
      <c r="B525" s="28"/>
    </row>
    <row r="526" spans="1:2" ht="20.25" customHeight="1" x14ac:dyDescent="0.25">
      <c r="A526" s="58" t="s">
        <v>3798</v>
      </c>
      <c r="B526" s="28"/>
    </row>
    <row r="527" spans="1:2" ht="20.25" customHeight="1" x14ac:dyDescent="0.25">
      <c r="A527" s="58" t="s">
        <v>3799</v>
      </c>
      <c r="B527" s="28"/>
    </row>
    <row r="528" spans="1:2" ht="20.25" customHeight="1" x14ac:dyDescent="0.25">
      <c r="A528" s="58" t="s">
        <v>3800</v>
      </c>
      <c r="B528" s="28"/>
    </row>
    <row r="529" spans="1:2" ht="20.25" customHeight="1" x14ac:dyDescent="0.25">
      <c r="A529" s="58" t="s">
        <v>3801</v>
      </c>
      <c r="B529" s="28"/>
    </row>
    <row r="530" spans="1:2" ht="20.25" customHeight="1" x14ac:dyDescent="0.25">
      <c r="A530" s="58" t="s">
        <v>3802</v>
      </c>
      <c r="B530" s="28"/>
    </row>
    <row r="531" spans="1:2" ht="20.25" customHeight="1" x14ac:dyDescent="0.25">
      <c r="A531" s="58" t="s">
        <v>3803</v>
      </c>
      <c r="B531" s="28"/>
    </row>
    <row r="532" spans="1:2" ht="20.25" customHeight="1" x14ac:dyDescent="0.25">
      <c r="A532" s="58" t="s">
        <v>3804</v>
      </c>
      <c r="B532" s="28"/>
    </row>
    <row r="533" spans="1:2" ht="20.25" customHeight="1" x14ac:dyDescent="0.25">
      <c r="A533" s="58" t="s">
        <v>3805</v>
      </c>
      <c r="B533" s="28"/>
    </row>
    <row r="534" spans="1:2" ht="20.25" customHeight="1" x14ac:dyDescent="0.25">
      <c r="A534" s="58" t="s">
        <v>3806</v>
      </c>
      <c r="B534" s="28"/>
    </row>
    <row r="535" spans="1:2" ht="20.25" customHeight="1" x14ac:dyDescent="0.25">
      <c r="A535" s="58" t="s">
        <v>3807</v>
      </c>
      <c r="B535" s="28"/>
    </row>
    <row r="536" spans="1:2" ht="20.25" customHeight="1" x14ac:dyDescent="0.25">
      <c r="A536" s="58" t="s">
        <v>3808</v>
      </c>
      <c r="B536" s="28"/>
    </row>
    <row r="537" spans="1:2" ht="20.25" customHeight="1" x14ac:dyDescent="0.25">
      <c r="A537" s="58" t="s">
        <v>3809</v>
      </c>
      <c r="B537" s="28"/>
    </row>
    <row r="538" spans="1:2" ht="20.25" customHeight="1" x14ac:dyDescent="0.25">
      <c r="A538" s="58" t="s">
        <v>3810</v>
      </c>
      <c r="B538" s="28"/>
    </row>
    <row r="539" spans="1:2" ht="20.25" customHeight="1" x14ac:dyDescent="0.25">
      <c r="A539" s="58" t="s">
        <v>3811</v>
      </c>
      <c r="B539" s="28"/>
    </row>
    <row r="540" spans="1:2" ht="20.25" customHeight="1" x14ac:dyDescent="0.25">
      <c r="A540" s="58" t="s">
        <v>3812</v>
      </c>
      <c r="B540" s="28"/>
    </row>
    <row r="541" spans="1:2" ht="20.25" customHeight="1" x14ac:dyDescent="0.25">
      <c r="A541" s="58" t="s">
        <v>3813</v>
      </c>
      <c r="B541" s="28"/>
    </row>
    <row r="542" spans="1:2" ht="20.25" customHeight="1" x14ac:dyDescent="0.25">
      <c r="A542" s="58" t="s">
        <v>3814</v>
      </c>
      <c r="B542" s="28"/>
    </row>
    <row r="543" spans="1:2" ht="20.25" customHeight="1" x14ac:dyDescent="0.25">
      <c r="A543" s="58" t="s">
        <v>3815</v>
      </c>
      <c r="B543" s="28"/>
    </row>
    <row r="544" spans="1:2" ht="20.25" customHeight="1" x14ac:dyDescent="0.25">
      <c r="A544" s="58" t="s">
        <v>3816</v>
      </c>
      <c r="B544" s="28"/>
    </row>
    <row r="545" spans="1:2" ht="20.25" customHeight="1" x14ac:dyDescent="0.25">
      <c r="A545" s="58" t="s">
        <v>3817</v>
      </c>
      <c r="B545" s="28"/>
    </row>
    <row r="546" spans="1:2" ht="20.25" customHeight="1" x14ac:dyDescent="0.25">
      <c r="A546" s="58" t="s">
        <v>3818</v>
      </c>
      <c r="B546" s="28"/>
    </row>
    <row r="547" spans="1:2" ht="20.25" customHeight="1" x14ac:dyDescent="0.25">
      <c r="A547" s="58" t="s">
        <v>3819</v>
      </c>
      <c r="B547" s="28"/>
    </row>
    <row r="548" spans="1:2" ht="20.25" customHeight="1" x14ac:dyDescent="0.25">
      <c r="A548" s="58" t="s">
        <v>3820</v>
      </c>
      <c r="B548" s="28"/>
    </row>
    <row r="549" spans="1:2" ht="20.25" customHeight="1" x14ac:dyDescent="0.25">
      <c r="A549" s="58" t="s">
        <v>3821</v>
      </c>
      <c r="B549" s="28"/>
    </row>
    <row r="550" spans="1:2" ht="20.25" customHeight="1" x14ac:dyDescent="0.25">
      <c r="A550" s="58" t="s">
        <v>3822</v>
      </c>
      <c r="B550" s="28"/>
    </row>
    <row r="551" spans="1:2" ht="20.25" customHeight="1" x14ac:dyDescent="0.25">
      <c r="A551" s="58" t="s">
        <v>3823</v>
      </c>
      <c r="B551" s="28"/>
    </row>
    <row r="552" spans="1:2" ht="20.25" customHeight="1" x14ac:dyDescent="0.25">
      <c r="A552" s="58" t="s">
        <v>3824</v>
      </c>
      <c r="B552" s="28"/>
    </row>
    <row r="553" spans="1:2" ht="20.25" customHeight="1" x14ac:dyDescent="0.25">
      <c r="A553" s="58" t="s">
        <v>3825</v>
      </c>
      <c r="B553" s="28"/>
    </row>
    <row r="554" spans="1:2" ht="20.25" customHeight="1" x14ac:dyDescent="0.25">
      <c r="A554" s="58" t="s">
        <v>3826</v>
      </c>
      <c r="B554" s="28"/>
    </row>
    <row r="555" spans="1:2" ht="20.25" customHeight="1" x14ac:dyDescent="0.25">
      <c r="A555" s="58" t="s">
        <v>3827</v>
      </c>
      <c r="B555" s="28"/>
    </row>
    <row r="556" spans="1:2" ht="20.25" customHeight="1" x14ac:dyDescent="0.25">
      <c r="A556" s="58" t="s">
        <v>3828</v>
      </c>
      <c r="B556" s="28"/>
    </row>
    <row r="557" spans="1:2" ht="20.25" customHeight="1" x14ac:dyDescent="0.25">
      <c r="A557" s="58" t="s">
        <v>3829</v>
      </c>
      <c r="B557" s="28"/>
    </row>
    <row r="558" spans="1:2" ht="20.25" customHeight="1" x14ac:dyDescent="0.25">
      <c r="A558" s="58" t="s">
        <v>3830</v>
      </c>
      <c r="B558" s="28"/>
    </row>
    <row r="559" spans="1:2" ht="20.25" customHeight="1" x14ac:dyDescent="0.25">
      <c r="A559" s="58" t="s">
        <v>3831</v>
      </c>
      <c r="B559" s="28"/>
    </row>
    <row r="560" spans="1:2" ht="20.25" customHeight="1" x14ac:dyDescent="0.25">
      <c r="A560" s="58" t="s">
        <v>3832</v>
      </c>
      <c r="B560" s="28"/>
    </row>
    <row r="561" spans="1:2" ht="20.25" customHeight="1" x14ac:dyDescent="0.25">
      <c r="A561" s="58" t="s">
        <v>3833</v>
      </c>
      <c r="B561" s="28"/>
    </row>
    <row r="562" spans="1:2" ht="20.25" customHeight="1" x14ac:dyDescent="0.25">
      <c r="A562" s="58" t="s">
        <v>3834</v>
      </c>
      <c r="B562" s="28"/>
    </row>
    <row r="563" spans="1:2" ht="20.25" customHeight="1" x14ac:dyDescent="0.25">
      <c r="A563" s="58" t="s">
        <v>3835</v>
      </c>
      <c r="B563" s="28"/>
    </row>
    <row r="564" spans="1:2" ht="20.25" customHeight="1" x14ac:dyDescent="0.25">
      <c r="A564" s="58" t="s">
        <v>3836</v>
      </c>
      <c r="B564" s="28"/>
    </row>
    <row r="565" spans="1:2" ht="20.25" customHeight="1" x14ac:dyDescent="0.25">
      <c r="A565" s="58" t="s">
        <v>3837</v>
      </c>
      <c r="B565" s="28"/>
    </row>
    <row r="566" spans="1:2" ht="20.25" customHeight="1" x14ac:dyDescent="0.25">
      <c r="A566" s="58" t="s">
        <v>3838</v>
      </c>
      <c r="B566" s="28"/>
    </row>
    <row r="567" spans="1:2" ht="20.25" customHeight="1" x14ac:dyDescent="0.25">
      <c r="A567" s="58" t="s">
        <v>3839</v>
      </c>
      <c r="B567" s="28"/>
    </row>
    <row r="568" spans="1:2" ht="20.25" customHeight="1" x14ac:dyDescent="0.25">
      <c r="A568" s="58" t="s">
        <v>3840</v>
      </c>
      <c r="B568" s="28"/>
    </row>
    <row r="569" spans="1:2" ht="20.25" customHeight="1" x14ac:dyDescent="0.25">
      <c r="A569" s="58" t="s">
        <v>3841</v>
      </c>
      <c r="B569" s="28"/>
    </row>
    <row r="570" spans="1:2" ht="20.25" customHeight="1" x14ac:dyDescent="0.25">
      <c r="A570" s="58" t="s">
        <v>3842</v>
      </c>
      <c r="B570" s="28"/>
    </row>
    <row r="571" spans="1:2" ht="20.25" customHeight="1" x14ac:dyDescent="0.25">
      <c r="A571" s="58" t="s">
        <v>3843</v>
      </c>
      <c r="B571" s="28"/>
    </row>
    <row r="572" spans="1:2" ht="20.25" customHeight="1" x14ac:dyDescent="0.25">
      <c r="A572" s="58" t="s">
        <v>3844</v>
      </c>
      <c r="B572" s="28"/>
    </row>
    <row r="573" spans="1:2" ht="20.25" customHeight="1" x14ac:dyDescent="0.25">
      <c r="A573" s="58" t="s">
        <v>3845</v>
      </c>
      <c r="B573" s="28"/>
    </row>
    <row r="574" spans="1:2" ht="20.25" customHeight="1" x14ac:dyDescent="0.25">
      <c r="A574" s="58" t="s">
        <v>3846</v>
      </c>
      <c r="B574" s="28"/>
    </row>
    <row r="575" spans="1:2" ht="20.25" customHeight="1" x14ac:dyDescent="0.25">
      <c r="A575" s="58" t="s">
        <v>3847</v>
      </c>
      <c r="B575" s="28"/>
    </row>
    <row r="576" spans="1:2" ht="20.25" customHeight="1" x14ac:dyDescent="0.25">
      <c r="A576" s="58" t="s">
        <v>3848</v>
      </c>
      <c r="B576" s="28"/>
    </row>
    <row r="577" spans="1:2" ht="20.25" customHeight="1" x14ac:dyDescent="0.25">
      <c r="A577" s="58" t="s">
        <v>3849</v>
      </c>
      <c r="B577" s="28"/>
    </row>
    <row r="578" spans="1:2" ht="20.25" customHeight="1" x14ac:dyDescent="0.25">
      <c r="A578" s="58" t="s">
        <v>3850</v>
      </c>
      <c r="B578" s="28"/>
    </row>
    <row r="579" spans="1:2" ht="20.25" customHeight="1" x14ac:dyDescent="0.25">
      <c r="A579" s="58" t="s">
        <v>3851</v>
      </c>
      <c r="B579" s="28"/>
    </row>
    <row r="580" spans="1:2" ht="20.25" customHeight="1" x14ac:dyDescent="0.25">
      <c r="A580" s="58" t="s">
        <v>3852</v>
      </c>
      <c r="B580" s="28"/>
    </row>
    <row r="581" spans="1:2" ht="20.25" customHeight="1" x14ac:dyDescent="0.25">
      <c r="A581" s="58" t="s">
        <v>3853</v>
      </c>
      <c r="B581" s="28"/>
    </row>
    <row r="582" spans="1:2" ht="20.25" customHeight="1" x14ac:dyDescent="0.25">
      <c r="A582" s="58" t="s">
        <v>3854</v>
      </c>
      <c r="B582" s="28"/>
    </row>
    <row r="583" spans="1:2" ht="20.25" customHeight="1" x14ac:dyDescent="0.25">
      <c r="A583" s="58" t="s">
        <v>3855</v>
      </c>
      <c r="B583" s="28"/>
    </row>
    <row r="584" spans="1:2" ht="20.25" customHeight="1" x14ac:dyDescent="0.25">
      <c r="A584" s="58" t="s">
        <v>3856</v>
      </c>
      <c r="B584" s="28"/>
    </row>
    <row r="585" spans="1:2" ht="20.25" customHeight="1" x14ac:dyDescent="0.25">
      <c r="A585" s="58" t="s">
        <v>3857</v>
      </c>
      <c r="B585" s="28"/>
    </row>
    <row r="586" spans="1:2" ht="20.25" customHeight="1" x14ac:dyDescent="0.25">
      <c r="A586" s="58" t="s">
        <v>3858</v>
      </c>
      <c r="B586" s="28"/>
    </row>
    <row r="587" spans="1:2" ht="20.25" customHeight="1" x14ac:dyDescent="0.25">
      <c r="A587" s="58" t="s">
        <v>3859</v>
      </c>
      <c r="B587" s="28"/>
    </row>
    <row r="588" spans="1:2" ht="20.25" customHeight="1" x14ac:dyDescent="0.25">
      <c r="A588" s="58" t="s">
        <v>3860</v>
      </c>
      <c r="B588" s="28"/>
    </row>
    <row r="589" spans="1:2" ht="20.25" customHeight="1" x14ac:dyDescent="0.25">
      <c r="A589" s="58" t="s">
        <v>3861</v>
      </c>
      <c r="B589" s="28"/>
    </row>
    <row r="590" spans="1:2" ht="20.25" customHeight="1" x14ac:dyDescent="0.25">
      <c r="A590" s="58" t="s">
        <v>3862</v>
      </c>
      <c r="B590" s="28"/>
    </row>
    <row r="591" spans="1:2" ht="20.25" customHeight="1" x14ac:dyDescent="0.25">
      <c r="A591" s="58" t="s">
        <v>3863</v>
      </c>
      <c r="B591" s="28"/>
    </row>
    <row r="592" spans="1:2" ht="20.25" customHeight="1" x14ac:dyDescent="0.25">
      <c r="A592" s="58" t="s">
        <v>3864</v>
      </c>
      <c r="B592" s="28"/>
    </row>
    <row r="593" spans="1:2" ht="20.25" customHeight="1" x14ac:dyDescent="0.25">
      <c r="A593" s="58" t="s">
        <v>3865</v>
      </c>
      <c r="B593" s="28"/>
    </row>
    <row r="594" spans="1:2" ht="20.25" customHeight="1" x14ac:dyDescent="0.25">
      <c r="A594" s="58" t="s">
        <v>3866</v>
      </c>
      <c r="B594" s="28"/>
    </row>
    <row r="595" spans="1:2" ht="20.25" customHeight="1" x14ac:dyDescent="0.25">
      <c r="A595" s="58" t="s">
        <v>3867</v>
      </c>
      <c r="B595" s="28"/>
    </row>
    <row r="596" spans="1:2" ht="20.25" customHeight="1" x14ac:dyDescent="0.25">
      <c r="A596" s="58" t="s">
        <v>3868</v>
      </c>
      <c r="B596" s="28"/>
    </row>
    <row r="597" spans="1:2" ht="20.25" customHeight="1" x14ac:dyDescent="0.25">
      <c r="A597" s="58" t="s">
        <v>3869</v>
      </c>
      <c r="B597" s="28"/>
    </row>
    <row r="598" spans="1:2" ht="20.25" customHeight="1" x14ac:dyDescent="0.25">
      <c r="A598" s="58" t="s">
        <v>3870</v>
      </c>
      <c r="B598" s="28"/>
    </row>
    <row r="599" spans="1:2" ht="20.25" customHeight="1" x14ac:dyDescent="0.25">
      <c r="A599" s="58" t="s">
        <v>3871</v>
      </c>
      <c r="B599" s="28"/>
    </row>
    <row r="600" spans="1:2" ht="20.25" customHeight="1" x14ac:dyDescent="0.25">
      <c r="A600" s="58" t="s">
        <v>3872</v>
      </c>
      <c r="B600" s="28"/>
    </row>
    <row r="601" spans="1:2" ht="20.25" customHeight="1" x14ac:dyDescent="0.25">
      <c r="A601" s="58" t="s">
        <v>3873</v>
      </c>
      <c r="B601" s="28"/>
    </row>
    <row r="602" spans="1:2" ht="20.25" customHeight="1" x14ac:dyDescent="0.25">
      <c r="A602" s="58" t="s">
        <v>3874</v>
      </c>
      <c r="B602" s="28"/>
    </row>
    <row r="603" spans="1:2" ht="20.25" customHeight="1" x14ac:dyDescent="0.25">
      <c r="A603" s="58" t="s">
        <v>3875</v>
      </c>
      <c r="B603" s="28"/>
    </row>
    <row r="604" spans="1:2" ht="20.25" customHeight="1" x14ac:dyDescent="0.25">
      <c r="A604" s="58" t="s">
        <v>3876</v>
      </c>
      <c r="B604" s="28"/>
    </row>
    <row r="605" spans="1:2" ht="20.25" customHeight="1" x14ac:dyDescent="0.25">
      <c r="A605" s="58" t="s">
        <v>3877</v>
      </c>
      <c r="B605" s="28"/>
    </row>
    <row r="606" spans="1:2" ht="20.25" customHeight="1" x14ac:dyDescent="0.25">
      <c r="A606" s="58" t="s">
        <v>3878</v>
      </c>
      <c r="B606" s="28"/>
    </row>
    <row r="607" spans="1:2" ht="20.25" customHeight="1" x14ac:dyDescent="0.25">
      <c r="A607" s="58" t="s">
        <v>3879</v>
      </c>
      <c r="B607" s="28"/>
    </row>
    <row r="608" spans="1:2" ht="20.25" customHeight="1" x14ac:dyDescent="0.25">
      <c r="A608" s="58" t="s">
        <v>3880</v>
      </c>
      <c r="B608" s="28"/>
    </row>
    <row r="609" spans="1:2" ht="20.25" customHeight="1" x14ac:dyDescent="0.25">
      <c r="A609" s="58" t="s">
        <v>3881</v>
      </c>
      <c r="B609" s="28"/>
    </row>
    <row r="610" spans="1:2" ht="20.25" customHeight="1" x14ac:dyDescent="0.25">
      <c r="A610" s="58" t="s">
        <v>3882</v>
      </c>
      <c r="B610" s="28"/>
    </row>
    <row r="611" spans="1:2" ht="20.25" customHeight="1" x14ac:dyDescent="0.25">
      <c r="A611" s="58" t="s">
        <v>3883</v>
      </c>
      <c r="B611" s="28"/>
    </row>
    <row r="612" spans="1:2" ht="20.25" customHeight="1" x14ac:dyDescent="0.25">
      <c r="A612" s="58" t="s">
        <v>3884</v>
      </c>
      <c r="B612" s="28"/>
    </row>
    <row r="613" spans="1:2" ht="20.25" customHeight="1" x14ac:dyDescent="0.25">
      <c r="A613" s="58" t="s">
        <v>3885</v>
      </c>
      <c r="B613" s="28"/>
    </row>
    <row r="614" spans="1:2" ht="20.25" customHeight="1" x14ac:dyDescent="0.25">
      <c r="A614" s="58" t="s">
        <v>3886</v>
      </c>
      <c r="B614" s="28"/>
    </row>
    <row r="615" spans="1:2" ht="20.25" customHeight="1" x14ac:dyDescent="0.25">
      <c r="A615" s="58" t="s">
        <v>3887</v>
      </c>
      <c r="B615" s="28"/>
    </row>
    <row r="616" spans="1:2" ht="20.25" customHeight="1" x14ac:dyDescent="0.25">
      <c r="A616" s="58" t="s">
        <v>3888</v>
      </c>
      <c r="B616" s="28"/>
    </row>
    <row r="617" spans="1:2" ht="20.25" customHeight="1" x14ac:dyDescent="0.25">
      <c r="A617" s="58" t="s">
        <v>3889</v>
      </c>
      <c r="B617" s="28"/>
    </row>
    <row r="618" spans="1:2" ht="20.25" customHeight="1" x14ac:dyDescent="0.25">
      <c r="A618" s="58" t="s">
        <v>3890</v>
      </c>
      <c r="B618" s="28"/>
    </row>
    <row r="619" spans="1:2" ht="20.25" customHeight="1" x14ac:dyDescent="0.25">
      <c r="A619" s="58" t="s">
        <v>3891</v>
      </c>
      <c r="B619" s="28"/>
    </row>
    <row r="620" spans="1:2" ht="20.25" customHeight="1" x14ac:dyDescent="0.25">
      <c r="A620" s="58" t="s">
        <v>3892</v>
      </c>
      <c r="B620" s="28"/>
    </row>
    <row r="621" spans="1:2" ht="20.25" customHeight="1" x14ac:dyDescent="0.25">
      <c r="A621" s="58" t="s">
        <v>3893</v>
      </c>
      <c r="B621" s="28"/>
    </row>
    <row r="622" spans="1:2" ht="20.25" customHeight="1" x14ac:dyDescent="0.25">
      <c r="A622" s="58" t="s">
        <v>3894</v>
      </c>
      <c r="B622" s="28"/>
    </row>
    <row r="623" spans="1:2" ht="20.25" customHeight="1" x14ac:dyDescent="0.25">
      <c r="A623" s="58" t="s">
        <v>3895</v>
      </c>
      <c r="B623" s="28"/>
    </row>
    <row r="624" spans="1:2" ht="20.25" customHeight="1" x14ac:dyDescent="0.25">
      <c r="A624" s="58" t="s">
        <v>3896</v>
      </c>
      <c r="B624" s="28"/>
    </row>
    <row r="625" spans="1:2" ht="20.25" customHeight="1" x14ac:dyDescent="0.25">
      <c r="A625" s="58" t="s">
        <v>3897</v>
      </c>
      <c r="B625" s="28"/>
    </row>
    <row r="626" spans="1:2" ht="20.25" customHeight="1" x14ac:dyDescent="0.25">
      <c r="A626" s="58" t="s">
        <v>3898</v>
      </c>
      <c r="B626" s="28"/>
    </row>
    <row r="627" spans="1:2" ht="20.25" customHeight="1" x14ac:dyDescent="0.25">
      <c r="A627" s="58" t="s">
        <v>3899</v>
      </c>
      <c r="B627" s="28"/>
    </row>
    <row r="628" spans="1:2" ht="20.25" customHeight="1" x14ac:dyDescent="0.25">
      <c r="A628" s="58" t="s">
        <v>3900</v>
      </c>
      <c r="B628" s="28"/>
    </row>
    <row r="629" spans="1:2" ht="20.25" customHeight="1" x14ac:dyDescent="0.25">
      <c r="A629" s="58" t="s">
        <v>3901</v>
      </c>
      <c r="B629" s="28"/>
    </row>
    <row r="630" spans="1:2" ht="20.25" customHeight="1" x14ac:dyDescent="0.25">
      <c r="A630" s="58" t="s">
        <v>3902</v>
      </c>
      <c r="B630" s="28"/>
    </row>
    <row r="631" spans="1:2" ht="20.25" customHeight="1" x14ac:dyDescent="0.25">
      <c r="A631" s="58" t="s">
        <v>3903</v>
      </c>
      <c r="B631" s="28"/>
    </row>
    <row r="632" spans="1:2" ht="20.25" customHeight="1" x14ac:dyDescent="0.25">
      <c r="A632" s="58" t="s">
        <v>3904</v>
      </c>
      <c r="B632" s="28"/>
    </row>
    <row r="633" spans="1:2" ht="20.25" customHeight="1" x14ac:dyDescent="0.25">
      <c r="A633" s="58" t="s">
        <v>3905</v>
      </c>
      <c r="B633" s="28"/>
    </row>
    <row r="634" spans="1:2" ht="20.25" customHeight="1" x14ac:dyDescent="0.25">
      <c r="A634" s="58" t="s">
        <v>3906</v>
      </c>
      <c r="B634" s="28"/>
    </row>
    <row r="635" spans="1:2" ht="20.25" customHeight="1" x14ac:dyDescent="0.25">
      <c r="A635" s="58" t="s">
        <v>3907</v>
      </c>
      <c r="B635" s="28"/>
    </row>
    <row r="636" spans="1:2" ht="20.25" customHeight="1" x14ac:dyDescent="0.25">
      <c r="A636" s="58" t="s">
        <v>3908</v>
      </c>
      <c r="B636" s="28"/>
    </row>
    <row r="637" spans="1:2" ht="20.25" customHeight="1" x14ac:dyDescent="0.25">
      <c r="A637" s="58" t="s">
        <v>3909</v>
      </c>
      <c r="B637" s="28"/>
    </row>
    <row r="638" spans="1:2" ht="20.25" customHeight="1" x14ac:dyDescent="0.25">
      <c r="A638" s="58" t="s">
        <v>3910</v>
      </c>
      <c r="B638" s="28"/>
    </row>
    <row r="639" spans="1:2" ht="20.25" customHeight="1" x14ac:dyDescent="0.25">
      <c r="A639" s="58" t="s">
        <v>3911</v>
      </c>
      <c r="B639" s="28"/>
    </row>
    <row r="640" spans="1:2" ht="20.25" customHeight="1" x14ac:dyDescent="0.25">
      <c r="A640" s="58" t="s">
        <v>3912</v>
      </c>
      <c r="B640" s="28"/>
    </row>
    <row r="641" spans="1:2" ht="20.25" customHeight="1" x14ac:dyDescent="0.25">
      <c r="A641" s="58" t="s">
        <v>3913</v>
      </c>
      <c r="B641" s="28"/>
    </row>
    <row r="642" spans="1:2" ht="20.25" customHeight="1" x14ac:dyDescent="0.25">
      <c r="A642" s="58" t="s">
        <v>3914</v>
      </c>
      <c r="B642" s="28"/>
    </row>
    <row r="643" spans="1:2" ht="20.25" customHeight="1" x14ac:dyDescent="0.25">
      <c r="A643" s="58" t="s">
        <v>3915</v>
      </c>
      <c r="B643" s="28"/>
    </row>
    <row r="644" spans="1:2" ht="20.25" customHeight="1" x14ac:dyDescent="0.25">
      <c r="A644" s="58" t="s">
        <v>3916</v>
      </c>
      <c r="B644" s="28"/>
    </row>
    <row r="645" spans="1:2" ht="20.25" customHeight="1" x14ac:dyDescent="0.25">
      <c r="A645" s="58" t="s">
        <v>3917</v>
      </c>
      <c r="B645" s="28"/>
    </row>
    <row r="646" spans="1:2" ht="20.25" customHeight="1" x14ac:dyDescent="0.25">
      <c r="A646" s="58" t="s">
        <v>3918</v>
      </c>
      <c r="B646" s="28"/>
    </row>
    <row r="647" spans="1:2" ht="20.25" customHeight="1" x14ac:dyDescent="0.25">
      <c r="A647" s="58" t="s">
        <v>3919</v>
      </c>
      <c r="B647" s="28"/>
    </row>
    <row r="648" spans="1:2" ht="20.25" customHeight="1" x14ac:dyDescent="0.25">
      <c r="A648" s="58" t="s">
        <v>3920</v>
      </c>
      <c r="B648" s="28"/>
    </row>
    <row r="649" spans="1:2" ht="20.25" customHeight="1" x14ac:dyDescent="0.25">
      <c r="A649" s="58" t="s">
        <v>3921</v>
      </c>
      <c r="B649" s="28"/>
    </row>
    <row r="650" spans="1:2" ht="20.25" customHeight="1" x14ac:dyDescent="0.25">
      <c r="A650" s="58" t="s">
        <v>3922</v>
      </c>
      <c r="B650" s="28"/>
    </row>
    <row r="651" spans="1:2" ht="20.25" customHeight="1" x14ac:dyDescent="0.25">
      <c r="A651" s="58" t="s">
        <v>3923</v>
      </c>
      <c r="B651" s="28"/>
    </row>
    <row r="652" spans="1:2" ht="20.25" customHeight="1" x14ac:dyDescent="0.25">
      <c r="A652" s="58" t="s">
        <v>3924</v>
      </c>
      <c r="B652" s="28"/>
    </row>
    <row r="653" spans="1:2" ht="20.25" customHeight="1" x14ac:dyDescent="0.25">
      <c r="A653" s="58" t="s">
        <v>3925</v>
      </c>
      <c r="B653" s="28"/>
    </row>
    <row r="654" spans="1:2" ht="20.25" customHeight="1" x14ac:dyDescent="0.25">
      <c r="A654" s="58" t="s">
        <v>3926</v>
      </c>
      <c r="B654" s="28"/>
    </row>
    <row r="655" spans="1:2" ht="20.25" customHeight="1" x14ac:dyDescent="0.25">
      <c r="A655" s="58" t="s">
        <v>3927</v>
      </c>
      <c r="B655" s="28"/>
    </row>
    <row r="656" spans="1:2" ht="20.25" customHeight="1" x14ac:dyDescent="0.25">
      <c r="A656" s="58" t="s">
        <v>3928</v>
      </c>
      <c r="B656" s="28"/>
    </row>
    <row r="657" spans="1:2" ht="20.25" customHeight="1" x14ac:dyDescent="0.25">
      <c r="A657" s="58" t="s">
        <v>3929</v>
      </c>
      <c r="B657" s="28"/>
    </row>
    <row r="658" spans="1:2" ht="20.25" customHeight="1" x14ac:dyDescent="0.25">
      <c r="A658" s="58" t="s">
        <v>3930</v>
      </c>
      <c r="B658" s="28"/>
    </row>
    <row r="659" spans="1:2" ht="20.25" customHeight="1" x14ac:dyDescent="0.25">
      <c r="A659" s="58" t="s">
        <v>3931</v>
      </c>
      <c r="B659" s="28"/>
    </row>
    <row r="660" spans="1:2" ht="20.25" customHeight="1" x14ac:dyDescent="0.25">
      <c r="A660" s="58" t="s">
        <v>3932</v>
      </c>
      <c r="B660" s="28"/>
    </row>
    <row r="661" spans="1:2" ht="20.25" customHeight="1" x14ac:dyDescent="0.25">
      <c r="A661" s="58" t="s">
        <v>3933</v>
      </c>
      <c r="B661" s="28"/>
    </row>
    <row r="662" spans="1:2" ht="20.25" customHeight="1" x14ac:dyDescent="0.25">
      <c r="A662" s="58" t="s">
        <v>3934</v>
      </c>
      <c r="B662" s="28"/>
    </row>
    <row r="663" spans="1:2" ht="20.25" customHeight="1" x14ac:dyDescent="0.25">
      <c r="A663" s="58" t="s">
        <v>3935</v>
      </c>
      <c r="B663" s="28"/>
    </row>
    <row r="664" spans="1:2" ht="20.25" customHeight="1" x14ac:dyDescent="0.25">
      <c r="A664" s="58" t="s">
        <v>3936</v>
      </c>
      <c r="B664" s="28"/>
    </row>
    <row r="665" spans="1:2" ht="20.25" customHeight="1" x14ac:dyDescent="0.25">
      <c r="A665" s="58" t="s">
        <v>3937</v>
      </c>
      <c r="B665" s="28"/>
    </row>
    <row r="666" spans="1:2" ht="20.25" customHeight="1" x14ac:dyDescent="0.25">
      <c r="A666" s="58" t="s">
        <v>3938</v>
      </c>
      <c r="B666" s="28"/>
    </row>
    <row r="667" spans="1:2" ht="20.25" customHeight="1" x14ac:dyDescent="0.25">
      <c r="A667" s="58" t="s">
        <v>3939</v>
      </c>
      <c r="B667" s="28"/>
    </row>
    <row r="668" spans="1:2" ht="20.25" customHeight="1" x14ac:dyDescent="0.25">
      <c r="A668" s="58" t="s">
        <v>3940</v>
      </c>
      <c r="B668" s="28"/>
    </row>
    <row r="669" spans="1:2" ht="20.25" customHeight="1" x14ac:dyDescent="0.25">
      <c r="A669" s="58" t="s">
        <v>3941</v>
      </c>
      <c r="B669" s="28"/>
    </row>
    <row r="670" spans="1:2" ht="20.25" customHeight="1" x14ac:dyDescent="0.25">
      <c r="A670" s="58" t="s">
        <v>3942</v>
      </c>
      <c r="B670" s="28"/>
    </row>
    <row r="671" spans="1:2" ht="20.25" customHeight="1" x14ac:dyDescent="0.25">
      <c r="A671" s="58" t="s">
        <v>3943</v>
      </c>
      <c r="B671" s="28"/>
    </row>
    <row r="672" spans="1:2" ht="20.25" customHeight="1" x14ac:dyDescent="0.25">
      <c r="A672" s="58" t="s">
        <v>3944</v>
      </c>
      <c r="B672" s="28"/>
    </row>
    <row r="673" spans="1:2" ht="20.25" customHeight="1" x14ac:dyDescent="0.25">
      <c r="A673" s="58" t="s">
        <v>3945</v>
      </c>
      <c r="B673" s="28"/>
    </row>
    <row r="674" spans="1:2" ht="20.25" customHeight="1" x14ac:dyDescent="0.25">
      <c r="A674" s="58" t="s">
        <v>3946</v>
      </c>
      <c r="B674" s="28"/>
    </row>
    <row r="675" spans="1:2" ht="20.25" customHeight="1" x14ac:dyDescent="0.25">
      <c r="A675" s="58" t="s">
        <v>3947</v>
      </c>
      <c r="B675" s="28"/>
    </row>
    <row r="676" spans="1:2" ht="20.25" customHeight="1" x14ac:dyDescent="0.25">
      <c r="A676" s="58" t="s">
        <v>3948</v>
      </c>
      <c r="B676" s="28"/>
    </row>
    <row r="677" spans="1:2" ht="20.25" customHeight="1" x14ac:dyDescent="0.25">
      <c r="A677" s="58" t="s">
        <v>3949</v>
      </c>
      <c r="B677" s="28"/>
    </row>
    <row r="678" spans="1:2" ht="20.25" customHeight="1" x14ac:dyDescent="0.25">
      <c r="A678" s="58" t="s">
        <v>3950</v>
      </c>
      <c r="B678" s="28"/>
    </row>
    <row r="679" spans="1:2" ht="20.25" customHeight="1" x14ac:dyDescent="0.25">
      <c r="A679" s="58" t="s">
        <v>3951</v>
      </c>
      <c r="B679" s="28"/>
    </row>
    <row r="680" spans="1:2" ht="20.25" customHeight="1" x14ac:dyDescent="0.25">
      <c r="A680" s="58" t="s">
        <v>3952</v>
      </c>
      <c r="B680" s="28"/>
    </row>
    <row r="681" spans="1:2" ht="20.25" customHeight="1" x14ac:dyDescent="0.25">
      <c r="A681" s="58" t="s">
        <v>3953</v>
      </c>
      <c r="B681" s="28"/>
    </row>
    <row r="682" spans="1:2" ht="20.25" customHeight="1" x14ac:dyDescent="0.25">
      <c r="A682" s="58" t="s">
        <v>3954</v>
      </c>
      <c r="B682" s="28"/>
    </row>
    <row r="683" spans="1:2" ht="20.25" customHeight="1" x14ac:dyDescent="0.25">
      <c r="A683" s="58" t="s">
        <v>3955</v>
      </c>
      <c r="B683" s="28"/>
    </row>
    <row r="684" spans="1:2" ht="20.25" customHeight="1" x14ac:dyDescent="0.25">
      <c r="A684" s="58" t="s">
        <v>3956</v>
      </c>
      <c r="B684" s="28"/>
    </row>
    <row r="685" spans="1:2" ht="20.25" customHeight="1" x14ac:dyDescent="0.25">
      <c r="A685" s="58" t="s">
        <v>3957</v>
      </c>
      <c r="B685" s="28"/>
    </row>
    <row r="686" spans="1:2" ht="20.25" customHeight="1" x14ac:dyDescent="0.25">
      <c r="A686" s="58" t="s">
        <v>3958</v>
      </c>
      <c r="B686" s="28"/>
    </row>
    <row r="687" spans="1:2" ht="20.25" customHeight="1" x14ac:dyDescent="0.25">
      <c r="A687" s="58" t="s">
        <v>3959</v>
      </c>
      <c r="B687" s="28"/>
    </row>
    <row r="688" spans="1:2" ht="20.25" customHeight="1" x14ac:dyDescent="0.25">
      <c r="A688" s="58" t="s">
        <v>3960</v>
      </c>
      <c r="B688" s="28"/>
    </row>
    <row r="689" spans="1:2" ht="20.25" customHeight="1" x14ac:dyDescent="0.25">
      <c r="A689" s="58" t="s">
        <v>3961</v>
      </c>
      <c r="B689" s="28"/>
    </row>
    <row r="690" spans="1:2" ht="20.25" customHeight="1" x14ac:dyDescent="0.25">
      <c r="A690" s="58" t="s">
        <v>3962</v>
      </c>
      <c r="B690" s="28"/>
    </row>
    <row r="691" spans="1:2" ht="20.25" customHeight="1" x14ac:dyDescent="0.25">
      <c r="A691" s="58" t="s">
        <v>3963</v>
      </c>
      <c r="B691" s="28"/>
    </row>
    <row r="692" spans="1:2" ht="20.25" customHeight="1" x14ac:dyDescent="0.25">
      <c r="A692" s="58" t="s">
        <v>3964</v>
      </c>
      <c r="B692" s="28"/>
    </row>
    <row r="693" spans="1:2" ht="20.25" customHeight="1" x14ac:dyDescent="0.25">
      <c r="A693" s="58" t="s">
        <v>3965</v>
      </c>
      <c r="B693" s="28"/>
    </row>
    <row r="694" spans="1:2" ht="20.25" customHeight="1" x14ac:dyDescent="0.25">
      <c r="A694" s="58" t="s">
        <v>3966</v>
      </c>
      <c r="B694" s="28"/>
    </row>
    <row r="695" spans="1:2" ht="20.25" customHeight="1" x14ac:dyDescent="0.25">
      <c r="A695" s="58" t="s">
        <v>3967</v>
      </c>
      <c r="B695" s="28"/>
    </row>
    <row r="696" spans="1:2" ht="20.25" customHeight="1" x14ac:dyDescent="0.25">
      <c r="A696" s="58" t="s">
        <v>3968</v>
      </c>
      <c r="B696" s="28"/>
    </row>
    <row r="697" spans="1:2" ht="20.25" customHeight="1" x14ac:dyDescent="0.25">
      <c r="A697" s="58" t="s">
        <v>3969</v>
      </c>
      <c r="B697" s="28"/>
    </row>
    <row r="698" spans="1:2" ht="20.25" customHeight="1" x14ac:dyDescent="0.25">
      <c r="A698" s="58" t="s">
        <v>3970</v>
      </c>
      <c r="B698" s="28"/>
    </row>
    <row r="699" spans="1:2" ht="20.25" customHeight="1" x14ac:dyDescent="0.25">
      <c r="A699" s="58" t="s">
        <v>3971</v>
      </c>
      <c r="B699" s="28"/>
    </row>
    <row r="700" spans="1:2" ht="20.25" customHeight="1" x14ac:dyDescent="0.25">
      <c r="A700" s="58" t="s">
        <v>3972</v>
      </c>
      <c r="B700" s="28"/>
    </row>
    <row r="701" spans="1:2" ht="20.25" customHeight="1" x14ac:dyDescent="0.25">
      <c r="A701" s="58" t="s">
        <v>3973</v>
      </c>
      <c r="B701" s="28"/>
    </row>
    <row r="702" spans="1:2" ht="20.25" customHeight="1" x14ac:dyDescent="0.25">
      <c r="A702" s="58" t="s">
        <v>3974</v>
      </c>
      <c r="B702" s="28"/>
    </row>
    <row r="703" spans="1:2" ht="20.25" customHeight="1" x14ac:dyDescent="0.25">
      <c r="A703" s="58" t="s">
        <v>3975</v>
      </c>
      <c r="B703" s="28"/>
    </row>
    <row r="704" spans="1:2" ht="20.25" customHeight="1" x14ac:dyDescent="0.25">
      <c r="A704" s="58" t="s">
        <v>3976</v>
      </c>
      <c r="B704" s="28"/>
    </row>
    <row r="705" spans="1:2" ht="20.25" customHeight="1" x14ac:dyDescent="0.25">
      <c r="A705" s="58" t="s">
        <v>3977</v>
      </c>
      <c r="B705" s="28"/>
    </row>
    <row r="706" spans="1:2" ht="20.25" customHeight="1" x14ac:dyDescent="0.25">
      <c r="A706" s="58" t="s">
        <v>3978</v>
      </c>
      <c r="B706" s="28"/>
    </row>
    <row r="707" spans="1:2" ht="20.25" customHeight="1" x14ac:dyDescent="0.25">
      <c r="A707" s="58" t="s">
        <v>3979</v>
      </c>
      <c r="B707" s="28"/>
    </row>
    <row r="708" spans="1:2" ht="20.25" customHeight="1" x14ac:dyDescent="0.25">
      <c r="A708" s="58" t="s">
        <v>3980</v>
      </c>
      <c r="B708" s="28"/>
    </row>
    <row r="709" spans="1:2" ht="20.25" customHeight="1" x14ac:dyDescent="0.25">
      <c r="A709" s="58" t="s">
        <v>3981</v>
      </c>
      <c r="B709" s="28"/>
    </row>
    <row r="710" spans="1:2" ht="20.25" customHeight="1" x14ac:dyDescent="0.25">
      <c r="A710" s="58" t="s">
        <v>3982</v>
      </c>
      <c r="B710" s="28"/>
    </row>
    <row r="711" spans="1:2" ht="20.25" customHeight="1" x14ac:dyDescent="0.25">
      <c r="A711" s="58" t="s">
        <v>3983</v>
      </c>
      <c r="B711" s="28"/>
    </row>
    <row r="712" spans="1:2" ht="20.25" customHeight="1" x14ac:dyDescent="0.25">
      <c r="A712" s="58" t="s">
        <v>3984</v>
      </c>
      <c r="B712" s="28"/>
    </row>
    <row r="713" spans="1:2" ht="20.25" customHeight="1" x14ac:dyDescent="0.25">
      <c r="A713" s="58" t="s">
        <v>3985</v>
      </c>
      <c r="B713" s="28"/>
    </row>
    <row r="714" spans="1:2" ht="20.25" customHeight="1" x14ac:dyDescent="0.25">
      <c r="A714" s="58" t="s">
        <v>3986</v>
      </c>
      <c r="B714" s="28"/>
    </row>
    <row r="715" spans="1:2" ht="20.25" customHeight="1" x14ac:dyDescent="0.25">
      <c r="A715" s="58" t="s">
        <v>3987</v>
      </c>
      <c r="B715" s="28"/>
    </row>
    <row r="716" spans="1:2" ht="20.25" customHeight="1" x14ac:dyDescent="0.25">
      <c r="A716" s="58" t="s">
        <v>3988</v>
      </c>
      <c r="B716" s="28"/>
    </row>
    <row r="717" spans="1:2" ht="20.25" customHeight="1" x14ac:dyDescent="0.25">
      <c r="A717" s="58" t="s">
        <v>3989</v>
      </c>
      <c r="B717" s="28"/>
    </row>
    <row r="718" spans="1:2" ht="20.25" customHeight="1" x14ac:dyDescent="0.25">
      <c r="A718" s="58" t="s">
        <v>3990</v>
      </c>
      <c r="B718" s="28"/>
    </row>
    <row r="719" spans="1:2" ht="20.25" customHeight="1" x14ac:dyDescent="0.25">
      <c r="A719" s="58" t="s">
        <v>3991</v>
      </c>
      <c r="B719" s="28"/>
    </row>
    <row r="720" spans="1:2" ht="20.25" customHeight="1" x14ac:dyDescent="0.25">
      <c r="A720" s="58" t="s">
        <v>3992</v>
      </c>
      <c r="B720" s="28"/>
    </row>
    <row r="721" spans="1:2" ht="20.25" customHeight="1" x14ac:dyDescent="0.25">
      <c r="A721" s="58" t="s">
        <v>3993</v>
      </c>
      <c r="B721" s="28"/>
    </row>
    <row r="722" spans="1:2" ht="20.25" customHeight="1" x14ac:dyDescent="0.25">
      <c r="A722" s="58" t="s">
        <v>3994</v>
      </c>
      <c r="B722" s="28"/>
    </row>
    <row r="723" spans="1:2" ht="20.25" customHeight="1" x14ac:dyDescent="0.25">
      <c r="A723" s="58" t="s">
        <v>3995</v>
      </c>
      <c r="B723" s="28"/>
    </row>
    <row r="724" spans="1:2" ht="20.25" customHeight="1" x14ac:dyDescent="0.25">
      <c r="A724" s="58" t="s">
        <v>3996</v>
      </c>
      <c r="B724" s="28"/>
    </row>
    <row r="725" spans="1:2" ht="20.25" customHeight="1" x14ac:dyDescent="0.25">
      <c r="A725" s="58" t="s">
        <v>3997</v>
      </c>
      <c r="B725" s="28"/>
    </row>
    <row r="726" spans="1:2" ht="20.25" customHeight="1" x14ac:dyDescent="0.25">
      <c r="A726" s="58" t="s">
        <v>3998</v>
      </c>
      <c r="B726" s="28"/>
    </row>
    <row r="727" spans="1:2" ht="20.25" customHeight="1" x14ac:dyDescent="0.25">
      <c r="A727" s="58" t="s">
        <v>3999</v>
      </c>
      <c r="B727" s="28"/>
    </row>
    <row r="728" spans="1:2" ht="20.25" customHeight="1" x14ac:dyDescent="0.25">
      <c r="A728" s="58" t="s">
        <v>4000</v>
      </c>
      <c r="B728" s="28"/>
    </row>
    <row r="729" spans="1:2" ht="20.25" customHeight="1" x14ac:dyDescent="0.25">
      <c r="A729" s="58" t="s">
        <v>4001</v>
      </c>
      <c r="B729" s="28"/>
    </row>
    <row r="730" spans="1:2" ht="20.25" customHeight="1" x14ac:dyDescent="0.25">
      <c r="A730" s="58" t="s">
        <v>4002</v>
      </c>
      <c r="B730" s="28"/>
    </row>
    <row r="731" spans="1:2" ht="20.25" customHeight="1" x14ac:dyDescent="0.25">
      <c r="A731" s="58" t="s">
        <v>4003</v>
      </c>
      <c r="B731" s="28"/>
    </row>
    <row r="732" spans="1:2" ht="20.25" customHeight="1" x14ac:dyDescent="0.25">
      <c r="A732" s="58" t="s">
        <v>4004</v>
      </c>
      <c r="B732" s="28"/>
    </row>
    <row r="733" spans="1:2" ht="20.25" customHeight="1" x14ac:dyDescent="0.25">
      <c r="A733" s="58" t="s">
        <v>4005</v>
      </c>
      <c r="B733" s="28"/>
    </row>
    <row r="734" spans="1:2" ht="20.25" customHeight="1" x14ac:dyDescent="0.25">
      <c r="A734" s="58" t="s">
        <v>4006</v>
      </c>
      <c r="B734" s="28"/>
    </row>
    <row r="735" spans="1:2" ht="20.25" customHeight="1" x14ac:dyDescent="0.25">
      <c r="A735" s="58" t="s">
        <v>4007</v>
      </c>
      <c r="B735" s="28"/>
    </row>
    <row r="736" spans="1:2" ht="20.25" customHeight="1" x14ac:dyDescent="0.25">
      <c r="A736" s="58" t="s">
        <v>4008</v>
      </c>
      <c r="B736" s="28"/>
    </row>
    <row r="737" spans="1:2" ht="20.25" customHeight="1" x14ac:dyDescent="0.25">
      <c r="A737" s="58" t="s">
        <v>4009</v>
      </c>
      <c r="B737" s="28"/>
    </row>
    <row r="738" spans="1:2" ht="20.25" customHeight="1" x14ac:dyDescent="0.25">
      <c r="A738" s="58" t="s">
        <v>4010</v>
      </c>
      <c r="B738" s="28"/>
    </row>
    <row r="739" spans="1:2" ht="20.25" customHeight="1" x14ac:dyDescent="0.25">
      <c r="A739" s="58" t="s">
        <v>4011</v>
      </c>
      <c r="B739" s="28"/>
    </row>
    <row r="740" spans="1:2" ht="20.25" customHeight="1" x14ac:dyDescent="0.25">
      <c r="A740" s="58" t="s">
        <v>4012</v>
      </c>
      <c r="B740" s="28"/>
    </row>
    <row r="741" spans="1:2" ht="20.25" customHeight="1" x14ac:dyDescent="0.25">
      <c r="A741" s="58" t="s">
        <v>4013</v>
      </c>
      <c r="B741" s="28"/>
    </row>
    <row r="742" spans="1:2" ht="20.25" customHeight="1" x14ac:dyDescent="0.25">
      <c r="A742" s="58" t="s">
        <v>4014</v>
      </c>
      <c r="B742" s="28"/>
    </row>
    <row r="743" spans="1:2" ht="20.25" customHeight="1" x14ac:dyDescent="0.25">
      <c r="A743" s="58" t="s">
        <v>4015</v>
      </c>
      <c r="B743" s="28"/>
    </row>
    <row r="744" spans="1:2" ht="20.25" customHeight="1" x14ac:dyDescent="0.25">
      <c r="A744" s="58" t="s">
        <v>4016</v>
      </c>
      <c r="B744" s="28"/>
    </row>
    <row r="745" spans="1:2" ht="20.25" customHeight="1" x14ac:dyDescent="0.25">
      <c r="A745" s="58" t="s">
        <v>4017</v>
      </c>
      <c r="B745" s="28"/>
    </row>
    <row r="746" spans="1:2" ht="20.25" customHeight="1" x14ac:dyDescent="0.25">
      <c r="A746" s="58" t="s">
        <v>4018</v>
      </c>
      <c r="B746" s="28"/>
    </row>
    <row r="747" spans="1:2" ht="20.25" customHeight="1" x14ac:dyDescent="0.25">
      <c r="A747" s="58" t="s">
        <v>4019</v>
      </c>
      <c r="B747" s="28"/>
    </row>
    <row r="748" spans="1:2" ht="20.25" customHeight="1" x14ac:dyDescent="0.25">
      <c r="A748" s="58" t="s">
        <v>4020</v>
      </c>
      <c r="B748" s="28"/>
    </row>
    <row r="749" spans="1:2" ht="20.25" customHeight="1" x14ac:dyDescent="0.25">
      <c r="A749" s="58" t="s">
        <v>4021</v>
      </c>
      <c r="B749" s="28"/>
    </row>
    <row r="750" spans="1:2" ht="20.25" customHeight="1" x14ac:dyDescent="0.25">
      <c r="A750" s="58" t="s">
        <v>4022</v>
      </c>
      <c r="B750" s="28"/>
    </row>
    <row r="751" spans="1:2" ht="20.25" customHeight="1" x14ac:dyDescent="0.25">
      <c r="A751" s="58" t="s">
        <v>4023</v>
      </c>
      <c r="B751" s="28"/>
    </row>
    <row r="752" spans="1:2" ht="20.25" customHeight="1" x14ac:dyDescent="0.25">
      <c r="A752" s="58" t="s">
        <v>4024</v>
      </c>
      <c r="B752" s="28"/>
    </row>
    <row r="753" spans="1:2" ht="20.25" customHeight="1" x14ac:dyDescent="0.25">
      <c r="A753" s="58" t="s">
        <v>4025</v>
      </c>
      <c r="B753" s="28"/>
    </row>
    <row r="754" spans="1:2" ht="20.25" customHeight="1" x14ac:dyDescent="0.25">
      <c r="A754" s="58" t="s">
        <v>4026</v>
      </c>
      <c r="B754" s="28"/>
    </row>
    <row r="755" spans="1:2" ht="20.25" customHeight="1" x14ac:dyDescent="0.25">
      <c r="A755" s="58" t="s">
        <v>4027</v>
      </c>
      <c r="B755" s="28"/>
    </row>
    <row r="756" spans="1:2" ht="20.25" customHeight="1" x14ac:dyDescent="0.25">
      <c r="A756" s="58" t="s">
        <v>4028</v>
      </c>
      <c r="B756" s="28"/>
    </row>
    <row r="757" spans="1:2" ht="20.25" customHeight="1" x14ac:dyDescent="0.25">
      <c r="A757" s="58" t="s">
        <v>4029</v>
      </c>
      <c r="B757" s="28"/>
    </row>
    <row r="758" spans="1:2" ht="20.25" customHeight="1" x14ac:dyDescent="0.25">
      <c r="A758" s="58" t="s">
        <v>4030</v>
      </c>
      <c r="B758" s="28"/>
    </row>
    <row r="759" spans="1:2" ht="20.25" customHeight="1" x14ac:dyDescent="0.25">
      <c r="A759" s="58" t="s">
        <v>4031</v>
      </c>
      <c r="B759" s="28"/>
    </row>
    <row r="760" spans="1:2" ht="20.25" customHeight="1" x14ac:dyDescent="0.25">
      <c r="A760" s="58" t="s">
        <v>4032</v>
      </c>
      <c r="B760" s="28"/>
    </row>
    <row r="761" spans="1:2" ht="20.25" customHeight="1" x14ac:dyDescent="0.25">
      <c r="A761" s="58" t="s">
        <v>4033</v>
      </c>
      <c r="B761" s="28"/>
    </row>
    <row r="762" spans="1:2" ht="20.25" customHeight="1" x14ac:dyDescent="0.25">
      <c r="A762" s="58" t="s">
        <v>4034</v>
      </c>
      <c r="B762" s="28"/>
    </row>
    <row r="763" spans="1:2" ht="20.25" customHeight="1" x14ac:dyDescent="0.25">
      <c r="A763" s="58" t="s">
        <v>4035</v>
      </c>
      <c r="B763" s="28"/>
    </row>
    <row r="764" spans="1:2" ht="20.25" customHeight="1" x14ac:dyDescent="0.25">
      <c r="A764" s="58" t="s">
        <v>4036</v>
      </c>
      <c r="B764" s="28"/>
    </row>
    <row r="765" spans="1:2" ht="20.25" customHeight="1" x14ac:dyDescent="0.25">
      <c r="A765" s="58" t="s">
        <v>4037</v>
      </c>
      <c r="B765" s="28"/>
    </row>
    <row r="766" spans="1:2" ht="20.25" customHeight="1" x14ac:dyDescent="0.25">
      <c r="A766" s="58" t="s">
        <v>4038</v>
      </c>
      <c r="B766" s="28"/>
    </row>
    <row r="767" spans="1:2" ht="20.25" customHeight="1" x14ac:dyDescent="0.25">
      <c r="A767" s="58" t="s">
        <v>4039</v>
      </c>
      <c r="B767" s="28"/>
    </row>
    <row r="768" spans="1:2" ht="20.25" customHeight="1" x14ac:dyDescent="0.25">
      <c r="A768" s="58" t="s">
        <v>4040</v>
      </c>
      <c r="B768" s="28"/>
    </row>
    <row r="769" spans="1:2" ht="20.25" customHeight="1" x14ac:dyDescent="0.25">
      <c r="A769" s="58" t="s">
        <v>4041</v>
      </c>
      <c r="B769" s="28"/>
    </row>
    <row r="770" spans="1:2" ht="20.25" customHeight="1" x14ac:dyDescent="0.25">
      <c r="A770" s="58" t="s">
        <v>4042</v>
      </c>
      <c r="B770" s="28"/>
    </row>
    <row r="771" spans="1:2" ht="20.25" customHeight="1" x14ac:dyDescent="0.25">
      <c r="A771" s="58" t="s">
        <v>4043</v>
      </c>
      <c r="B771" s="28"/>
    </row>
    <row r="772" spans="1:2" ht="20.25" customHeight="1" x14ac:dyDescent="0.25">
      <c r="A772" s="58" t="s">
        <v>4044</v>
      </c>
      <c r="B772" s="28"/>
    </row>
    <row r="773" spans="1:2" ht="20.25" customHeight="1" x14ac:dyDescent="0.25">
      <c r="A773" s="58" t="s">
        <v>4045</v>
      </c>
      <c r="B773" s="28"/>
    </row>
    <row r="774" spans="1:2" ht="20.25" customHeight="1" x14ac:dyDescent="0.25">
      <c r="A774" s="58" t="s">
        <v>4046</v>
      </c>
      <c r="B774" s="28"/>
    </row>
    <row r="775" spans="1:2" ht="20.25" customHeight="1" x14ac:dyDescent="0.25">
      <c r="A775" s="58" t="s">
        <v>4047</v>
      </c>
      <c r="B775" s="28"/>
    </row>
    <row r="776" spans="1:2" ht="20.25" customHeight="1" x14ac:dyDescent="0.25">
      <c r="A776" s="58" t="s">
        <v>4048</v>
      </c>
      <c r="B776" s="28"/>
    </row>
    <row r="777" spans="1:2" ht="20.25" customHeight="1" x14ac:dyDescent="0.25">
      <c r="A777" s="58" t="s">
        <v>4049</v>
      </c>
      <c r="B777" s="28"/>
    </row>
    <row r="778" spans="1:2" ht="20.25" customHeight="1" x14ac:dyDescent="0.25">
      <c r="A778" s="58" t="s">
        <v>4050</v>
      </c>
      <c r="B778" s="28"/>
    </row>
    <row r="779" spans="1:2" ht="20.25" customHeight="1" x14ac:dyDescent="0.25">
      <c r="A779" s="58" t="s">
        <v>4051</v>
      </c>
      <c r="B779" s="28"/>
    </row>
    <row r="780" spans="1:2" ht="20.25" customHeight="1" x14ac:dyDescent="0.25">
      <c r="A780" s="58" t="s">
        <v>4052</v>
      </c>
      <c r="B780" s="28"/>
    </row>
    <row r="781" spans="1:2" ht="20.25" customHeight="1" x14ac:dyDescent="0.25">
      <c r="A781" s="58" t="s">
        <v>4053</v>
      </c>
      <c r="B781" s="28"/>
    </row>
    <row r="782" spans="1:2" ht="20.25" customHeight="1" x14ac:dyDescent="0.25">
      <c r="A782" s="58" t="s">
        <v>4054</v>
      </c>
      <c r="B782" s="28"/>
    </row>
    <row r="783" spans="1:2" ht="20.25" customHeight="1" x14ac:dyDescent="0.25">
      <c r="A783" s="58" t="s">
        <v>4055</v>
      </c>
      <c r="B783" s="28"/>
    </row>
    <row r="784" spans="1:2" ht="20.25" customHeight="1" x14ac:dyDescent="0.25">
      <c r="A784" s="58" t="s">
        <v>4056</v>
      </c>
      <c r="B784" s="28"/>
    </row>
    <row r="785" spans="1:2" ht="20.25" customHeight="1" x14ac:dyDescent="0.25">
      <c r="A785" s="58" t="s">
        <v>4057</v>
      </c>
      <c r="B785" s="28"/>
    </row>
    <row r="786" spans="1:2" ht="20.25" customHeight="1" x14ac:dyDescent="0.25">
      <c r="A786" s="58" t="s">
        <v>4058</v>
      </c>
      <c r="B786" s="28"/>
    </row>
    <row r="787" spans="1:2" ht="20.25" customHeight="1" x14ac:dyDescent="0.25">
      <c r="A787" s="58" t="s">
        <v>4059</v>
      </c>
      <c r="B787" s="28"/>
    </row>
    <row r="788" spans="1:2" ht="20.25" customHeight="1" x14ac:dyDescent="0.25">
      <c r="A788" s="58" t="s">
        <v>4060</v>
      </c>
      <c r="B788" s="28"/>
    </row>
    <row r="789" spans="1:2" ht="20.25" customHeight="1" x14ac:dyDescent="0.25">
      <c r="A789" s="58" t="s">
        <v>4061</v>
      </c>
      <c r="B789" s="28"/>
    </row>
    <row r="790" spans="1:2" ht="20.25" customHeight="1" x14ac:dyDescent="0.25">
      <c r="A790" s="58" t="s">
        <v>4062</v>
      </c>
      <c r="B790" s="28"/>
    </row>
    <row r="791" spans="1:2" ht="20.25" customHeight="1" x14ac:dyDescent="0.25">
      <c r="A791" s="58" t="s">
        <v>4063</v>
      </c>
      <c r="B791" s="28"/>
    </row>
    <row r="792" spans="1:2" ht="20.25" customHeight="1" x14ac:dyDescent="0.25">
      <c r="A792" s="58" t="s">
        <v>4064</v>
      </c>
      <c r="B792" s="28"/>
    </row>
    <row r="793" spans="1:2" ht="20.25" customHeight="1" x14ac:dyDescent="0.25">
      <c r="A793" s="58" t="s">
        <v>4065</v>
      </c>
      <c r="B793" s="28"/>
    </row>
    <row r="794" spans="1:2" ht="20.25" customHeight="1" x14ac:dyDescent="0.25">
      <c r="A794" s="58" t="s">
        <v>4066</v>
      </c>
      <c r="B794" s="28"/>
    </row>
    <row r="795" spans="1:2" ht="20.25" customHeight="1" x14ac:dyDescent="0.25">
      <c r="A795" s="58" t="s">
        <v>4067</v>
      </c>
      <c r="B795" s="28"/>
    </row>
    <row r="796" spans="1:2" ht="20.25" customHeight="1" x14ac:dyDescent="0.25">
      <c r="A796" s="58" t="s">
        <v>4068</v>
      </c>
      <c r="B796" s="28"/>
    </row>
    <row r="797" spans="1:2" ht="20.25" customHeight="1" x14ac:dyDescent="0.25">
      <c r="A797" s="58" t="s">
        <v>4069</v>
      </c>
      <c r="B797" s="28"/>
    </row>
    <row r="798" spans="1:2" ht="20.25" customHeight="1" x14ac:dyDescent="0.25">
      <c r="A798" s="58" t="s">
        <v>4070</v>
      </c>
      <c r="B798" s="28"/>
    </row>
    <row r="799" spans="1:2" ht="20.25" customHeight="1" x14ac:dyDescent="0.25">
      <c r="A799" s="58" t="s">
        <v>4071</v>
      </c>
      <c r="B799" s="28"/>
    </row>
    <row r="800" spans="1:2" ht="20.25" customHeight="1" x14ac:dyDescent="0.25">
      <c r="A800" s="58" t="s">
        <v>4072</v>
      </c>
      <c r="B800" s="28"/>
    </row>
    <row r="801" spans="1:2" ht="20.25" customHeight="1" x14ac:dyDescent="0.25">
      <c r="A801" s="58" t="s">
        <v>4073</v>
      </c>
      <c r="B801" s="28"/>
    </row>
    <row r="802" spans="1:2" ht="20.25" customHeight="1" x14ac:dyDescent="0.25">
      <c r="A802" s="58" t="s">
        <v>4074</v>
      </c>
      <c r="B802" s="28"/>
    </row>
    <row r="803" spans="1:2" ht="20.25" customHeight="1" x14ac:dyDescent="0.25">
      <c r="A803" s="58" t="s">
        <v>4075</v>
      </c>
      <c r="B803" s="28"/>
    </row>
    <row r="804" spans="1:2" ht="20.25" customHeight="1" x14ac:dyDescent="0.25">
      <c r="A804" s="58" t="s">
        <v>4076</v>
      </c>
      <c r="B804" s="28"/>
    </row>
    <row r="805" spans="1:2" ht="20.25" customHeight="1" x14ac:dyDescent="0.25">
      <c r="A805" s="58" t="s">
        <v>4077</v>
      </c>
      <c r="B805" s="28"/>
    </row>
    <row r="806" spans="1:2" ht="20.25" customHeight="1" x14ac:dyDescent="0.25">
      <c r="A806" s="58" t="s">
        <v>4078</v>
      </c>
      <c r="B806" s="28"/>
    </row>
    <row r="807" spans="1:2" ht="20.25" customHeight="1" x14ac:dyDescent="0.25">
      <c r="A807" s="58" t="s">
        <v>4079</v>
      </c>
      <c r="B807" s="28"/>
    </row>
    <row r="808" spans="1:2" ht="20.25" customHeight="1" x14ac:dyDescent="0.25">
      <c r="A808" s="58" t="s">
        <v>4080</v>
      </c>
      <c r="B808" s="28"/>
    </row>
    <row r="809" spans="1:2" ht="20.25" customHeight="1" x14ac:dyDescent="0.25">
      <c r="A809" s="58" t="s">
        <v>4081</v>
      </c>
      <c r="B809" s="28"/>
    </row>
    <row r="810" spans="1:2" ht="20.25" customHeight="1" x14ac:dyDescent="0.25">
      <c r="A810" s="58" t="s">
        <v>4082</v>
      </c>
      <c r="B810" s="28"/>
    </row>
    <row r="811" spans="1:2" ht="20.25" customHeight="1" x14ac:dyDescent="0.25">
      <c r="A811" s="58" t="s">
        <v>4083</v>
      </c>
      <c r="B811" s="28"/>
    </row>
    <row r="812" spans="1:2" ht="20.25" customHeight="1" x14ac:dyDescent="0.25">
      <c r="A812" s="58" t="s">
        <v>4084</v>
      </c>
      <c r="B812" s="28"/>
    </row>
    <row r="813" spans="1:2" ht="20.25" customHeight="1" x14ac:dyDescent="0.25">
      <c r="A813" s="58" t="s">
        <v>4085</v>
      </c>
      <c r="B813" s="28"/>
    </row>
    <row r="814" spans="1:2" ht="20.25" customHeight="1" x14ac:dyDescent="0.25">
      <c r="A814" s="58" t="s">
        <v>4086</v>
      </c>
      <c r="B814" s="28"/>
    </row>
    <row r="815" spans="1:2" ht="20.25" customHeight="1" x14ac:dyDescent="0.25">
      <c r="A815" s="58" t="s">
        <v>4087</v>
      </c>
      <c r="B815" s="28"/>
    </row>
    <row r="816" spans="1:2" ht="20.25" customHeight="1" x14ac:dyDescent="0.25">
      <c r="A816" s="58" t="s">
        <v>4088</v>
      </c>
      <c r="B816" s="28"/>
    </row>
    <row r="817" spans="1:2" ht="20.25" customHeight="1" x14ac:dyDescent="0.25">
      <c r="A817" s="58" t="s">
        <v>4089</v>
      </c>
      <c r="B817" s="28"/>
    </row>
    <row r="818" spans="1:2" ht="20.25" customHeight="1" x14ac:dyDescent="0.25">
      <c r="A818" s="58" t="s">
        <v>4090</v>
      </c>
      <c r="B818" s="28"/>
    </row>
    <row r="819" spans="1:2" ht="20.25" customHeight="1" x14ac:dyDescent="0.25">
      <c r="A819" s="58" t="s">
        <v>4091</v>
      </c>
      <c r="B819" s="28"/>
    </row>
    <row r="820" spans="1:2" ht="20.25" customHeight="1" x14ac:dyDescent="0.25">
      <c r="A820" s="58" t="s">
        <v>4092</v>
      </c>
      <c r="B820" s="28"/>
    </row>
    <row r="821" spans="1:2" ht="20.25" customHeight="1" x14ac:dyDescent="0.25">
      <c r="A821" s="58" t="s">
        <v>4093</v>
      </c>
      <c r="B821" s="28"/>
    </row>
    <row r="822" spans="1:2" ht="20.25" customHeight="1" x14ac:dyDescent="0.25">
      <c r="A822" s="58" t="s">
        <v>4094</v>
      </c>
      <c r="B822" s="28"/>
    </row>
    <row r="823" spans="1:2" ht="20.25" customHeight="1" x14ac:dyDescent="0.25">
      <c r="A823" s="58" t="s">
        <v>4095</v>
      </c>
      <c r="B823" s="28"/>
    </row>
    <row r="824" spans="1:2" ht="20.25" customHeight="1" x14ac:dyDescent="0.25">
      <c r="A824" s="58" t="s">
        <v>4096</v>
      </c>
      <c r="B824" s="28"/>
    </row>
    <row r="825" spans="1:2" ht="20.25" customHeight="1" x14ac:dyDescent="0.25">
      <c r="A825" s="58" t="s">
        <v>4097</v>
      </c>
      <c r="B825" s="28"/>
    </row>
    <row r="826" spans="1:2" ht="20.25" customHeight="1" x14ac:dyDescent="0.25">
      <c r="A826" s="58" t="s">
        <v>4098</v>
      </c>
      <c r="B826" s="28"/>
    </row>
    <row r="827" spans="1:2" ht="20.25" customHeight="1" x14ac:dyDescent="0.25">
      <c r="A827" s="58" t="s">
        <v>4099</v>
      </c>
      <c r="B827" s="28"/>
    </row>
    <row r="828" spans="1:2" ht="20.25" customHeight="1" x14ac:dyDescent="0.25">
      <c r="A828" s="58" t="s">
        <v>4100</v>
      </c>
      <c r="B828" s="28"/>
    </row>
    <row r="829" spans="1:2" ht="20.25" customHeight="1" x14ac:dyDescent="0.25">
      <c r="A829" s="58" t="s">
        <v>4101</v>
      </c>
      <c r="B829" s="28"/>
    </row>
    <row r="830" spans="1:2" ht="20.25" customHeight="1" x14ac:dyDescent="0.25">
      <c r="A830" s="58" t="s">
        <v>4102</v>
      </c>
      <c r="B830" s="28"/>
    </row>
    <row r="831" spans="1:2" ht="20.25" customHeight="1" x14ac:dyDescent="0.25">
      <c r="A831" s="58" t="s">
        <v>4103</v>
      </c>
      <c r="B831" s="28"/>
    </row>
    <row r="832" spans="1:2" ht="20.25" customHeight="1" x14ac:dyDescent="0.25">
      <c r="A832" s="58" t="s">
        <v>4104</v>
      </c>
      <c r="B832" s="28"/>
    </row>
    <row r="833" spans="1:2" ht="20.25" customHeight="1" x14ac:dyDescent="0.25">
      <c r="A833" s="58" t="s">
        <v>4105</v>
      </c>
      <c r="B833" s="28"/>
    </row>
    <row r="834" spans="1:2" ht="20.25" customHeight="1" x14ac:dyDescent="0.25">
      <c r="A834" s="58" t="s">
        <v>4106</v>
      </c>
      <c r="B834" s="28"/>
    </row>
    <row r="835" spans="1:2" ht="20.25" customHeight="1" x14ac:dyDescent="0.25">
      <c r="A835" s="58" t="s">
        <v>4107</v>
      </c>
      <c r="B835" s="28"/>
    </row>
    <row r="836" spans="1:2" ht="20.25" customHeight="1" x14ac:dyDescent="0.25">
      <c r="A836" s="58" t="s">
        <v>4108</v>
      </c>
      <c r="B836" s="28"/>
    </row>
    <row r="837" spans="1:2" ht="20.25" customHeight="1" x14ac:dyDescent="0.25">
      <c r="A837" s="58" t="s">
        <v>4109</v>
      </c>
      <c r="B837" s="28"/>
    </row>
    <row r="838" spans="1:2" ht="20.25" customHeight="1" x14ac:dyDescent="0.25">
      <c r="A838" s="58" t="s">
        <v>4110</v>
      </c>
      <c r="B838" s="28"/>
    </row>
    <row r="839" spans="1:2" ht="20.25" customHeight="1" x14ac:dyDescent="0.25">
      <c r="A839" s="58" t="s">
        <v>4111</v>
      </c>
      <c r="B839" s="28"/>
    </row>
    <row r="840" spans="1:2" ht="20.25" customHeight="1" x14ac:dyDescent="0.25">
      <c r="A840" s="58" t="s">
        <v>4112</v>
      </c>
      <c r="B840" s="28"/>
    </row>
    <row r="841" spans="1:2" ht="20.25" customHeight="1" x14ac:dyDescent="0.25">
      <c r="A841" s="58" t="s">
        <v>4113</v>
      </c>
      <c r="B841" s="28"/>
    </row>
    <row r="842" spans="1:2" ht="20.25" customHeight="1" x14ac:dyDescent="0.25">
      <c r="A842" s="58" t="s">
        <v>4114</v>
      </c>
      <c r="B842" s="28"/>
    </row>
    <row r="843" spans="1:2" ht="20.25" customHeight="1" x14ac:dyDescent="0.25">
      <c r="A843" s="58" t="s">
        <v>4115</v>
      </c>
      <c r="B843" s="28"/>
    </row>
    <row r="844" spans="1:2" ht="20.25" customHeight="1" x14ac:dyDescent="0.25">
      <c r="A844" s="58" t="s">
        <v>4116</v>
      </c>
      <c r="B844" s="28"/>
    </row>
    <row r="845" spans="1:2" ht="20.25" customHeight="1" x14ac:dyDescent="0.25">
      <c r="A845" s="58" t="s">
        <v>4117</v>
      </c>
      <c r="B845" s="28"/>
    </row>
    <row r="846" spans="1:2" ht="20.25" customHeight="1" x14ac:dyDescent="0.25">
      <c r="A846" s="58" t="s">
        <v>4118</v>
      </c>
      <c r="B846" s="28"/>
    </row>
    <row r="847" spans="1:2" ht="20.25" customHeight="1" x14ac:dyDescent="0.25">
      <c r="A847" s="58" t="s">
        <v>4119</v>
      </c>
      <c r="B847" s="28"/>
    </row>
    <row r="848" spans="1:2" ht="20.25" customHeight="1" x14ac:dyDescent="0.25">
      <c r="A848" s="58" t="s">
        <v>4120</v>
      </c>
      <c r="B848" s="28"/>
    </row>
    <row r="849" spans="1:2" ht="20.25" customHeight="1" x14ac:dyDescent="0.25">
      <c r="A849" s="58" t="s">
        <v>4121</v>
      </c>
      <c r="B849" s="28"/>
    </row>
    <row r="850" spans="1:2" ht="20.25" customHeight="1" x14ac:dyDescent="0.25">
      <c r="A850" s="58" t="s">
        <v>4122</v>
      </c>
      <c r="B850" s="28"/>
    </row>
    <row r="851" spans="1:2" ht="20.25" customHeight="1" x14ac:dyDescent="0.25">
      <c r="A851" s="58" t="s">
        <v>4123</v>
      </c>
      <c r="B851" s="28"/>
    </row>
    <row r="852" spans="1:2" ht="20.25" customHeight="1" x14ac:dyDescent="0.25">
      <c r="A852" s="58" t="s">
        <v>4124</v>
      </c>
      <c r="B852" s="28"/>
    </row>
    <row r="853" spans="1:2" ht="20.25" customHeight="1" x14ac:dyDescent="0.25">
      <c r="A853" s="58" t="s">
        <v>4125</v>
      </c>
      <c r="B853" s="28"/>
    </row>
    <row r="854" spans="1:2" ht="20.25" customHeight="1" x14ac:dyDescent="0.25">
      <c r="A854" s="58" t="s">
        <v>4126</v>
      </c>
      <c r="B854" s="28"/>
    </row>
    <row r="855" spans="1:2" ht="20.25" customHeight="1" x14ac:dyDescent="0.25">
      <c r="A855" s="58" t="s">
        <v>4127</v>
      </c>
      <c r="B855" s="28"/>
    </row>
    <row r="856" spans="1:2" ht="20.25" customHeight="1" x14ac:dyDescent="0.25">
      <c r="A856" s="58" t="s">
        <v>4128</v>
      </c>
      <c r="B856" s="28"/>
    </row>
    <row r="857" spans="1:2" ht="20.25" customHeight="1" x14ac:dyDescent="0.25">
      <c r="A857" s="58" t="s">
        <v>4129</v>
      </c>
      <c r="B857" s="28"/>
    </row>
    <row r="858" spans="1:2" ht="20.25" customHeight="1" x14ac:dyDescent="0.25">
      <c r="A858" s="58" t="s">
        <v>4130</v>
      </c>
      <c r="B858" s="28"/>
    </row>
    <row r="859" spans="1:2" ht="20.25" customHeight="1" x14ac:dyDescent="0.25">
      <c r="A859" s="58" t="s">
        <v>4131</v>
      </c>
      <c r="B859" s="28"/>
    </row>
    <row r="860" spans="1:2" ht="20.25" customHeight="1" x14ac:dyDescent="0.25">
      <c r="A860" s="58" t="s">
        <v>4132</v>
      </c>
      <c r="B860" s="28"/>
    </row>
    <row r="861" spans="1:2" ht="20.25" customHeight="1" x14ac:dyDescent="0.25">
      <c r="A861" s="58" t="s">
        <v>4133</v>
      </c>
      <c r="B861" s="28"/>
    </row>
    <row r="862" spans="1:2" ht="20.25" customHeight="1" x14ac:dyDescent="0.25">
      <c r="A862" s="58" t="s">
        <v>4134</v>
      </c>
      <c r="B862" s="28"/>
    </row>
    <row r="863" spans="1:2" ht="20.25" customHeight="1" x14ac:dyDescent="0.25">
      <c r="A863" s="58" t="s">
        <v>4135</v>
      </c>
      <c r="B863" s="28"/>
    </row>
    <row r="864" spans="1:2" ht="20.25" customHeight="1" x14ac:dyDescent="0.25">
      <c r="A864" s="58" t="s">
        <v>4136</v>
      </c>
      <c r="B864" s="28"/>
    </row>
    <row r="865" spans="1:2" ht="20.25" customHeight="1" x14ac:dyDescent="0.25">
      <c r="A865" s="58" t="s">
        <v>4137</v>
      </c>
      <c r="B865" s="28"/>
    </row>
    <row r="866" spans="1:2" ht="20.25" customHeight="1" x14ac:dyDescent="0.25">
      <c r="A866" s="58" t="s">
        <v>4138</v>
      </c>
      <c r="B866" s="28"/>
    </row>
    <row r="867" spans="1:2" ht="20.25" customHeight="1" x14ac:dyDescent="0.25">
      <c r="A867" s="58" t="s">
        <v>4139</v>
      </c>
      <c r="B867" s="28"/>
    </row>
    <row r="868" spans="1:2" ht="20.25" customHeight="1" x14ac:dyDescent="0.25">
      <c r="A868" s="58" t="s">
        <v>4140</v>
      </c>
      <c r="B868" s="28"/>
    </row>
    <row r="869" spans="1:2" ht="20.25" customHeight="1" x14ac:dyDescent="0.25">
      <c r="A869" s="58" t="s">
        <v>4141</v>
      </c>
      <c r="B869" s="28"/>
    </row>
    <row r="870" spans="1:2" ht="20.25" customHeight="1" x14ac:dyDescent="0.25">
      <c r="A870" s="58" t="s">
        <v>4142</v>
      </c>
      <c r="B870" s="28"/>
    </row>
    <row r="871" spans="1:2" ht="20.25" customHeight="1" x14ac:dyDescent="0.25">
      <c r="A871" s="58" t="s">
        <v>4143</v>
      </c>
      <c r="B871" s="28"/>
    </row>
    <row r="872" spans="1:2" ht="20.25" customHeight="1" x14ac:dyDescent="0.25">
      <c r="A872" s="58" t="s">
        <v>4144</v>
      </c>
      <c r="B872" s="28"/>
    </row>
    <row r="873" spans="1:2" ht="20.25" customHeight="1" x14ac:dyDescent="0.25">
      <c r="A873" s="58" t="s">
        <v>4145</v>
      </c>
      <c r="B873" s="28"/>
    </row>
    <row r="874" spans="1:2" ht="20.25" customHeight="1" x14ac:dyDescent="0.25">
      <c r="A874" s="58" t="s">
        <v>4146</v>
      </c>
      <c r="B874" s="28"/>
    </row>
    <row r="875" spans="1:2" ht="20.25" customHeight="1" x14ac:dyDescent="0.25">
      <c r="A875" s="58" t="s">
        <v>4147</v>
      </c>
      <c r="B875" s="28"/>
    </row>
    <row r="876" spans="1:2" ht="20.25" customHeight="1" x14ac:dyDescent="0.25">
      <c r="A876" s="58" t="s">
        <v>4148</v>
      </c>
      <c r="B876" s="28"/>
    </row>
    <row r="877" spans="1:2" ht="20.25" customHeight="1" x14ac:dyDescent="0.25">
      <c r="A877" s="58" t="s">
        <v>4149</v>
      </c>
      <c r="B877" s="28"/>
    </row>
    <row r="878" spans="1:2" ht="20.25" customHeight="1" x14ac:dyDescent="0.25">
      <c r="A878" s="58" t="s">
        <v>4150</v>
      </c>
      <c r="B878" s="28"/>
    </row>
    <row r="879" spans="1:2" ht="20.25" customHeight="1" x14ac:dyDescent="0.25">
      <c r="A879" s="58" t="s">
        <v>4151</v>
      </c>
      <c r="B879" s="28"/>
    </row>
    <row r="880" spans="1:2" ht="20.25" customHeight="1" x14ac:dyDescent="0.25">
      <c r="A880" s="58" t="s">
        <v>4152</v>
      </c>
      <c r="B880" s="28"/>
    </row>
    <row r="881" spans="1:2" ht="20.25" customHeight="1" x14ac:dyDescent="0.25">
      <c r="A881" s="58" t="s">
        <v>4153</v>
      </c>
      <c r="B881" s="28"/>
    </row>
    <row r="882" spans="1:2" ht="20.25" customHeight="1" x14ac:dyDescent="0.25">
      <c r="A882" s="58" t="s">
        <v>4154</v>
      </c>
      <c r="B882" s="28"/>
    </row>
    <row r="883" spans="1:2" ht="20.25" customHeight="1" x14ac:dyDescent="0.25">
      <c r="A883" s="58" t="s">
        <v>4155</v>
      </c>
      <c r="B883" s="28"/>
    </row>
    <row r="884" spans="1:2" ht="20.25" customHeight="1" x14ac:dyDescent="0.25">
      <c r="A884" s="58" t="s">
        <v>4156</v>
      </c>
      <c r="B884" s="28"/>
    </row>
    <row r="885" spans="1:2" ht="20.25" customHeight="1" x14ac:dyDescent="0.25">
      <c r="A885" s="58" t="s">
        <v>4157</v>
      </c>
      <c r="B885" s="28"/>
    </row>
    <row r="886" spans="1:2" ht="20.25" customHeight="1" x14ac:dyDescent="0.25">
      <c r="A886" s="58" t="s">
        <v>4158</v>
      </c>
      <c r="B886" s="28"/>
    </row>
    <row r="887" spans="1:2" ht="20.25" customHeight="1" x14ac:dyDescent="0.25">
      <c r="A887" s="58" t="s">
        <v>4159</v>
      </c>
      <c r="B887" s="28"/>
    </row>
    <row r="888" spans="1:2" ht="20.25" customHeight="1" x14ac:dyDescent="0.25">
      <c r="A888" s="58" t="s">
        <v>4160</v>
      </c>
      <c r="B888" s="28"/>
    </row>
    <row r="889" spans="1:2" ht="20.25" customHeight="1" x14ac:dyDescent="0.25">
      <c r="A889" s="58" t="s">
        <v>4161</v>
      </c>
      <c r="B889" s="28"/>
    </row>
    <row r="890" spans="1:2" ht="20.25" customHeight="1" x14ac:dyDescent="0.25">
      <c r="A890" s="58" t="s">
        <v>4162</v>
      </c>
      <c r="B890" s="28"/>
    </row>
    <row r="891" spans="1:2" ht="20.25" customHeight="1" x14ac:dyDescent="0.25">
      <c r="A891" s="58" t="s">
        <v>4163</v>
      </c>
      <c r="B891" s="28"/>
    </row>
    <row r="892" spans="1:2" ht="20.25" customHeight="1" x14ac:dyDescent="0.25">
      <c r="A892" s="58" t="s">
        <v>4164</v>
      </c>
      <c r="B892" s="28"/>
    </row>
    <row r="893" spans="1:2" ht="20.25" customHeight="1" x14ac:dyDescent="0.25">
      <c r="A893" s="58" t="s">
        <v>4165</v>
      </c>
      <c r="B893" s="28"/>
    </row>
    <row r="894" spans="1:2" ht="20.25" customHeight="1" x14ac:dyDescent="0.25">
      <c r="A894" s="58" t="s">
        <v>4166</v>
      </c>
      <c r="B894" s="28"/>
    </row>
    <row r="895" spans="1:2" ht="20.25" customHeight="1" x14ac:dyDescent="0.25">
      <c r="A895" s="58" t="s">
        <v>4167</v>
      </c>
      <c r="B895" s="28"/>
    </row>
    <row r="896" spans="1:2" ht="20.25" customHeight="1" x14ac:dyDescent="0.25">
      <c r="A896" s="58" t="s">
        <v>4168</v>
      </c>
      <c r="B896" s="28"/>
    </row>
    <row r="897" spans="1:2" ht="20.25" customHeight="1" x14ac:dyDescent="0.25">
      <c r="A897" s="58" t="s">
        <v>4169</v>
      </c>
      <c r="B897" s="28"/>
    </row>
    <row r="898" spans="1:2" ht="20.25" customHeight="1" x14ac:dyDescent="0.25">
      <c r="A898" s="58" t="s">
        <v>4170</v>
      </c>
      <c r="B898" s="28"/>
    </row>
    <row r="899" spans="1:2" ht="20.25" customHeight="1" x14ac:dyDescent="0.25">
      <c r="A899" s="58" t="s">
        <v>4171</v>
      </c>
      <c r="B899" s="28"/>
    </row>
    <row r="900" spans="1:2" ht="20.25" customHeight="1" x14ac:dyDescent="0.25">
      <c r="A900" s="58" t="s">
        <v>4172</v>
      </c>
      <c r="B900" s="28"/>
    </row>
    <row r="901" spans="1:2" ht="20.25" customHeight="1" x14ac:dyDescent="0.25">
      <c r="A901" s="58" t="s">
        <v>4173</v>
      </c>
      <c r="B901" s="28"/>
    </row>
    <row r="902" spans="1:2" ht="20.25" customHeight="1" x14ac:dyDescent="0.25">
      <c r="A902" s="58" t="s">
        <v>4174</v>
      </c>
      <c r="B902" s="28"/>
    </row>
    <row r="903" spans="1:2" ht="20.25" customHeight="1" x14ac:dyDescent="0.25">
      <c r="A903" s="58" t="s">
        <v>4175</v>
      </c>
      <c r="B903" s="28"/>
    </row>
    <row r="904" spans="1:2" ht="20.25" customHeight="1" x14ac:dyDescent="0.25">
      <c r="A904" s="58" t="s">
        <v>4176</v>
      </c>
      <c r="B904" s="28"/>
    </row>
    <row r="905" spans="1:2" ht="20.25" customHeight="1" x14ac:dyDescent="0.25">
      <c r="A905" s="58" t="s">
        <v>4177</v>
      </c>
      <c r="B905" s="28"/>
    </row>
    <row r="906" spans="1:2" ht="20.25" customHeight="1" x14ac:dyDescent="0.25">
      <c r="A906" s="58" t="s">
        <v>4178</v>
      </c>
      <c r="B906" s="28"/>
    </row>
    <row r="907" spans="1:2" ht="20.25" customHeight="1" x14ac:dyDescent="0.25">
      <c r="A907" s="58" t="s">
        <v>4179</v>
      </c>
      <c r="B907" s="28"/>
    </row>
    <row r="908" spans="1:2" ht="20.25" customHeight="1" x14ac:dyDescent="0.25">
      <c r="A908" s="58" t="s">
        <v>4180</v>
      </c>
      <c r="B908" s="28"/>
    </row>
    <row r="909" spans="1:2" ht="20.25" customHeight="1" x14ac:dyDescent="0.25">
      <c r="A909" s="58" t="s">
        <v>4181</v>
      </c>
      <c r="B909" s="28"/>
    </row>
    <row r="910" spans="1:2" ht="20.25" customHeight="1" x14ac:dyDescent="0.25">
      <c r="A910" s="58" t="s">
        <v>4182</v>
      </c>
      <c r="B910" s="28"/>
    </row>
    <row r="911" spans="1:2" ht="20.25" customHeight="1" x14ac:dyDescent="0.25">
      <c r="A911" s="58" t="s">
        <v>4183</v>
      </c>
      <c r="B911" s="28"/>
    </row>
    <row r="912" spans="1:2" ht="20.25" customHeight="1" x14ac:dyDescent="0.25">
      <c r="A912" s="58" t="s">
        <v>4184</v>
      </c>
      <c r="B912" s="28"/>
    </row>
    <row r="913" spans="1:2" ht="20.25" customHeight="1" x14ac:dyDescent="0.25">
      <c r="A913" s="58" t="s">
        <v>4185</v>
      </c>
      <c r="B913" s="28"/>
    </row>
    <row r="914" spans="1:2" ht="20.25" customHeight="1" x14ac:dyDescent="0.25">
      <c r="A914" s="58" t="s">
        <v>4186</v>
      </c>
      <c r="B914" s="28"/>
    </row>
    <row r="915" spans="1:2" ht="20.25" customHeight="1" x14ac:dyDescent="0.25">
      <c r="A915" s="58" t="s">
        <v>4187</v>
      </c>
      <c r="B915" s="28"/>
    </row>
    <row r="916" spans="1:2" ht="20.25" customHeight="1" x14ac:dyDescent="0.25">
      <c r="A916" s="58" t="s">
        <v>4188</v>
      </c>
      <c r="B916" s="28"/>
    </row>
    <row r="917" spans="1:2" ht="20.25" customHeight="1" x14ac:dyDescent="0.25">
      <c r="A917" s="58" t="s">
        <v>4189</v>
      </c>
      <c r="B917" s="28"/>
    </row>
    <row r="918" spans="1:2" ht="20.25" customHeight="1" x14ac:dyDescent="0.25">
      <c r="A918" s="58" t="s">
        <v>4190</v>
      </c>
      <c r="B918" s="28"/>
    </row>
    <row r="919" spans="1:2" ht="20.25" customHeight="1" x14ac:dyDescent="0.25">
      <c r="A919" s="58" t="s">
        <v>4191</v>
      </c>
      <c r="B919" s="28"/>
    </row>
    <row r="920" spans="1:2" ht="20.25" customHeight="1" x14ac:dyDescent="0.25">
      <c r="A920" s="58" t="s">
        <v>4192</v>
      </c>
      <c r="B920" s="28"/>
    </row>
    <row r="921" spans="1:2" ht="20.25" customHeight="1" x14ac:dyDescent="0.25">
      <c r="A921" s="58" t="s">
        <v>4193</v>
      </c>
      <c r="B921" s="28"/>
    </row>
    <row r="922" spans="1:2" ht="20.25" customHeight="1" x14ac:dyDescent="0.25">
      <c r="A922" s="58" t="s">
        <v>4194</v>
      </c>
      <c r="B922" s="28"/>
    </row>
    <row r="923" spans="1:2" ht="20.25" customHeight="1" x14ac:dyDescent="0.25">
      <c r="A923" s="58" t="s">
        <v>4195</v>
      </c>
      <c r="B923" s="28"/>
    </row>
    <row r="924" spans="1:2" ht="20.25" customHeight="1" x14ac:dyDescent="0.25">
      <c r="A924" s="58" t="s">
        <v>4196</v>
      </c>
      <c r="B924" s="28"/>
    </row>
    <row r="925" spans="1:2" ht="20.25" customHeight="1" x14ac:dyDescent="0.25">
      <c r="A925" s="58" t="s">
        <v>4197</v>
      </c>
      <c r="B925" s="28"/>
    </row>
    <row r="926" spans="1:2" ht="20.25" customHeight="1" x14ac:dyDescent="0.25">
      <c r="A926" s="58" t="s">
        <v>4198</v>
      </c>
      <c r="B926" s="28"/>
    </row>
    <row r="927" spans="1:2" ht="20.25" customHeight="1" x14ac:dyDescent="0.25">
      <c r="A927" s="58" t="s">
        <v>4199</v>
      </c>
      <c r="B927" s="28"/>
    </row>
    <row r="928" spans="1:2" ht="20.25" customHeight="1" x14ac:dyDescent="0.25">
      <c r="A928" s="58" t="s">
        <v>4200</v>
      </c>
      <c r="B928" s="28"/>
    </row>
    <row r="929" spans="1:2" ht="20.25" customHeight="1" x14ac:dyDescent="0.25">
      <c r="A929" s="58" t="s">
        <v>4201</v>
      </c>
      <c r="B929" s="28"/>
    </row>
    <row r="930" spans="1:2" ht="20.25" customHeight="1" x14ac:dyDescent="0.25">
      <c r="A930" s="58" t="s">
        <v>4202</v>
      </c>
      <c r="B930" s="28"/>
    </row>
    <row r="931" spans="1:2" ht="20.25" customHeight="1" x14ac:dyDescent="0.25">
      <c r="A931" s="58" t="s">
        <v>4203</v>
      </c>
      <c r="B931" s="28"/>
    </row>
    <row r="932" spans="1:2" ht="20.25" customHeight="1" x14ac:dyDescent="0.25">
      <c r="A932" s="58" t="s">
        <v>4204</v>
      </c>
      <c r="B932" s="28"/>
    </row>
    <row r="933" spans="1:2" ht="20.25" customHeight="1" x14ac:dyDescent="0.25">
      <c r="A933" s="58" t="s">
        <v>4205</v>
      </c>
      <c r="B933" s="28"/>
    </row>
    <row r="934" spans="1:2" ht="20.25" customHeight="1" x14ac:dyDescent="0.25">
      <c r="A934" s="58" t="s">
        <v>4206</v>
      </c>
      <c r="B934" s="28"/>
    </row>
    <row r="935" spans="1:2" ht="20.25" customHeight="1" x14ac:dyDescent="0.25">
      <c r="A935" s="58" t="s">
        <v>4207</v>
      </c>
      <c r="B935" s="28"/>
    </row>
    <row r="936" spans="1:2" ht="20.25" customHeight="1" x14ac:dyDescent="0.25">
      <c r="A936" s="58" t="s">
        <v>4208</v>
      </c>
      <c r="B936" s="28"/>
    </row>
    <row r="937" spans="1:2" ht="20.25" customHeight="1" x14ac:dyDescent="0.25">
      <c r="A937" s="58" t="s">
        <v>4209</v>
      </c>
      <c r="B937" s="28"/>
    </row>
    <row r="938" spans="1:2" ht="20.25" customHeight="1" x14ac:dyDescent="0.25">
      <c r="A938" s="58" t="s">
        <v>4210</v>
      </c>
      <c r="B938" s="28"/>
    </row>
    <row r="939" spans="1:2" ht="20.25" customHeight="1" x14ac:dyDescent="0.25">
      <c r="A939" s="58" t="s">
        <v>4211</v>
      </c>
      <c r="B939" s="28"/>
    </row>
    <row r="940" spans="1:2" ht="20.25" customHeight="1" x14ac:dyDescent="0.25">
      <c r="A940" s="58" t="s">
        <v>4212</v>
      </c>
      <c r="B940" s="28"/>
    </row>
    <row r="941" spans="1:2" ht="20.25" customHeight="1" x14ac:dyDescent="0.25">
      <c r="A941" s="58" t="s">
        <v>4213</v>
      </c>
      <c r="B941" s="28"/>
    </row>
    <row r="942" spans="1:2" ht="20.25" customHeight="1" x14ac:dyDescent="0.25">
      <c r="A942" s="58" t="s">
        <v>4214</v>
      </c>
      <c r="B942" s="28"/>
    </row>
    <row r="943" spans="1:2" ht="20.25" customHeight="1" x14ac:dyDescent="0.25">
      <c r="A943" s="58" t="s">
        <v>4215</v>
      </c>
      <c r="B943" s="28"/>
    </row>
    <row r="944" spans="1:2" ht="20.25" customHeight="1" x14ac:dyDescent="0.25">
      <c r="A944" s="58" t="s">
        <v>4216</v>
      </c>
      <c r="B944" s="28"/>
    </row>
    <row r="945" spans="1:2" ht="20.25" customHeight="1" x14ac:dyDescent="0.25">
      <c r="A945" s="58" t="s">
        <v>4217</v>
      </c>
      <c r="B945" s="28"/>
    </row>
    <row r="946" spans="1:2" ht="20.25" customHeight="1" x14ac:dyDescent="0.25">
      <c r="A946" s="58" t="s">
        <v>4218</v>
      </c>
      <c r="B946" s="28"/>
    </row>
    <row r="947" spans="1:2" ht="20.25" customHeight="1" x14ac:dyDescent="0.25">
      <c r="A947" s="58" t="s">
        <v>4219</v>
      </c>
      <c r="B947" s="28"/>
    </row>
    <row r="948" spans="1:2" ht="20.25" customHeight="1" x14ac:dyDescent="0.25">
      <c r="A948" s="58" t="s">
        <v>4220</v>
      </c>
      <c r="B948" s="28"/>
    </row>
    <row r="949" spans="1:2" ht="20.25" customHeight="1" x14ac:dyDescent="0.25">
      <c r="A949" s="58" t="s">
        <v>4221</v>
      </c>
      <c r="B949" s="28"/>
    </row>
    <row r="950" spans="1:2" ht="20.25" customHeight="1" x14ac:dyDescent="0.25">
      <c r="A950" s="58" t="s">
        <v>4222</v>
      </c>
      <c r="B950" s="28"/>
    </row>
    <row r="951" spans="1:2" ht="20.25" customHeight="1" x14ac:dyDescent="0.25">
      <c r="A951" s="58" t="s">
        <v>4223</v>
      </c>
      <c r="B951" s="28"/>
    </row>
    <row r="952" spans="1:2" ht="20.25" customHeight="1" x14ac:dyDescent="0.25">
      <c r="A952" s="58" t="s">
        <v>4224</v>
      </c>
      <c r="B952" s="28"/>
    </row>
    <row r="953" spans="1:2" ht="20.25" customHeight="1" x14ac:dyDescent="0.25">
      <c r="A953" s="58" t="s">
        <v>4225</v>
      </c>
      <c r="B953" s="28"/>
    </row>
    <row r="954" spans="1:2" ht="20.25" customHeight="1" x14ac:dyDescent="0.25">
      <c r="A954" s="58" t="s">
        <v>4226</v>
      </c>
      <c r="B954" s="28"/>
    </row>
    <row r="955" spans="1:2" ht="20.25" customHeight="1" x14ac:dyDescent="0.25">
      <c r="A955" s="58" t="s">
        <v>4227</v>
      </c>
      <c r="B955" s="28"/>
    </row>
    <row r="956" spans="1:2" ht="20.25" customHeight="1" x14ac:dyDescent="0.25">
      <c r="A956" s="58" t="s">
        <v>4228</v>
      </c>
      <c r="B956" s="28"/>
    </row>
    <row r="957" spans="1:2" ht="20.25" customHeight="1" x14ac:dyDescent="0.25">
      <c r="A957" s="58" t="s">
        <v>4229</v>
      </c>
      <c r="B957" s="28"/>
    </row>
    <row r="958" spans="1:2" ht="20.25" customHeight="1" x14ac:dyDescent="0.25">
      <c r="A958" s="58" t="s">
        <v>4230</v>
      </c>
      <c r="B958" s="28"/>
    </row>
    <row r="959" spans="1:2" ht="20.25" customHeight="1" x14ac:dyDescent="0.25">
      <c r="A959" s="58" t="s">
        <v>4231</v>
      </c>
      <c r="B959" s="28"/>
    </row>
    <row r="960" spans="1:2" ht="20.25" customHeight="1" x14ac:dyDescent="0.25">
      <c r="A960" s="58" t="s">
        <v>4232</v>
      </c>
      <c r="B960" s="28"/>
    </row>
    <row r="961" spans="1:2" ht="20.25" customHeight="1" x14ac:dyDescent="0.25">
      <c r="A961" s="58" t="s">
        <v>4233</v>
      </c>
      <c r="B961" s="28"/>
    </row>
    <row r="962" spans="1:2" ht="20.25" customHeight="1" x14ac:dyDescent="0.25">
      <c r="A962" s="58" t="s">
        <v>4234</v>
      </c>
      <c r="B962" s="28"/>
    </row>
    <row r="963" spans="1:2" ht="20.25" customHeight="1" x14ac:dyDescent="0.25">
      <c r="A963" s="58" t="s">
        <v>4235</v>
      </c>
      <c r="B963" s="28"/>
    </row>
    <row r="964" spans="1:2" ht="20.25" customHeight="1" x14ac:dyDescent="0.25">
      <c r="A964" s="58" t="s">
        <v>4236</v>
      </c>
      <c r="B964" s="28"/>
    </row>
    <row r="965" spans="1:2" ht="20.25" customHeight="1" x14ac:dyDescent="0.25">
      <c r="A965" s="58" t="s">
        <v>4237</v>
      </c>
      <c r="B965" s="28"/>
    </row>
    <row r="966" spans="1:2" ht="20.25" customHeight="1" x14ac:dyDescent="0.25">
      <c r="A966" s="58" t="s">
        <v>4238</v>
      </c>
      <c r="B966" s="28"/>
    </row>
    <row r="967" spans="1:2" ht="20.25" customHeight="1" x14ac:dyDescent="0.25">
      <c r="A967" s="58" t="s">
        <v>4239</v>
      </c>
      <c r="B967" s="28"/>
    </row>
    <row r="968" spans="1:2" ht="20.25" customHeight="1" x14ac:dyDescent="0.25">
      <c r="A968" s="58" t="s">
        <v>4240</v>
      </c>
      <c r="B968" s="28"/>
    </row>
    <row r="969" spans="1:2" ht="20.25" customHeight="1" x14ac:dyDescent="0.25">
      <c r="A969" s="58" t="s">
        <v>4241</v>
      </c>
      <c r="B969" s="28"/>
    </row>
    <row r="970" spans="1:2" ht="20.25" customHeight="1" x14ac:dyDescent="0.25">
      <c r="A970" s="58" t="s">
        <v>4242</v>
      </c>
      <c r="B970" s="28"/>
    </row>
    <row r="971" spans="1:2" ht="20.25" customHeight="1" x14ac:dyDescent="0.25">
      <c r="A971" s="58" t="s">
        <v>4243</v>
      </c>
      <c r="B971" s="28"/>
    </row>
    <row r="972" spans="1:2" ht="20.25" customHeight="1" x14ac:dyDescent="0.25">
      <c r="A972" s="58" t="s">
        <v>4244</v>
      </c>
      <c r="B972" s="28"/>
    </row>
    <row r="973" spans="1:2" ht="20.25" customHeight="1" x14ac:dyDescent="0.25">
      <c r="A973" s="58" t="s">
        <v>4245</v>
      </c>
      <c r="B973" s="28"/>
    </row>
    <row r="974" spans="1:2" ht="20.25" customHeight="1" x14ac:dyDescent="0.25">
      <c r="A974" s="58" t="s">
        <v>4246</v>
      </c>
      <c r="B974" s="28"/>
    </row>
    <row r="975" spans="1:2" ht="20.25" customHeight="1" x14ac:dyDescent="0.25">
      <c r="A975" s="58" t="s">
        <v>4247</v>
      </c>
      <c r="B975" s="28"/>
    </row>
    <row r="976" spans="1:2" ht="20.25" customHeight="1" x14ac:dyDescent="0.25">
      <c r="A976" s="58" t="s">
        <v>4248</v>
      </c>
      <c r="B976" s="28"/>
    </row>
    <row r="977" spans="1:2" ht="20.25" customHeight="1" x14ac:dyDescent="0.25">
      <c r="A977" s="58" t="s">
        <v>4249</v>
      </c>
      <c r="B977" s="28"/>
    </row>
    <row r="978" spans="1:2" ht="20.25" customHeight="1" x14ac:dyDescent="0.25">
      <c r="A978" s="58" t="s">
        <v>4250</v>
      </c>
      <c r="B978" s="28"/>
    </row>
    <row r="979" spans="1:2" ht="20.25" customHeight="1" x14ac:dyDescent="0.25">
      <c r="A979" s="58" t="s">
        <v>4251</v>
      </c>
      <c r="B979" s="28"/>
    </row>
    <row r="980" spans="1:2" ht="20.25" customHeight="1" x14ac:dyDescent="0.25">
      <c r="A980" s="58" t="s">
        <v>4252</v>
      </c>
      <c r="B980" s="28"/>
    </row>
    <row r="981" spans="1:2" ht="20.25" customHeight="1" x14ac:dyDescent="0.25">
      <c r="A981" s="58" t="s">
        <v>4253</v>
      </c>
      <c r="B981" s="28"/>
    </row>
    <row r="982" spans="1:2" ht="20.25" customHeight="1" x14ac:dyDescent="0.25">
      <c r="A982" s="58" t="s">
        <v>4254</v>
      </c>
      <c r="B982" s="28"/>
    </row>
    <row r="983" spans="1:2" ht="20.25" customHeight="1" x14ac:dyDescent="0.25">
      <c r="A983" s="58" t="s">
        <v>4255</v>
      </c>
      <c r="B983" s="28"/>
    </row>
    <row r="984" spans="1:2" ht="20.25" customHeight="1" x14ac:dyDescent="0.25">
      <c r="A984" s="58" t="s">
        <v>4256</v>
      </c>
      <c r="B984" s="28"/>
    </row>
    <row r="985" spans="1:2" ht="20.25" customHeight="1" x14ac:dyDescent="0.25">
      <c r="A985" s="58" t="s">
        <v>4257</v>
      </c>
      <c r="B985" s="28"/>
    </row>
    <row r="986" spans="1:2" ht="20.25" customHeight="1" x14ac:dyDescent="0.25">
      <c r="A986" s="58" t="s">
        <v>4258</v>
      </c>
      <c r="B986" s="28"/>
    </row>
    <row r="987" spans="1:2" ht="20.25" customHeight="1" x14ac:dyDescent="0.25">
      <c r="A987" s="58" t="s">
        <v>4259</v>
      </c>
      <c r="B987" s="28"/>
    </row>
    <row r="988" spans="1:2" ht="20.25" customHeight="1" x14ac:dyDescent="0.25">
      <c r="A988" s="58" t="s">
        <v>4260</v>
      </c>
      <c r="B988" s="28"/>
    </row>
    <row r="989" spans="1:2" ht="20.25" customHeight="1" x14ac:dyDescent="0.25">
      <c r="A989" s="58" t="s">
        <v>4261</v>
      </c>
      <c r="B989" s="28"/>
    </row>
    <row r="990" spans="1:2" ht="20.25" customHeight="1" x14ac:dyDescent="0.25">
      <c r="A990" s="58" t="s">
        <v>4262</v>
      </c>
      <c r="B990" s="28"/>
    </row>
    <row r="991" spans="1:2" ht="20.25" customHeight="1" x14ac:dyDescent="0.25">
      <c r="A991" s="58" t="s">
        <v>4263</v>
      </c>
      <c r="B991" s="28"/>
    </row>
    <row r="992" spans="1:2" ht="20.25" customHeight="1" x14ac:dyDescent="0.25">
      <c r="A992" s="58" t="s">
        <v>4264</v>
      </c>
      <c r="B992" s="28"/>
    </row>
    <row r="993" spans="1:2" ht="20.25" customHeight="1" x14ac:dyDescent="0.25">
      <c r="A993" s="58" t="s">
        <v>4265</v>
      </c>
      <c r="B993" s="28"/>
    </row>
    <row r="994" spans="1:2" ht="20.25" customHeight="1" x14ac:dyDescent="0.25">
      <c r="A994" s="58" t="s">
        <v>4266</v>
      </c>
      <c r="B994" s="28"/>
    </row>
    <row r="995" spans="1:2" ht="20.25" customHeight="1" x14ac:dyDescent="0.25">
      <c r="A995" s="58" t="s">
        <v>4267</v>
      </c>
      <c r="B995" s="28"/>
    </row>
    <row r="996" spans="1:2" ht="20.25" customHeight="1" x14ac:dyDescent="0.25">
      <c r="A996" s="58" t="s">
        <v>4268</v>
      </c>
      <c r="B996" s="28"/>
    </row>
    <row r="997" spans="1:2" ht="20.25" customHeight="1" x14ac:dyDescent="0.25">
      <c r="A997" s="58" t="s">
        <v>4269</v>
      </c>
      <c r="B997" s="28"/>
    </row>
    <row r="998" spans="1:2" ht="20.25" customHeight="1" x14ac:dyDescent="0.25">
      <c r="A998" s="58" t="s">
        <v>4270</v>
      </c>
      <c r="B998" s="28"/>
    </row>
    <row r="999" spans="1:2" ht="20.25" customHeight="1" x14ac:dyDescent="0.25">
      <c r="A999" s="58" t="s">
        <v>4271</v>
      </c>
      <c r="B999" s="28"/>
    </row>
    <row r="1000" spans="1:2" ht="20.25" customHeight="1" x14ac:dyDescent="0.25">
      <c r="A1000" s="58" t="s">
        <v>4272</v>
      </c>
      <c r="B1000" s="28"/>
    </row>
  </sheetData>
  <protectedRanges>
    <protectedRange sqref="B2:B2001" name="Range1"/>
  </protectedRanges>
  <phoneticPr fontId="16" type="noConversion"/>
  <dataValidations xWindow="369" yWindow="638" count="1">
    <dataValidation allowBlank="1" showInputMessage="1" showErrorMessage="1" promptTitle="Texte libre" prompt="Texte libre" sqref="B2:B1000" xr:uid="{C82B2EFA-2E68-40A5-B35B-2EECA5DF8A2D}"/>
  </dataValidations>
  <pageMargins left="0.7" right="0.7" top="0.75" bottom="0.75" header="0.3" footer="0.3"/>
  <headerFooter>
    <oddHeader>&amp;R&amp;"Aptos"&amp;10&amp;K000000 Unclassified / Non classifié&amp;1#_x000D_</oddHeader>
  </headerFooter>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8C291-B7DD-4AF0-BCAC-F4F80DB4F97D}">
  <sheetPr codeName="Sheet53"/>
  <dimension ref="A1:B1000"/>
  <sheetViews>
    <sheetView zoomScale="85" zoomScaleNormal="85" workbookViewId="0">
      <selection activeCell="I19" sqref="I19"/>
    </sheetView>
  </sheetViews>
  <sheetFormatPr defaultColWidth="9.140625" defaultRowHeight="20.25" customHeight="1" x14ac:dyDescent="0.25"/>
  <cols>
    <col min="1" max="1" width="49.140625" customWidth="1"/>
    <col min="2" max="2" width="60.5703125" customWidth="1"/>
  </cols>
  <sheetData>
    <row r="1" spans="1:2" ht="20.25" customHeight="1" x14ac:dyDescent="0.25">
      <c r="A1" s="31" t="s">
        <v>88</v>
      </c>
      <c r="B1" s="31" t="s">
        <v>93</v>
      </c>
    </row>
    <row r="2" spans="1:2" ht="20.25" customHeight="1" x14ac:dyDescent="0.25">
      <c r="A2" s="57" t="s">
        <v>106</v>
      </c>
      <c r="B2" s="28"/>
    </row>
    <row r="3" spans="1:2" ht="20.25" customHeight="1" x14ac:dyDescent="0.25">
      <c r="A3" s="57" t="s">
        <v>4273</v>
      </c>
      <c r="B3" s="28"/>
    </row>
    <row r="4" spans="1:2" ht="20.25" customHeight="1" x14ac:dyDescent="0.25">
      <c r="A4" s="57" t="s">
        <v>4274</v>
      </c>
      <c r="B4" s="28"/>
    </row>
    <row r="5" spans="1:2" ht="20.25" customHeight="1" x14ac:dyDescent="0.25">
      <c r="A5" s="57" t="s">
        <v>4275</v>
      </c>
      <c r="B5" s="28"/>
    </row>
    <row r="6" spans="1:2" ht="20.25" customHeight="1" x14ac:dyDescent="0.25">
      <c r="A6" s="57" t="s">
        <v>4276</v>
      </c>
      <c r="B6" s="28"/>
    </row>
    <row r="7" spans="1:2" ht="20.25" customHeight="1" x14ac:dyDescent="0.25">
      <c r="A7" s="57" t="s">
        <v>4277</v>
      </c>
      <c r="B7" s="28"/>
    </row>
    <row r="8" spans="1:2" ht="20.25" customHeight="1" x14ac:dyDescent="0.25">
      <c r="A8" s="57" t="s">
        <v>4278</v>
      </c>
      <c r="B8" s="28"/>
    </row>
    <row r="9" spans="1:2" ht="20.25" customHeight="1" x14ac:dyDescent="0.25">
      <c r="A9" s="57" t="s">
        <v>4279</v>
      </c>
      <c r="B9" s="28"/>
    </row>
    <row r="10" spans="1:2" ht="20.25" customHeight="1" x14ac:dyDescent="0.25">
      <c r="A10" s="57" t="s">
        <v>4280</v>
      </c>
      <c r="B10" s="28"/>
    </row>
    <row r="11" spans="1:2" ht="20.25" customHeight="1" x14ac:dyDescent="0.25">
      <c r="A11" s="57" t="s">
        <v>4281</v>
      </c>
      <c r="B11" s="28"/>
    </row>
    <row r="12" spans="1:2" ht="20.25" customHeight="1" x14ac:dyDescent="0.25">
      <c r="A12" s="57" t="s">
        <v>4282</v>
      </c>
      <c r="B12" s="28"/>
    </row>
    <row r="13" spans="1:2" ht="20.25" customHeight="1" x14ac:dyDescent="0.25">
      <c r="A13" s="57" t="s">
        <v>4283</v>
      </c>
      <c r="B13" s="28"/>
    </row>
    <row r="14" spans="1:2" ht="20.25" customHeight="1" x14ac:dyDescent="0.25">
      <c r="A14" s="57" t="s">
        <v>4284</v>
      </c>
      <c r="B14" s="28"/>
    </row>
    <row r="15" spans="1:2" ht="20.25" customHeight="1" x14ac:dyDescent="0.25">
      <c r="A15" s="57" t="s">
        <v>4285</v>
      </c>
      <c r="B15" s="28"/>
    </row>
    <row r="16" spans="1:2" ht="20.25" customHeight="1" x14ac:dyDescent="0.25">
      <c r="A16" s="57" t="s">
        <v>4286</v>
      </c>
      <c r="B16" s="28"/>
    </row>
    <row r="17" spans="1:2" ht="20.25" customHeight="1" x14ac:dyDescent="0.25">
      <c r="A17" s="57" t="s">
        <v>4287</v>
      </c>
      <c r="B17" s="28"/>
    </row>
    <row r="18" spans="1:2" ht="20.25" customHeight="1" x14ac:dyDescent="0.25">
      <c r="A18" s="57" t="s">
        <v>4288</v>
      </c>
      <c r="B18" s="28"/>
    </row>
    <row r="19" spans="1:2" ht="20.25" customHeight="1" x14ac:dyDescent="0.25">
      <c r="A19" s="57" t="s">
        <v>4289</v>
      </c>
      <c r="B19" s="28"/>
    </row>
    <row r="20" spans="1:2" ht="20.25" customHeight="1" x14ac:dyDescent="0.25">
      <c r="A20" s="57" t="s">
        <v>4290</v>
      </c>
      <c r="B20" s="28"/>
    </row>
    <row r="21" spans="1:2" ht="20.25" customHeight="1" x14ac:dyDescent="0.25">
      <c r="A21" s="57" t="s">
        <v>4291</v>
      </c>
      <c r="B21" s="28"/>
    </row>
    <row r="22" spans="1:2" ht="20.25" customHeight="1" x14ac:dyDescent="0.25">
      <c r="A22" s="57" t="s">
        <v>4292</v>
      </c>
      <c r="B22" s="28"/>
    </row>
    <row r="23" spans="1:2" ht="20.25" customHeight="1" x14ac:dyDescent="0.25">
      <c r="A23" s="57" t="s">
        <v>4293</v>
      </c>
      <c r="B23" s="28"/>
    </row>
    <row r="24" spans="1:2" ht="20.25" customHeight="1" x14ac:dyDescent="0.25">
      <c r="A24" s="57" t="s">
        <v>4294</v>
      </c>
      <c r="B24" s="28"/>
    </row>
    <row r="25" spans="1:2" ht="20.25" customHeight="1" x14ac:dyDescent="0.25">
      <c r="A25" s="57" t="s">
        <v>4295</v>
      </c>
      <c r="B25" s="28"/>
    </row>
    <row r="26" spans="1:2" ht="20.25" customHeight="1" x14ac:dyDescent="0.25">
      <c r="A26" s="57" t="s">
        <v>4296</v>
      </c>
      <c r="B26" s="28"/>
    </row>
    <row r="27" spans="1:2" ht="20.25" customHeight="1" x14ac:dyDescent="0.25">
      <c r="A27" s="57" t="s">
        <v>4297</v>
      </c>
      <c r="B27" s="28"/>
    </row>
    <row r="28" spans="1:2" ht="20.25" customHeight="1" x14ac:dyDescent="0.25">
      <c r="A28" s="57" t="s">
        <v>4298</v>
      </c>
      <c r="B28" s="28"/>
    </row>
    <row r="29" spans="1:2" ht="20.25" customHeight="1" x14ac:dyDescent="0.25">
      <c r="A29" s="57" t="s">
        <v>4299</v>
      </c>
      <c r="B29" s="28"/>
    </row>
    <row r="30" spans="1:2" ht="20.25" customHeight="1" x14ac:dyDescent="0.25">
      <c r="A30" s="57" t="s">
        <v>4300</v>
      </c>
      <c r="B30" s="28"/>
    </row>
    <row r="31" spans="1:2" ht="20.25" customHeight="1" x14ac:dyDescent="0.25">
      <c r="A31" s="57" t="s">
        <v>4301</v>
      </c>
      <c r="B31" s="28"/>
    </row>
    <row r="32" spans="1:2" ht="20.25" customHeight="1" x14ac:dyDescent="0.25">
      <c r="A32" s="57" t="s">
        <v>4302</v>
      </c>
      <c r="B32" s="28"/>
    </row>
    <row r="33" spans="1:2" ht="20.25" customHeight="1" x14ac:dyDescent="0.25">
      <c r="A33" s="57" t="s">
        <v>4303</v>
      </c>
      <c r="B33" s="28"/>
    </row>
    <row r="34" spans="1:2" ht="20.25" customHeight="1" x14ac:dyDescent="0.25">
      <c r="A34" s="57" t="s">
        <v>4304</v>
      </c>
      <c r="B34" s="28"/>
    </row>
    <row r="35" spans="1:2" ht="20.25" customHeight="1" x14ac:dyDescent="0.25">
      <c r="A35" s="57" t="s">
        <v>4305</v>
      </c>
      <c r="B35" s="28"/>
    </row>
    <row r="36" spans="1:2" ht="20.25" customHeight="1" x14ac:dyDescent="0.25">
      <c r="A36" s="57" t="s">
        <v>4306</v>
      </c>
      <c r="B36" s="28"/>
    </row>
    <row r="37" spans="1:2" ht="20.25" customHeight="1" x14ac:dyDescent="0.25">
      <c r="A37" s="57" t="s">
        <v>4307</v>
      </c>
      <c r="B37" s="28"/>
    </row>
    <row r="38" spans="1:2" ht="20.25" customHeight="1" x14ac:dyDescent="0.25">
      <c r="A38" s="57" t="s">
        <v>4308</v>
      </c>
      <c r="B38" s="28"/>
    </row>
    <row r="39" spans="1:2" ht="20.25" customHeight="1" x14ac:dyDescent="0.25">
      <c r="A39" s="57" t="s">
        <v>4309</v>
      </c>
      <c r="B39" s="28"/>
    </row>
    <row r="40" spans="1:2" ht="20.25" customHeight="1" x14ac:dyDescent="0.25">
      <c r="A40" s="57" t="s">
        <v>4310</v>
      </c>
      <c r="B40" s="28"/>
    </row>
    <row r="41" spans="1:2" ht="20.25" customHeight="1" x14ac:dyDescent="0.25">
      <c r="A41" s="57" t="s">
        <v>4311</v>
      </c>
      <c r="B41" s="28"/>
    </row>
    <row r="42" spans="1:2" ht="20.25" customHeight="1" x14ac:dyDescent="0.25">
      <c r="A42" s="57" t="s">
        <v>4312</v>
      </c>
      <c r="B42" s="28"/>
    </row>
    <row r="43" spans="1:2" ht="20.25" customHeight="1" x14ac:dyDescent="0.25">
      <c r="A43" s="57" t="s">
        <v>4313</v>
      </c>
      <c r="B43" s="28"/>
    </row>
    <row r="44" spans="1:2" ht="20.25" customHeight="1" x14ac:dyDescent="0.25">
      <c r="A44" s="57" t="s">
        <v>4314</v>
      </c>
      <c r="B44" s="28"/>
    </row>
    <row r="45" spans="1:2" ht="20.25" customHeight="1" x14ac:dyDescent="0.25">
      <c r="A45" s="57" t="s">
        <v>4315</v>
      </c>
      <c r="B45" s="28"/>
    </row>
    <row r="46" spans="1:2" ht="20.25" customHeight="1" x14ac:dyDescent="0.25">
      <c r="A46" s="57" t="s">
        <v>4316</v>
      </c>
      <c r="B46" s="28"/>
    </row>
    <row r="47" spans="1:2" ht="20.25" customHeight="1" x14ac:dyDescent="0.25">
      <c r="A47" s="57" t="s">
        <v>4317</v>
      </c>
      <c r="B47" s="28"/>
    </row>
    <row r="48" spans="1:2" ht="20.25" customHeight="1" x14ac:dyDescent="0.25">
      <c r="A48" s="57" t="s">
        <v>4318</v>
      </c>
      <c r="B48" s="28"/>
    </row>
    <row r="49" spans="1:2" ht="20.25" customHeight="1" x14ac:dyDescent="0.25">
      <c r="A49" s="57" t="s">
        <v>4319</v>
      </c>
      <c r="B49" s="28"/>
    </row>
    <row r="50" spans="1:2" ht="20.25" customHeight="1" x14ac:dyDescent="0.25">
      <c r="A50" s="57" t="s">
        <v>4320</v>
      </c>
      <c r="B50" s="28"/>
    </row>
    <row r="51" spans="1:2" ht="20.25" customHeight="1" x14ac:dyDescent="0.25">
      <c r="A51" s="57" t="s">
        <v>4321</v>
      </c>
      <c r="B51" s="28"/>
    </row>
    <row r="52" spans="1:2" ht="20.25" customHeight="1" x14ac:dyDescent="0.25">
      <c r="A52" s="57" t="s">
        <v>4322</v>
      </c>
      <c r="B52" s="28"/>
    </row>
    <row r="53" spans="1:2" ht="20.25" customHeight="1" x14ac:dyDescent="0.25">
      <c r="A53" s="57" t="s">
        <v>4323</v>
      </c>
      <c r="B53" s="28"/>
    </row>
    <row r="54" spans="1:2" ht="20.25" customHeight="1" x14ac:dyDescent="0.25">
      <c r="A54" s="57" t="s">
        <v>4324</v>
      </c>
      <c r="B54" s="28"/>
    </row>
    <row r="55" spans="1:2" ht="20.25" customHeight="1" x14ac:dyDescent="0.25">
      <c r="A55" s="57" t="s">
        <v>4325</v>
      </c>
      <c r="B55" s="28"/>
    </row>
    <row r="56" spans="1:2" ht="20.25" customHeight="1" x14ac:dyDescent="0.25">
      <c r="A56" s="57" t="s">
        <v>4326</v>
      </c>
      <c r="B56" s="28"/>
    </row>
    <row r="57" spans="1:2" ht="20.25" customHeight="1" x14ac:dyDescent="0.25">
      <c r="A57" s="57" t="s">
        <v>4327</v>
      </c>
      <c r="B57" s="28"/>
    </row>
    <row r="58" spans="1:2" ht="20.25" customHeight="1" x14ac:dyDescent="0.25">
      <c r="A58" s="57" t="s">
        <v>4328</v>
      </c>
      <c r="B58" s="28"/>
    </row>
    <row r="59" spans="1:2" ht="20.25" customHeight="1" x14ac:dyDescent="0.25">
      <c r="A59" s="57" t="s">
        <v>4329</v>
      </c>
      <c r="B59" s="28"/>
    </row>
    <row r="60" spans="1:2" ht="20.25" customHeight="1" x14ac:dyDescent="0.25">
      <c r="A60" s="57" t="s">
        <v>4330</v>
      </c>
      <c r="B60" s="28"/>
    </row>
    <row r="61" spans="1:2" ht="20.25" customHeight="1" x14ac:dyDescent="0.25">
      <c r="A61" s="57" t="s">
        <v>4331</v>
      </c>
      <c r="B61" s="28"/>
    </row>
    <row r="62" spans="1:2" ht="20.25" customHeight="1" x14ac:dyDescent="0.25">
      <c r="A62" s="57" t="s">
        <v>4332</v>
      </c>
      <c r="B62" s="28"/>
    </row>
    <row r="63" spans="1:2" ht="20.25" customHeight="1" x14ac:dyDescent="0.25">
      <c r="A63" s="57" t="s">
        <v>4333</v>
      </c>
      <c r="B63" s="28"/>
    </row>
    <row r="64" spans="1:2" ht="20.25" customHeight="1" x14ac:dyDescent="0.25">
      <c r="A64" s="57" t="s">
        <v>4334</v>
      </c>
      <c r="B64" s="28"/>
    </row>
    <row r="65" spans="1:2" ht="20.25" customHeight="1" x14ac:dyDescent="0.25">
      <c r="A65" s="57" t="s">
        <v>4335</v>
      </c>
      <c r="B65" s="28"/>
    </row>
    <row r="66" spans="1:2" ht="20.25" customHeight="1" x14ac:dyDescent="0.25">
      <c r="A66" s="57" t="s">
        <v>4336</v>
      </c>
      <c r="B66" s="28"/>
    </row>
    <row r="67" spans="1:2" ht="20.25" customHeight="1" x14ac:dyDescent="0.25">
      <c r="A67" s="57" t="s">
        <v>4337</v>
      </c>
      <c r="B67" s="28"/>
    </row>
    <row r="68" spans="1:2" ht="20.25" customHeight="1" x14ac:dyDescent="0.25">
      <c r="A68" s="57" t="s">
        <v>4338</v>
      </c>
      <c r="B68" s="28"/>
    </row>
    <row r="69" spans="1:2" ht="20.25" customHeight="1" x14ac:dyDescent="0.25">
      <c r="A69" s="57" t="s">
        <v>4339</v>
      </c>
      <c r="B69" s="28"/>
    </row>
    <row r="70" spans="1:2" ht="20.25" customHeight="1" x14ac:dyDescent="0.25">
      <c r="A70" s="57" t="s">
        <v>4340</v>
      </c>
      <c r="B70" s="28"/>
    </row>
    <row r="71" spans="1:2" ht="20.25" customHeight="1" x14ac:dyDescent="0.25">
      <c r="A71" s="57" t="s">
        <v>4341</v>
      </c>
      <c r="B71" s="28"/>
    </row>
    <row r="72" spans="1:2" ht="20.25" customHeight="1" x14ac:dyDescent="0.25">
      <c r="A72" s="57" t="s">
        <v>4342</v>
      </c>
      <c r="B72" s="28"/>
    </row>
    <row r="73" spans="1:2" ht="20.25" customHeight="1" x14ac:dyDescent="0.25">
      <c r="A73" s="57" t="s">
        <v>4343</v>
      </c>
      <c r="B73" s="28"/>
    </row>
    <row r="74" spans="1:2" ht="20.25" customHeight="1" x14ac:dyDescent="0.25">
      <c r="A74" s="57" t="s">
        <v>4344</v>
      </c>
      <c r="B74" s="28"/>
    </row>
    <row r="75" spans="1:2" ht="20.25" customHeight="1" x14ac:dyDescent="0.25">
      <c r="A75" s="57" t="s">
        <v>4345</v>
      </c>
      <c r="B75" s="28"/>
    </row>
    <row r="76" spans="1:2" ht="20.25" customHeight="1" x14ac:dyDescent="0.25">
      <c r="A76" s="57" t="s">
        <v>4346</v>
      </c>
      <c r="B76" s="28"/>
    </row>
    <row r="77" spans="1:2" ht="20.25" customHeight="1" x14ac:dyDescent="0.25">
      <c r="A77" s="57" t="s">
        <v>4347</v>
      </c>
      <c r="B77" s="28"/>
    </row>
    <row r="78" spans="1:2" ht="20.25" customHeight="1" x14ac:dyDescent="0.25">
      <c r="A78" s="57" t="s">
        <v>4348</v>
      </c>
      <c r="B78" s="28"/>
    </row>
    <row r="79" spans="1:2" ht="20.25" customHeight="1" x14ac:dyDescent="0.25">
      <c r="A79" s="57" t="s">
        <v>4349</v>
      </c>
      <c r="B79" s="28"/>
    </row>
    <row r="80" spans="1:2" ht="20.25" customHeight="1" x14ac:dyDescent="0.25">
      <c r="A80" s="57" t="s">
        <v>4350</v>
      </c>
      <c r="B80" s="28"/>
    </row>
    <row r="81" spans="1:2" ht="20.25" customHeight="1" x14ac:dyDescent="0.25">
      <c r="A81" s="57" t="s">
        <v>4351</v>
      </c>
      <c r="B81" s="28"/>
    </row>
    <row r="82" spans="1:2" ht="20.25" customHeight="1" x14ac:dyDescent="0.25">
      <c r="A82" s="57" t="s">
        <v>4352</v>
      </c>
      <c r="B82" s="28"/>
    </row>
    <row r="83" spans="1:2" ht="20.25" customHeight="1" x14ac:dyDescent="0.25">
      <c r="A83" s="57" t="s">
        <v>4353</v>
      </c>
      <c r="B83" s="28"/>
    </row>
    <row r="84" spans="1:2" ht="20.25" customHeight="1" x14ac:dyDescent="0.25">
      <c r="A84" s="57" t="s">
        <v>4354</v>
      </c>
      <c r="B84" s="28"/>
    </row>
    <row r="85" spans="1:2" ht="20.25" customHeight="1" x14ac:dyDescent="0.25">
      <c r="A85" s="57" t="s">
        <v>4355</v>
      </c>
      <c r="B85" s="28"/>
    </row>
    <row r="86" spans="1:2" ht="20.25" customHeight="1" x14ac:dyDescent="0.25">
      <c r="A86" s="57" t="s">
        <v>4356</v>
      </c>
      <c r="B86" s="28"/>
    </row>
    <row r="87" spans="1:2" ht="20.25" customHeight="1" x14ac:dyDescent="0.25">
      <c r="A87" s="57" t="s">
        <v>4357</v>
      </c>
      <c r="B87" s="28"/>
    </row>
    <row r="88" spans="1:2" ht="20.25" customHeight="1" x14ac:dyDescent="0.25">
      <c r="A88" s="57" t="s">
        <v>4358</v>
      </c>
      <c r="B88" s="28"/>
    </row>
    <row r="89" spans="1:2" ht="20.25" customHeight="1" x14ac:dyDescent="0.25">
      <c r="A89" s="57" t="s">
        <v>4359</v>
      </c>
      <c r="B89" s="28"/>
    </row>
    <row r="90" spans="1:2" ht="20.25" customHeight="1" x14ac:dyDescent="0.25">
      <c r="A90" s="57" t="s">
        <v>4360</v>
      </c>
      <c r="B90" s="28"/>
    </row>
    <row r="91" spans="1:2" ht="20.25" customHeight="1" x14ac:dyDescent="0.25">
      <c r="A91" s="57" t="s">
        <v>4361</v>
      </c>
      <c r="B91" s="28"/>
    </row>
    <row r="92" spans="1:2" ht="20.25" customHeight="1" x14ac:dyDescent="0.25">
      <c r="A92" s="57" t="s">
        <v>4362</v>
      </c>
      <c r="B92" s="28"/>
    </row>
    <row r="93" spans="1:2" ht="20.25" customHeight="1" x14ac:dyDescent="0.25">
      <c r="A93" s="57" t="s">
        <v>4363</v>
      </c>
      <c r="B93" s="28"/>
    </row>
    <row r="94" spans="1:2" ht="20.25" customHeight="1" x14ac:dyDescent="0.25">
      <c r="A94" s="57" t="s">
        <v>4364</v>
      </c>
      <c r="B94" s="28"/>
    </row>
    <row r="95" spans="1:2" ht="20.25" customHeight="1" x14ac:dyDescent="0.25">
      <c r="A95" s="57" t="s">
        <v>4365</v>
      </c>
      <c r="B95" s="28"/>
    </row>
    <row r="96" spans="1:2" ht="20.25" customHeight="1" x14ac:dyDescent="0.25">
      <c r="A96" s="57" t="s">
        <v>4366</v>
      </c>
      <c r="B96" s="28"/>
    </row>
    <row r="97" spans="1:2" ht="20.25" customHeight="1" x14ac:dyDescent="0.25">
      <c r="A97" s="57" t="s">
        <v>4367</v>
      </c>
      <c r="B97" s="28"/>
    </row>
    <row r="98" spans="1:2" ht="20.25" customHeight="1" x14ac:dyDescent="0.25">
      <c r="A98" s="57" t="s">
        <v>4368</v>
      </c>
      <c r="B98" s="28"/>
    </row>
    <row r="99" spans="1:2" ht="20.25" customHeight="1" x14ac:dyDescent="0.25">
      <c r="A99" s="57" t="s">
        <v>4369</v>
      </c>
      <c r="B99" s="28"/>
    </row>
    <row r="100" spans="1:2" ht="20.25" customHeight="1" x14ac:dyDescent="0.25">
      <c r="A100" s="57" t="s">
        <v>4370</v>
      </c>
      <c r="B100" s="28"/>
    </row>
    <row r="101" spans="1:2" ht="20.25" customHeight="1" x14ac:dyDescent="0.25">
      <c r="A101" s="57" t="s">
        <v>4371</v>
      </c>
      <c r="B101" s="28"/>
    </row>
    <row r="102" spans="1:2" ht="20.25" customHeight="1" x14ac:dyDescent="0.25">
      <c r="A102" s="57" t="s">
        <v>4372</v>
      </c>
      <c r="B102" s="28"/>
    </row>
    <row r="103" spans="1:2" ht="20.25" customHeight="1" x14ac:dyDescent="0.25">
      <c r="A103" s="57" t="s">
        <v>4373</v>
      </c>
      <c r="B103" s="28"/>
    </row>
    <row r="104" spans="1:2" ht="20.25" customHeight="1" x14ac:dyDescent="0.25">
      <c r="A104" s="57" t="s">
        <v>4374</v>
      </c>
      <c r="B104" s="28"/>
    </row>
    <row r="105" spans="1:2" ht="20.25" customHeight="1" x14ac:dyDescent="0.25">
      <c r="A105" s="57" t="s">
        <v>4375</v>
      </c>
      <c r="B105" s="28"/>
    </row>
    <row r="106" spans="1:2" ht="20.25" customHeight="1" x14ac:dyDescent="0.25">
      <c r="A106" s="57" t="s">
        <v>4376</v>
      </c>
      <c r="B106" s="28"/>
    </row>
    <row r="107" spans="1:2" ht="20.25" customHeight="1" x14ac:dyDescent="0.25">
      <c r="A107" s="57" t="s">
        <v>4377</v>
      </c>
      <c r="B107" s="28"/>
    </row>
    <row r="108" spans="1:2" ht="20.25" customHeight="1" x14ac:dyDescent="0.25">
      <c r="A108" s="57" t="s">
        <v>4378</v>
      </c>
      <c r="B108" s="28"/>
    </row>
    <row r="109" spans="1:2" ht="20.25" customHeight="1" x14ac:dyDescent="0.25">
      <c r="A109" s="57" t="s">
        <v>4379</v>
      </c>
      <c r="B109" s="28"/>
    </row>
    <row r="110" spans="1:2" ht="20.25" customHeight="1" x14ac:dyDescent="0.25">
      <c r="A110" s="57" t="s">
        <v>4380</v>
      </c>
      <c r="B110" s="28"/>
    </row>
    <row r="111" spans="1:2" ht="20.25" customHeight="1" x14ac:dyDescent="0.25">
      <c r="A111" s="57" t="s">
        <v>4381</v>
      </c>
      <c r="B111" s="28"/>
    </row>
    <row r="112" spans="1:2" ht="20.25" customHeight="1" x14ac:dyDescent="0.25">
      <c r="A112" s="57" t="s">
        <v>4382</v>
      </c>
      <c r="B112" s="28"/>
    </row>
    <row r="113" spans="1:2" ht="20.25" customHeight="1" x14ac:dyDescent="0.25">
      <c r="A113" s="57" t="s">
        <v>4383</v>
      </c>
      <c r="B113" s="28"/>
    </row>
    <row r="114" spans="1:2" ht="20.25" customHeight="1" x14ac:dyDescent="0.25">
      <c r="A114" s="57" t="s">
        <v>4384</v>
      </c>
      <c r="B114" s="28"/>
    </row>
    <row r="115" spans="1:2" ht="20.25" customHeight="1" x14ac:dyDescent="0.25">
      <c r="A115" s="57" t="s">
        <v>4385</v>
      </c>
      <c r="B115" s="28"/>
    </row>
    <row r="116" spans="1:2" ht="20.25" customHeight="1" x14ac:dyDescent="0.25">
      <c r="A116" s="57" t="s">
        <v>4386</v>
      </c>
      <c r="B116" s="28"/>
    </row>
    <row r="117" spans="1:2" ht="20.25" customHeight="1" x14ac:dyDescent="0.25">
      <c r="A117" s="57" t="s">
        <v>4387</v>
      </c>
      <c r="B117" s="28"/>
    </row>
    <row r="118" spans="1:2" ht="20.25" customHeight="1" x14ac:dyDescent="0.25">
      <c r="A118" s="57" t="s">
        <v>4388</v>
      </c>
      <c r="B118" s="28"/>
    </row>
    <row r="119" spans="1:2" ht="20.25" customHeight="1" x14ac:dyDescent="0.25">
      <c r="A119" s="57" t="s">
        <v>4389</v>
      </c>
      <c r="B119" s="28"/>
    </row>
    <row r="120" spans="1:2" ht="20.25" customHeight="1" x14ac:dyDescent="0.25">
      <c r="A120" s="57" t="s">
        <v>4390</v>
      </c>
      <c r="B120" s="28"/>
    </row>
    <row r="121" spans="1:2" ht="20.25" customHeight="1" x14ac:dyDescent="0.25">
      <c r="A121" s="57" t="s">
        <v>4391</v>
      </c>
      <c r="B121" s="28"/>
    </row>
    <row r="122" spans="1:2" ht="20.25" customHeight="1" x14ac:dyDescent="0.25">
      <c r="A122" s="57" t="s">
        <v>4392</v>
      </c>
      <c r="B122" s="28"/>
    </row>
    <row r="123" spans="1:2" ht="20.25" customHeight="1" x14ac:dyDescent="0.25">
      <c r="A123" s="57" t="s">
        <v>4393</v>
      </c>
      <c r="B123" s="28"/>
    </row>
    <row r="124" spans="1:2" ht="20.25" customHeight="1" x14ac:dyDescent="0.25">
      <c r="A124" s="57" t="s">
        <v>4394</v>
      </c>
      <c r="B124" s="28"/>
    </row>
    <row r="125" spans="1:2" ht="20.25" customHeight="1" x14ac:dyDescent="0.25">
      <c r="A125" s="57" t="s">
        <v>4395</v>
      </c>
      <c r="B125" s="28"/>
    </row>
    <row r="126" spans="1:2" ht="20.25" customHeight="1" x14ac:dyDescent="0.25">
      <c r="A126" s="57" t="s">
        <v>4396</v>
      </c>
      <c r="B126" s="28"/>
    </row>
    <row r="127" spans="1:2" ht="20.25" customHeight="1" x14ac:dyDescent="0.25">
      <c r="A127" s="57" t="s">
        <v>4397</v>
      </c>
      <c r="B127" s="28"/>
    </row>
    <row r="128" spans="1:2" ht="20.25" customHeight="1" x14ac:dyDescent="0.25">
      <c r="A128" s="57" t="s">
        <v>4398</v>
      </c>
      <c r="B128" s="28"/>
    </row>
    <row r="129" spans="1:2" ht="20.25" customHeight="1" x14ac:dyDescent="0.25">
      <c r="A129" s="57" t="s">
        <v>4399</v>
      </c>
      <c r="B129" s="28"/>
    </row>
    <row r="130" spans="1:2" ht="20.25" customHeight="1" x14ac:dyDescent="0.25">
      <c r="A130" s="57" t="s">
        <v>4400</v>
      </c>
      <c r="B130" s="28"/>
    </row>
    <row r="131" spans="1:2" ht="20.25" customHeight="1" x14ac:dyDescent="0.25">
      <c r="A131" s="57" t="s">
        <v>4401</v>
      </c>
      <c r="B131" s="28"/>
    </row>
    <row r="132" spans="1:2" ht="20.25" customHeight="1" x14ac:dyDescent="0.25">
      <c r="A132" s="57" t="s">
        <v>4402</v>
      </c>
      <c r="B132" s="28"/>
    </row>
    <row r="133" spans="1:2" ht="20.25" customHeight="1" x14ac:dyDescent="0.25">
      <c r="A133" s="57" t="s">
        <v>4403</v>
      </c>
      <c r="B133" s="28"/>
    </row>
    <row r="134" spans="1:2" ht="20.25" customHeight="1" x14ac:dyDescent="0.25">
      <c r="A134" s="57" t="s">
        <v>4404</v>
      </c>
      <c r="B134" s="28"/>
    </row>
    <row r="135" spans="1:2" ht="20.25" customHeight="1" x14ac:dyDescent="0.25">
      <c r="A135" s="57" t="s">
        <v>4405</v>
      </c>
      <c r="B135" s="28"/>
    </row>
    <row r="136" spans="1:2" ht="20.25" customHeight="1" x14ac:dyDescent="0.25">
      <c r="A136" s="57" t="s">
        <v>4406</v>
      </c>
      <c r="B136" s="28"/>
    </row>
    <row r="137" spans="1:2" ht="20.25" customHeight="1" x14ac:dyDescent="0.25">
      <c r="A137" s="57" t="s">
        <v>4407</v>
      </c>
      <c r="B137" s="28"/>
    </row>
    <row r="138" spans="1:2" ht="20.25" customHeight="1" x14ac:dyDescent="0.25">
      <c r="A138" s="57" t="s">
        <v>4408</v>
      </c>
      <c r="B138" s="28"/>
    </row>
    <row r="139" spans="1:2" ht="20.25" customHeight="1" x14ac:dyDescent="0.25">
      <c r="A139" s="57" t="s">
        <v>4409</v>
      </c>
      <c r="B139" s="28"/>
    </row>
    <row r="140" spans="1:2" ht="20.25" customHeight="1" x14ac:dyDescent="0.25">
      <c r="A140" s="57" t="s">
        <v>4410</v>
      </c>
      <c r="B140" s="28"/>
    </row>
    <row r="141" spans="1:2" ht="20.25" customHeight="1" x14ac:dyDescent="0.25">
      <c r="A141" s="57" t="s">
        <v>4411</v>
      </c>
      <c r="B141" s="28"/>
    </row>
    <row r="142" spans="1:2" ht="20.25" customHeight="1" x14ac:dyDescent="0.25">
      <c r="A142" s="57" t="s">
        <v>4412</v>
      </c>
      <c r="B142" s="28"/>
    </row>
    <row r="143" spans="1:2" ht="20.25" customHeight="1" x14ac:dyDescent="0.25">
      <c r="A143" s="57" t="s">
        <v>4413</v>
      </c>
      <c r="B143" s="28"/>
    </row>
    <row r="144" spans="1:2" ht="20.25" customHeight="1" x14ac:dyDescent="0.25">
      <c r="A144" s="57" t="s">
        <v>4414</v>
      </c>
      <c r="B144" s="28"/>
    </row>
    <row r="145" spans="1:2" ht="20.25" customHeight="1" x14ac:dyDescent="0.25">
      <c r="A145" s="57" t="s">
        <v>4415</v>
      </c>
      <c r="B145" s="28"/>
    </row>
    <row r="146" spans="1:2" ht="20.25" customHeight="1" x14ac:dyDescent="0.25">
      <c r="A146" s="57" t="s">
        <v>4416</v>
      </c>
      <c r="B146" s="28"/>
    </row>
    <row r="147" spans="1:2" ht="20.25" customHeight="1" x14ac:dyDescent="0.25">
      <c r="A147" s="57" t="s">
        <v>4417</v>
      </c>
      <c r="B147" s="28"/>
    </row>
    <row r="148" spans="1:2" ht="20.25" customHeight="1" x14ac:dyDescent="0.25">
      <c r="A148" s="57" t="s">
        <v>4418</v>
      </c>
      <c r="B148" s="28"/>
    </row>
    <row r="149" spans="1:2" ht="20.25" customHeight="1" x14ac:dyDescent="0.25">
      <c r="A149" s="57" t="s">
        <v>4419</v>
      </c>
      <c r="B149" s="28"/>
    </row>
    <row r="150" spans="1:2" ht="20.25" customHeight="1" x14ac:dyDescent="0.25">
      <c r="A150" s="57" t="s">
        <v>4420</v>
      </c>
      <c r="B150" s="28"/>
    </row>
    <row r="151" spans="1:2" ht="20.25" customHeight="1" x14ac:dyDescent="0.25">
      <c r="A151" s="57" t="s">
        <v>4421</v>
      </c>
      <c r="B151" s="28"/>
    </row>
    <row r="152" spans="1:2" ht="20.25" customHeight="1" x14ac:dyDescent="0.25">
      <c r="A152" s="57" t="s">
        <v>4422</v>
      </c>
      <c r="B152" s="28"/>
    </row>
    <row r="153" spans="1:2" ht="20.25" customHeight="1" x14ac:dyDescent="0.25">
      <c r="A153" s="57" t="s">
        <v>4423</v>
      </c>
      <c r="B153" s="28"/>
    </row>
    <row r="154" spans="1:2" ht="20.25" customHeight="1" x14ac:dyDescent="0.25">
      <c r="A154" s="57" t="s">
        <v>4424</v>
      </c>
      <c r="B154" s="28"/>
    </row>
    <row r="155" spans="1:2" ht="20.25" customHeight="1" x14ac:dyDescent="0.25">
      <c r="A155" s="57" t="s">
        <v>4425</v>
      </c>
      <c r="B155" s="28"/>
    </row>
    <row r="156" spans="1:2" ht="20.25" customHeight="1" x14ac:dyDescent="0.25">
      <c r="A156" s="57" t="s">
        <v>4426</v>
      </c>
      <c r="B156" s="28"/>
    </row>
    <row r="157" spans="1:2" ht="20.25" customHeight="1" x14ac:dyDescent="0.25">
      <c r="A157" s="57" t="s">
        <v>4427</v>
      </c>
      <c r="B157" s="28"/>
    </row>
    <row r="158" spans="1:2" ht="20.25" customHeight="1" x14ac:dyDescent="0.25">
      <c r="A158" s="57" t="s">
        <v>4428</v>
      </c>
      <c r="B158" s="28"/>
    </row>
    <row r="159" spans="1:2" ht="20.25" customHeight="1" x14ac:dyDescent="0.25">
      <c r="A159" s="57" t="s">
        <v>4429</v>
      </c>
      <c r="B159" s="28"/>
    </row>
    <row r="160" spans="1:2" ht="20.25" customHeight="1" x14ac:dyDescent="0.25">
      <c r="A160" s="57" t="s">
        <v>4430</v>
      </c>
      <c r="B160" s="28"/>
    </row>
    <row r="161" spans="1:2" ht="20.25" customHeight="1" x14ac:dyDescent="0.25">
      <c r="A161" s="57" t="s">
        <v>4431</v>
      </c>
      <c r="B161" s="28"/>
    </row>
    <row r="162" spans="1:2" ht="20.25" customHeight="1" x14ac:dyDescent="0.25">
      <c r="A162" s="57" t="s">
        <v>4432</v>
      </c>
      <c r="B162" s="28"/>
    </row>
    <row r="163" spans="1:2" ht="20.25" customHeight="1" x14ac:dyDescent="0.25">
      <c r="A163" s="57" t="s">
        <v>4433</v>
      </c>
      <c r="B163" s="28"/>
    </row>
    <row r="164" spans="1:2" ht="20.25" customHeight="1" x14ac:dyDescent="0.25">
      <c r="A164" s="57" t="s">
        <v>4434</v>
      </c>
      <c r="B164" s="28"/>
    </row>
    <row r="165" spans="1:2" ht="20.25" customHeight="1" x14ac:dyDescent="0.25">
      <c r="A165" s="57" t="s">
        <v>4435</v>
      </c>
      <c r="B165" s="28"/>
    </row>
    <row r="166" spans="1:2" ht="20.25" customHeight="1" x14ac:dyDescent="0.25">
      <c r="A166" s="57" t="s">
        <v>4436</v>
      </c>
      <c r="B166" s="28"/>
    </row>
    <row r="167" spans="1:2" ht="20.25" customHeight="1" x14ac:dyDescent="0.25">
      <c r="A167" s="57" t="s">
        <v>4437</v>
      </c>
      <c r="B167" s="28"/>
    </row>
    <row r="168" spans="1:2" ht="20.25" customHeight="1" x14ac:dyDescent="0.25">
      <c r="A168" s="57" t="s">
        <v>4438</v>
      </c>
      <c r="B168" s="28"/>
    </row>
    <row r="169" spans="1:2" ht="20.25" customHeight="1" x14ac:dyDescent="0.25">
      <c r="A169" s="57" t="s">
        <v>4439</v>
      </c>
      <c r="B169" s="28"/>
    </row>
    <row r="170" spans="1:2" ht="20.25" customHeight="1" x14ac:dyDescent="0.25">
      <c r="A170" s="57" t="s">
        <v>4440</v>
      </c>
      <c r="B170" s="28"/>
    </row>
    <row r="171" spans="1:2" ht="20.25" customHeight="1" x14ac:dyDescent="0.25">
      <c r="A171" s="57" t="s">
        <v>4441</v>
      </c>
      <c r="B171" s="28"/>
    </row>
    <row r="172" spans="1:2" ht="20.25" customHeight="1" x14ac:dyDescent="0.25">
      <c r="A172" s="57" t="s">
        <v>4442</v>
      </c>
      <c r="B172" s="28"/>
    </row>
    <row r="173" spans="1:2" ht="20.25" customHeight="1" x14ac:dyDescent="0.25">
      <c r="A173" s="57" t="s">
        <v>4443</v>
      </c>
      <c r="B173" s="28"/>
    </row>
    <row r="174" spans="1:2" ht="20.25" customHeight="1" x14ac:dyDescent="0.25">
      <c r="A174" s="57" t="s">
        <v>4444</v>
      </c>
      <c r="B174" s="28"/>
    </row>
    <row r="175" spans="1:2" ht="20.25" customHeight="1" x14ac:dyDescent="0.25">
      <c r="A175" s="57" t="s">
        <v>4445</v>
      </c>
      <c r="B175" s="28"/>
    </row>
    <row r="176" spans="1:2" ht="20.25" customHeight="1" x14ac:dyDescent="0.25">
      <c r="A176" s="57" t="s">
        <v>4446</v>
      </c>
      <c r="B176" s="28"/>
    </row>
    <row r="177" spans="1:2" ht="20.25" customHeight="1" x14ac:dyDescent="0.25">
      <c r="A177" s="57" t="s">
        <v>4447</v>
      </c>
      <c r="B177" s="28"/>
    </row>
    <row r="178" spans="1:2" ht="20.25" customHeight="1" x14ac:dyDescent="0.25">
      <c r="A178" s="57" t="s">
        <v>4448</v>
      </c>
      <c r="B178" s="28"/>
    </row>
    <row r="179" spans="1:2" ht="20.25" customHeight="1" x14ac:dyDescent="0.25">
      <c r="A179" s="57" t="s">
        <v>4449</v>
      </c>
      <c r="B179" s="28"/>
    </row>
    <row r="180" spans="1:2" ht="20.25" customHeight="1" x14ac:dyDescent="0.25">
      <c r="A180" s="57" t="s">
        <v>4450</v>
      </c>
      <c r="B180" s="28"/>
    </row>
    <row r="181" spans="1:2" ht="20.25" customHeight="1" x14ac:dyDescent="0.25">
      <c r="A181" s="57" t="s">
        <v>4451</v>
      </c>
      <c r="B181" s="28"/>
    </row>
    <row r="182" spans="1:2" ht="20.25" customHeight="1" x14ac:dyDescent="0.25">
      <c r="A182" s="57" t="s">
        <v>4452</v>
      </c>
      <c r="B182" s="28"/>
    </row>
    <row r="183" spans="1:2" ht="20.25" customHeight="1" x14ac:dyDescent="0.25">
      <c r="A183" s="57" t="s">
        <v>4453</v>
      </c>
      <c r="B183" s="28"/>
    </row>
    <row r="184" spans="1:2" ht="20.25" customHeight="1" x14ac:dyDescent="0.25">
      <c r="A184" s="57" t="s">
        <v>4454</v>
      </c>
      <c r="B184" s="28"/>
    </row>
    <row r="185" spans="1:2" ht="20.25" customHeight="1" x14ac:dyDescent="0.25">
      <c r="A185" s="57" t="s">
        <v>4455</v>
      </c>
      <c r="B185" s="28"/>
    </row>
    <row r="186" spans="1:2" ht="20.25" customHeight="1" x14ac:dyDescent="0.25">
      <c r="A186" s="57" t="s">
        <v>4456</v>
      </c>
      <c r="B186" s="28"/>
    </row>
    <row r="187" spans="1:2" ht="20.25" customHeight="1" x14ac:dyDescent="0.25">
      <c r="A187" s="57" t="s">
        <v>4457</v>
      </c>
      <c r="B187" s="28"/>
    </row>
    <row r="188" spans="1:2" ht="20.25" customHeight="1" x14ac:dyDescent="0.25">
      <c r="A188" s="57" t="s">
        <v>4458</v>
      </c>
      <c r="B188" s="28"/>
    </row>
    <row r="189" spans="1:2" ht="20.25" customHeight="1" x14ac:dyDescent="0.25">
      <c r="A189" s="57" t="s">
        <v>4459</v>
      </c>
      <c r="B189" s="28"/>
    </row>
    <row r="190" spans="1:2" ht="20.25" customHeight="1" x14ac:dyDescent="0.25">
      <c r="A190" s="57" t="s">
        <v>4460</v>
      </c>
      <c r="B190" s="28"/>
    </row>
    <row r="191" spans="1:2" ht="20.25" customHeight="1" x14ac:dyDescent="0.25">
      <c r="A191" s="57" t="s">
        <v>4461</v>
      </c>
      <c r="B191" s="28"/>
    </row>
    <row r="192" spans="1:2" ht="20.25" customHeight="1" x14ac:dyDescent="0.25">
      <c r="A192" s="57" t="s">
        <v>4462</v>
      </c>
      <c r="B192" s="28"/>
    </row>
    <row r="193" spans="1:2" ht="20.25" customHeight="1" x14ac:dyDescent="0.25">
      <c r="A193" s="57" t="s">
        <v>4463</v>
      </c>
      <c r="B193" s="28"/>
    </row>
    <row r="194" spans="1:2" ht="20.25" customHeight="1" x14ac:dyDescent="0.25">
      <c r="A194" s="57" t="s">
        <v>4464</v>
      </c>
      <c r="B194" s="28"/>
    </row>
    <row r="195" spans="1:2" ht="20.25" customHeight="1" x14ac:dyDescent="0.25">
      <c r="A195" s="57" t="s">
        <v>4465</v>
      </c>
      <c r="B195" s="28"/>
    </row>
    <row r="196" spans="1:2" ht="20.25" customHeight="1" x14ac:dyDescent="0.25">
      <c r="A196" s="57" t="s">
        <v>4466</v>
      </c>
      <c r="B196" s="28"/>
    </row>
    <row r="197" spans="1:2" ht="20.25" customHeight="1" x14ac:dyDescent="0.25">
      <c r="A197" s="57" t="s">
        <v>4467</v>
      </c>
      <c r="B197" s="28"/>
    </row>
    <row r="198" spans="1:2" ht="20.25" customHeight="1" x14ac:dyDescent="0.25">
      <c r="A198" s="57" t="s">
        <v>4468</v>
      </c>
      <c r="B198" s="28"/>
    </row>
    <row r="199" spans="1:2" ht="20.25" customHeight="1" x14ac:dyDescent="0.25">
      <c r="A199" s="57" t="s">
        <v>4469</v>
      </c>
      <c r="B199" s="28"/>
    </row>
    <row r="200" spans="1:2" ht="20.25" customHeight="1" x14ac:dyDescent="0.25">
      <c r="A200" s="57" t="s">
        <v>4470</v>
      </c>
      <c r="B200" s="28"/>
    </row>
    <row r="201" spans="1:2" ht="20.25" customHeight="1" x14ac:dyDescent="0.25">
      <c r="A201" s="57" t="s">
        <v>4471</v>
      </c>
      <c r="B201" s="28"/>
    </row>
    <row r="202" spans="1:2" ht="20.25" customHeight="1" x14ac:dyDescent="0.25">
      <c r="A202" s="57" t="s">
        <v>4472</v>
      </c>
      <c r="B202" s="28"/>
    </row>
    <row r="203" spans="1:2" ht="20.25" customHeight="1" x14ac:dyDescent="0.25">
      <c r="A203" s="57" t="s">
        <v>4473</v>
      </c>
      <c r="B203" s="28"/>
    </row>
    <row r="204" spans="1:2" ht="20.25" customHeight="1" x14ac:dyDescent="0.25">
      <c r="A204" s="57" t="s">
        <v>4474</v>
      </c>
      <c r="B204" s="28"/>
    </row>
    <row r="205" spans="1:2" ht="20.25" customHeight="1" x14ac:dyDescent="0.25">
      <c r="A205" s="57" t="s">
        <v>4475</v>
      </c>
      <c r="B205" s="28"/>
    </row>
    <row r="206" spans="1:2" ht="20.25" customHeight="1" x14ac:dyDescent="0.25">
      <c r="A206" s="57" t="s">
        <v>4476</v>
      </c>
      <c r="B206" s="28"/>
    </row>
    <row r="207" spans="1:2" ht="20.25" customHeight="1" x14ac:dyDescent="0.25">
      <c r="A207" s="57" t="s">
        <v>4477</v>
      </c>
      <c r="B207" s="28"/>
    </row>
    <row r="208" spans="1:2" ht="20.25" customHeight="1" x14ac:dyDescent="0.25">
      <c r="A208" s="57" t="s">
        <v>4478</v>
      </c>
      <c r="B208" s="28"/>
    </row>
    <row r="209" spans="1:2" ht="20.25" customHeight="1" x14ac:dyDescent="0.25">
      <c r="A209" s="57" t="s">
        <v>4479</v>
      </c>
      <c r="B209" s="28"/>
    </row>
    <row r="210" spans="1:2" ht="20.25" customHeight="1" x14ac:dyDescent="0.25">
      <c r="A210" s="57" t="s">
        <v>4480</v>
      </c>
      <c r="B210" s="28"/>
    </row>
    <row r="211" spans="1:2" ht="20.25" customHeight="1" x14ac:dyDescent="0.25">
      <c r="A211" s="57" t="s">
        <v>4481</v>
      </c>
      <c r="B211" s="28"/>
    </row>
    <row r="212" spans="1:2" ht="20.25" customHeight="1" x14ac:dyDescent="0.25">
      <c r="A212" s="57" t="s">
        <v>4482</v>
      </c>
      <c r="B212" s="28"/>
    </row>
    <row r="213" spans="1:2" ht="20.25" customHeight="1" x14ac:dyDescent="0.25">
      <c r="A213" s="57" t="s">
        <v>4483</v>
      </c>
      <c r="B213" s="28"/>
    </row>
    <row r="214" spans="1:2" ht="20.25" customHeight="1" x14ac:dyDescent="0.25">
      <c r="A214" s="57" t="s">
        <v>4484</v>
      </c>
      <c r="B214" s="28"/>
    </row>
    <row r="215" spans="1:2" ht="20.25" customHeight="1" x14ac:dyDescent="0.25">
      <c r="A215" s="57" t="s">
        <v>4485</v>
      </c>
      <c r="B215" s="28"/>
    </row>
    <row r="216" spans="1:2" ht="20.25" customHeight="1" x14ac:dyDescent="0.25">
      <c r="A216" s="57" t="s">
        <v>4486</v>
      </c>
      <c r="B216" s="28"/>
    </row>
    <row r="217" spans="1:2" ht="20.25" customHeight="1" x14ac:dyDescent="0.25">
      <c r="A217" s="57" t="s">
        <v>4487</v>
      </c>
      <c r="B217" s="28"/>
    </row>
    <row r="218" spans="1:2" ht="20.25" customHeight="1" x14ac:dyDescent="0.25">
      <c r="A218" s="57" t="s">
        <v>4488</v>
      </c>
      <c r="B218" s="28"/>
    </row>
    <row r="219" spans="1:2" ht="20.25" customHeight="1" x14ac:dyDescent="0.25">
      <c r="A219" s="57" t="s">
        <v>4489</v>
      </c>
      <c r="B219" s="28"/>
    </row>
    <row r="220" spans="1:2" ht="20.25" customHeight="1" x14ac:dyDescent="0.25">
      <c r="A220" s="57" t="s">
        <v>4490</v>
      </c>
      <c r="B220" s="28"/>
    </row>
    <row r="221" spans="1:2" ht="20.25" customHeight="1" x14ac:dyDescent="0.25">
      <c r="A221" s="57" t="s">
        <v>4491</v>
      </c>
      <c r="B221" s="28"/>
    </row>
    <row r="222" spans="1:2" ht="20.25" customHeight="1" x14ac:dyDescent="0.25">
      <c r="A222" s="57" t="s">
        <v>4492</v>
      </c>
      <c r="B222" s="28"/>
    </row>
    <row r="223" spans="1:2" ht="20.25" customHeight="1" x14ac:dyDescent="0.25">
      <c r="A223" s="57" t="s">
        <v>4493</v>
      </c>
      <c r="B223" s="28"/>
    </row>
    <row r="224" spans="1:2" ht="20.25" customHeight="1" x14ac:dyDescent="0.25">
      <c r="A224" s="57" t="s">
        <v>4494</v>
      </c>
      <c r="B224" s="28"/>
    </row>
    <row r="225" spans="1:2" ht="20.25" customHeight="1" x14ac:dyDescent="0.25">
      <c r="A225" s="57" t="s">
        <v>4495</v>
      </c>
      <c r="B225" s="28"/>
    </row>
    <row r="226" spans="1:2" ht="20.25" customHeight="1" x14ac:dyDescent="0.25">
      <c r="A226" s="57" t="s">
        <v>4496</v>
      </c>
      <c r="B226" s="28"/>
    </row>
    <row r="227" spans="1:2" ht="20.25" customHeight="1" x14ac:dyDescent="0.25">
      <c r="A227" s="57" t="s">
        <v>4497</v>
      </c>
      <c r="B227" s="28"/>
    </row>
    <row r="228" spans="1:2" ht="20.25" customHeight="1" x14ac:dyDescent="0.25">
      <c r="A228" s="57" t="s">
        <v>4498</v>
      </c>
      <c r="B228" s="28"/>
    </row>
    <row r="229" spans="1:2" ht="20.25" customHeight="1" x14ac:dyDescent="0.25">
      <c r="A229" s="57" t="s">
        <v>4499</v>
      </c>
      <c r="B229" s="28"/>
    </row>
    <row r="230" spans="1:2" ht="20.25" customHeight="1" x14ac:dyDescent="0.25">
      <c r="A230" s="57" t="s">
        <v>4500</v>
      </c>
      <c r="B230" s="28"/>
    </row>
    <row r="231" spans="1:2" ht="20.25" customHeight="1" x14ac:dyDescent="0.25">
      <c r="A231" s="57" t="s">
        <v>4501</v>
      </c>
      <c r="B231" s="28"/>
    </row>
    <row r="232" spans="1:2" ht="20.25" customHeight="1" x14ac:dyDescent="0.25">
      <c r="A232" s="57" t="s">
        <v>4502</v>
      </c>
      <c r="B232" s="28"/>
    </row>
    <row r="233" spans="1:2" ht="20.25" customHeight="1" x14ac:dyDescent="0.25">
      <c r="A233" s="57" t="s">
        <v>4503</v>
      </c>
      <c r="B233" s="28"/>
    </row>
    <row r="234" spans="1:2" ht="20.25" customHeight="1" x14ac:dyDescent="0.25">
      <c r="A234" s="57" t="s">
        <v>4504</v>
      </c>
      <c r="B234" s="28"/>
    </row>
    <row r="235" spans="1:2" ht="20.25" customHeight="1" x14ac:dyDescent="0.25">
      <c r="A235" s="57" t="s">
        <v>4505</v>
      </c>
      <c r="B235" s="28"/>
    </row>
    <row r="236" spans="1:2" ht="20.25" customHeight="1" x14ac:dyDescent="0.25">
      <c r="A236" s="57" t="s">
        <v>4506</v>
      </c>
      <c r="B236" s="28"/>
    </row>
    <row r="237" spans="1:2" ht="20.25" customHeight="1" x14ac:dyDescent="0.25">
      <c r="A237" s="57" t="s">
        <v>4507</v>
      </c>
      <c r="B237" s="28"/>
    </row>
    <row r="238" spans="1:2" ht="20.25" customHeight="1" x14ac:dyDescent="0.25">
      <c r="A238" s="57" t="s">
        <v>4508</v>
      </c>
      <c r="B238" s="28"/>
    </row>
    <row r="239" spans="1:2" ht="20.25" customHeight="1" x14ac:dyDescent="0.25">
      <c r="A239" s="57" t="s">
        <v>4509</v>
      </c>
      <c r="B239" s="28"/>
    </row>
    <row r="240" spans="1:2" ht="20.25" customHeight="1" x14ac:dyDescent="0.25">
      <c r="A240" s="57" t="s">
        <v>4510</v>
      </c>
      <c r="B240" s="28"/>
    </row>
    <row r="241" spans="1:2" ht="20.25" customHeight="1" x14ac:dyDescent="0.25">
      <c r="A241" s="57" t="s">
        <v>4511</v>
      </c>
      <c r="B241" s="28"/>
    </row>
    <row r="242" spans="1:2" ht="20.25" customHeight="1" x14ac:dyDescent="0.25">
      <c r="A242" s="57" t="s">
        <v>4512</v>
      </c>
      <c r="B242" s="28"/>
    </row>
    <row r="243" spans="1:2" ht="20.25" customHeight="1" x14ac:dyDescent="0.25">
      <c r="A243" s="57" t="s">
        <v>4513</v>
      </c>
      <c r="B243" s="28"/>
    </row>
    <row r="244" spans="1:2" ht="20.25" customHeight="1" x14ac:dyDescent="0.25">
      <c r="A244" s="57" t="s">
        <v>4514</v>
      </c>
      <c r="B244" s="28"/>
    </row>
    <row r="245" spans="1:2" ht="20.25" customHeight="1" x14ac:dyDescent="0.25">
      <c r="A245" s="57" t="s">
        <v>4515</v>
      </c>
      <c r="B245" s="28"/>
    </row>
    <row r="246" spans="1:2" ht="20.25" customHeight="1" x14ac:dyDescent="0.25">
      <c r="A246" s="57" t="s">
        <v>4516</v>
      </c>
      <c r="B246" s="28"/>
    </row>
    <row r="247" spans="1:2" ht="20.25" customHeight="1" x14ac:dyDescent="0.25">
      <c r="A247" s="57" t="s">
        <v>4517</v>
      </c>
      <c r="B247" s="28"/>
    </row>
    <row r="248" spans="1:2" ht="20.25" customHeight="1" x14ac:dyDescent="0.25">
      <c r="A248" s="57" t="s">
        <v>4518</v>
      </c>
      <c r="B248" s="28"/>
    </row>
    <row r="249" spans="1:2" ht="20.25" customHeight="1" x14ac:dyDescent="0.25">
      <c r="A249" s="57" t="s">
        <v>4519</v>
      </c>
      <c r="B249" s="28"/>
    </row>
    <row r="250" spans="1:2" ht="20.25" customHeight="1" x14ac:dyDescent="0.25">
      <c r="A250" s="57" t="s">
        <v>4520</v>
      </c>
      <c r="B250" s="28"/>
    </row>
    <row r="251" spans="1:2" ht="20.25" customHeight="1" x14ac:dyDescent="0.25">
      <c r="A251" s="57" t="s">
        <v>4521</v>
      </c>
      <c r="B251" s="28"/>
    </row>
    <row r="252" spans="1:2" ht="20.25" customHeight="1" x14ac:dyDescent="0.25">
      <c r="A252" s="57" t="s">
        <v>4522</v>
      </c>
      <c r="B252" s="28"/>
    </row>
    <row r="253" spans="1:2" ht="20.25" customHeight="1" x14ac:dyDescent="0.25">
      <c r="A253" s="57" t="s">
        <v>4523</v>
      </c>
      <c r="B253" s="28"/>
    </row>
    <row r="254" spans="1:2" ht="20.25" customHeight="1" x14ac:dyDescent="0.25">
      <c r="A254" s="57" t="s">
        <v>4524</v>
      </c>
      <c r="B254" s="28"/>
    </row>
    <row r="255" spans="1:2" ht="20.25" customHeight="1" x14ac:dyDescent="0.25">
      <c r="A255" s="57" t="s">
        <v>4525</v>
      </c>
      <c r="B255" s="28"/>
    </row>
    <row r="256" spans="1:2" ht="20.25" customHeight="1" x14ac:dyDescent="0.25">
      <c r="A256" s="57" t="s">
        <v>4526</v>
      </c>
      <c r="B256" s="28"/>
    </row>
    <row r="257" spans="1:2" ht="20.25" customHeight="1" x14ac:dyDescent="0.25">
      <c r="A257" s="57" t="s">
        <v>4527</v>
      </c>
      <c r="B257" s="28"/>
    </row>
    <row r="258" spans="1:2" ht="20.25" customHeight="1" x14ac:dyDescent="0.25">
      <c r="A258" s="57" t="s">
        <v>4528</v>
      </c>
      <c r="B258" s="28"/>
    </row>
    <row r="259" spans="1:2" ht="20.25" customHeight="1" x14ac:dyDescent="0.25">
      <c r="A259" s="57" t="s">
        <v>4529</v>
      </c>
      <c r="B259" s="28"/>
    </row>
    <row r="260" spans="1:2" ht="20.25" customHeight="1" x14ac:dyDescent="0.25">
      <c r="A260" s="57" t="s">
        <v>4530</v>
      </c>
      <c r="B260" s="28"/>
    </row>
    <row r="261" spans="1:2" ht="20.25" customHeight="1" x14ac:dyDescent="0.25">
      <c r="A261" s="57" t="s">
        <v>4531</v>
      </c>
      <c r="B261" s="28"/>
    </row>
    <row r="262" spans="1:2" ht="20.25" customHeight="1" x14ac:dyDescent="0.25">
      <c r="A262" s="57" t="s">
        <v>4532</v>
      </c>
      <c r="B262" s="28"/>
    </row>
    <row r="263" spans="1:2" ht="20.25" customHeight="1" x14ac:dyDescent="0.25">
      <c r="A263" s="57" t="s">
        <v>4533</v>
      </c>
      <c r="B263" s="28"/>
    </row>
    <row r="264" spans="1:2" ht="20.25" customHeight="1" x14ac:dyDescent="0.25">
      <c r="A264" s="57" t="s">
        <v>4534</v>
      </c>
      <c r="B264" s="28"/>
    </row>
    <row r="265" spans="1:2" ht="20.25" customHeight="1" x14ac:dyDescent="0.25">
      <c r="A265" s="57" t="s">
        <v>4535</v>
      </c>
      <c r="B265" s="28"/>
    </row>
    <row r="266" spans="1:2" ht="20.25" customHeight="1" x14ac:dyDescent="0.25">
      <c r="A266" s="57" t="s">
        <v>4536</v>
      </c>
      <c r="B266" s="28"/>
    </row>
    <row r="267" spans="1:2" ht="20.25" customHeight="1" x14ac:dyDescent="0.25">
      <c r="A267" s="57" t="s">
        <v>4537</v>
      </c>
      <c r="B267" s="28"/>
    </row>
    <row r="268" spans="1:2" ht="20.25" customHeight="1" x14ac:dyDescent="0.25">
      <c r="A268" s="57" t="s">
        <v>4538</v>
      </c>
      <c r="B268" s="28"/>
    </row>
    <row r="269" spans="1:2" ht="20.25" customHeight="1" x14ac:dyDescent="0.25">
      <c r="A269" s="57" t="s">
        <v>4539</v>
      </c>
      <c r="B269" s="28"/>
    </row>
    <row r="270" spans="1:2" ht="20.25" customHeight="1" x14ac:dyDescent="0.25">
      <c r="A270" s="57" t="s">
        <v>4540</v>
      </c>
      <c r="B270" s="28"/>
    </row>
    <row r="271" spans="1:2" ht="20.25" customHeight="1" x14ac:dyDescent="0.25">
      <c r="A271" s="57" t="s">
        <v>4541</v>
      </c>
      <c r="B271" s="28"/>
    </row>
    <row r="272" spans="1:2" ht="20.25" customHeight="1" x14ac:dyDescent="0.25">
      <c r="A272" s="57" t="s">
        <v>4542</v>
      </c>
      <c r="B272" s="28"/>
    </row>
    <row r="273" spans="1:2" ht="20.25" customHeight="1" x14ac:dyDescent="0.25">
      <c r="A273" s="57" t="s">
        <v>4543</v>
      </c>
      <c r="B273" s="28"/>
    </row>
    <row r="274" spans="1:2" ht="20.25" customHeight="1" x14ac:dyDescent="0.25">
      <c r="A274" s="57" t="s">
        <v>4544</v>
      </c>
      <c r="B274" s="28"/>
    </row>
    <row r="275" spans="1:2" ht="20.25" customHeight="1" x14ac:dyDescent="0.25">
      <c r="A275" s="57" t="s">
        <v>4545</v>
      </c>
      <c r="B275" s="28"/>
    </row>
    <row r="276" spans="1:2" ht="20.25" customHeight="1" x14ac:dyDescent="0.25">
      <c r="A276" s="57" t="s">
        <v>4546</v>
      </c>
      <c r="B276" s="28"/>
    </row>
    <row r="277" spans="1:2" ht="20.25" customHeight="1" x14ac:dyDescent="0.25">
      <c r="A277" s="57" t="s">
        <v>4547</v>
      </c>
      <c r="B277" s="28"/>
    </row>
    <row r="278" spans="1:2" ht="20.25" customHeight="1" x14ac:dyDescent="0.25">
      <c r="A278" s="57" t="s">
        <v>4548</v>
      </c>
      <c r="B278" s="28"/>
    </row>
    <row r="279" spans="1:2" ht="20.25" customHeight="1" x14ac:dyDescent="0.25">
      <c r="A279" s="57" t="s">
        <v>4549</v>
      </c>
      <c r="B279" s="28"/>
    </row>
    <row r="280" spans="1:2" ht="20.25" customHeight="1" x14ac:dyDescent="0.25">
      <c r="A280" s="57" t="s">
        <v>4550</v>
      </c>
      <c r="B280" s="28"/>
    </row>
    <row r="281" spans="1:2" ht="20.25" customHeight="1" x14ac:dyDescent="0.25">
      <c r="A281" s="57" t="s">
        <v>4551</v>
      </c>
      <c r="B281" s="28"/>
    </row>
    <row r="282" spans="1:2" ht="20.25" customHeight="1" x14ac:dyDescent="0.25">
      <c r="A282" s="57" t="s">
        <v>4552</v>
      </c>
      <c r="B282" s="28"/>
    </row>
    <row r="283" spans="1:2" ht="20.25" customHeight="1" x14ac:dyDescent="0.25">
      <c r="A283" s="57" t="s">
        <v>4553</v>
      </c>
      <c r="B283" s="28"/>
    </row>
    <row r="284" spans="1:2" ht="20.25" customHeight="1" x14ac:dyDescent="0.25">
      <c r="A284" s="57" t="s">
        <v>4554</v>
      </c>
      <c r="B284" s="28"/>
    </row>
    <row r="285" spans="1:2" ht="20.25" customHeight="1" x14ac:dyDescent="0.25">
      <c r="A285" s="57" t="s">
        <v>4555</v>
      </c>
      <c r="B285" s="28"/>
    </row>
    <row r="286" spans="1:2" ht="20.25" customHeight="1" x14ac:dyDescent="0.25">
      <c r="A286" s="57" t="s">
        <v>4556</v>
      </c>
      <c r="B286" s="28"/>
    </row>
    <row r="287" spans="1:2" ht="20.25" customHeight="1" x14ac:dyDescent="0.25">
      <c r="A287" s="57" t="s">
        <v>4557</v>
      </c>
      <c r="B287" s="28"/>
    </row>
    <row r="288" spans="1:2" ht="20.25" customHeight="1" x14ac:dyDescent="0.25">
      <c r="A288" s="57" t="s">
        <v>4558</v>
      </c>
      <c r="B288" s="28"/>
    </row>
    <row r="289" spans="1:2" ht="20.25" customHeight="1" x14ac:dyDescent="0.25">
      <c r="A289" s="57" t="s">
        <v>4559</v>
      </c>
      <c r="B289" s="28"/>
    </row>
    <row r="290" spans="1:2" ht="20.25" customHeight="1" x14ac:dyDescent="0.25">
      <c r="A290" s="57" t="s">
        <v>4560</v>
      </c>
      <c r="B290" s="28"/>
    </row>
    <row r="291" spans="1:2" ht="20.25" customHeight="1" x14ac:dyDescent="0.25">
      <c r="A291" s="57" t="s">
        <v>4561</v>
      </c>
      <c r="B291" s="28"/>
    </row>
    <row r="292" spans="1:2" ht="20.25" customHeight="1" x14ac:dyDescent="0.25">
      <c r="A292" s="57" t="s">
        <v>4562</v>
      </c>
      <c r="B292" s="28"/>
    </row>
    <row r="293" spans="1:2" ht="20.25" customHeight="1" x14ac:dyDescent="0.25">
      <c r="A293" s="57" t="s">
        <v>4563</v>
      </c>
      <c r="B293" s="28"/>
    </row>
    <row r="294" spans="1:2" ht="20.25" customHeight="1" x14ac:dyDescent="0.25">
      <c r="A294" s="57" t="s">
        <v>4564</v>
      </c>
      <c r="B294" s="28"/>
    </row>
    <row r="295" spans="1:2" ht="20.25" customHeight="1" x14ac:dyDescent="0.25">
      <c r="A295" s="57" t="s">
        <v>4565</v>
      </c>
      <c r="B295" s="28"/>
    </row>
    <row r="296" spans="1:2" ht="20.25" customHeight="1" x14ac:dyDescent="0.25">
      <c r="A296" s="57" t="s">
        <v>4566</v>
      </c>
      <c r="B296" s="28"/>
    </row>
    <row r="297" spans="1:2" ht="20.25" customHeight="1" x14ac:dyDescent="0.25">
      <c r="A297" s="57" t="s">
        <v>4567</v>
      </c>
      <c r="B297" s="28"/>
    </row>
    <row r="298" spans="1:2" ht="20.25" customHeight="1" x14ac:dyDescent="0.25">
      <c r="A298" s="57" t="s">
        <v>4568</v>
      </c>
      <c r="B298" s="28"/>
    </row>
    <row r="299" spans="1:2" ht="20.25" customHeight="1" x14ac:dyDescent="0.25">
      <c r="A299" s="57" t="s">
        <v>4569</v>
      </c>
      <c r="B299" s="28"/>
    </row>
    <row r="300" spans="1:2" ht="20.25" customHeight="1" x14ac:dyDescent="0.25">
      <c r="A300" s="57" t="s">
        <v>4570</v>
      </c>
      <c r="B300" s="28"/>
    </row>
    <row r="301" spans="1:2" ht="20.25" customHeight="1" x14ac:dyDescent="0.25">
      <c r="A301" s="57" t="s">
        <v>4571</v>
      </c>
      <c r="B301" s="28"/>
    </row>
    <row r="302" spans="1:2" ht="20.25" customHeight="1" x14ac:dyDescent="0.25">
      <c r="A302" s="58" t="s">
        <v>4572</v>
      </c>
      <c r="B302" s="28"/>
    </row>
    <row r="303" spans="1:2" ht="20.25" customHeight="1" x14ac:dyDescent="0.25">
      <c r="A303" s="58" t="s">
        <v>4573</v>
      </c>
      <c r="B303" s="28"/>
    </row>
    <row r="304" spans="1:2" ht="20.25" customHeight="1" x14ac:dyDescent="0.25">
      <c r="A304" s="58" t="s">
        <v>4574</v>
      </c>
      <c r="B304" s="28"/>
    </row>
    <row r="305" spans="1:2" ht="20.25" customHeight="1" x14ac:dyDescent="0.25">
      <c r="A305" s="58" t="s">
        <v>4575</v>
      </c>
      <c r="B305" s="28"/>
    </row>
    <row r="306" spans="1:2" ht="20.25" customHeight="1" x14ac:dyDescent="0.25">
      <c r="A306" s="58" t="s">
        <v>4576</v>
      </c>
      <c r="B306" s="28"/>
    </row>
    <row r="307" spans="1:2" ht="20.25" customHeight="1" x14ac:dyDescent="0.25">
      <c r="A307" s="58" t="s">
        <v>4577</v>
      </c>
      <c r="B307" s="28"/>
    </row>
    <row r="308" spans="1:2" ht="20.25" customHeight="1" x14ac:dyDescent="0.25">
      <c r="A308" s="58" t="s">
        <v>4578</v>
      </c>
      <c r="B308" s="28"/>
    </row>
    <row r="309" spans="1:2" ht="20.25" customHeight="1" x14ac:dyDescent="0.25">
      <c r="A309" s="58" t="s">
        <v>4579</v>
      </c>
      <c r="B309" s="28"/>
    </row>
    <row r="310" spans="1:2" ht="20.25" customHeight="1" x14ac:dyDescent="0.25">
      <c r="A310" s="58" t="s">
        <v>4580</v>
      </c>
      <c r="B310" s="28"/>
    </row>
    <row r="311" spans="1:2" ht="20.25" customHeight="1" x14ac:dyDescent="0.25">
      <c r="A311" s="58" t="s">
        <v>4581</v>
      </c>
      <c r="B311" s="28"/>
    </row>
    <row r="312" spans="1:2" ht="20.25" customHeight="1" x14ac:dyDescent="0.25">
      <c r="A312" s="58" t="s">
        <v>4582</v>
      </c>
      <c r="B312" s="28"/>
    </row>
    <row r="313" spans="1:2" ht="20.25" customHeight="1" x14ac:dyDescent="0.25">
      <c r="A313" s="58" t="s">
        <v>4583</v>
      </c>
      <c r="B313" s="28"/>
    </row>
    <row r="314" spans="1:2" ht="20.25" customHeight="1" x14ac:dyDescent="0.25">
      <c r="A314" s="58" t="s">
        <v>4584</v>
      </c>
      <c r="B314" s="28"/>
    </row>
    <row r="315" spans="1:2" ht="20.25" customHeight="1" x14ac:dyDescent="0.25">
      <c r="A315" s="58" t="s">
        <v>4585</v>
      </c>
      <c r="B315" s="28"/>
    </row>
    <row r="316" spans="1:2" ht="20.25" customHeight="1" x14ac:dyDescent="0.25">
      <c r="A316" s="58" t="s">
        <v>4586</v>
      </c>
      <c r="B316" s="28"/>
    </row>
    <row r="317" spans="1:2" ht="20.25" customHeight="1" x14ac:dyDescent="0.25">
      <c r="A317" s="58" t="s">
        <v>4587</v>
      </c>
      <c r="B317" s="28"/>
    </row>
    <row r="318" spans="1:2" ht="20.25" customHeight="1" x14ac:dyDescent="0.25">
      <c r="A318" s="58" t="s">
        <v>4588</v>
      </c>
      <c r="B318" s="28"/>
    </row>
    <row r="319" spans="1:2" ht="20.25" customHeight="1" x14ac:dyDescent="0.25">
      <c r="A319" s="58" t="s">
        <v>4589</v>
      </c>
      <c r="B319" s="28"/>
    </row>
    <row r="320" spans="1:2" ht="20.25" customHeight="1" x14ac:dyDescent="0.25">
      <c r="A320" s="58" t="s">
        <v>4590</v>
      </c>
      <c r="B320" s="28"/>
    </row>
    <row r="321" spans="1:2" ht="20.25" customHeight="1" x14ac:dyDescent="0.25">
      <c r="A321" s="58" t="s">
        <v>4591</v>
      </c>
      <c r="B321" s="28"/>
    </row>
    <row r="322" spans="1:2" ht="20.25" customHeight="1" x14ac:dyDescent="0.25">
      <c r="A322" s="58" t="s">
        <v>4592</v>
      </c>
      <c r="B322" s="28"/>
    </row>
    <row r="323" spans="1:2" ht="20.25" customHeight="1" x14ac:dyDescent="0.25">
      <c r="A323" s="58" t="s">
        <v>4593</v>
      </c>
      <c r="B323" s="28"/>
    </row>
    <row r="324" spans="1:2" ht="20.25" customHeight="1" x14ac:dyDescent="0.25">
      <c r="A324" s="58" t="s">
        <v>4594</v>
      </c>
      <c r="B324" s="28"/>
    </row>
    <row r="325" spans="1:2" ht="20.25" customHeight="1" x14ac:dyDescent="0.25">
      <c r="A325" s="58" t="s">
        <v>4595</v>
      </c>
      <c r="B325" s="28"/>
    </row>
    <row r="326" spans="1:2" ht="20.25" customHeight="1" x14ac:dyDescent="0.25">
      <c r="A326" s="58" t="s">
        <v>4596</v>
      </c>
      <c r="B326" s="28"/>
    </row>
    <row r="327" spans="1:2" ht="20.25" customHeight="1" x14ac:dyDescent="0.25">
      <c r="A327" s="58" t="s">
        <v>4597</v>
      </c>
      <c r="B327" s="28"/>
    </row>
    <row r="328" spans="1:2" ht="20.25" customHeight="1" x14ac:dyDescent="0.25">
      <c r="A328" s="58" t="s">
        <v>4598</v>
      </c>
      <c r="B328" s="28"/>
    </row>
    <row r="329" spans="1:2" ht="20.25" customHeight="1" x14ac:dyDescent="0.25">
      <c r="A329" s="58" t="s">
        <v>4599</v>
      </c>
      <c r="B329" s="28"/>
    </row>
    <row r="330" spans="1:2" ht="20.25" customHeight="1" x14ac:dyDescent="0.25">
      <c r="A330" s="58" t="s">
        <v>4600</v>
      </c>
      <c r="B330" s="28"/>
    </row>
    <row r="331" spans="1:2" ht="20.25" customHeight="1" x14ac:dyDescent="0.25">
      <c r="A331" s="58" t="s">
        <v>4601</v>
      </c>
      <c r="B331" s="28"/>
    </row>
    <row r="332" spans="1:2" ht="20.25" customHeight="1" x14ac:dyDescent="0.25">
      <c r="A332" s="58" t="s">
        <v>4602</v>
      </c>
      <c r="B332" s="28"/>
    </row>
    <row r="333" spans="1:2" ht="20.25" customHeight="1" x14ac:dyDescent="0.25">
      <c r="A333" s="58" t="s">
        <v>4603</v>
      </c>
      <c r="B333" s="28"/>
    </row>
    <row r="334" spans="1:2" ht="20.25" customHeight="1" x14ac:dyDescent="0.25">
      <c r="A334" s="58" t="s">
        <v>4604</v>
      </c>
      <c r="B334" s="28"/>
    </row>
    <row r="335" spans="1:2" ht="20.25" customHeight="1" x14ac:dyDescent="0.25">
      <c r="A335" s="58" t="s">
        <v>4605</v>
      </c>
      <c r="B335" s="28"/>
    </row>
    <row r="336" spans="1:2" ht="20.25" customHeight="1" x14ac:dyDescent="0.25">
      <c r="A336" s="58" t="s">
        <v>4606</v>
      </c>
      <c r="B336" s="28"/>
    </row>
    <row r="337" spans="1:2" ht="20.25" customHeight="1" x14ac:dyDescent="0.25">
      <c r="A337" s="58" t="s">
        <v>4607</v>
      </c>
      <c r="B337" s="28"/>
    </row>
    <row r="338" spans="1:2" ht="20.25" customHeight="1" x14ac:dyDescent="0.25">
      <c r="A338" s="58" t="s">
        <v>4608</v>
      </c>
      <c r="B338" s="28"/>
    </row>
    <row r="339" spans="1:2" ht="20.25" customHeight="1" x14ac:dyDescent="0.25">
      <c r="A339" s="58" t="s">
        <v>4609</v>
      </c>
      <c r="B339" s="28"/>
    </row>
    <row r="340" spans="1:2" ht="20.25" customHeight="1" x14ac:dyDescent="0.25">
      <c r="A340" s="58" t="s">
        <v>4610</v>
      </c>
      <c r="B340" s="28"/>
    </row>
    <row r="341" spans="1:2" ht="20.25" customHeight="1" x14ac:dyDescent="0.25">
      <c r="A341" s="58" t="s">
        <v>4611</v>
      </c>
      <c r="B341" s="28"/>
    </row>
    <row r="342" spans="1:2" ht="20.25" customHeight="1" x14ac:dyDescent="0.25">
      <c r="A342" s="58" t="s">
        <v>4612</v>
      </c>
      <c r="B342" s="28"/>
    </row>
    <row r="343" spans="1:2" ht="20.25" customHeight="1" x14ac:dyDescent="0.25">
      <c r="A343" s="58" t="s">
        <v>4613</v>
      </c>
      <c r="B343" s="28"/>
    </row>
    <row r="344" spans="1:2" ht="20.25" customHeight="1" x14ac:dyDescent="0.25">
      <c r="A344" s="58" t="s">
        <v>4614</v>
      </c>
      <c r="B344" s="28"/>
    </row>
    <row r="345" spans="1:2" ht="20.25" customHeight="1" x14ac:dyDescent="0.25">
      <c r="A345" s="58" t="s">
        <v>4615</v>
      </c>
      <c r="B345" s="28"/>
    </row>
    <row r="346" spans="1:2" ht="20.25" customHeight="1" x14ac:dyDescent="0.25">
      <c r="A346" s="58" t="s">
        <v>4616</v>
      </c>
      <c r="B346" s="28"/>
    </row>
    <row r="347" spans="1:2" ht="20.25" customHeight="1" x14ac:dyDescent="0.25">
      <c r="A347" s="58" t="s">
        <v>4617</v>
      </c>
      <c r="B347" s="28"/>
    </row>
    <row r="348" spans="1:2" ht="20.25" customHeight="1" x14ac:dyDescent="0.25">
      <c r="A348" s="58" t="s">
        <v>4618</v>
      </c>
      <c r="B348" s="28"/>
    </row>
    <row r="349" spans="1:2" ht="20.25" customHeight="1" x14ac:dyDescent="0.25">
      <c r="A349" s="58" t="s">
        <v>4619</v>
      </c>
      <c r="B349" s="28"/>
    </row>
    <row r="350" spans="1:2" ht="20.25" customHeight="1" x14ac:dyDescent="0.25">
      <c r="A350" s="58" t="s">
        <v>4620</v>
      </c>
      <c r="B350" s="28"/>
    </row>
    <row r="351" spans="1:2" ht="20.25" customHeight="1" x14ac:dyDescent="0.25">
      <c r="A351" s="58" t="s">
        <v>4621</v>
      </c>
      <c r="B351" s="28"/>
    </row>
    <row r="352" spans="1:2" ht="20.25" customHeight="1" x14ac:dyDescent="0.25">
      <c r="A352" s="58" t="s">
        <v>4622</v>
      </c>
      <c r="B352" s="28"/>
    </row>
    <row r="353" spans="1:2" ht="20.25" customHeight="1" x14ac:dyDescent="0.25">
      <c r="A353" s="58" t="s">
        <v>4623</v>
      </c>
      <c r="B353" s="28"/>
    </row>
    <row r="354" spans="1:2" ht="20.25" customHeight="1" x14ac:dyDescent="0.25">
      <c r="A354" s="58" t="s">
        <v>4624</v>
      </c>
      <c r="B354" s="28"/>
    </row>
    <row r="355" spans="1:2" ht="20.25" customHeight="1" x14ac:dyDescent="0.25">
      <c r="A355" s="58" t="s">
        <v>4625</v>
      </c>
      <c r="B355" s="28"/>
    </row>
    <row r="356" spans="1:2" ht="20.25" customHeight="1" x14ac:dyDescent="0.25">
      <c r="A356" s="58" t="s">
        <v>4626</v>
      </c>
      <c r="B356" s="28"/>
    </row>
    <row r="357" spans="1:2" ht="20.25" customHeight="1" x14ac:dyDescent="0.25">
      <c r="A357" s="58" t="s">
        <v>4627</v>
      </c>
      <c r="B357" s="28"/>
    </row>
    <row r="358" spans="1:2" ht="20.25" customHeight="1" x14ac:dyDescent="0.25">
      <c r="A358" s="58" t="s">
        <v>4628</v>
      </c>
      <c r="B358" s="28"/>
    </row>
    <row r="359" spans="1:2" ht="20.25" customHeight="1" x14ac:dyDescent="0.25">
      <c r="A359" s="58" t="s">
        <v>4629</v>
      </c>
      <c r="B359" s="28"/>
    </row>
    <row r="360" spans="1:2" ht="20.25" customHeight="1" x14ac:dyDescent="0.25">
      <c r="A360" s="58" t="s">
        <v>4630</v>
      </c>
      <c r="B360" s="28"/>
    </row>
    <row r="361" spans="1:2" ht="20.25" customHeight="1" x14ac:dyDescent="0.25">
      <c r="A361" s="58" t="s">
        <v>4631</v>
      </c>
      <c r="B361" s="28"/>
    </row>
    <row r="362" spans="1:2" ht="20.25" customHeight="1" x14ac:dyDescent="0.25">
      <c r="A362" s="58" t="s">
        <v>4632</v>
      </c>
      <c r="B362" s="28"/>
    </row>
    <row r="363" spans="1:2" ht="20.25" customHeight="1" x14ac:dyDescent="0.25">
      <c r="A363" s="58" t="s">
        <v>4633</v>
      </c>
      <c r="B363" s="28"/>
    </row>
    <row r="364" spans="1:2" ht="20.25" customHeight="1" x14ac:dyDescent="0.25">
      <c r="A364" s="58" t="s">
        <v>4634</v>
      </c>
      <c r="B364" s="28"/>
    </row>
    <row r="365" spans="1:2" ht="20.25" customHeight="1" x14ac:dyDescent="0.25">
      <c r="A365" s="58" t="s">
        <v>4635</v>
      </c>
      <c r="B365" s="28"/>
    </row>
    <row r="366" spans="1:2" ht="20.25" customHeight="1" x14ac:dyDescent="0.25">
      <c r="A366" s="58" t="s">
        <v>4636</v>
      </c>
      <c r="B366" s="28"/>
    </row>
    <row r="367" spans="1:2" ht="20.25" customHeight="1" x14ac:dyDescent="0.25">
      <c r="A367" s="58" t="s">
        <v>4637</v>
      </c>
      <c r="B367" s="28"/>
    </row>
    <row r="368" spans="1:2" ht="20.25" customHeight="1" x14ac:dyDescent="0.25">
      <c r="A368" s="58" t="s">
        <v>4638</v>
      </c>
      <c r="B368" s="28"/>
    </row>
    <row r="369" spans="1:2" ht="20.25" customHeight="1" x14ac:dyDescent="0.25">
      <c r="A369" s="58" t="s">
        <v>4639</v>
      </c>
      <c r="B369" s="28"/>
    </row>
    <row r="370" spans="1:2" ht="20.25" customHeight="1" x14ac:dyDescent="0.25">
      <c r="A370" s="58" t="s">
        <v>4640</v>
      </c>
      <c r="B370" s="28"/>
    </row>
    <row r="371" spans="1:2" ht="20.25" customHeight="1" x14ac:dyDescent="0.25">
      <c r="A371" s="58" t="s">
        <v>4641</v>
      </c>
      <c r="B371" s="28"/>
    </row>
    <row r="372" spans="1:2" ht="20.25" customHeight="1" x14ac:dyDescent="0.25">
      <c r="A372" s="58" t="s">
        <v>4642</v>
      </c>
      <c r="B372" s="28"/>
    </row>
    <row r="373" spans="1:2" ht="20.25" customHeight="1" x14ac:dyDescent="0.25">
      <c r="A373" s="58" t="s">
        <v>4643</v>
      </c>
      <c r="B373" s="28"/>
    </row>
    <row r="374" spans="1:2" ht="20.25" customHeight="1" x14ac:dyDescent="0.25">
      <c r="A374" s="58" t="s">
        <v>4644</v>
      </c>
      <c r="B374" s="28"/>
    </row>
    <row r="375" spans="1:2" ht="20.25" customHeight="1" x14ac:dyDescent="0.25">
      <c r="A375" s="58" t="s">
        <v>4645</v>
      </c>
      <c r="B375" s="28"/>
    </row>
    <row r="376" spans="1:2" ht="20.25" customHeight="1" x14ac:dyDescent="0.25">
      <c r="A376" s="58" t="s">
        <v>4646</v>
      </c>
      <c r="B376" s="28"/>
    </row>
    <row r="377" spans="1:2" ht="20.25" customHeight="1" x14ac:dyDescent="0.25">
      <c r="A377" s="58" t="s">
        <v>4647</v>
      </c>
      <c r="B377" s="28"/>
    </row>
    <row r="378" spans="1:2" ht="20.25" customHeight="1" x14ac:dyDescent="0.25">
      <c r="A378" s="58" t="s">
        <v>4648</v>
      </c>
      <c r="B378" s="28"/>
    </row>
    <row r="379" spans="1:2" ht="20.25" customHeight="1" x14ac:dyDescent="0.25">
      <c r="A379" s="58" t="s">
        <v>4649</v>
      </c>
      <c r="B379" s="28"/>
    </row>
    <row r="380" spans="1:2" ht="20.25" customHeight="1" x14ac:dyDescent="0.25">
      <c r="A380" s="58" t="s">
        <v>4650</v>
      </c>
      <c r="B380" s="28"/>
    </row>
    <row r="381" spans="1:2" ht="20.25" customHeight="1" x14ac:dyDescent="0.25">
      <c r="A381" s="58" t="s">
        <v>4651</v>
      </c>
      <c r="B381" s="28"/>
    </row>
    <row r="382" spans="1:2" ht="20.25" customHeight="1" x14ac:dyDescent="0.25">
      <c r="A382" s="58" t="s">
        <v>4652</v>
      </c>
      <c r="B382" s="28"/>
    </row>
    <row r="383" spans="1:2" ht="20.25" customHeight="1" x14ac:dyDescent="0.25">
      <c r="A383" s="58" t="s">
        <v>4653</v>
      </c>
      <c r="B383" s="28"/>
    </row>
    <row r="384" spans="1:2" ht="20.25" customHeight="1" x14ac:dyDescent="0.25">
      <c r="A384" s="58" t="s">
        <v>4654</v>
      </c>
      <c r="B384" s="28"/>
    </row>
    <row r="385" spans="1:2" ht="20.25" customHeight="1" x14ac:dyDescent="0.25">
      <c r="A385" s="58" t="s">
        <v>4655</v>
      </c>
      <c r="B385" s="28"/>
    </row>
    <row r="386" spans="1:2" ht="20.25" customHeight="1" x14ac:dyDescent="0.25">
      <c r="A386" s="58" t="s">
        <v>4656</v>
      </c>
      <c r="B386" s="28"/>
    </row>
    <row r="387" spans="1:2" ht="20.25" customHeight="1" x14ac:dyDescent="0.25">
      <c r="A387" s="58" t="s">
        <v>4657</v>
      </c>
      <c r="B387" s="28"/>
    </row>
    <row r="388" spans="1:2" ht="20.25" customHeight="1" x14ac:dyDescent="0.25">
      <c r="A388" s="58" t="s">
        <v>4658</v>
      </c>
      <c r="B388" s="28"/>
    </row>
    <row r="389" spans="1:2" ht="20.25" customHeight="1" x14ac:dyDescent="0.25">
      <c r="A389" s="58" t="s">
        <v>4659</v>
      </c>
      <c r="B389" s="28"/>
    </row>
    <row r="390" spans="1:2" ht="20.25" customHeight="1" x14ac:dyDescent="0.25">
      <c r="A390" s="58" t="s">
        <v>4660</v>
      </c>
      <c r="B390" s="28"/>
    </row>
    <row r="391" spans="1:2" ht="20.25" customHeight="1" x14ac:dyDescent="0.25">
      <c r="A391" s="58" t="s">
        <v>4661</v>
      </c>
      <c r="B391" s="28"/>
    </row>
    <row r="392" spans="1:2" ht="20.25" customHeight="1" x14ac:dyDescent="0.25">
      <c r="A392" s="58" t="s">
        <v>4662</v>
      </c>
      <c r="B392" s="28"/>
    </row>
    <row r="393" spans="1:2" ht="20.25" customHeight="1" x14ac:dyDescent="0.25">
      <c r="A393" s="58" t="s">
        <v>4663</v>
      </c>
      <c r="B393" s="28"/>
    </row>
    <row r="394" spans="1:2" ht="20.25" customHeight="1" x14ac:dyDescent="0.25">
      <c r="A394" s="58" t="s">
        <v>4664</v>
      </c>
      <c r="B394" s="28"/>
    </row>
    <row r="395" spans="1:2" ht="20.25" customHeight="1" x14ac:dyDescent="0.25">
      <c r="A395" s="58" t="s">
        <v>4665</v>
      </c>
      <c r="B395" s="28"/>
    </row>
    <row r="396" spans="1:2" ht="20.25" customHeight="1" x14ac:dyDescent="0.25">
      <c r="A396" s="58" t="s">
        <v>4666</v>
      </c>
      <c r="B396" s="28"/>
    </row>
    <row r="397" spans="1:2" ht="20.25" customHeight="1" x14ac:dyDescent="0.25">
      <c r="A397" s="58" t="s">
        <v>4667</v>
      </c>
      <c r="B397" s="28"/>
    </row>
    <row r="398" spans="1:2" ht="20.25" customHeight="1" x14ac:dyDescent="0.25">
      <c r="A398" s="58" t="s">
        <v>4668</v>
      </c>
      <c r="B398" s="28"/>
    </row>
    <row r="399" spans="1:2" ht="20.25" customHeight="1" x14ac:dyDescent="0.25">
      <c r="A399" s="58" t="s">
        <v>4669</v>
      </c>
      <c r="B399" s="28"/>
    </row>
    <row r="400" spans="1:2" ht="20.25" customHeight="1" x14ac:dyDescent="0.25">
      <c r="A400" s="58" t="s">
        <v>4670</v>
      </c>
      <c r="B400" s="28"/>
    </row>
    <row r="401" spans="1:2" ht="20.25" customHeight="1" x14ac:dyDescent="0.25">
      <c r="A401" s="58" t="s">
        <v>4671</v>
      </c>
      <c r="B401" s="28"/>
    </row>
    <row r="402" spans="1:2" ht="20.25" customHeight="1" x14ac:dyDescent="0.25">
      <c r="A402" s="58" t="s">
        <v>4672</v>
      </c>
      <c r="B402" s="28"/>
    </row>
    <row r="403" spans="1:2" ht="20.25" customHeight="1" x14ac:dyDescent="0.25">
      <c r="A403" s="58" t="s">
        <v>4673</v>
      </c>
      <c r="B403" s="28"/>
    </row>
    <row r="404" spans="1:2" ht="20.25" customHeight="1" x14ac:dyDescent="0.25">
      <c r="A404" s="58" t="s">
        <v>4674</v>
      </c>
      <c r="B404" s="28"/>
    </row>
    <row r="405" spans="1:2" ht="20.25" customHeight="1" x14ac:dyDescent="0.25">
      <c r="A405" s="58" t="s">
        <v>4675</v>
      </c>
      <c r="B405" s="28"/>
    </row>
    <row r="406" spans="1:2" ht="20.25" customHeight="1" x14ac:dyDescent="0.25">
      <c r="A406" s="58" t="s">
        <v>4676</v>
      </c>
      <c r="B406" s="28"/>
    </row>
    <row r="407" spans="1:2" ht="20.25" customHeight="1" x14ac:dyDescent="0.25">
      <c r="A407" s="58" t="s">
        <v>4677</v>
      </c>
      <c r="B407" s="28"/>
    </row>
    <row r="408" spans="1:2" ht="20.25" customHeight="1" x14ac:dyDescent="0.25">
      <c r="A408" s="58" t="s">
        <v>4678</v>
      </c>
      <c r="B408" s="28"/>
    </row>
    <row r="409" spans="1:2" ht="20.25" customHeight="1" x14ac:dyDescent="0.25">
      <c r="A409" s="58" t="s">
        <v>4679</v>
      </c>
      <c r="B409" s="28"/>
    </row>
    <row r="410" spans="1:2" ht="20.25" customHeight="1" x14ac:dyDescent="0.25">
      <c r="A410" s="58" t="s">
        <v>4680</v>
      </c>
      <c r="B410" s="28"/>
    </row>
    <row r="411" spans="1:2" ht="20.25" customHeight="1" x14ac:dyDescent="0.25">
      <c r="A411" s="58" t="s">
        <v>4681</v>
      </c>
      <c r="B411" s="28"/>
    </row>
    <row r="412" spans="1:2" ht="20.25" customHeight="1" x14ac:dyDescent="0.25">
      <c r="A412" s="58" t="s">
        <v>4682</v>
      </c>
      <c r="B412" s="28"/>
    </row>
    <row r="413" spans="1:2" ht="20.25" customHeight="1" x14ac:dyDescent="0.25">
      <c r="A413" s="58" t="s">
        <v>4683</v>
      </c>
      <c r="B413" s="28"/>
    </row>
    <row r="414" spans="1:2" ht="20.25" customHeight="1" x14ac:dyDescent="0.25">
      <c r="A414" s="58" t="s">
        <v>4684</v>
      </c>
      <c r="B414" s="28"/>
    </row>
    <row r="415" spans="1:2" ht="20.25" customHeight="1" x14ac:dyDescent="0.25">
      <c r="A415" s="58" t="s">
        <v>4685</v>
      </c>
      <c r="B415" s="28"/>
    </row>
    <row r="416" spans="1:2" ht="20.25" customHeight="1" x14ac:dyDescent="0.25">
      <c r="A416" s="58" t="s">
        <v>4686</v>
      </c>
      <c r="B416" s="28"/>
    </row>
    <row r="417" spans="1:2" ht="20.25" customHeight="1" x14ac:dyDescent="0.25">
      <c r="A417" s="58" t="s">
        <v>4687</v>
      </c>
      <c r="B417" s="28"/>
    </row>
    <row r="418" spans="1:2" ht="20.25" customHeight="1" x14ac:dyDescent="0.25">
      <c r="A418" s="58" t="s">
        <v>4688</v>
      </c>
      <c r="B418" s="28"/>
    </row>
    <row r="419" spans="1:2" ht="20.25" customHeight="1" x14ac:dyDescent="0.25">
      <c r="A419" s="58" t="s">
        <v>4689</v>
      </c>
      <c r="B419" s="28"/>
    </row>
    <row r="420" spans="1:2" ht="20.25" customHeight="1" x14ac:dyDescent="0.25">
      <c r="A420" s="58" t="s">
        <v>4690</v>
      </c>
      <c r="B420" s="28"/>
    </row>
    <row r="421" spans="1:2" ht="20.25" customHeight="1" x14ac:dyDescent="0.25">
      <c r="A421" s="58" t="s">
        <v>4691</v>
      </c>
      <c r="B421" s="28"/>
    </row>
    <row r="422" spans="1:2" ht="20.25" customHeight="1" x14ac:dyDescent="0.25">
      <c r="A422" s="58" t="s">
        <v>4692</v>
      </c>
      <c r="B422" s="28"/>
    </row>
    <row r="423" spans="1:2" ht="20.25" customHeight="1" x14ac:dyDescent="0.25">
      <c r="A423" s="58" t="s">
        <v>4693</v>
      </c>
      <c r="B423" s="28"/>
    </row>
    <row r="424" spans="1:2" ht="20.25" customHeight="1" x14ac:dyDescent="0.25">
      <c r="A424" s="58" t="s">
        <v>4694</v>
      </c>
      <c r="B424" s="28"/>
    </row>
    <row r="425" spans="1:2" ht="20.25" customHeight="1" x14ac:dyDescent="0.25">
      <c r="A425" s="58" t="s">
        <v>4695</v>
      </c>
      <c r="B425" s="28"/>
    </row>
    <row r="426" spans="1:2" ht="20.25" customHeight="1" x14ac:dyDescent="0.25">
      <c r="A426" s="58" t="s">
        <v>4696</v>
      </c>
      <c r="B426" s="28"/>
    </row>
    <row r="427" spans="1:2" ht="20.25" customHeight="1" x14ac:dyDescent="0.25">
      <c r="A427" s="58" t="s">
        <v>4697</v>
      </c>
      <c r="B427" s="28"/>
    </row>
    <row r="428" spans="1:2" ht="20.25" customHeight="1" x14ac:dyDescent="0.25">
      <c r="A428" s="58" t="s">
        <v>4698</v>
      </c>
      <c r="B428" s="28"/>
    </row>
    <row r="429" spans="1:2" ht="20.25" customHeight="1" x14ac:dyDescent="0.25">
      <c r="A429" s="58" t="s">
        <v>4699</v>
      </c>
      <c r="B429" s="28"/>
    </row>
    <row r="430" spans="1:2" ht="20.25" customHeight="1" x14ac:dyDescent="0.25">
      <c r="A430" s="58" t="s">
        <v>4700</v>
      </c>
      <c r="B430" s="28"/>
    </row>
    <row r="431" spans="1:2" ht="20.25" customHeight="1" x14ac:dyDescent="0.25">
      <c r="A431" s="58" t="s">
        <v>4701</v>
      </c>
      <c r="B431" s="28"/>
    </row>
    <row r="432" spans="1:2" ht="20.25" customHeight="1" x14ac:dyDescent="0.25">
      <c r="A432" s="58" t="s">
        <v>4702</v>
      </c>
      <c r="B432" s="28"/>
    </row>
    <row r="433" spans="1:2" ht="20.25" customHeight="1" x14ac:dyDescent="0.25">
      <c r="A433" s="58" t="s">
        <v>4703</v>
      </c>
      <c r="B433" s="28"/>
    </row>
    <row r="434" spans="1:2" ht="20.25" customHeight="1" x14ac:dyDescent="0.25">
      <c r="A434" s="58" t="s">
        <v>4704</v>
      </c>
      <c r="B434" s="28"/>
    </row>
    <row r="435" spans="1:2" ht="20.25" customHeight="1" x14ac:dyDescent="0.25">
      <c r="A435" s="58" t="s">
        <v>4705</v>
      </c>
      <c r="B435" s="28"/>
    </row>
    <row r="436" spans="1:2" ht="20.25" customHeight="1" x14ac:dyDescent="0.25">
      <c r="A436" s="58" t="s">
        <v>4706</v>
      </c>
      <c r="B436" s="28"/>
    </row>
    <row r="437" spans="1:2" ht="20.25" customHeight="1" x14ac:dyDescent="0.25">
      <c r="A437" s="58" t="s">
        <v>4707</v>
      </c>
      <c r="B437" s="28"/>
    </row>
    <row r="438" spans="1:2" ht="20.25" customHeight="1" x14ac:dyDescent="0.25">
      <c r="A438" s="58" t="s">
        <v>4708</v>
      </c>
      <c r="B438" s="28"/>
    </row>
    <row r="439" spans="1:2" ht="20.25" customHeight="1" x14ac:dyDescent="0.25">
      <c r="A439" s="58" t="s">
        <v>4709</v>
      </c>
      <c r="B439" s="28"/>
    </row>
    <row r="440" spans="1:2" ht="20.25" customHeight="1" x14ac:dyDescent="0.25">
      <c r="A440" s="58" t="s">
        <v>4710</v>
      </c>
      <c r="B440" s="28"/>
    </row>
    <row r="441" spans="1:2" ht="20.25" customHeight="1" x14ac:dyDescent="0.25">
      <c r="A441" s="58" t="s">
        <v>4711</v>
      </c>
      <c r="B441" s="28"/>
    </row>
    <row r="442" spans="1:2" ht="20.25" customHeight="1" x14ac:dyDescent="0.25">
      <c r="A442" s="58" t="s">
        <v>4712</v>
      </c>
      <c r="B442" s="28"/>
    </row>
    <row r="443" spans="1:2" ht="20.25" customHeight="1" x14ac:dyDescent="0.25">
      <c r="A443" s="58" t="s">
        <v>4713</v>
      </c>
      <c r="B443" s="28"/>
    </row>
    <row r="444" spans="1:2" ht="20.25" customHeight="1" x14ac:dyDescent="0.25">
      <c r="A444" s="58" t="s">
        <v>4714</v>
      </c>
      <c r="B444" s="28"/>
    </row>
    <row r="445" spans="1:2" ht="20.25" customHeight="1" x14ac:dyDescent="0.25">
      <c r="A445" s="58" t="s">
        <v>4715</v>
      </c>
      <c r="B445" s="28"/>
    </row>
    <row r="446" spans="1:2" ht="20.25" customHeight="1" x14ac:dyDescent="0.25">
      <c r="A446" s="58" t="s">
        <v>4716</v>
      </c>
      <c r="B446" s="28"/>
    </row>
    <row r="447" spans="1:2" ht="20.25" customHeight="1" x14ac:dyDescent="0.25">
      <c r="A447" s="58" t="s">
        <v>4717</v>
      </c>
      <c r="B447" s="28"/>
    </row>
    <row r="448" spans="1:2" ht="20.25" customHeight="1" x14ac:dyDescent="0.25">
      <c r="A448" s="58" t="s">
        <v>4718</v>
      </c>
      <c r="B448" s="28"/>
    </row>
    <row r="449" spans="1:2" ht="20.25" customHeight="1" x14ac:dyDescent="0.25">
      <c r="A449" s="58" t="s">
        <v>4719</v>
      </c>
      <c r="B449" s="28"/>
    </row>
    <row r="450" spans="1:2" ht="20.25" customHeight="1" x14ac:dyDescent="0.25">
      <c r="A450" s="58" t="s">
        <v>4720</v>
      </c>
      <c r="B450" s="28"/>
    </row>
    <row r="451" spans="1:2" ht="20.25" customHeight="1" x14ac:dyDescent="0.25">
      <c r="A451" s="58" t="s">
        <v>4721</v>
      </c>
      <c r="B451" s="28"/>
    </row>
    <row r="452" spans="1:2" ht="20.25" customHeight="1" x14ac:dyDescent="0.25">
      <c r="A452" s="58" t="s">
        <v>4722</v>
      </c>
      <c r="B452" s="28"/>
    </row>
    <row r="453" spans="1:2" ht="20.25" customHeight="1" x14ac:dyDescent="0.25">
      <c r="A453" s="58" t="s">
        <v>4723</v>
      </c>
      <c r="B453" s="28"/>
    </row>
    <row r="454" spans="1:2" ht="20.25" customHeight="1" x14ac:dyDescent="0.25">
      <c r="A454" s="58" t="s">
        <v>4724</v>
      </c>
      <c r="B454" s="28"/>
    </row>
    <row r="455" spans="1:2" ht="20.25" customHeight="1" x14ac:dyDescent="0.25">
      <c r="A455" s="58" t="s">
        <v>4725</v>
      </c>
      <c r="B455" s="28"/>
    </row>
    <row r="456" spans="1:2" ht="20.25" customHeight="1" x14ac:dyDescent="0.25">
      <c r="A456" s="58" t="s">
        <v>4726</v>
      </c>
      <c r="B456" s="28"/>
    </row>
    <row r="457" spans="1:2" ht="20.25" customHeight="1" x14ac:dyDescent="0.25">
      <c r="A457" s="58" t="s">
        <v>4727</v>
      </c>
      <c r="B457" s="28"/>
    </row>
    <row r="458" spans="1:2" ht="20.25" customHeight="1" x14ac:dyDescent="0.25">
      <c r="A458" s="58" t="s">
        <v>4728</v>
      </c>
      <c r="B458" s="28"/>
    </row>
    <row r="459" spans="1:2" ht="20.25" customHeight="1" x14ac:dyDescent="0.25">
      <c r="A459" s="58" t="s">
        <v>4729</v>
      </c>
      <c r="B459" s="28"/>
    </row>
    <row r="460" spans="1:2" ht="20.25" customHeight="1" x14ac:dyDescent="0.25">
      <c r="A460" s="58" t="s">
        <v>4730</v>
      </c>
      <c r="B460" s="28"/>
    </row>
    <row r="461" spans="1:2" ht="20.25" customHeight="1" x14ac:dyDescent="0.25">
      <c r="A461" s="58" t="s">
        <v>4731</v>
      </c>
      <c r="B461" s="28"/>
    </row>
    <row r="462" spans="1:2" ht="20.25" customHeight="1" x14ac:dyDescent="0.25">
      <c r="A462" s="58" t="s">
        <v>4732</v>
      </c>
      <c r="B462" s="28"/>
    </row>
    <row r="463" spans="1:2" ht="20.25" customHeight="1" x14ac:dyDescent="0.25">
      <c r="A463" s="58" t="s">
        <v>4733</v>
      </c>
      <c r="B463" s="28"/>
    </row>
    <row r="464" spans="1:2" ht="20.25" customHeight="1" x14ac:dyDescent="0.25">
      <c r="A464" s="58" t="s">
        <v>4734</v>
      </c>
      <c r="B464" s="28"/>
    </row>
    <row r="465" spans="1:2" ht="20.25" customHeight="1" x14ac:dyDescent="0.25">
      <c r="A465" s="58" t="s">
        <v>4735</v>
      </c>
      <c r="B465" s="28"/>
    </row>
    <row r="466" spans="1:2" ht="20.25" customHeight="1" x14ac:dyDescent="0.25">
      <c r="A466" s="58" t="s">
        <v>4736</v>
      </c>
      <c r="B466" s="28"/>
    </row>
    <row r="467" spans="1:2" ht="20.25" customHeight="1" x14ac:dyDescent="0.25">
      <c r="A467" s="58" t="s">
        <v>4737</v>
      </c>
      <c r="B467" s="28"/>
    </row>
    <row r="468" spans="1:2" ht="20.25" customHeight="1" x14ac:dyDescent="0.25">
      <c r="A468" s="58" t="s">
        <v>4738</v>
      </c>
      <c r="B468" s="28"/>
    </row>
    <row r="469" spans="1:2" ht="20.25" customHeight="1" x14ac:dyDescent="0.25">
      <c r="A469" s="58" t="s">
        <v>4739</v>
      </c>
      <c r="B469" s="28"/>
    </row>
    <row r="470" spans="1:2" ht="20.25" customHeight="1" x14ac:dyDescent="0.25">
      <c r="A470" s="58" t="s">
        <v>4740</v>
      </c>
      <c r="B470" s="28"/>
    </row>
    <row r="471" spans="1:2" ht="20.25" customHeight="1" x14ac:dyDescent="0.25">
      <c r="A471" s="58" t="s">
        <v>4741</v>
      </c>
      <c r="B471" s="28"/>
    </row>
    <row r="472" spans="1:2" ht="20.25" customHeight="1" x14ac:dyDescent="0.25">
      <c r="A472" s="58" t="s">
        <v>4742</v>
      </c>
      <c r="B472" s="28"/>
    </row>
    <row r="473" spans="1:2" ht="20.25" customHeight="1" x14ac:dyDescent="0.25">
      <c r="A473" s="58" t="s">
        <v>4743</v>
      </c>
      <c r="B473" s="28"/>
    </row>
    <row r="474" spans="1:2" ht="20.25" customHeight="1" x14ac:dyDescent="0.25">
      <c r="A474" s="58" t="s">
        <v>4744</v>
      </c>
      <c r="B474" s="28"/>
    </row>
    <row r="475" spans="1:2" ht="20.25" customHeight="1" x14ac:dyDescent="0.25">
      <c r="A475" s="58" t="s">
        <v>4745</v>
      </c>
      <c r="B475" s="28"/>
    </row>
    <row r="476" spans="1:2" ht="20.25" customHeight="1" x14ac:dyDescent="0.25">
      <c r="A476" s="58" t="s">
        <v>4746</v>
      </c>
      <c r="B476" s="28"/>
    </row>
    <row r="477" spans="1:2" ht="20.25" customHeight="1" x14ac:dyDescent="0.25">
      <c r="A477" s="58" t="s">
        <v>4747</v>
      </c>
      <c r="B477" s="28"/>
    </row>
    <row r="478" spans="1:2" ht="20.25" customHeight="1" x14ac:dyDescent="0.25">
      <c r="A478" s="58" t="s">
        <v>4748</v>
      </c>
      <c r="B478" s="28"/>
    </row>
    <row r="479" spans="1:2" ht="20.25" customHeight="1" x14ac:dyDescent="0.25">
      <c r="A479" s="58" t="s">
        <v>4749</v>
      </c>
      <c r="B479" s="28"/>
    </row>
    <row r="480" spans="1:2" ht="20.25" customHeight="1" x14ac:dyDescent="0.25">
      <c r="A480" s="58" t="s">
        <v>4750</v>
      </c>
      <c r="B480" s="28"/>
    </row>
    <row r="481" spans="1:2" ht="20.25" customHeight="1" x14ac:dyDescent="0.25">
      <c r="A481" s="58" t="s">
        <v>4751</v>
      </c>
      <c r="B481" s="28"/>
    </row>
    <row r="482" spans="1:2" ht="20.25" customHeight="1" x14ac:dyDescent="0.25">
      <c r="A482" s="58" t="s">
        <v>4752</v>
      </c>
      <c r="B482" s="28"/>
    </row>
    <row r="483" spans="1:2" ht="20.25" customHeight="1" x14ac:dyDescent="0.25">
      <c r="A483" s="58" t="s">
        <v>4753</v>
      </c>
      <c r="B483" s="28"/>
    </row>
    <row r="484" spans="1:2" ht="20.25" customHeight="1" x14ac:dyDescent="0.25">
      <c r="A484" s="58" t="s">
        <v>4754</v>
      </c>
      <c r="B484" s="28"/>
    </row>
    <row r="485" spans="1:2" ht="20.25" customHeight="1" x14ac:dyDescent="0.25">
      <c r="A485" s="58" t="s">
        <v>4755</v>
      </c>
      <c r="B485" s="28"/>
    </row>
    <row r="486" spans="1:2" ht="20.25" customHeight="1" x14ac:dyDescent="0.25">
      <c r="A486" s="58" t="s">
        <v>4756</v>
      </c>
      <c r="B486" s="28"/>
    </row>
    <row r="487" spans="1:2" ht="20.25" customHeight="1" x14ac:dyDescent="0.25">
      <c r="A487" s="58" t="s">
        <v>4757</v>
      </c>
      <c r="B487" s="28"/>
    </row>
    <row r="488" spans="1:2" ht="20.25" customHeight="1" x14ac:dyDescent="0.25">
      <c r="A488" s="58" t="s">
        <v>4758</v>
      </c>
      <c r="B488" s="28"/>
    </row>
    <row r="489" spans="1:2" ht="20.25" customHeight="1" x14ac:dyDescent="0.25">
      <c r="A489" s="58" t="s">
        <v>4759</v>
      </c>
      <c r="B489" s="28"/>
    </row>
    <row r="490" spans="1:2" ht="20.25" customHeight="1" x14ac:dyDescent="0.25">
      <c r="A490" s="58" t="s">
        <v>4760</v>
      </c>
      <c r="B490" s="28"/>
    </row>
    <row r="491" spans="1:2" ht="20.25" customHeight="1" x14ac:dyDescent="0.25">
      <c r="A491" s="58" t="s">
        <v>4761</v>
      </c>
      <c r="B491" s="28"/>
    </row>
    <row r="492" spans="1:2" ht="20.25" customHeight="1" x14ac:dyDescent="0.25">
      <c r="A492" s="58" t="s">
        <v>4762</v>
      </c>
      <c r="B492" s="28"/>
    </row>
    <row r="493" spans="1:2" ht="20.25" customHeight="1" x14ac:dyDescent="0.25">
      <c r="A493" s="58" t="s">
        <v>4763</v>
      </c>
      <c r="B493" s="28"/>
    </row>
    <row r="494" spans="1:2" ht="20.25" customHeight="1" x14ac:dyDescent="0.25">
      <c r="A494" s="58" t="s">
        <v>4764</v>
      </c>
      <c r="B494" s="28"/>
    </row>
    <row r="495" spans="1:2" ht="20.25" customHeight="1" x14ac:dyDescent="0.25">
      <c r="A495" s="58" t="s">
        <v>4765</v>
      </c>
      <c r="B495" s="28"/>
    </row>
    <row r="496" spans="1:2" ht="20.25" customHeight="1" x14ac:dyDescent="0.25">
      <c r="A496" s="58" t="s">
        <v>4766</v>
      </c>
      <c r="B496" s="28"/>
    </row>
    <row r="497" spans="1:2" ht="20.25" customHeight="1" x14ac:dyDescent="0.25">
      <c r="A497" s="58" t="s">
        <v>4767</v>
      </c>
      <c r="B497" s="28"/>
    </row>
    <row r="498" spans="1:2" ht="20.25" customHeight="1" x14ac:dyDescent="0.25">
      <c r="A498" s="58" t="s">
        <v>4768</v>
      </c>
      <c r="B498" s="28"/>
    </row>
    <row r="499" spans="1:2" ht="20.25" customHeight="1" x14ac:dyDescent="0.25">
      <c r="A499" s="58" t="s">
        <v>4769</v>
      </c>
      <c r="B499" s="28"/>
    </row>
    <row r="500" spans="1:2" ht="20.25" customHeight="1" x14ac:dyDescent="0.25">
      <c r="A500" s="58" t="s">
        <v>4770</v>
      </c>
      <c r="B500" s="28"/>
    </row>
    <row r="501" spans="1:2" ht="20.25" customHeight="1" x14ac:dyDescent="0.25">
      <c r="A501" s="58" t="s">
        <v>4771</v>
      </c>
      <c r="B501" s="28"/>
    </row>
    <row r="502" spans="1:2" ht="20.25" customHeight="1" x14ac:dyDescent="0.25">
      <c r="A502" s="58" t="s">
        <v>4772</v>
      </c>
      <c r="B502" s="28"/>
    </row>
    <row r="503" spans="1:2" ht="20.25" customHeight="1" x14ac:dyDescent="0.25">
      <c r="A503" s="58" t="s">
        <v>4773</v>
      </c>
      <c r="B503" s="28"/>
    </row>
    <row r="504" spans="1:2" ht="20.25" customHeight="1" x14ac:dyDescent="0.25">
      <c r="A504" s="58" t="s">
        <v>4774</v>
      </c>
      <c r="B504" s="28"/>
    </row>
    <row r="505" spans="1:2" ht="20.25" customHeight="1" x14ac:dyDescent="0.25">
      <c r="A505" s="58" t="s">
        <v>4775</v>
      </c>
      <c r="B505" s="28"/>
    </row>
    <row r="506" spans="1:2" ht="20.25" customHeight="1" x14ac:dyDescent="0.25">
      <c r="A506" s="58" t="s">
        <v>4776</v>
      </c>
      <c r="B506" s="28"/>
    </row>
    <row r="507" spans="1:2" ht="20.25" customHeight="1" x14ac:dyDescent="0.25">
      <c r="A507" s="58" t="s">
        <v>4777</v>
      </c>
      <c r="B507" s="28"/>
    </row>
    <row r="508" spans="1:2" ht="20.25" customHeight="1" x14ac:dyDescent="0.25">
      <c r="A508" s="58" t="s">
        <v>4778</v>
      </c>
      <c r="B508" s="28"/>
    </row>
    <row r="509" spans="1:2" ht="20.25" customHeight="1" x14ac:dyDescent="0.25">
      <c r="A509" s="58" t="s">
        <v>4779</v>
      </c>
      <c r="B509" s="28"/>
    </row>
    <row r="510" spans="1:2" ht="20.25" customHeight="1" x14ac:dyDescent="0.25">
      <c r="A510" s="58" t="s">
        <v>4780</v>
      </c>
      <c r="B510" s="28"/>
    </row>
    <row r="511" spans="1:2" ht="20.25" customHeight="1" x14ac:dyDescent="0.25">
      <c r="A511" s="58" t="s">
        <v>4781</v>
      </c>
      <c r="B511" s="28"/>
    </row>
    <row r="512" spans="1:2" ht="20.25" customHeight="1" x14ac:dyDescent="0.25">
      <c r="A512" s="58" t="s">
        <v>4782</v>
      </c>
      <c r="B512" s="28"/>
    </row>
    <row r="513" spans="1:2" ht="20.25" customHeight="1" x14ac:dyDescent="0.25">
      <c r="A513" s="58" t="s">
        <v>4783</v>
      </c>
      <c r="B513" s="28"/>
    </row>
    <row r="514" spans="1:2" ht="20.25" customHeight="1" x14ac:dyDescent="0.25">
      <c r="A514" s="58" t="s">
        <v>4784</v>
      </c>
      <c r="B514" s="28"/>
    </row>
    <row r="515" spans="1:2" ht="20.25" customHeight="1" x14ac:dyDescent="0.25">
      <c r="A515" s="58" t="s">
        <v>4785</v>
      </c>
      <c r="B515" s="28"/>
    </row>
    <row r="516" spans="1:2" ht="20.25" customHeight="1" x14ac:dyDescent="0.25">
      <c r="A516" s="58" t="s">
        <v>4786</v>
      </c>
      <c r="B516" s="28"/>
    </row>
    <row r="517" spans="1:2" ht="20.25" customHeight="1" x14ac:dyDescent="0.25">
      <c r="A517" s="58" t="s">
        <v>4787</v>
      </c>
      <c r="B517" s="28"/>
    </row>
    <row r="518" spans="1:2" ht="20.25" customHeight="1" x14ac:dyDescent="0.25">
      <c r="A518" s="58" t="s">
        <v>4788</v>
      </c>
      <c r="B518" s="28"/>
    </row>
    <row r="519" spans="1:2" ht="20.25" customHeight="1" x14ac:dyDescent="0.25">
      <c r="A519" s="58" t="s">
        <v>4789</v>
      </c>
      <c r="B519" s="28"/>
    </row>
    <row r="520" spans="1:2" ht="20.25" customHeight="1" x14ac:dyDescent="0.25">
      <c r="A520" s="58" t="s">
        <v>4790</v>
      </c>
      <c r="B520" s="28"/>
    </row>
    <row r="521" spans="1:2" ht="20.25" customHeight="1" x14ac:dyDescent="0.25">
      <c r="A521" s="58" t="s">
        <v>4791</v>
      </c>
      <c r="B521" s="28"/>
    </row>
    <row r="522" spans="1:2" ht="20.25" customHeight="1" x14ac:dyDescent="0.25">
      <c r="A522" s="58" t="s">
        <v>4792</v>
      </c>
      <c r="B522" s="28"/>
    </row>
    <row r="523" spans="1:2" ht="20.25" customHeight="1" x14ac:dyDescent="0.25">
      <c r="A523" s="58" t="s">
        <v>4793</v>
      </c>
      <c r="B523" s="28"/>
    </row>
    <row r="524" spans="1:2" ht="20.25" customHeight="1" x14ac:dyDescent="0.25">
      <c r="A524" s="58" t="s">
        <v>4794</v>
      </c>
      <c r="B524" s="28"/>
    </row>
    <row r="525" spans="1:2" ht="20.25" customHeight="1" x14ac:dyDescent="0.25">
      <c r="A525" s="58" t="s">
        <v>4795</v>
      </c>
      <c r="B525" s="28"/>
    </row>
    <row r="526" spans="1:2" ht="20.25" customHeight="1" x14ac:dyDescent="0.25">
      <c r="A526" s="58" t="s">
        <v>4796</v>
      </c>
      <c r="B526" s="28"/>
    </row>
    <row r="527" spans="1:2" ht="20.25" customHeight="1" x14ac:dyDescent="0.25">
      <c r="A527" s="58" t="s">
        <v>4797</v>
      </c>
      <c r="B527" s="28"/>
    </row>
    <row r="528" spans="1:2" ht="20.25" customHeight="1" x14ac:dyDescent="0.25">
      <c r="A528" s="58" t="s">
        <v>4798</v>
      </c>
      <c r="B528" s="28"/>
    </row>
    <row r="529" spans="1:2" ht="20.25" customHeight="1" x14ac:dyDescent="0.25">
      <c r="A529" s="58" t="s">
        <v>4799</v>
      </c>
      <c r="B529" s="28"/>
    </row>
    <row r="530" spans="1:2" ht="20.25" customHeight="1" x14ac:dyDescent="0.25">
      <c r="A530" s="58" t="s">
        <v>4800</v>
      </c>
      <c r="B530" s="28"/>
    </row>
    <row r="531" spans="1:2" ht="20.25" customHeight="1" x14ac:dyDescent="0.25">
      <c r="A531" s="58" t="s">
        <v>4801</v>
      </c>
      <c r="B531" s="28"/>
    </row>
    <row r="532" spans="1:2" ht="20.25" customHeight="1" x14ac:dyDescent="0.25">
      <c r="A532" s="58" t="s">
        <v>4802</v>
      </c>
      <c r="B532" s="28"/>
    </row>
    <row r="533" spans="1:2" ht="20.25" customHeight="1" x14ac:dyDescent="0.25">
      <c r="A533" s="58" t="s">
        <v>4803</v>
      </c>
      <c r="B533" s="28"/>
    </row>
    <row r="534" spans="1:2" ht="20.25" customHeight="1" x14ac:dyDescent="0.25">
      <c r="A534" s="58" t="s">
        <v>4804</v>
      </c>
      <c r="B534" s="28"/>
    </row>
    <row r="535" spans="1:2" ht="20.25" customHeight="1" x14ac:dyDescent="0.25">
      <c r="A535" s="58" t="s">
        <v>4805</v>
      </c>
      <c r="B535" s="28"/>
    </row>
    <row r="536" spans="1:2" ht="20.25" customHeight="1" x14ac:dyDescent="0.25">
      <c r="A536" s="58" t="s">
        <v>4806</v>
      </c>
      <c r="B536" s="28"/>
    </row>
    <row r="537" spans="1:2" ht="20.25" customHeight="1" x14ac:dyDescent="0.25">
      <c r="A537" s="58" t="s">
        <v>4807</v>
      </c>
      <c r="B537" s="28"/>
    </row>
    <row r="538" spans="1:2" ht="20.25" customHeight="1" x14ac:dyDescent="0.25">
      <c r="A538" s="58" t="s">
        <v>4808</v>
      </c>
      <c r="B538" s="28"/>
    </row>
    <row r="539" spans="1:2" ht="20.25" customHeight="1" x14ac:dyDescent="0.25">
      <c r="A539" s="58" t="s">
        <v>4809</v>
      </c>
      <c r="B539" s="28"/>
    </row>
    <row r="540" spans="1:2" ht="20.25" customHeight="1" x14ac:dyDescent="0.25">
      <c r="A540" s="58" t="s">
        <v>4810</v>
      </c>
      <c r="B540" s="28"/>
    </row>
    <row r="541" spans="1:2" ht="20.25" customHeight="1" x14ac:dyDescent="0.25">
      <c r="A541" s="58" t="s">
        <v>4811</v>
      </c>
      <c r="B541" s="28"/>
    </row>
    <row r="542" spans="1:2" ht="20.25" customHeight="1" x14ac:dyDescent="0.25">
      <c r="A542" s="58" t="s">
        <v>4812</v>
      </c>
      <c r="B542" s="28"/>
    </row>
    <row r="543" spans="1:2" ht="20.25" customHeight="1" x14ac:dyDescent="0.25">
      <c r="A543" s="58" t="s">
        <v>4813</v>
      </c>
      <c r="B543" s="28"/>
    </row>
    <row r="544" spans="1:2" ht="20.25" customHeight="1" x14ac:dyDescent="0.25">
      <c r="A544" s="58" t="s">
        <v>4814</v>
      </c>
      <c r="B544" s="28"/>
    </row>
    <row r="545" spans="1:2" ht="20.25" customHeight="1" x14ac:dyDescent="0.25">
      <c r="A545" s="58" t="s">
        <v>4815</v>
      </c>
      <c r="B545" s="28"/>
    </row>
    <row r="546" spans="1:2" ht="20.25" customHeight="1" x14ac:dyDescent="0.25">
      <c r="A546" s="58" t="s">
        <v>4816</v>
      </c>
      <c r="B546" s="28"/>
    </row>
    <row r="547" spans="1:2" ht="20.25" customHeight="1" x14ac:dyDescent="0.25">
      <c r="A547" s="58" t="s">
        <v>4817</v>
      </c>
      <c r="B547" s="28"/>
    </row>
    <row r="548" spans="1:2" ht="20.25" customHeight="1" x14ac:dyDescent="0.25">
      <c r="A548" s="58" t="s">
        <v>4818</v>
      </c>
      <c r="B548" s="28"/>
    </row>
    <row r="549" spans="1:2" ht="20.25" customHeight="1" x14ac:dyDescent="0.25">
      <c r="A549" s="58" t="s">
        <v>4819</v>
      </c>
      <c r="B549" s="28"/>
    </row>
    <row r="550" spans="1:2" ht="20.25" customHeight="1" x14ac:dyDescent="0.25">
      <c r="A550" s="58" t="s">
        <v>4820</v>
      </c>
      <c r="B550" s="28"/>
    </row>
    <row r="551" spans="1:2" ht="20.25" customHeight="1" x14ac:dyDescent="0.25">
      <c r="A551" s="58" t="s">
        <v>4821</v>
      </c>
      <c r="B551" s="28"/>
    </row>
    <row r="552" spans="1:2" ht="20.25" customHeight="1" x14ac:dyDescent="0.25">
      <c r="A552" s="58" t="s">
        <v>4822</v>
      </c>
      <c r="B552" s="28"/>
    </row>
    <row r="553" spans="1:2" ht="20.25" customHeight="1" x14ac:dyDescent="0.25">
      <c r="A553" s="58" t="s">
        <v>4823</v>
      </c>
      <c r="B553" s="28"/>
    </row>
    <row r="554" spans="1:2" ht="20.25" customHeight="1" x14ac:dyDescent="0.25">
      <c r="A554" s="58" t="s">
        <v>4824</v>
      </c>
      <c r="B554" s="28"/>
    </row>
    <row r="555" spans="1:2" ht="20.25" customHeight="1" x14ac:dyDescent="0.25">
      <c r="A555" s="58" t="s">
        <v>4825</v>
      </c>
      <c r="B555" s="28"/>
    </row>
    <row r="556" spans="1:2" ht="20.25" customHeight="1" x14ac:dyDescent="0.25">
      <c r="A556" s="58" t="s">
        <v>4826</v>
      </c>
      <c r="B556" s="28"/>
    </row>
    <row r="557" spans="1:2" ht="20.25" customHeight="1" x14ac:dyDescent="0.25">
      <c r="A557" s="58" t="s">
        <v>4827</v>
      </c>
      <c r="B557" s="28"/>
    </row>
    <row r="558" spans="1:2" ht="20.25" customHeight="1" x14ac:dyDescent="0.25">
      <c r="A558" s="58" t="s">
        <v>4828</v>
      </c>
      <c r="B558" s="28"/>
    </row>
    <row r="559" spans="1:2" ht="20.25" customHeight="1" x14ac:dyDescent="0.25">
      <c r="A559" s="58" t="s">
        <v>4829</v>
      </c>
      <c r="B559" s="28"/>
    </row>
    <row r="560" spans="1:2" ht="20.25" customHeight="1" x14ac:dyDescent="0.25">
      <c r="A560" s="58" t="s">
        <v>4830</v>
      </c>
      <c r="B560" s="28"/>
    </row>
    <row r="561" spans="1:2" ht="20.25" customHeight="1" x14ac:dyDescent="0.25">
      <c r="A561" s="58" t="s">
        <v>4831</v>
      </c>
      <c r="B561" s="28"/>
    </row>
    <row r="562" spans="1:2" ht="20.25" customHeight="1" x14ac:dyDescent="0.25">
      <c r="A562" s="58" t="s">
        <v>4832</v>
      </c>
      <c r="B562" s="28"/>
    </row>
    <row r="563" spans="1:2" ht="20.25" customHeight="1" x14ac:dyDescent="0.25">
      <c r="A563" s="58" t="s">
        <v>4833</v>
      </c>
      <c r="B563" s="28"/>
    </row>
    <row r="564" spans="1:2" ht="20.25" customHeight="1" x14ac:dyDescent="0.25">
      <c r="A564" s="58" t="s">
        <v>4834</v>
      </c>
      <c r="B564" s="28"/>
    </row>
    <row r="565" spans="1:2" ht="20.25" customHeight="1" x14ac:dyDescent="0.25">
      <c r="A565" s="58" t="s">
        <v>4835</v>
      </c>
      <c r="B565" s="28"/>
    </row>
    <row r="566" spans="1:2" ht="20.25" customHeight="1" x14ac:dyDescent="0.25">
      <c r="A566" s="58" t="s">
        <v>4836</v>
      </c>
      <c r="B566" s="28"/>
    </row>
    <row r="567" spans="1:2" ht="20.25" customHeight="1" x14ac:dyDescent="0.25">
      <c r="A567" s="58" t="s">
        <v>4837</v>
      </c>
      <c r="B567" s="28"/>
    </row>
    <row r="568" spans="1:2" ht="20.25" customHeight="1" x14ac:dyDescent="0.25">
      <c r="A568" s="58" t="s">
        <v>4838</v>
      </c>
      <c r="B568" s="28"/>
    </row>
    <row r="569" spans="1:2" ht="20.25" customHeight="1" x14ac:dyDescent="0.25">
      <c r="A569" s="58" t="s">
        <v>4839</v>
      </c>
      <c r="B569" s="28"/>
    </row>
    <row r="570" spans="1:2" ht="20.25" customHeight="1" x14ac:dyDescent="0.25">
      <c r="A570" s="58" t="s">
        <v>4840</v>
      </c>
      <c r="B570" s="28"/>
    </row>
    <row r="571" spans="1:2" ht="20.25" customHeight="1" x14ac:dyDescent="0.25">
      <c r="A571" s="58" t="s">
        <v>4841</v>
      </c>
      <c r="B571" s="28"/>
    </row>
    <row r="572" spans="1:2" ht="20.25" customHeight="1" x14ac:dyDescent="0.25">
      <c r="A572" s="58" t="s">
        <v>4842</v>
      </c>
      <c r="B572" s="28"/>
    </row>
    <row r="573" spans="1:2" ht="20.25" customHeight="1" x14ac:dyDescent="0.25">
      <c r="A573" s="58" t="s">
        <v>4843</v>
      </c>
      <c r="B573" s="28"/>
    </row>
    <row r="574" spans="1:2" ht="20.25" customHeight="1" x14ac:dyDescent="0.25">
      <c r="A574" s="58" t="s">
        <v>4844</v>
      </c>
      <c r="B574" s="28"/>
    </row>
    <row r="575" spans="1:2" ht="20.25" customHeight="1" x14ac:dyDescent="0.25">
      <c r="A575" s="58" t="s">
        <v>4845</v>
      </c>
      <c r="B575" s="28"/>
    </row>
    <row r="576" spans="1:2" ht="20.25" customHeight="1" x14ac:dyDescent="0.25">
      <c r="A576" s="58" t="s">
        <v>4846</v>
      </c>
      <c r="B576" s="28"/>
    </row>
    <row r="577" spans="1:2" ht="20.25" customHeight="1" x14ac:dyDescent="0.25">
      <c r="A577" s="58" t="s">
        <v>4847</v>
      </c>
      <c r="B577" s="28"/>
    </row>
    <row r="578" spans="1:2" ht="20.25" customHeight="1" x14ac:dyDescent="0.25">
      <c r="A578" s="58" t="s">
        <v>4848</v>
      </c>
      <c r="B578" s="28"/>
    </row>
    <row r="579" spans="1:2" ht="20.25" customHeight="1" x14ac:dyDescent="0.25">
      <c r="A579" s="58" t="s">
        <v>4849</v>
      </c>
      <c r="B579" s="28"/>
    </row>
    <row r="580" spans="1:2" ht="20.25" customHeight="1" x14ac:dyDescent="0.25">
      <c r="A580" s="58" t="s">
        <v>4850</v>
      </c>
      <c r="B580" s="28"/>
    </row>
    <row r="581" spans="1:2" ht="20.25" customHeight="1" x14ac:dyDescent="0.25">
      <c r="A581" s="58" t="s">
        <v>4851</v>
      </c>
      <c r="B581" s="28"/>
    </row>
    <row r="582" spans="1:2" ht="20.25" customHeight="1" x14ac:dyDescent="0.25">
      <c r="A582" s="58" t="s">
        <v>4852</v>
      </c>
      <c r="B582" s="28"/>
    </row>
    <row r="583" spans="1:2" ht="20.25" customHeight="1" x14ac:dyDescent="0.25">
      <c r="A583" s="58" t="s">
        <v>4853</v>
      </c>
      <c r="B583" s="28"/>
    </row>
    <row r="584" spans="1:2" ht="20.25" customHeight="1" x14ac:dyDescent="0.25">
      <c r="A584" s="58" t="s">
        <v>4854</v>
      </c>
      <c r="B584" s="28"/>
    </row>
    <row r="585" spans="1:2" ht="20.25" customHeight="1" x14ac:dyDescent="0.25">
      <c r="A585" s="58" t="s">
        <v>4855</v>
      </c>
      <c r="B585" s="28"/>
    </row>
    <row r="586" spans="1:2" ht="20.25" customHeight="1" x14ac:dyDescent="0.25">
      <c r="A586" s="58" t="s">
        <v>4856</v>
      </c>
      <c r="B586" s="28"/>
    </row>
    <row r="587" spans="1:2" ht="20.25" customHeight="1" x14ac:dyDescent="0.25">
      <c r="A587" s="58" t="s">
        <v>4857</v>
      </c>
      <c r="B587" s="28"/>
    </row>
    <row r="588" spans="1:2" ht="20.25" customHeight="1" x14ac:dyDescent="0.25">
      <c r="A588" s="58" t="s">
        <v>4858</v>
      </c>
      <c r="B588" s="28"/>
    </row>
    <row r="589" spans="1:2" ht="20.25" customHeight="1" x14ac:dyDescent="0.25">
      <c r="A589" s="58" t="s">
        <v>4859</v>
      </c>
      <c r="B589" s="28"/>
    </row>
    <row r="590" spans="1:2" ht="20.25" customHeight="1" x14ac:dyDescent="0.25">
      <c r="A590" s="58" t="s">
        <v>4860</v>
      </c>
      <c r="B590" s="28"/>
    </row>
    <row r="591" spans="1:2" ht="20.25" customHeight="1" x14ac:dyDescent="0.25">
      <c r="A591" s="58" t="s">
        <v>4861</v>
      </c>
      <c r="B591" s="28"/>
    </row>
    <row r="592" spans="1:2" ht="20.25" customHeight="1" x14ac:dyDescent="0.25">
      <c r="A592" s="58" t="s">
        <v>4862</v>
      </c>
      <c r="B592" s="28"/>
    </row>
    <row r="593" spans="1:2" ht="20.25" customHeight="1" x14ac:dyDescent="0.25">
      <c r="A593" s="58" t="s">
        <v>4863</v>
      </c>
      <c r="B593" s="28"/>
    </row>
    <row r="594" spans="1:2" ht="20.25" customHeight="1" x14ac:dyDescent="0.25">
      <c r="A594" s="58" t="s">
        <v>4864</v>
      </c>
      <c r="B594" s="28"/>
    </row>
    <row r="595" spans="1:2" ht="20.25" customHeight="1" x14ac:dyDescent="0.25">
      <c r="A595" s="58" t="s">
        <v>4865</v>
      </c>
      <c r="B595" s="28"/>
    </row>
    <row r="596" spans="1:2" ht="20.25" customHeight="1" x14ac:dyDescent="0.25">
      <c r="A596" s="58" t="s">
        <v>4866</v>
      </c>
      <c r="B596" s="28"/>
    </row>
    <row r="597" spans="1:2" ht="20.25" customHeight="1" x14ac:dyDescent="0.25">
      <c r="A597" s="58" t="s">
        <v>4867</v>
      </c>
      <c r="B597" s="28"/>
    </row>
    <row r="598" spans="1:2" ht="20.25" customHeight="1" x14ac:dyDescent="0.25">
      <c r="A598" s="58" t="s">
        <v>4868</v>
      </c>
      <c r="B598" s="28"/>
    </row>
    <row r="599" spans="1:2" ht="20.25" customHeight="1" x14ac:dyDescent="0.25">
      <c r="A599" s="58" t="s">
        <v>4869</v>
      </c>
      <c r="B599" s="28"/>
    </row>
    <row r="600" spans="1:2" ht="20.25" customHeight="1" x14ac:dyDescent="0.25">
      <c r="A600" s="58" t="s">
        <v>4870</v>
      </c>
      <c r="B600" s="28"/>
    </row>
    <row r="601" spans="1:2" ht="20.25" customHeight="1" x14ac:dyDescent="0.25">
      <c r="A601" s="58" t="s">
        <v>4871</v>
      </c>
      <c r="B601" s="28"/>
    </row>
    <row r="602" spans="1:2" ht="20.25" customHeight="1" x14ac:dyDescent="0.25">
      <c r="A602" s="58" t="s">
        <v>4872</v>
      </c>
      <c r="B602" s="28"/>
    </row>
    <row r="603" spans="1:2" ht="20.25" customHeight="1" x14ac:dyDescent="0.25">
      <c r="A603" s="58" t="s">
        <v>4873</v>
      </c>
      <c r="B603" s="28"/>
    </row>
    <row r="604" spans="1:2" ht="20.25" customHeight="1" x14ac:dyDescent="0.25">
      <c r="A604" s="58" t="s">
        <v>4874</v>
      </c>
      <c r="B604" s="28"/>
    </row>
    <row r="605" spans="1:2" ht="20.25" customHeight="1" x14ac:dyDescent="0.25">
      <c r="A605" s="58" t="s">
        <v>4875</v>
      </c>
      <c r="B605" s="28"/>
    </row>
    <row r="606" spans="1:2" ht="20.25" customHeight="1" x14ac:dyDescent="0.25">
      <c r="A606" s="58" t="s">
        <v>4876</v>
      </c>
      <c r="B606" s="28"/>
    </row>
    <row r="607" spans="1:2" ht="20.25" customHeight="1" x14ac:dyDescent="0.25">
      <c r="A607" s="58" t="s">
        <v>4877</v>
      </c>
      <c r="B607" s="28"/>
    </row>
    <row r="608" spans="1:2" ht="20.25" customHeight="1" x14ac:dyDescent="0.25">
      <c r="A608" s="58" t="s">
        <v>4878</v>
      </c>
      <c r="B608" s="28"/>
    </row>
    <row r="609" spans="1:2" ht="20.25" customHeight="1" x14ac:dyDescent="0.25">
      <c r="A609" s="58" t="s">
        <v>4879</v>
      </c>
      <c r="B609" s="28"/>
    </row>
    <row r="610" spans="1:2" ht="20.25" customHeight="1" x14ac:dyDescent="0.25">
      <c r="A610" s="58" t="s">
        <v>4880</v>
      </c>
      <c r="B610" s="28"/>
    </row>
    <row r="611" spans="1:2" ht="20.25" customHeight="1" x14ac:dyDescent="0.25">
      <c r="A611" s="58" t="s">
        <v>4881</v>
      </c>
      <c r="B611" s="28"/>
    </row>
    <row r="612" spans="1:2" ht="20.25" customHeight="1" x14ac:dyDescent="0.25">
      <c r="A612" s="58" t="s">
        <v>4882</v>
      </c>
      <c r="B612" s="28"/>
    </row>
    <row r="613" spans="1:2" ht="20.25" customHeight="1" x14ac:dyDescent="0.25">
      <c r="A613" s="58" t="s">
        <v>4883</v>
      </c>
      <c r="B613" s="28"/>
    </row>
    <row r="614" spans="1:2" ht="20.25" customHeight="1" x14ac:dyDescent="0.25">
      <c r="A614" s="58" t="s">
        <v>4884</v>
      </c>
      <c r="B614" s="28"/>
    </row>
    <row r="615" spans="1:2" ht="20.25" customHeight="1" x14ac:dyDescent="0.25">
      <c r="A615" s="58" t="s">
        <v>4885</v>
      </c>
      <c r="B615" s="28"/>
    </row>
    <row r="616" spans="1:2" ht="20.25" customHeight="1" x14ac:dyDescent="0.25">
      <c r="A616" s="58" t="s">
        <v>4886</v>
      </c>
      <c r="B616" s="28"/>
    </row>
    <row r="617" spans="1:2" ht="20.25" customHeight="1" x14ac:dyDescent="0.25">
      <c r="A617" s="58" t="s">
        <v>4887</v>
      </c>
      <c r="B617" s="28"/>
    </row>
    <row r="618" spans="1:2" ht="20.25" customHeight="1" x14ac:dyDescent="0.25">
      <c r="A618" s="58" t="s">
        <v>4888</v>
      </c>
      <c r="B618" s="28"/>
    </row>
    <row r="619" spans="1:2" ht="20.25" customHeight="1" x14ac:dyDescent="0.25">
      <c r="A619" s="58" t="s">
        <v>4889</v>
      </c>
      <c r="B619" s="28"/>
    </row>
    <row r="620" spans="1:2" ht="20.25" customHeight="1" x14ac:dyDescent="0.25">
      <c r="A620" s="58" t="s">
        <v>4890</v>
      </c>
      <c r="B620" s="28"/>
    </row>
    <row r="621" spans="1:2" ht="20.25" customHeight="1" x14ac:dyDescent="0.25">
      <c r="A621" s="58" t="s">
        <v>4891</v>
      </c>
      <c r="B621" s="28"/>
    </row>
    <row r="622" spans="1:2" ht="20.25" customHeight="1" x14ac:dyDescent="0.25">
      <c r="A622" s="58" t="s">
        <v>4892</v>
      </c>
      <c r="B622" s="28"/>
    </row>
    <row r="623" spans="1:2" ht="20.25" customHeight="1" x14ac:dyDescent="0.25">
      <c r="A623" s="58" t="s">
        <v>4893</v>
      </c>
      <c r="B623" s="28"/>
    </row>
    <row r="624" spans="1:2" ht="20.25" customHeight="1" x14ac:dyDescent="0.25">
      <c r="A624" s="58" t="s">
        <v>4894</v>
      </c>
      <c r="B624" s="28"/>
    </row>
    <row r="625" spans="1:2" ht="20.25" customHeight="1" x14ac:dyDescent="0.25">
      <c r="A625" s="58" t="s">
        <v>4895</v>
      </c>
      <c r="B625" s="28"/>
    </row>
    <row r="626" spans="1:2" ht="20.25" customHeight="1" x14ac:dyDescent="0.25">
      <c r="A626" s="58" t="s">
        <v>4896</v>
      </c>
      <c r="B626" s="28"/>
    </row>
    <row r="627" spans="1:2" ht="20.25" customHeight="1" x14ac:dyDescent="0.25">
      <c r="A627" s="58" t="s">
        <v>4897</v>
      </c>
      <c r="B627" s="28"/>
    </row>
    <row r="628" spans="1:2" ht="20.25" customHeight="1" x14ac:dyDescent="0.25">
      <c r="A628" s="58" t="s">
        <v>4898</v>
      </c>
      <c r="B628" s="28"/>
    </row>
    <row r="629" spans="1:2" ht="20.25" customHeight="1" x14ac:dyDescent="0.25">
      <c r="A629" s="58" t="s">
        <v>4899</v>
      </c>
      <c r="B629" s="28"/>
    </row>
    <row r="630" spans="1:2" ht="20.25" customHeight="1" x14ac:dyDescent="0.25">
      <c r="A630" s="58" t="s">
        <v>4900</v>
      </c>
      <c r="B630" s="28"/>
    </row>
    <row r="631" spans="1:2" ht="20.25" customHeight="1" x14ac:dyDescent="0.25">
      <c r="A631" s="58" t="s">
        <v>4901</v>
      </c>
      <c r="B631" s="28"/>
    </row>
    <row r="632" spans="1:2" ht="20.25" customHeight="1" x14ac:dyDescent="0.25">
      <c r="A632" s="58" t="s">
        <v>4902</v>
      </c>
      <c r="B632" s="28"/>
    </row>
    <row r="633" spans="1:2" ht="20.25" customHeight="1" x14ac:dyDescent="0.25">
      <c r="A633" s="58" t="s">
        <v>4903</v>
      </c>
      <c r="B633" s="28"/>
    </row>
    <row r="634" spans="1:2" ht="20.25" customHeight="1" x14ac:dyDescent="0.25">
      <c r="A634" s="58" t="s">
        <v>4904</v>
      </c>
      <c r="B634" s="28"/>
    </row>
    <row r="635" spans="1:2" ht="20.25" customHeight="1" x14ac:dyDescent="0.25">
      <c r="A635" s="58" t="s">
        <v>4905</v>
      </c>
      <c r="B635" s="28"/>
    </row>
    <row r="636" spans="1:2" ht="20.25" customHeight="1" x14ac:dyDescent="0.25">
      <c r="A636" s="58" t="s">
        <v>4906</v>
      </c>
      <c r="B636" s="28"/>
    </row>
    <row r="637" spans="1:2" ht="20.25" customHeight="1" x14ac:dyDescent="0.25">
      <c r="A637" s="58" t="s">
        <v>4907</v>
      </c>
      <c r="B637" s="28"/>
    </row>
    <row r="638" spans="1:2" ht="20.25" customHeight="1" x14ac:dyDescent="0.25">
      <c r="A638" s="58" t="s">
        <v>4908</v>
      </c>
      <c r="B638" s="28"/>
    </row>
    <row r="639" spans="1:2" ht="20.25" customHeight="1" x14ac:dyDescent="0.25">
      <c r="A639" s="58" t="s">
        <v>4909</v>
      </c>
      <c r="B639" s="28"/>
    </row>
    <row r="640" spans="1:2" ht="20.25" customHeight="1" x14ac:dyDescent="0.25">
      <c r="A640" s="58" t="s">
        <v>4910</v>
      </c>
      <c r="B640" s="28"/>
    </row>
    <row r="641" spans="1:2" ht="20.25" customHeight="1" x14ac:dyDescent="0.25">
      <c r="A641" s="58" t="s">
        <v>4911</v>
      </c>
      <c r="B641" s="28"/>
    </row>
    <row r="642" spans="1:2" ht="20.25" customHeight="1" x14ac:dyDescent="0.25">
      <c r="A642" s="58" t="s">
        <v>4912</v>
      </c>
      <c r="B642" s="28"/>
    </row>
    <row r="643" spans="1:2" ht="20.25" customHeight="1" x14ac:dyDescent="0.25">
      <c r="A643" s="58" t="s">
        <v>4913</v>
      </c>
      <c r="B643" s="28"/>
    </row>
    <row r="644" spans="1:2" ht="20.25" customHeight="1" x14ac:dyDescent="0.25">
      <c r="A644" s="58" t="s">
        <v>4914</v>
      </c>
      <c r="B644" s="28"/>
    </row>
    <row r="645" spans="1:2" ht="20.25" customHeight="1" x14ac:dyDescent="0.25">
      <c r="A645" s="58" t="s">
        <v>4915</v>
      </c>
      <c r="B645" s="28"/>
    </row>
    <row r="646" spans="1:2" ht="20.25" customHeight="1" x14ac:dyDescent="0.25">
      <c r="A646" s="58" t="s">
        <v>4916</v>
      </c>
      <c r="B646" s="28"/>
    </row>
    <row r="647" spans="1:2" ht="20.25" customHeight="1" x14ac:dyDescent="0.25">
      <c r="A647" s="58" t="s">
        <v>4917</v>
      </c>
      <c r="B647" s="28"/>
    </row>
    <row r="648" spans="1:2" ht="20.25" customHeight="1" x14ac:dyDescent="0.25">
      <c r="A648" s="58" t="s">
        <v>4918</v>
      </c>
      <c r="B648" s="28"/>
    </row>
    <row r="649" spans="1:2" ht="20.25" customHeight="1" x14ac:dyDescent="0.25">
      <c r="A649" s="58" t="s">
        <v>4919</v>
      </c>
      <c r="B649" s="28"/>
    </row>
    <row r="650" spans="1:2" ht="20.25" customHeight="1" x14ac:dyDescent="0.25">
      <c r="A650" s="58" t="s">
        <v>4920</v>
      </c>
      <c r="B650" s="28"/>
    </row>
    <row r="651" spans="1:2" ht="20.25" customHeight="1" x14ac:dyDescent="0.25">
      <c r="A651" s="58" t="s">
        <v>4921</v>
      </c>
      <c r="B651" s="28"/>
    </row>
    <row r="652" spans="1:2" ht="20.25" customHeight="1" x14ac:dyDescent="0.25">
      <c r="A652" s="58" t="s">
        <v>4922</v>
      </c>
      <c r="B652" s="28"/>
    </row>
    <row r="653" spans="1:2" ht="20.25" customHeight="1" x14ac:dyDescent="0.25">
      <c r="A653" s="58" t="s">
        <v>4923</v>
      </c>
      <c r="B653" s="28"/>
    </row>
    <row r="654" spans="1:2" ht="20.25" customHeight="1" x14ac:dyDescent="0.25">
      <c r="A654" s="58" t="s">
        <v>4924</v>
      </c>
      <c r="B654" s="28"/>
    </row>
    <row r="655" spans="1:2" ht="20.25" customHeight="1" x14ac:dyDescent="0.25">
      <c r="A655" s="58" t="s">
        <v>4925</v>
      </c>
      <c r="B655" s="28"/>
    </row>
    <row r="656" spans="1:2" ht="20.25" customHeight="1" x14ac:dyDescent="0.25">
      <c r="A656" s="58" t="s">
        <v>4926</v>
      </c>
      <c r="B656" s="28"/>
    </row>
    <row r="657" spans="1:2" ht="20.25" customHeight="1" x14ac:dyDescent="0.25">
      <c r="A657" s="58" t="s">
        <v>4927</v>
      </c>
      <c r="B657" s="28"/>
    </row>
    <row r="658" spans="1:2" ht="20.25" customHeight="1" x14ac:dyDescent="0.25">
      <c r="A658" s="58" t="s">
        <v>4928</v>
      </c>
      <c r="B658" s="28"/>
    </row>
    <row r="659" spans="1:2" ht="20.25" customHeight="1" x14ac:dyDescent="0.25">
      <c r="A659" s="58" t="s">
        <v>4929</v>
      </c>
      <c r="B659" s="28"/>
    </row>
    <row r="660" spans="1:2" ht="20.25" customHeight="1" x14ac:dyDescent="0.25">
      <c r="A660" s="58" t="s">
        <v>4930</v>
      </c>
      <c r="B660" s="28"/>
    </row>
    <row r="661" spans="1:2" ht="20.25" customHeight="1" x14ac:dyDescent="0.25">
      <c r="A661" s="58" t="s">
        <v>4931</v>
      </c>
      <c r="B661" s="28"/>
    </row>
    <row r="662" spans="1:2" ht="20.25" customHeight="1" x14ac:dyDescent="0.25">
      <c r="A662" s="58" t="s">
        <v>4932</v>
      </c>
      <c r="B662" s="28"/>
    </row>
    <row r="663" spans="1:2" ht="20.25" customHeight="1" x14ac:dyDescent="0.25">
      <c r="A663" s="58" t="s">
        <v>4933</v>
      </c>
      <c r="B663" s="28"/>
    </row>
    <row r="664" spans="1:2" ht="20.25" customHeight="1" x14ac:dyDescent="0.25">
      <c r="A664" s="58" t="s">
        <v>4934</v>
      </c>
      <c r="B664" s="28"/>
    </row>
    <row r="665" spans="1:2" ht="20.25" customHeight="1" x14ac:dyDescent="0.25">
      <c r="A665" s="58" t="s">
        <v>4935</v>
      </c>
      <c r="B665" s="28"/>
    </row>
    <row r="666" spans="1:2" ht="20.25" customHeight="1" x14ac:dyDescent="0.25">
      <c r="A666" s="58" t="s">
        <v>4936</v>
      </c>
      <c r="B666" s="28"/>
    </row>
    <row r="667" spans="1:2" ht="20.25" customHeight="1" x14ac:dyDescent="0.25">
      <c r="A667" s="58" t="s">
        <v>4937</v>
      </c>
      <c r="B667" s="28"/>
    </row>
    <row r="668" spans="1:2" ht="20.25" customHeight="1" x14ac:dyDescent="0.25">
      <c r="A668" s="58" t="s">
        <v>4938</v>
      </c>
      <c r="B668" s="28"/>
    </row>
    <row r="669" spans="1:2" ht="20.25" customHeight="1" x14ac:dyDescent="0.25">
      <c r="A669" s="58" t="s">
        <v>4939</v>
      </c>
      <c r="B669" s="28"/>
    </row>
    <row r="670" spans="1:2" ht="20.25" customHeight="1" x14ac:dyDescent="0.25">
      <c r="A670" s="58" t="s">
        <v>4940</v>
      </c>
      <c r="B670" s="28"/>
    </row>
    <row r="671" spans="1:2" ht="20.25" customHeight="1" x14ac:dyDescent="0.25">
      <c r="A671" s="58" t="s">
        <v>4941</v>
      </c>
      <c r="B671" s="28"/>
    </row>
    <row r="672" spans="1:2" ht="20.25" customHeight="1" x14ac:dyDescent="0.25">
      <c r="A672" s="58" t="s">
        <v>4942</v>
      </c>
      <c r="B672" s="28"/>
    </row>
    <row r="673" spans="1:2" ht="20.25" customHeight="1" x14ac:dyDescent="0.25">
      <c r="A673" s="58" t="s">
        <v>4943</v>
      </c>
      <c r="B673" s="28"/>
    </row>
    <row r="674" spans="1:2" ht="20.25" customHeight="1" x14ac:dyDescent="0.25">
      <c r="A674" s="58" t="s">
        <v>4944</v>
      </c>
      <c r="B674" s="28"/>
    </row>
    <row r="675" spans="1:2" ht="20.25" customHeight="1" x14ac:dyDescent="0.25">
      <c r="A675" s="58" t="s">
        <v>4945</v>
      </c>
      <c r="B675" s="28"/>
    </row>
    <row r="676" spans="1:2" ht="20.25" customHeight="1" x14ac:dyDescent="0.25">
      <c r="A676" s="58" t="s">
        <v>4946</v>
      </c>
      <c r="B676" s="28"/>
    </row>
    <row r="677" spans="1:2" ht="20.25" customHeight="1" x14ac:dyDescent="0.25">
      <c r="A677" s="58" t="s">
        <v>4947</v>
      </c>
      <c r="B677" s="28"/>
    </row>
    <row r="678" spans="1:2" ht="20.25" customHeight="1" x14ac:dyDescent="0.25">
      <c r="A678" s="58" t="s">
        <v>4948</v>
      </c>
      <c r="B678" s="28"/>
    </row>
    <row r="679" spans="1:2" ht="20.25" customHeight="1" x14ac:dyDescent="0.25">
      <c r="A679" s="58" t="s">
        <v>4949</v>
      </c>
      <c r="B679" s="28"/>
    </row>
    <row r="680" spans="1:2" ht="20.25" customHeight="1" x14ac:dyDescent="0.25">
      <c r="A680" s="58" t="s">
        <v>4950</v>
      </c>
      <c r="B680" s="28"/>
    </row>
    <row r="681" spans="1:2" ht="20.25" customHeight="1" x14ac:dyDescent="0.25">
      <c r="A681" s="58" t="s">
        <v>4951</v>
      </c>
      <c r="B681" s="28"/>
    </row>
    <row r="682" spans="1:2" ht="20.25" customHeight="1" x14ac:dyDescent="0.25">
      <c r="A682" s="58" t="s">
        <v>4952</v>
      </c>
      <c r="B682" s="28"/>
    </row>
    <row r="683" spans="1:2" ht="20.25" customHeight="1" x14ac:dyDescent="0.25">
      <c r="A683" s="58" t="s">
        <v>4953</v>
      </c>
      <c r="B683" s="28"/>
    </row>
    <row r="684" spans="1:2" ht="20.25" customHeight="1" x14ac:dyDescent="0.25">
      <c r="A684" s="58" t="s">
        <v>4954</v>
      </c>
      <c r="B684" s="28"/>
    </row>
    <row r="685" spans="1:2" ht="20.25" customHeight="1" x14ac:dyDescent="0.25">
      <c r="A685" s="58" t="s">
        <v>4955</v>
      </c>
      <c r="B685" s="28"/>
    </row>
    <row r="686" spans="1:2" ht="20.25" customHeight="1" x14ac:dyDescent="0.25">
      <c r="A686" s="58" t="s">
        <v>4956</v>
      </c>
      <c r="B686" s="28"/>
    </row>
    <row r="687" spans="1:2" ht="20.25" customHeight="1" x14ac:dyDescent="0.25">
      <c r="A687" s="58" t="s">
        <v>4957</v>
      </c>
      <c r="B687" s="28"/>
    </row>
    <row r="688" spans="1:2" ht="20.25" customHeight="1" x14ac:dyDescent="0.25">
      <c r="A688" s="58" t="s">
        <v>4958</v>
      </c>
      <c r="B688" s="28"/>
    </row>
    <row r="689" spans="1:2" ht="20.25" customHeight="1" x14ac:dyDescent="0.25">
      <c r="A689" s="58" t="s">
        <v>4959</v>
      </c>
      <c r="B689" s="28"/>
    </row>
    <row r="690" spans="1:2" ht="20.25" customHeight="1" x14ac:dyDescent="0.25">
      <c r="A690" s="58" t="s">
        <v>4960</v>
      </c>
      <c r="B690" s="28"/>
    </row>
    <row r="691" spans="1:2" ht="20.25" customHeight="1" x14ac:dyDescent="0.25">
      <c r="A691" s="58" t="s">
        <v>4961</v>
      </c>
      <c r="B691" s="28"/>
    </row>
    <row r="692" spans="1:2" ht="20.25" customHeight="1" x14ac:dyDescent="0.25">
      <c r="A692" s="58" t="s">
        <v>4962</v>
      </c>
      <c r="B692" s="28"/>
    </row>
    <row r="693" spans="1:2" ht="20.25" customHeight="1" x14ac:dyDescent="0.25">
      <c r="A693" s="58" t="s">
        <v>4963</v>
      </c>
      <c r="B693" s="28"/>
    </row>
    <row r="694" spans="1:2" ht="20.25" customHeight="1" x14ac:dyDescent="0.25">
      <c r="A694" s="58" t="s">
        <v>4964</v>
      </c>
      <c r="B694" s="28"/>
    </row>
    <row r="695" spans="1:2" ht="20.25" customHeight="1" x14ac:dyDescent="0.25">
      <c r="A695" s="58" t="s">
        <v>4965</v>
      </c>
      <c r="B695" s="28"/>
    </row>
    <row r="696" spans="1:2" ht="20.25" customHeight="1" x14ac:dyDescent="0.25">
      <c r="A696" s="58" t="s">
        <v>4966</v>
      </c>
      <c r="B696" s="28"/>
    </row>
    <row r="697" spans="1:2" ht="20.25" customHeight="1" x14ac:dyDescent="0.25">
      <c r="A697" s="58" t="s">
        <v>4967</v>
      </c>
      <c r="B697" s="28"/>
    </row>
    <row r="698" spans="1:2" ht="20.25" customHeight="1" x14ac:dyDescent="0.25">
      <c r="A698" s="58" t="s">
        <v>4968</v>
      </c>
      <c r="B698" s="28"/>
    </row>
    <row r="699" spans="1:2" ht="20.25" customHeight="1" x14ac:dyDescent="0.25">
      <c r="A699" s="58" t="s">
        <v>4969</v>
      </c>
      <c r="B699" s="28"/>
    </row>
    <row r="700" spans="1:2" ht="20.25" customHeight="1" x14ac:dyDescent="0.25">
      <c r="A700" s="58" t="s">
        <v>4970</v>
      </c>
      <c r="B700" s="28"/>
    </row>
    <row r="701" spans="1:2" ht="20.25" customHeight="1" x14ac:dyDescent="0.25">
      <c r="A701" s="58" t="s">
        <v>4971</v>
      </c>
      <c r="B701" s="28"/>
    </row>
    <row r="702" spans="1:2" ht="20.25" customHeight="1" x14ac:dyDescent="0.25">
      <c r="A702" s="58" t="s">
        <v>4972</v>
      </c>
      <c r="B702" s="28"/>
    </row>
    <row r="703" spans="1:2" ht="20.25" customHeight="1" x14ac:dyDescent="0.25">
      <c r="A703" s="58" t="s">
        <v>4973</v>
      </c>
      <c r="B703" s="28"/>
    </row>
    <row r="704" spans="1:2" ht="20.25" customHeight="1" x14ac:dyDescent="0.25">
      <c r="A704" s="58" t="s">
        <v>4974</v>
      </c>
      <c r="B704" s="28"/>
    </row>
    <row r="705" spans="1:2" ht="20.25" customHeight="1" x14ac:dyDescent="0.25">
      <c r="A705" s="58" t="s">
        <v>4975</v>
      </c>
      <c r="B705" s="28"/>
    </row>
    <row r="706" spans="1:2" ht="20.25" customHeight="1" x14ac:dyDescent="0.25">
      <c r="A706" s="58" t="s">
        <v>4976</v>
      </c>
      <c r="B706" s="28"/>
    </row>
    <row r="707" spans="1:2" ht="20.25" customHeight="1" x14ac:dyDescent="0.25">
      <c r="A707" s="58" t="s">
        <v>4977</v>
      </c>
      <c r="B707" s="28"/>
    </row>
    <row r="708" spans="1:2" ht="20.25" customHeight="1" x14ac:dyDescent="0.25">
      <c r="A708" s="58" t="s">
        <v>4978</v>
      </c>
      <c r="B708" s="28"/>
    </row>
    <row r="709" spans="1:2" ht="20.25" customHeight="1" x14ac:dyDescent="0.25">
      <c r="A709" s="58" t="s">
        <v>4979</v>
      </c>
      <c r="B709" s="28"/>
    </row>
    <row r="710" spans="1:2" ht="20.25" customHeight="1" x14ac:dyDescent="0.25">
      <c r="A710" s="58" t="s">
        <v>4980</v>
      </c>
      <c r="B710" s="28"/>
    </row>
    <row r="711" spans="1:2" ht="20.25" customHeight="1" x14ac:dyDescent="0.25">
      <c r="A711" s="58" t="s">
        <v>4981</v>
      </c>
      <c r="B711" s="28"/>
    </row>
    <row r="712" spans="1:2" ht="20.25" customHeight="1" x14ac:dyDescent="0.25">
      <c r="A712" s="58" t="s">
        <v>4982</v>
      </c>
      <c r="B712" s="28"/>
    </row>
    <row r="713" spans="1:2" ht="20.25" customHeight="1" x14ac:dyDescent="0.25">
      <c r="A713" s="58" t="s">
        <v>4983</v>
      </c>
      <c r="B713" s="28"/>
    </row>
    <row r="714" spans="1:2" ht="20.25" customHeight="1" x14ac:dyDescent="0.25">
      <c r="A714" s="58" t="s">
        <v>4984</v>
      </c>
      <c r="B714" s="28"/>
    </row>
    <row r="715" spans="1:2" ht="20.25" customHeight="1" x14ac:dyDescent="0.25">
      <c r="A715" s="58" t="s">
        <v>4985</v>
      </c>
      <c r="B715" s="28"/>
    </row>
    <row r="716" spans="1:2" ht="20.25" customHeight="1" x14ac:dyDescent="0.25">
      <c r="A716" s="58" t="s">
        <v>4986</v>
      </c>
      <c r="B716" s="28"/>
    </row>
    <row r="717" spans="1:2" ht="20.25" customHeight="1" x14ac:dyDescent="0.25">
      <c r="A717" s="58" t="s">
        <v>4987</v>
      </c>
      <c r="B717" s="28"/>
    </row>
    <row r="718" spans="1:2" ht="20.25" customHeight="1" x14ac:dyDescent="0.25">
      <c r="A718" s="58" t="s">
        <v>4988</v>
      </c>
      <c r="B718" s="28"/>
    </row>
    <row r="719" spans="1:2" ht="20.25" customHeight="1" x14ac:dyDescent="0.25">
      <c r="A719" s="58" t="s">
        <v>4989</v>
      </c>
      <c r="B719" s="28"/>
    </row>
    <row r="720" spans="1:2" ht="20.25" customHeight="1" x14ac:dyDescent="0.25">
      <c r="A720" s="58" t="s">
        <v>4990</v>
      </c>
      <c r="B720" s="28"/>
    </row>
    <row r="721" spans="1:2" ht="20.25" customHeight="1" x14ac:dyDescent="0.25">
      <c r="A721" s="58" t="s">
        <v>4991</v>
      </c>
      <c r="B721" s="28"/>
    </row>
    <row r="722" spans="1:2" ht="20.25" customHeight="1" x14ac:dyDescent="0.25">
      <c r="A722" s="58" t="s">
        <v>4992</v>
      </c>
      <c r="B722" s="28"/>
    </row>
    <row r="723" spans="1:2" ht="20.25" customHeight="1" x14ac:dyDescent="0.25">
      <c r="A723" s="58" t="s">
        <v>4993</v>
      </c>
      <c r="B723" s="28"/>
    </row>
    <row r="724" spans="1:2" ht="20.25" customHeight="1" x14ac:dyDescent="0.25">
      <c r="A724" s="58" t="s">
        <v>4994</v>
      </c>
      <c r="B724" s="28"/>
    </row>
    <row r="725" spans="1:2" ht="20.25" customHeight="1" x14ac:dyDescent="0.25">
      <c r="A725" s="58" t="s">
        <v>4995</v>
      </c>
      <c r="B725" s="28"/>
    </row>
    <row r="726" spans="1:2" ht="20.25" customHeight="1" x14ac:dyDescent="0.25">
      <c r="A726" s="58" t="s">
        <v>4996</v>
      </c>
      <c r="B726" s="28"/>
    </row>
    <row r="727" spans="1:2" ht="20.25" customHeight="1" x14ac:dyDescent="0.25">
      <c r="A727" s="58" t="s">
        <v>4997</v>
      </c>
      <c r="B727" s="28"/>
    </row>
    <row r="728" spans="1:2" ht="20.25" customHeight="1" x14ac:dyDescent="0.25">
      <c r="A728" s="58" t="s">
        <v>4998</v>
      </c>
      <c r="B728" s="28"/>
    </row>
    <row r="729" spans="1:2" ht="20.25" customHeight="1" x14ac:dyDescent="0.25">
      <c r="A729" s="58" t="s">
        <v>4999</v>
      </c>
      <c r="B729" s="28"/>
    </row>
    <row r="730" spans="1:2" ht="20.25" customHeight="1" x14ac:dyDescent="0.25">
      <c r="A730" s="58" t="s">
        <v>5000</v>
      </c>
      <c r="B730" s="28"/>
    </row>
    <row r="731" spans="1:2" ht="20.25" customHeight="1" x14ac:dyDescent="0.25">
      <c r="A731" s="58" t="s">
        <v>5001</v>
      </c>
      <c r="B731" s="28"/>
    </row>
    <row r="732" spans="1:2" ht="20.25" customHeight="1" x14ac:dyDescent="0.25">
      <c r="A732" s="58" t="s">
        <v>5002</v>
      </c>
      <c r="B732" s="28"/>
    </row>
    <row r="733" spans="1:2" ht="20.25" customHeight="1" x14ac:dyDescent="0.25">
      <c r="A733" s="58" t="s">
        <v>5003</v>
      </c>
      <c r="B733" s="28"/>
    </row>
    <row r="734" spans="1:2" ht="20.25" customHeight="1" x14ac:dyDescent="0.25">
      <c r="A734" s="58" t="s">
        <v>5004</v>
      </c>
      <c r="B734" s="28"/>
    </row>
    <row r="735" spans="1:2" ht="20.25" customHeight="1" x14ac:dyDescent="0.25">
      <c r="A735" s="58" t="s">
        <v>5005</v>
      </c>
      <c r="B735" s="28"/>
    </row>
    <row r="736" spans="1:2" ht="20.25" customHeight="1" x14ac:dyDescent="0.25">
      <c r="A736" s="58" t="s">
        <v>5006</v>
      </c>
      <c r="B736" s="28"/>
    </row>
    <row r="737" spans="1:2" ht="20.25" customHeight="1" x14ac:dyDescent="0.25">
      <c r="A737" s="58" t="s">
        <v>5007</v>
      </c>
      <c r="B737" s="28"/>
    </row>
    <row r="738" spans="1:2" ht="20.25" customHeight="1" x14ac:dyDescent="0.25">
      <c r="A738" s="58" t="s">
        <v>5008</v>
      </c>
      <c r="B738" s="28"/>
    </row>
    <row r="739" spans="1:2" ht="20.25" customHeight="1" x14ac:dyDescent="0.25">
      <c r="A739" s="58" t="s">
        <v>5009</v>
      </c>
      <c r="B739" s="28"/>
    </row>
    <row r="740" spans="1:2" ht="20.25" customHeight="1" x14ac:dyDescent="0.25">
      <c r="A740" s="58" t="s">
        <v>5010</v>
      </c>
      <c r="B740" s="28"/>
    </row>
    <row r="741" spans="1:2" ht="20.25" customHeight="1" x14ac:dyDescent="0.25">
      <c r="A741" s="58" t="s">
        <v>5011</v>
      </c>
      <c r="B741" s="28"/>
    </row>
    <row r="742" spans="1:2" ht="20.25" customHeight="1" x14ac:dyDescent="0.25">
      <c r="A742" s="58" t="s">
        <v>5012</v>
      </c>
      <c r="B742" s="28"/>
    </row>
    <row r="743" spans="1:2" ht="20.25" customHeight="1" x14ac:dyDescent="0.25">
      <c r="A743" s="58" t="s">
        <v>5013</v>
      </c>
      <c r="B743" s="28"/>
    </row>
    <row r="744" spans="1:2" ht="20.25" customHeight="1" x14ac:dyDescent="0.25">
      <c r="A744" s="58" t="s">
        <v>5014</v>
      </c>
      <c r="B744" s="28"/>
    </row>
    <row r="745" spans="1:2" ht="20.25" customHeight="1" x14ac:dyDescent="0.25">
      <c r="A745" s="58" t="s">
        <v>5015</v>
      </c>
      <c r="B745" s="28"/>
    </row>
    <row r="746" spans="1:2" ht="20.25" customHeight="1" x14ac:dyDescent="0.25">
      <c r="A746" s="58" t="s">
        <v>5016</v>
      </c>
      <c r="B746" s="28"/>
    </row>
    <row r="747" spans="1:2" ht="20.25" customHeight="1" x14ac:dyDescent="0.25">
      <c r="A747" s="58" t="s">
        <v>5017</v>
      </c>
      <c r="B747" s="28"/>
    </row>
    <row r="748" spans="1:2" ht="20.25" customHeight="1" x14ac:dyDescent="0.25">
      <c r="A748" s="58" t="s">
        <v>5018</v>
      </c>
      <c r="B748" s="28"/>
    </row>
    <row r="749" spans="1:2" ht="20.25" customHeight="1" x14ac:dyDescent="0.25">
      <c r="A749" s="58" t="s">
        <v>5019</v>
      </c>
      <c r="B749" s="28"/>
    </row>
    <row r="750" spans="1:2" ht="20.25" customHeight="1" x14ac:dyDescent="0.25">
      <c r="A750" s="58" t="s">
        <v>5020</v>
      </c>
      <c r="B750" s="28"/>
    </row>
    <row r="751" spans="1:2" ht="20.25" customHeight="1" x14ac:dyDescent="0.25">
      <c r="A751" s="58" t="s">
        <v>5021</v>
      </c>
      <c r="B751" s="28"/>
    </row>
    <row r="752" spans="1:2" ht="20.25" customHeight="1" x14ac:dyDescent="0.25">
      <c r="A752" s="58" t="s">
        <v>5022</v>
      </c>
      <c r="B752" s="28"/>
    </row>
    <row r="753" spans="1:2" ht="20.25" customHeight="1" x14ac:dyDescent="0.25">
      <c r="A753" s="58" t="s">
        <v>5023</v>
      </c>
      <c r="B753" s="28"/>
    </row>
    <row r="754" spans="1:2" ht="20.25" customHeight="1" x14ac:dyDescent="0.25">
      <c r="A754" s="58" t="s">
        <v>5024</v>
      </c>
      <c r="B754" s="28"/>
    </row>
    <row r="755" spans="1:2" ht="20.25" customHeight="1" x14ac:dyDescent="0.25">
      <c r="A755" s="58" t="s">
        <v>5025</v>
      </c>
      <c r="B755" s="28"/>
    </row>
    <row r="756" spans="1:2" ht="20.25" customHeight="1" x14ac:dyDescent="0.25">
      <c r="A756" s="58" t="s">
        <v>5026</v>
      </c>
      <c r="B756" s="28"/>
    </row>
    <row r="757" spans="1:2" ht="20.25" customHeight="1" x14ac:dyDescent="0.25">
      <c r="A757" s="58" t="s">
        <v>5027</v>
      </c>
      <c r="B757" s="28"/>
    </row>
    <row r="758" spans="1:2" ht="20.25" customHeight="1" x14ac:dyDescent="0.25">
      <c r="A758" s="58" t="s">
        <v>5028</v>
      </c>
      <c r="B758" s="28"/>
    </row>
    <row r="759" spans="1:2" ht="20.25" customHeight="1" x14ac:dyDescent="0.25">
      <c r="A759" s="58" t="s">
        <v>5029</v>
      </c>
      <c r="B759" s="28"/>
    </row>
    <row r="760" spans="1:2" ht="20.25" customHeight="1" x14ac:dyDescent="0.25">
      <c r="A760" s="58" t="s">
        <v>5030</v>
      </c>
      <c r="B760" s="28"/>
    </row>
    <row r="761" spans="1:2" ht="20.25" customHeight="1" x14ac:dyDescent="0.25">
      <c r="A761" s="58" t="s">
        <v>5031</v>
      </c>
      <c r="B761" s="28"/>
    </row>
    <row r="762" spans="1:2" ht="20.25" customHeight="1" x14ac:dyDescent="0.25">
      <c r="A762" s="58" t="s">
        <v>5032</v>
      </c>
      <c r="B762" s="28"/>
    </row>
    <row r="763" spans="1:2" ht="20.25" customHeight="1" x14ac:dyDescent="0.25">
      <c r="A763" s="58" t="s">
        <v>5033</v>
      </c>
      <c r="B763" s="28"/>
    </row>
    <row r="764" spans="1:2" ht="20.25" customHeight="1" x14ac:dyDescent="0.25">
      <c r="A764" s="58" t="s">
        <v>5034</v>
      </c>
      <c r="B764" s="28"/>
    </row>
    <row r="765" spans="1:2" ht="20.25" customHeight="1" x14ac:dyDescent="0.25">
      <c r="A765" s="58" t="s">
        <v>5035</v>
      </c>
      <c r="B765" s="28"/>
    </row>
    <row r="766" spans="1:2" ht="20.25" customHeight="1" x14ac:dyDescent="0.25">
      <c r="A766" s="58" t="s">
        <v>5036</v>
      </c>
      <c r="B766" s="28"/>
    </row>
    <row r="767" spans="1:2" ht="20.25" customHeight="1" x14ac:dyDescent="0.25">
      <c r="A767" s="58" t="s">
        <v>5037</v>
      </c>
      <c r="B767" s="28"/>
    </row>
    <row r="768" spans="1:2" ht="20.25" customHeight="1" x14ac:dyDescent="0.25">
      <c r="A768" s="58" t="s">
        <v>5038</v>
      </c>
      <c r="B768" s="28"/>
    </row>
    <row r="769" spans="1:2" ht="20.25" customHeight="1" x14ac:dyDescent="0.25">
      <c r="A769" s="58" t="s">
        <v>5039</v>
      </c>
      <c r="B769" s="28"/>
    </row>
    <row r="770" spans="1:2" ht="20.25" customHeight="1" x14ac:dyDescent="0.25">
      <c r="A770" s="58" t="s">
        <v>5040</v>
      </c>
      <c r="B770" s="28"/>
    </row>
    <row r="771" spans="1:2" ht="20.25" customHeight="1" x14ac:dyDescent="0.25">
      <c r="A771" s="58" t="s">
        <v>5041</v>
      </c>
      <c r="B771" s="28"/>
    </row>
    <row r="772" spans="1:2" ht="20.25" customHeight="1" x14ac:dyDescent="0.25">
      <c r="A772" s="58" t="s">
        <v>5042</v>
      </c>
      <c r="B772" s="28"/>
    </row>
    <row r="773" spans="1:2" ht="20.25" customHeight="1" x14ac:dyDescent="0.25">
      <c r="A773" s="58" t="s">
        <v>5043</v>
      </c>
      <c r="B773" s="28"/>
    </row>
    <row r="774" spans="1:2" ht="20.25" customHeight="1" x14ac:dyDescent="0.25">
      <c r="A774" s="58" t="s">
        <v>5044</v>
      </c>
      <c r="B774" s="28"/>
    </row>
    <row r="775" spans="1:2" ht="20.25" customHeight="1" x14ac:dyDescent="0.25">
      <c r="A775" s="58" t="s">
        <v>5045</v>
      </c>
      <c r="B775" s="28"/>
    </row>
    <row r="776" spans="1:2" ht="20.25" customHeight="1" x14ac:dyDescent="0.25">
      <c r="A776" s="58" t="s">
        <v>5046</v>
      </c>
      <c r="B776" s="28"/>
    </row>
    <row r="777" spans="1:2" ht="20.25" customHeight="1" x14ac:dyDescent="0.25">
      <c r="A777" s="58" t="s">
        <v>5047</v>
      </c>
      <c r="B777" s="28"/>
    </row>
    <row r="778" spans="1:2" ht="20.25" customHeight="1" x14ac:dyDescent="0.25">
      <c r="A778" s="58" t="s">
        <v>5048</v>
      </c>
      <c r="B778" s="28"/>
    </row>
    <row r="779" spans="1:2" ht="20.25" customHeight="1" x14ac:dyDescent="0.25">
      <c r="A779" s="58" t="s">
        <v>5049</v>
      </c>
      <c r="B779" s="28"/>
    </row>
    <row r="780" spans="1:2" ht="20.25" customHeight="1" x14ac:dyDescent="0.25">
      <c r="A780" s="58" t="s">
        <v>5050</v>
      </c>
      <c r="B780" s="28"/>
    </row>
    <row r="781" spans="1:2" ht="20.25" customHeight="1" x14ac:dyDescent="0.25">
      <c r="A781" s="58" t="s">
        <v>5051</v>
      </c>
      <c r="B781" s="28"/>
    </row>
    <row r="782" spans="1:2" ht="20.25" customHeight="1" x14ac:dyDescent="0.25">
      <c r="A782" s="58" t="s">
        <v>5052</v>
      </c>
      <c r="B782" s="28"/>
    </row>
    <row r="783" spans="1:2" ht="20.25" customHeight="1" x14ac:dyDescent="0.25">
      <c r="A783" s="58" t="s">
        <v>5053</v>
      </c>
      <c r="B783" s="28"/>
    </row>
    <row r="784" spans="1:2" ht="20.25" customHeight="1" x14ac:dyDescent="0.25">
      <c r="A784" s="58" t="s">
        <v>5054</v>
      </c>
      <c r="B784" s="28"/>
    </row>
    <row r="785" spans="1:2" ht="20.25" customHeight="1" x14ac:dyDescent="0.25">
      <c r="A785" s="58" t="s">
        <v>5055</v>
      </c>
      <c r="B785" s="28"/>
    </row>
    <row r="786" spans="1:2" ht="20.25" customHeight="1" x14ac:dyDescent="0.25">
      <c r="A786" s="58" t="s">
        <v>5056</v>
      </c>
      <c r="B786" s="28"/>
    </row>
    <row r="787" spans="1:2" ht="20.25" customHeight="1" x14ac:dyDescent="0.25">
      <c r="A787" s="58" t="s">
        <v>5057</v>
      </c>
      <c r="B787" s="28"/>
    </row>
    <row r="788" spans="1:2" ht="20.25" customHeight="1" x14ac:dyDescent="0.25">
      <c r="A788" s="58" t="s">
        <v>5058</v>
      </c>
      <c r="B788" s="28"/>
    </row>
    <row r="789" spans="1:2" ht="20.25" customHeight="1" x14ac:dyDescent="0.25">
      <c r="A789" s="58" t="s">
        <v>5059</v>
      </c>
      <c r="B789" s="28"/>
    </row>
    <row r="790" spans="1:2" ht="20.25" customHeight="1" x14ac:dyDescent="0.25">
      <c r="A790" s="58" t="s">
        <v>5060</v>
      </c>
      <c r="B790" s="28"/>
    </row>
    <row r="791" spans="1:2" ht="20.25" customHeight="1" x14ac:dyDescent="0.25">
      <c r="A791" s="58" t="s">
        <v>5061</v>
      </c>
      <c r="B791" s="28"/>
    </row>
    <row r="792" spans="1:2" ht="20.25" customHeight="1" x14ac:dyDescent="0.25">
      <c r="A792" s="58" t="s">
        <v>5062</v>
      </c>
      <c r="B792" s="28"/>
    </row>
    <row r="793" spans="1:2" ht="20.25" customHeight="1" x14ac:dyDescent="0.25">
      <c r="A793" s="58" t="s">
        <v>5063</v>
      </c>
      <c r="B793" s="28"/>
    </row>
    <row r="794" spans="1:2" ht="20.25" customHeight="1" x14ac:dyDescent="0.25">
      <c r="A794" s="58" t="s">
        <v>5064</v>
      </c>
      <c r="B794" s="28"/>
    </row>
    <row r="795" spans="1:2" ht="20.25" customHeight="1" x14ac:dyDescent="0.25">
      <c r="A795" s="58" t="s">
        <v>5065</v>
      </c>
      <c r="B795" s="28"/>
    </row>
    <row r="796" spans="1:2" ht="20.25" customHeight="1" x14ac:dyDescent="0.25">
      <c r="A796" s="58" t="s">
        <v>5066</v>
      </c>
      <c r="B796" s="28"/>
    </row>
    <row r="797" spans="1:2" ht="20.25" customHeight="1" x14ac:dyDescent="0.25">
      <c r="A797" s="58" t="s">
        <v>5067</v>
      </c>
      <c r="B797" s="28"/>
    </row>
    <row r="798" spans="1:2" ht="20.25" customHeight="1" x14ac:dyDescent="0.25">
      <c r="A798" s="58" t="s">
        <v>5068</v>
      </c>
      <c r="B798" s="28"/>
    </row>
    <row r="799" spans="1:2" ht="20.25" customHeight="1" x14ac:dyDescent="0.25">
      <c r="A799" s="58" t="s">
        <v>5069</v>
      </c>
      <c r="B799" s="28"/>
    </row>
    <row r="800" spans="1:2" ht="20.25" customHeight="1" x14ac:dyDescent="0.25">
      <c r="A800" s="58" t="s">
        <v>5070</v>
      </c>
      <c r="B800" s="28"/>
    </row>
    <row r="801" spans="1:2" ht="20.25" customHeight="1" x14ac:dyDescent="0.25">
      <c r="A801" s="58" t="s">
        <v>5071</v>
      </c>
      <c r="B801" s="28"/>
    </row>
    <row r="802" spans="1:2" ht="20.25" customHeight="1" x14ac:dyDescent="0.25">
      <c r="A802" s="58" t="s">
        <v>5072</v>
      </c>
      <c r="B802" s="28"/>
    </row>
    <row r="803" spans="1:2" ht="20.25" customHeight="1" x14ac:dyDescent="0.25">
      <c r="A803" s="58" t="s">
        <v>5073</v>
      </c>
      <c r="B803" s="28"/>
    </row>
    <row r="804" spans="1:2" ht="20.25" customHeight="1" x14ac:dyDescent="0.25">
      <c r="A804" s="58" t="s">
        <v>5074</v>
      </c>
      <c r="B804" s="28"/>
    </row>
    <row r="805" spans="1:2" ht="20.25" customHeight="1" x14ac:dyDescent="0.25">
      <c r="A805" s="58" t="s">
        <v>5075</v>
      </c>
      <c r="B805" s="28"/>
    </row>
    <row r="806" spans="1:2" ht="20.25" customHeight="1" x14ac:dyDescent="0.25">
      <c r="A806" s="58" t="s">
        <v>5076</v>
      </c>
      <c r="B806" s="28"/>
    </row>
    <row r="807" spans="1:2" ht="20.25" customHeight="1" x14ac:dyDescent="0.25">
      <c r="A807" s="58" t="s">
        <v>5077</v>
      </c>
      <c r="B807" s="28"/>
    </row>
    <row r="808" spans="1:2" ht="20.25" customHeight="1" x14ac:dyDescent="0.25">
      <c r="A808" s="58" t="s">
        <v>5078</v>
      </c>
      <c r="B808" s="28"/>
    </row>
    <row r="809" spans="1:2" ht="20.25" customHeight="1" x14ac:dyDescent="0.25">
      <c r="A809" s="58" t="s">
        <v>5079</v>
      </c>
      <c r="B809" s="28"/>
    </row>
    <row r="810" spans="1:2" ht="20.25" customHeight="1" x14ac:dyDescent="0.25">
      <c r="A810" s="58" t="s">
        <v>5080</v>
      </c>
      <c r="B810" s="28"/>
    </row>
    <row r="811" spans="1:2" ht="20.25" customHeight="1" x14ac:dyDescent="0.25">
      <c r="A811" s="58" t="s">
        <v>5081</v>
      </c>
      <c r="B811" s="28"/>
    </row>
    <row r="812" spans="1:2" ht="20.25" customHeight="1" x14ac:dyDescent="0.25">
      <c r="A812" s="58" t="s">
        <v>5082</v>
      </c>
      <c r="B812" s="28"/>
    </row>
    <row r="813" spans="1:2" ht="20.25" customHeight="1" x14ac:dyDescent="0.25">
      <c r="A813" s="58" t="s">
        <v>5083</v>
      </c>
      <c r="B813" s="28"/>
    </row>
    <row r="814" spans="1:2" ht="20.25" customHeight="1" x14ac:dyDescent="0.25">
      <c r="A814" s="58" t="s">
        <v>5084</v>
      </c>
      <c r="B814" s="28"/>
    </row>
    <row r="815" spans="1:2" ht="20.25" customHeight="1" x14ac:dyDescent="0.25">
      <c r="A815" s="58" t="s">
        <v>5085</v>
      </c>
      <c r="B815" s="28"/>
    </row>
    <row r="816" spans="1:2" ht="20.25" customHeight="1" x14ac:dyDescent="0.25">
      <c r="A816" s="58" t="s">
        <v>5086</v>
      </c>
      <c r="B816" s="28"/>
    </row>
    <row r="817" spans="1:2" ht="20.25" customHeight="1" x14ac:dyDescent="0.25">
      <c r="A817" s="58" t="s">
        <v>5087</v>
      </c>
      <c r="B817" s="28"/>
    </row>
    <row r="818" spans="1:2" ht="20.25" customHeight="1" x14ac:dyDescent="0.25">
      <c r="A818" s="58" t="s">
        <v>5088</v>
      </c>
      <c r="B818" s="28"/>
    </row>
    <row r="819" spans="1:2" ht="20.25" customHeight="1" x14ac:dyDescent="0.25">
      <c r="A819" s="58" t="s">
        <v>5089</v>
      </c>
      <c r="B819" s="28"/>
    </row>
    <row r="820" spans="1:2" ht="20.25" customHeight="1" x14ac:dyDescent="0.25">
      <c r="A820" s="58" t="s">
        <v>5090</v>
      </c>
      <c r="B820" s="28"/>
    </row>
    <row r="821" spans="1:2" ht="20.25" customHeight="1" x14ac:dyDescent="0.25">
      <c r="A821" s="58" t="s">
        <v>5091</v>
      </c>
      <c r="B821" s="28"/>
    </row>
    <row r="822" spans="1:2" ht="20.25" customHeight="1" x14ac:dyDescent="0.25">
      <c r="A822" s="58" t="s">
        <v>5092</v>
      </c>
      <c r="B822" s="28"/>
    </row>
    <row r="823" spans="1:2" ht="20.25" customHeight="1" x14ac:dyDescent="0.25">
      <c r="A823" s="58" t="s">
        <v>5093</v>
      </c>
      <c r="B823" s="28"/>
    </row>
    <row r="824" spans="1:2" ht="20.25" customHeight="1" x14ac:dyDescent="0.25">
      <c r="A824" s="58" t="s">
        <v>5094</v>
      </c>
      <c r="B824" s="28"/>
    </row>
    <row r="825" spans="1:2" ht="20.25" customHeight="1" x14ac:dyDescent="0.25">
      <c r="A825" s="58" t="s">
        <v>5095</v>
      </c>
      <c r="B825" s="28"/>
    </row>
    <row r="826" spans="1:2" ht="20.25" customHeight="1" x14ac:dyDescent="0.25">
      <c r="A826" s="58" t="s">
        <v>5096</v>
      </c>
      <c r="B826" s="28"/>
    </row>
    <row r="827" spans="1:2" ht="20.25" customHeight="1" x14ac:dyDescent="0.25">
      <c r="A827" s="58" t="s">
        <v>5097</v>
      </c>
      <c r="B827" s="28"/>
    </row>
    <row r="828" spans="1:2" ht="20.25" customHeight="1" x14ac:dyDescent="0.25">
      <c r="A828" s="58" t="s">
        <v>5098</v>
      </c>
      <c r="B828" s="28"/>
    </row>
    <row r="829" spans="1:2" ht="20.25" customHeight="1" x14ac:dyDescent="0.25">
      <c r="A829" s="58" t="s">
        <v>5099</v>
      </c>
      <c r="B829" s="28"/>
    </row>
    <row r="830" spans="1:2" ht="20.25" customHeight="1" x14ac:dyDescent="0.25">
      <c r="A830" s="58" t="s">
        <v>5100</v>
      </c>
      <c r="B830" s="28"/>
    </row>
    <row r="831" spans="1:2" ht="20.25" customHeight="1" x14ac:dyDescent="0.25">
      <c r="A831" s="58" t="s">
        <v>5101</v>
      </c>
      <c r="B831" s="28"/>
    </row>
    <row r="832" spans="1:2" ht="20.25" customHeight="1" x14ac:dyDescent="0.25">
      <c r="A832" s="58" t="s">
        <v>5102</v>
      </c>
      <c r="B832" s="28"/>
    </row>
    <row r="833" spans="1:2" ht="20.25" customHeight="1" x14ac:dyDescent="0.25">
      <c r="A833" s="58" t="s">
        <v>5103</v>
      </c>
      <c r="B833" s="28"/>
    </row>
    <row r="834" spans="1:2" ht="20.25" customHeight="1" x14ac:dyDescent="0.25">
      <c r="A834" s="58" t="s">
        <v>5104</v>
      </c>
      <c r="B834" s="28"/>
    </row>
    <row r="835" spans="1:2" ht="20.25" customHeight="1" x14ac:dyDescent="0.25">
      <c r="A835" s="58" t="s">
        <v>5105</v>
      </c>
      <c r="B835" s="28"/>
    </row>
    <row r="836" spans="1:2" ht="20.25" customHeight="1" x14ac:dyDescent="0.25">
      <c r="A836" s="58" t="s">
        <v>5106</v>
      </c>
      <c r="B836" s="28"/>
    </row>
    <row r="837" spans="1:2" ht="20.25" customHeight="1" x14ac:dyDescent="0.25">
      <c r="A837" s="58" t="s">
        <v>5107</v>
      </c>
      <c r="B837" s="28"/>
    </row>
    <row r="838" spans="1:2" ht="20.25" customHeight="1" x14ac:dyDescent="0.25">
      <c r="A838" s="58" t="s">
        <v>5108</v>
      </c>
      <c r="B838" s="28"/>
    </row>
    <row r="839" spans="1:2" ht="20.25" customHeight="1" x14ac:dyDescent="0.25">
      <c r="A839" s="58" t="s">
        <v>5109</v>
      </c>
      <c r="B839" s="28"/>
    </row>
    <row r="840" spans="1:2" ht="20.25" customHeight="1" x14ac:dyDescent="0.25">
      <c r="A840" s="58" t="s">
        <v>5110</v>
      </c>
      <c r="B840" s="28"/>
    </row>
    <row r="841" spans="1:2" ht="20.25" customHeight="1" x14ac:dyDescent="0.25">
      <c r="A841" s="58" t="s">
        <v>5111</v>
      </c>
      <c r="B841" s="28"/>
    </row>
    <row r="842" spans="1:2" ht="20.25" customHeight="1" x14ac:dyDescent="0.25">
      <c r="A842" s="58" t="s">
        <v>5112</v>
      </c>
      <c r="B842" s="28"/>
    </row>
    <row r="843" spans="1:2" ht="20.25" customHeight="1" x14ac:dyDescent="0.25">
      <c r="A843" s="58" t="s">
        <v>5113</v>
      </c>
      <c r="B843" s="28"/>
    </row>
    <row r="844" spans="1:2" ht="20.25" customHeight="1" x14ac:dyDescent="0.25">
      <c r="A844" s="58" t="s">
        <v>5114</v>
      </c>
      <c r="B844" s="28"/>
    </row>
    <row r="845" spans="1:2" ht="20.25" customHeight="1" x14ac:dyDescent="0.25">
      <c r="A845" s="58" t="s">
        <v>5115</v>
      </c>
      <c r="B845" s="28"/>
    </row>
    <row r="846" spans="1:2" ht="20.25" customHeight="1" x14ac:dyDescent="0.25">
      <c r="A846" s="58" t="s">
        <v>5116</v>
      </c>
      <c r="B846" s="28"/>
    </row>
    <row r="847" spans="1:2" ht="20.25" customHeight="1" x14ac:dyDescent="0.25">
      <c r="A847" s="58" t="s">
        <v>5117</v>
      </c>
      <c r="B847" s="28"/>
    </row>
    <row r="848" spans="1:2" ht="20.25" customHeight="1" x14ac:dyDescent="0.25">
      <c r="A848" s="58" t="s">
        <v>5118</v>
      </c>
      <c r="B848" s="28"/>
    </row>
    <row r="849" spans="1:2" ht="20.25" customHeight="1" x14ac:dyDescent="0.25">
      <c r="A849" s="58" t="s">
        <v>5119</v>
      </c>
      <c r="B849" s="28"/>
    </row>
    <row r="850" spans="1:2" ht="20.25" customHeight="1" x14ac:dyDescent="0.25">
      <c r="A850" s="58" t="s">
        <v>5120</v>
      </c>
      <c r="B850" s="28"/>
    </row>
    <row r="851" spans="1:2" ht="20.25" customHeight="1" x14ac:dyDescent="0.25">
      <c r="A851" s="58" t="s">
        <v>5121</v>
      </c>
      <c r="B851" s="28"/>
    </row>
    <row r="852" spans="1:2" ht="20.25" customHeight="1" x14ac:dyDescent="0.25">
      <c r="A852" s="58" t="s">
        <v>5122</v>
      </c>
      <c r="B852" s="28"/>
    </row>
    <row r="853" spans="1:2" ht="20.25" customHeight="1" x14ac:dyDescent="0.25">
      <c r="A853" s="58" t="s">
        <v>5123</v>
      </c>
      <c r="B853" s="28"/>
    </row>
    <row r="854" spans="1:2" ht="20.25" customHeight="1" x14ac:dyDescent="0.25">
      <c r="A854" s="58" t="s">
        <v>5124</v>
      </c>
      <c r="B854" s="28"/>
    </row>
    <row r="855" spans="1:2" ht="20.25" customHeight="1" x14ac:dyDescent="0.25">
      <c r="A855" s="58" t="s">
        <v>5125</v>
      </c>
      <c r="B855" s="28"/>
    </row>
    <row r="856" spans="1:2" ht="20.25" customHeight="1" x14ac:dyDescent="0.25">
      <c r="A856" s="58" t="s">
        <v>5126</v>
      </c>
      <c r="B856" s="28"/>
    </row>
    <row r="857" spans="1:2" ht="20.25" customHeight="1" x14ac:dyDescent="0.25">
      <c r="A857" s="58" t="s">
        <v>5127</v>
      </c>
      <c r="B857" s="28"/>
    </row>
    <row r="858" spans="1:2" ht="20.25" customHeight="1" x14ac:dyDescent="0.25">
      <c r="A858" s="58" t="s">
        <v>5128</v>
      </c>
      <c r="B858" s="28"/>
    </row>
    <row r="859" spans="1:2" ht="20.25" customHeight="1" x14ac:dyDescent="0.25">
      <c r="A859" s="58" t="s">
        <v>5129</v>
      </c>
      <c r="B859" s="28"/>
    </row>
    <row r="860" spans="1:2" ht="20.25" customHeight="1" x14ac:dyDescent="0.25">
      <c r="A860" s="58" t="s">
        <v>5130</v>
      </c>
      <c r="B860" s="28"/>
    </row>
    <row r="861" spans="1:2" ht="20.25" customHeight="1" x14ac:dyDescent="0.25">
      <c r="A861" s="58" t="s">
        <v>5131</v>
      </c>
      <c r="B861" s="28"/>
    </row>
    <row r="862" spans="1:2" ht="20.25" customHeight="1" x14ac:dyDescent="0.25">
      <c r="A862" s="58" t="s">
        <v>5132</v>
      </c>
      <c r="B862" s="28"/>
    </row>
    <row r="863" spans="1:2" ht="20.25" customHeight="1" x14ac:dyDescent="0.25">
      <c r="A863" s="58" t="s">
        <v>5133</v>
      </c>
      <c r="B863" s="28"/>
    </row>
    <row r="864" spans="1:2" ht="20.25" customHeight="1" x14ac:dyDescent="0.25">
      <c r="A864" s="58" t="s">
        <v>5134</v>
      </c>
      <c r="B864" s="28"/>
    </row>
    <row r="865" spans="1:2" ht="20.25" customHeight="1" x14ac:dyDescent="0.25">
      <c r="A865" s="58" t="s">
        <v>5135</v>
      </c>
      <c r="B865" s="28"/>
    </row>
    <row r="866" spans="1:2" ht="20.25" customHeight="1" x14ac:dyDescent="0.25">
      <c r="A866" s="58" t="s">
        <v>5136</v>
      </c>
      <c r="B866" s="28"/>
    </row>
    <row r="867" spans="1:2" ht="20.25" customHeight="1" x14ac:dyDescent="0.25">
      <c r="A867" s="58" t="s">
        <v>5137</v>
      </c>
      <c r="B867" s="28"/>
    </row>
    <row r="868" spans="1:2" ht="20.25" customHeight="1" x14ac:dyDescent="0.25">
      <c r="A868" s="58" t="s">
        <v>5138</v>
      </c>
      <c r="B868" s="28"/>
    </row>
    <row r="869" spans="1:2" ht="20.25" customHeight="1" x14ac:dyDescent="0.25">
      <c r="A869" s="58" t="s">
        <v>5139</v>
      </c>
      <c r="B869" s="28"/>
    </row>
    <row r="870" spans="1:2" ht="20.25" customHeight="1" x14ac:dyDescent="0.25">
      <c r="A870" s="58" t="s">
        <v>5140</v>
      </c>
      <c r="B870" s="28"/>
    </row>
    <row r="871" spans="1:2" ht="20.25" customHeight="1" x14ac:dyDescent="0.25">
      <c r="A871" s="58" t="s">
        <v>5141</v>
      </c>
      <c r="B871" s="28"/>
    </row>
    <row r="872" spans="1:2" ht="20.25" customHeight="1" x14ac:dyDescent="0.25">
      <c r="A872" s="58" t="s">
        <v>5142</v>
      </c>
      <c r="B872" s="28"/>
    </row>
    <row r="873" spans="1:2" ht="20.25" customHeight="1" x14ac:dyDescent="0.25">
      <c r="A873" s="58" t="s">
        <v>5143</v>
      </c>
      <c r="B873" s="28"/>
    </row>
    <row r="874" spans="1:2" ht="20.25" customHeight="1" x14ac:dyDescent="0.25">
      <c r="A874" s="58" t="s">
        <v>5144</v>
      </c>
      <c r="B874" s="28"/>
    </row>
    <row r="875" spans="1:2" ht="20.25" customHeight="1" x14ac:dyDescent="0.25">
      <c r="A875" s="58" t="s">
        <v>5145</v>
      </c>
      <c r="B875" s="28"/>
    </row>
    <row r="876" spans="1:2" ht="20.25" customHeight="1" x14ac:dyDescent="0.25">
      <c r="A876" s="58" t="s">
        <v>5146</v>
      </c>
      <c r="B876" s="28"/>
    </row>
    <row r="877" spans="1:2" ht="20.25" customHeight="1" x14ac:dyDescent="0.25">
      <c r="A877" s="58" t="s">
        <v>5147</v>
      </c>
      <c r="B877" s="28"/>
    </row>
    <row r="878" spans="1:2" ht="20.25" customHeight="1" x14ac:dyDescent="0.25">
      <c r="A878" s="58" t="s">
        <v>5148</v>
      </c>
      <c r="B878" s="28"/>
    </row>
    <row r="879" spans="1:2" ht="20.25" customHeight="1" x14ac:dyDescent="0.25">
      <c r="A879" s="58" t="s">
        <v>5149</v>
      </c>
      <c r="B879" s="28"/>
    </row>
    <row r="880" spans="1:2" ht="20.25" customHeight="1" x14ac:dyDescent="0.25">
      <c r="A880" s="58" t="s">
        <v>5150</v>
      </c>
      <c r="B880" s="28"/>
    </row>
    <row r="881" spans="1:2" ht="20.25" customHeight="1" x14ac:dyDescent="0.25">
      <c r="A881" s="58" t="s">
        <v>5151</v>
      </c>
      <c r="B881" s="28"/>
    </row>
    <row r="882" spans="1:2" ht="20.25" customHeight="1" x14ac:dyDescent="0.25">
      <c r="A882" s="58" t="s">
        <v>5152</v>
      </c>
      <c r="B882" s="28"/>
    </row>
    <row r="883" spans="1:2" ht="20.25" customHeight="1" x14ac:dyDescent="0.25">
      <c r="A883" s="58" t="s">
        <v>5153</v>
      </c>
      <c r="B883" s="28"/>
    </row>
    <row r="884" spans="1:2" ht="20.25" customHeight="1" x14ac:dyDescent="0.25">
      <c r="A884" s="58" t="s">
        <v>5154</v>
      </c>
      <c r="B884" s="28"/>
    </row>
    <row r="885" spans="1:2" ht="20.25" customHeight="1" x14ac:dyDescent="0.25">
      <c r="A885" s="58" t="s">
        <v>5155</v>
      </c>
      <c r="B885" s="28"/>
    </row>
    <row r="886" spans="1:2" ht="20.25" customHeight="1" x14ac:dyDescent="0.25">
      <c r="A886" s="58" t="s">
        <v>5156</v>
      </c>
      <c r="B886" s="28"/>
    </row>
    <row r="887" spans="1:2" ht="20.25" customHeight="1" x14ac:dyDescent="0.25">
      <c r="A887" s="58" t="s">
        <v>5157</v>
      </c>
      <c r="B887" s="28"/>
    </row>
    <row r="888" spans="1:2" ht="20.25" customHeight="1" x14ac:dyDescent="0.25">
      <c r="A888" s="58" t="s">
        <v>5158</v>
      </c>
      <c r="B888" s="28"/>
    </row>
    <row r="889" spans="1:2" ht="20.25" customHeight="1" x14ac:dyDescent="0.25">
      <c r="A889" s="58" t="s">
        <v>5159</v>
      </c>
      <c r="B889" s="28"/>
    </row>
    <row r="890" spans="1:2" ht="20.25" customHeight="1" x14ac:dyDescent="0.25">
      <c r="A890" s="58" t="s">
        <v>5160</v>
      </c>
      <c r="B890" s="28"/>
    </row>
    <row r="891" spans="1:2" ht="20.25" customHeight="1" x14ac:dyDescent="0.25">
      <c r="A891" s="58" t="s">
        <v>5161</v>
      </c>
      <c r="B891" s="28"/>
    </row>
    <row r="892" spans="1:2" ht="20.25" customHeight="1" x14ac:dyDescent="0.25">
      <c r="A892" s="58" t="s">
        <v>5162</v>
      </c>
      <c r="B892" s="28"/>
    </row>
    <row r="893" spans="1:2" ht="20.25" customHeight="1" x14ac:dyDescent="0.25">
      <c r="A893" s="58" t="s">
        <v>5163</v>
      </c>
      <c r="B893" s="28"/>
    </row>
    <row r="894" spans="1:2" ht="20.25" customHeight="1" x14ac:dyDescent="0.25">
      <c r="A894" s="58" t="s">
        <v>5164</v>
      </c>
      <c r="B894" s="28"/>
    </row>
    <row r="895" spans="1:2" ht="20.25" customHeight="1" x14ac:dyDescent="0.25">
      <c r="A895" s="58" t="s">
        <v>5165</v>
      </c>
      <c r="B895" s="28"/>
    </row>
    <row r="896" spans="1:2" ht="20.25" customHeight="1" x14ac:dyDescent="0.25">
      <c r="A896" s="58" t="s">
        <v>5166</v>
      </c>
      <c r="B896" s="28"/>
    </row>
    <row r="897" spans="1:2" ht="20.25" customHeight="1" x14ac:dyDescent="0.25">
      <c r="A897" s="58" t="s">
        <v>5167</v>
      </c>
      <c r="B897" s="28"/>
    </row>
    <row r="898" spans="1:2" ht="20.25" customHeight="1" x14ac:dyDescent="0.25">
      <c r="A898" s="58" t="s">
        <v>5168</v>
      </c>
      <c r="B898" s="28"/>
    </row>
    <row r="899" spans="1:2" ht="20.25" customHeight="1" x14ac:dyDescent="0.25">
      <c r="A899" s="58" t="s">
        <v>5169</v>
      </c>
      <c r="B899" s="28"/>
    </row>
    <row r="900" spans="1:2" ht="20.25" customHeight="1" x14ac:dyDescent="0.25">
      <c r="A900" s="58" t="s">
        <v>5170</v>
      </c>
      <c r="B900" s="28"/>
    </row>
    <row r="901" spans="1:2" ht="20.25" customHeight="1" x14ac:dyDescent="0.25">
      <c r="A901" s="58" t="s">
        <v>5171</v>
      </c>
      <c r="B901" s="28"/>
    </row>
    <row r="902" spans="1:2" ht="20.25" customHeight="1" x14ac:dyDescent="0.25">
      <c r="A902" s="58" t="s">
        <v>5172</v>
      </c>
      <c r="B902" s="28"/>
    </row>
    <row r="903" spans="1:2" ht="20.25" customHeight="1" x14ac:dyDescent="0.25">
      <c r="A903" s="58" t="s">
        <v>5173</v>
      </c>
      <c r="B903" s="28"/>
    </row>
    <row r="904" spans="1:2" ht="20.25" customHeight="1" x14ac:dyDescent="0.25">
      <c r="A904" s="58" t="s">
        <v>5174</v>
      </c>
      <c r="B904" s="28"/>
    </row>
    <row r="905" spans="1:2" ht="20.25" customHeight="1" x14ac:dyDescent="0.25">
      <c r="A905" s="58" t="s">
        <v>5175</v>
      </c>
      <c r="B905" s="28"/>
    </row>
    <row r="906" spans="1:2" ht="20.25" customHeight="1" x14ac:dyDescent="0.25">
      <c r="A906" s="58" t="s">
        <v>5176</v>
      </c>
      <c r="B906" s="28"/>
    </row>
    <row r="907" spans="1:2" ht="20.25" customHeight="1" x14ac:dyDescent="0.25">
      <c r="A907" s="58" t="s">
        <v>5177</v>
      </c>
      <c r="B907" s="28"/>
    </row>
    <row r="908" spans="1:2" ht="20.25" customHeight="1" x14ac:dyDescent="0.25">
      <c r="A908" s="58" t="s">
        <v>5178</v>
      </c>
      <c r="B908" s="28"/>
    </row>
    <row r="909" spans="1:2" ht="20.25" customHeight="1" x14ac:dyDescent="0.25">
      <c r="A909" s="58" t="s">
        <v>5179</v>
      </c>
      <c r="B909" s="28"/>
    </row>
    <row r="910" spans="1:2" ht="20.25" customHeight="1" x14ac:dyDescent="0.25">
      <c r="A910" s="58" t="s">
        <v>5180</v>
      </c>
      <c r="B910" s="28"/>
    </row>
    <row r="911" spans="1:2" ht="20.25" customHeight="1" x14ac:dyDescent="0.25">
      <c r="A911" s="58" t="s">
        <v>5181</v>
      </c>
      <c r="B911" s="28"/>
    </row>
    <row r="912" spans="1:2" ht="20.25" customHeight="1" x14ac:dyDescent="0.25">
      <c r="A912" s="58" t="s">
        <v>5182</v>
      </c>
      <c r="B912" s="28"/>
    </row>
    <row r="913" spans="1:2" ht="20.25" customHeight="1" x14ac:dyDescent="0.25">
      <c r="A913" s="58" t="s">
        <v>5183</v>
      </c>
      <c r="B913" s="28"/>
    </row>
    <row r="914" spans="1:2" ht="20.25" customHeight="1" x14ac:dyDescent="0.25">
      <c r="A914" s="58" t="s">
        <v>5184</v>
      </c>
      <c r="B914" s="28"/>
    </row>
    <row r="915" spans="1:2" ht="20.25" customHeight="1" x14ac:dyDescent="0.25">
      <c r="A915" s="58" t="s">
        <v>5185</v>
      </c>
      <c r="B915" s="28"/>
    </row>
    <row r="916" spans="1:2" ht="20.25" customHeight="1" x14ac:dyDescent="0.25">
      <c r="A916" s="58" t="s">
        <v>5186</v>
      </c>
      <c r="B916" s="28"/>
    </row>
    <row r="917" spans="1:2" ht="20.25" customHeight="1" x14ac:dyDescent="0.25">
      <c r="A917" s="58" t="s">
        <v>5187</v>
      </c>
      <c r="B917" s="28"/>
    </row>
    <row r="918" spans="1:2" ht="20.25" customHeight="1" x14ac:dyDescent="0.25">
      <c r="A918" s="58" t="s">
        <v>5188</v>
      </c>
      <c r="B918" s="28"/>
    </row>
    <row r="919" spans="1:2" ht="20.25" customHeight="1" x14ac:dyDescent="0.25">
      <c r="A919" s="58" t="s">
        <v>5189</v>
      </c>
      <c r="B919" s="28"/>
    </row>
    <row r="920" spans="1:2" ht="20.25" customHeight="1" x14ac:dyDescent="0.25">
      <c r="A920" s="58" t="s">
        <v>5190</v>
      </c>
      <c r="B920" s="28"/>
    </row>
    <row r="921" spans="1:2" ht="20.25" customHeight="1" x14ac:dyDescent="0.25">
      <c r="A921" s="58" t="s">
        <v>5191</v>
      </c>
      <c r="B921" s="28"/>
    </row>
    <row r="922" spans="1:2" ht="20.25" customHeight="1" x14ac:dyDescent="0.25">
      <c r="A922" s="58" t="s">
        <v>5192</v>
      </c>
      <c r="B922" s="28"/>
    </row>
    <row r="923" spans="1:2" ht="20.25" customHeight="1" x14ac:dyDescent="0.25">
      <c r="A923" s="58" t="s">
        <v>5193</v>
      </c>
      <c r="B923" s="28"/>
    </row>
    <row r="924" spans="1:2" ht="20.25" customHeight="1" x14ac:dyDescent="0.25">
      <c r="A924" s="58" t="s">
        <v>5194</v>
      </c>
      <c r="B924" s="28"/>
    </row>
    <row r="925" spans="1:2" ht="20.25" customHeight="1" x14ac:dyDescent="0.25">
      <c r="A925" s="58" t="s">
        <v>5195</v>
      </c>
      <c r="B925" s="28"/>
    </row>
    <row r="926" spans="1:2" ht="20.25" customHeight="1" x14ac:dyDescent="0.25">
      <c r="A926" s="58" t="s">
        <v>5196</v>
      </c>
      <c r="B926" s="28"/>
    </row>
    <row r="927" spans="1:2" ht="20.25" customHeight="1" x14ac:dyDescent="0.25">
      <c r="A927" s="58" t="s">
        <v>5197</v>
      </c>
      <c r="B927" s="28"/>
    </row>
    <row r="928" spans="1:2" ht="20.25" customHeight="1" x14ac:dyDescent="0.25">
      <c r="A928" s="58" t="s">
        <v>5198</v>
      </c>
      <c r="B928" s="28"/>
    </row>
    <row r="929" spans="1:2" ht="20.25" customHeight="1" x14ac:dyDescent="0.25">
      <c r="A929" s="58" t="s">
        <v>5199</v>
      </c>
      <c r="B929" s="28"/>
    </row>
    <row r="930" spans="1:2" ht="20.25" customHeight="1" x14ac:dyDescent="0.25">
      <c r="A930" s="58" t="s">
        <v>5200</v>
      </c>
      <c r="B930" s="28"/>
    </row>
    <row r="931" spans="1:2" ht="20.25" customHeight="1" x14ac:dyDescent="0.25">
      <c r="A931" s="58" t="s">
        <v>5201</v>
      </c>
      <c r="B931" s="28"/>
    </row>
    <row r="932" spans="1:2" ht="20.25" customHeight="1" x14ac:dyDescent="0.25">
      <c r="A932" s="58" t="s">
        <v>5202</v>
      </c>
      <c r="B932" s="28"/>
    </row>
    <row r="933" spans="1:2" ht="20.25" customHeight="1" x14ac:dyDescent="0.25">
      <c r="A933" s="58" t="s">
        <v>5203</v>
      </c>
      <c r="B933" s="28"/>
    </row>
    <row r="934" spans="1:2" ht="20.25" customHeight="1" x14ac:dyDescent="0.25">
      <c r="A934" s="58" t="s">
        <v>5204</v>
      </c>
      <c r="B934" s="28"/>
    </row>
    <row r="935" spans="1:2" ht="20.25" customHeight="1" x14ac:dyDescent="0.25">
      <c r="A935" s="58" t="s">
        <v>5205</v>
      </c>
      <c r="B935" s="28"/>
    </row>
    <row r="936" spans="1:2" ht="20.25" customHeight="1" x14ac:dyDescent="0.25">
      <c r="A936" s="58" t="s">
        <v>5206</v>
      </c>
      <c r="B936" s="28"/>
    </row>
    <row r="937" spans="1:2" ht="20.25" customHeight="1" x14ac:dyDescent="0.25">
      <c r="A937" s="58" t="s">
        <v>5207</v>
      </c>
      <c r="B937" s="28"/>
    </row>
    <row r="938" spans="1:2" ht="20.25" customHeight="1" x14ac:dyDescent="0.25">
      <c r="A938" s="58" t="s">
        <v>5208</v>
      </c>
      <c r="B938" s="28"/>
    </row>
    <row r="939" spans="1:2" ht="20.25" customHeight="1" x14ac:dyDescent="0.25">
      <c r="A939" s="58" t="s">
        <v>5209</v>
      </c>
      <c r="B939" s="28"/>
    </row>
    <row r="940" spans="1:2" ht="20.25" customHeight="1" x14ac:dyDescent="0.25">
      <c r="A940" s="58" t="s">
        <v>5210</v>
      </c>
      <c r="B940" s="28"/>
    </row>
    <row r="941" spans="1:2" ht="20.25" customHeight="1" x14ac:dyDescent="0.25">
      <c r="A941" s="58" t="s">
        <v>5211</v>
      </c>
      <c r="B941" s="28"/>
    </row>
    <row r="942" spans="1:2" ht="20.25" customHeight="1" x14ac:dyDescent="0.25">
      <c r="A942" s="58" t="s">
        <v>5212</v>
      </c>
      <c r="B942" s="28"/>
    </row>
    <row r="943" spans="1:2" ht="20.25" customHeight="1" x14ac:dyDescent="0.25">
      <c r="A943" s="58" t="s">
        <v>5213</v>
      </c>
      <c r="B943" s="28"/>
    </row>
    <row r="944" spans="1:2" ht="20.25" customHeight="1" x14ac:dyDescent="0.25">
      <c r="A944" s="58" t="s">
        <v>5214</v>
      </c>
      <c r="B944" s="28"/>
    </row>
    <row r="945" spans="1:2" ht="20.25" customHeight="1" x14ac:dyDescent="0.25">
      <c r="A945" s="58" t="s">
        <v>5215</v>
      </c>
      <c r="B945" s="28"/>
    </row>
    <row r="946" spans="1:2" ht="20.25" customHeight="1" x14ac:dyDescent="0.25">
      <c r="A946" s="58" t="s">
        <v>5216</v>
      </c>
      <c r="B946" s="28"/>
    </row>
    <row r="947" spans="1:2" ht="20.25" customHeight="1" x14ac:dyDescent="0.25">
      <c r="A947" s="58" t="s">
        <v>5217</v>
      </c>
      <c r="B947" s="28"/>
    </row>
    <row r="948" spans="1:2" ht="20.25" customHeight="1" x14ac:dyDescent="0.25">
      <c r="A948" s="58" t="s">
        <v>5218</v>
      </c>
      <c r="B948" s="28"/>
    </row>
    <row r="949" spans="1:2" ht="20.25" customHeight="1" x14ac:dyDescent="0.25">
      <c r="A949" s="58" t="s">
        <v>5219</v>
      </c>
      <c r="B949" s="28"/>
    </row>
    <row r="950" spans="1:2" ht="20.25" customHeight="1" x14ac:dyDescent="0.25">
      <c r="A950" s="58" t="s">
        <v>5220</v>
      </c>
      <c r="B950" s="28"/>
    </row>
    <row r="951" spans="1:2" ht="20.25" customHeight="1" x14ac:dyDescent="0.25">
      <c r="A951" s="58" t="s">
        <v>5221</v>
      </c>
      <c r="B951" s="28"/>
    </row>
    <row r="952" spans="1:2" ht="20.25" customHeight="1" x14ac:dyDescent="0.25">
      <c r="A952" s="58" t="s">
        <v>5222</v>
      </c>
      <c r="B952" s="28"/>
    </row>
    <row r="953" spans="1:2" ht="20.25" customHeight="1" x14ac:dyDescent="0.25">
      <c r="A953" s="58" t="s">
        <v>5223</v>
      </c>
      <c r="B953" s="28"/>
    </row>
    <row r="954" spans="1:2" ht="20.25" customHeight="1" x14ac:dyDescent="0.25">
      <c r="A954" s="58" t="s">
        <v>5224</v>
      </c>
      <c r="B954" s="28"/>
    </row>
    <row r="955" spans="1:2" ht="20.25" customHeight="1" x14ac:dyDescent="0.25">
      <c r="A955" s="58" t="s">
        <v>5225</v>
      </c>
      <c r="B955" s="28"/>
    </row>
    <row r="956" spans="1:2" ht="20.25" customHeight="1" x14ac:dyDescent="0.25">
      <c r="A956" s="58" t="s">
        <v>5226</v>
      </c>
      <c r="B956" s="28"/>
    </row>
    <row r="957" spans="1:2" ht="20.25" customHeight="1" x14ac:dyDescent="0.25">
      <c r="A957" s="58" t="s">
        <v>5227</v>
      </c>
      <c r="B957" s="28"/>
    </row>
    <row r="958" spans="1:2" ht="20.25" customHeight="1" x14ac:dyDescent="0.25">
      <c r="A958" s="58" t="s">
        <v>5228</v>
      </c>
      <c r="B958" s="28"/>
    </row>
    <row r="959" spans="1:2" ht="20.25" customHeight="1" x14ac:dyDescent="0.25">
      <c r="A959" s="58" t="s">
        <v>5229</v>
      </c>
      <c r="B959" s="28"/>
    </row>
    <row r="960" spans="1:2" ht="20.25" customHeight="1" x14ac:dyDescent="0.25">
      <c r="A960" s="58" t="s">
        <v>5230</v>
      </c>
      <c r="B960" s="28"/>
    </row>
    <row r="961" spans="1:2" ht="20.25" customHeight="1" x14ac:dyDescent="0.25">
      <c r="A961" s="58" t="s">
        <v>5231</v>
      </c>
      <c r="B961" s="28"/>
    </row>
    <row r="962" spans="1:2" ht="20.25" customHeight="1" x14ac:dyDescent="0.25">
      <c r="A962" s="58" t="s">
        <v>5232</v>
      </c>
      <c r="B962" s="28"/>
    </row>
    <row r="963" spans="1:2" ht="20.25" customHeight="1" x14ac:dyDescent="0.25">
      <c r="A963" s="58" t="s">
        <v>5233</v>
      </c>
      <c r="B963" s="28"/>
    </row>
    <row r="964" spans="1:2" ht="20.25" customHeight="1" x14ac:dyDescent="0.25">
      <c r="A964" s="58" t="s">
        <v>5234</v>
      </c>
      <c r="B964" s="28"/>
    </row>
    <row r="965" spans="1:2" ht="20.25" customHeight="1" x14ac:dyDescent="0.25">
      <c r="A965" s="58" t="s">
        <v>5235</v>
      </c>
      <c r="B965" s="28"/>
    </row>
    <row r="966" spans="1:2" ht="20.25" customHeight="1" x14ac:dyDescent="0.25">
      <c r="A966" s="58" t="s">
        <v>5236</v>
      </c>
      <c r="B966" s="28"/>
    </row>
    <row r="967" spans="1:2" ht="20.25" customHeight="1" x14ac:dyDescent="0.25">
      <c r="A967" s="58" t="s">
        <v>5237</v>
      </c>
      <c r="B967" s="28"/>
    </row>
    <row r="968" spans="1:2" ht="20.25" customHeight="1" x14ac:dyDescent="0.25">
      <c r="A968" s="58" t="s">
        <v>5238</v>
      </c>
      <c r="B968" s="28"/>
    </row>
    <row r="969" spans="1:2" ht="20.25" customHeight="1" x14ac:dyDescent="0.25">
      <c r="A969" s="58" t="s">
        <v>5239</v>
      </c>
      <c r="B969" s="28"/>
    </row>
    <row r="970" spans="1:2" ht="20.25" customHeight="1" x14ac:dyDescent="0.25">
      <c r="A970" s="58" t="s">
        <v>5240</v>
      </c>
      <c r="B970" s="28"/>
    </row>
    <row r="971" spans="1:2" ht="20.25" customHeight="1" x14ac:dyDescent="0.25">
      <c r="A971" s="58" t="s">
        <v>5241</v>
      </c>
      <c r="B971" s="28"/>
    </row>
    <row r="972" spans="1:2" ht="20.25" customHeight="1" x14ac:dyDescent="0.25">
      <c r="A972" s="58" t="s">
        <v>5242</v>
      </c>
      <c r="B972" s="28"/>
    </row>
    <row r="973" spans="1:2" ht="20.25" customHeight="1" x14ac:dyDescent="0.25">
      <c r="A973" s="58" t="s">
        <v>5243</v>
      </c>
      <c r="B973" s="28"/>
    </row>
    <row r="974" spans="1:2" ht="20.25" customHeight="1" x14ac:dyDescent="0.25">
      <c r="A974" s="58" t="s">
        <v>5244</v>
      </c>
      <c r="B974" s="28"/>
    </row>
    <row r="975" spans="1:2" ht="20.25" customHeight="1" x14ac:dyDescent="0.25">
      <c r="A975" s="58" t="s">
        <v>5245</v>
      </c>
      <c r="B975" s="28"/>
    </row>
    <row r="976" spans="1:2" ht="20.25" customHeight="1" x14ac:dyDescent="0.25">
      <c r="A976" s="58" t="s">
        <v>5246</v>
      </c>
      <c r="B976" s="28"/>
    </row>
    <row r="977" spans="1:2" ht="20.25" customHeight="1" x14ac:dyDescent="0.25">
      <c r="A977" s="58" t="s">
        <v>5247</v>
      </c>
      <c r="B977" s="28"/>
    </row>
    <row r="978" spans="1:2" ht="20.25" customHeight="1" x14ac:dyDescent="0.25">
      <c r="A978" s="58" t="s">
        <v>5248</v>
      </c>
      <c r="B978" s="28"/>
    </row>
    <row r="979" spans="1:2" ht="20.25" customHeight="1" x14ac:dyDescent="0.25">
      <c r="A979" s="58" t="s">
        <v>5249</v>
      </c>
      <c r="B979" s="28"/>
    </row>
    <row r="980" spans="1:2" ht="20.25" customHeight="1" x14ac:dyDescent="0.25">
      <c r="A980" s="58" t="s">
        <v>5250</v>
      </c>
      <c r="B980" s="28"/>
    </row>
    <row r="981" spans="1:2" ht="20.25" customHeight="1" x14ac:dyDescent="0.25">
      <c r="A981" s="58" t="s">
        <v>5251</v>
      </c>
      <c r="B981" s="28"/>
    </row>
    <row r="982" spans="1:2" ht="20.25" customHeight="1" x14ac:dyDescent="0.25">
      <c r="A982" s="58" t="s">
        <v>5252</v>
      </c>
      <c r="B982" s="28"/>
    </row>
    <row r="983" spans="1:2" ht="20.25" customHeight="1" x14ac:dyDescent="0.25">
      <c r="A983" s="58" t="s">
        <v>5253</v>
      </c>
      <c r="B983" s="28"/>
    </row>
    <row r="984" spans="1:2" ht="20.25" customHeight="1" x14ac:dyDescent="0.25">
      <c r="A984" s="58" t="s">
        <v>5254</v>
      </c>
      <c r="B984" s="28"/>
    </row>
    <row r="985" spans="1:2" ht="20.25" customHeight="1" x14ac:dyDescent="0.25">
      <c r="A985" s="58" t="s">
        <v>5255</v>
      </c>
      <c r="B985" s="28"/>
    </row>
    <row r="986" spans="1:2" ht="20.25" customHeight="1" x14ac:dyDescent="0.25">
      <c r="A986" s="58" t="s">
        <v>5256</v>
      </c>
      <c r="B986" s="28"/>
    </row>
    <row r="987" spans="1:2" ht="20.25" customHeight="1" x14ac:dyDescent="0.25">
      <c r="A987" s="58" t="s">
        <v>5257</v>
      </c>
      <c r="B987" s="28"/>
    </row>
    <row r="988" spans="1:2" ht="20.25" customHeight="1" x14ac:dyDescent="0.25">
      <c r="A988" s="58" t="s">
        <v>5258</v>
      </c>
      <c r="B988" s="28"/>
    </row>
    <row r="989" spans="1:2" ht="20.25" customHeight="1" x14ac:dyDescent="0.25">
      <c r="A989" s="58" t="s">
        <v>5259</v>
      </c>
      <c r="B989" s="28"/>
    </row>
    <row r="990" spans="1:2" ht="20.25" customHeight="1" x14ac:dyDescent="0.25">
      <c r="A990" s="58" t="s">
        <v>5260</v>
      </c>
      <c r="B990" s="28"/>
    </row>
    <row r="991" spans="1:2" ht="20.25" customHeight="1" x14ac:dyDescent="0.25">
      <c r="A991" s="58" t="s">
        <v>5261</v>
      </c>
      <c r="B991" s="28"/>
    </row>
    <row r="992" spans="1:2" ht="20.25" customHeight="1" x14ac:dyDescent="0.25">
      <c r="A992" s="58" t="s">
        <v>5262</v>
      </c>
      <c r="B992" s="28"/>
    </row>
    <row r="993" spans="1:2" ht="20.25" customHeight="1" x14ac:dyDescent="0.25">
      <c r="A993" s="58" t="s">
        <v>5263</v>
      </c>
      <c r="B993" s="28"/>
    </row>
    <row r="994" spans="1:2" ht="20.25" customHeight="1" x14ac:dyDescent="0.25">
      <c r="A994" s="58" t="s">
        <v>5264</v>
      </c>
      <c r="B994" s="28"/>
    </row>
    <row r="995" spans="1:2" ht="20.25" customHeight="1" x14ac:dyDescent="0.25">
      <c r="A995" s="58" t="s">
        <v>5265</v>
      </c>
      <c r="B995" s="28"/>
    </row>
    <row r="996" spans="1:2" ht="20.25" customHeight="1" x14ac:dyDescent="0.25">
      <c r="A996" s="58" t="s">
        <v>5266</v>
      </c>
      <c r="B996" s="28"/>
    </row>
    <row r="997" spans="1:2" ht="20.25" customHeight="1" x14ac:dyDescent="0.25">
      <c r="A997" s="58" t="s">
        <v>5267</v>
      </c>
      <c r="B997" s="28"/>
    </row>
    <row r="998" spans="1:2" ht="20.25" customHeight="1" x14ac:dyDescent="0.25">
      <c r="A998" s="58" t="s">
        <v>5268</v>
      </c>
      <c r="B998" s="28"/>
    </row>
    <row r="999" spans="1:2" ht="20.25" customHeight="1" x14ac:dyDescent="0.25">
      <c r="A999" s="58" t="s">
        <v>5269</v>
      </c>
      <c r="B999" s="28"/>
    </row>
    <row r="1000" spans="1:2" ht="20.25" customHeight="1" x14ac:dyDescent="0.25">
      <c r="A1000" s="58" t="s">
        <v>5270</v>
      </c>
      <c r="B1000" s="28"/>
    </row>
  </sheetData>
  <protectedRanges>
    <protectedRange sqref="B2:B2001" name="Range1"/>
  </protectedRanges>
  <phoneticPr fontId="16" type="noConversion"/>
  <dataValidations count="1">
    <dataValidation allowBlank="1" showInputMessage="1" showErrorMessage="1" promptTitle="Texte libre" prompt="Texte libre" sqref="B2:B1000" xr:uid="{F4A3985F-FE60-404A-AF3D-7151C41D3F55}"/>
  </dataValidations>
  <pageMargins left="0.7" right="0.7" top="0.75" bottom="0.75" header="0.3" footer="0.3"/>
  <headerFooter>
    <oddHeader>&amp;R&amp;"Aptos"&amp;10&amp;K000000 Unclassified / Non classifié&amp;1#_x000D_</oddHeader>
  </headerFooter>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FCC77-CD33-481B-A01E-94DFC0702637}">
  <sheetPr codeName="Sheet12"/>
  <dimension ref="A1:B10"/>
  <sheetViews>
    <sheetView workbookViewId="0">
      <selection activeCell="I19" sqref="I19"/>
    </sheetView>
  </sheetViews>
  <sheetFormatPr defaultColWidth="9.140625" defaultRowHeight="20.25" customHeight="1" x14ac:dyDescent="0.25"/>
  <cols>
    <col min="1" max="1" width="122.85546875" style="24" customWidth="1"/>
    <col min="2" max="2" width="20.28515625" style="24" customWidth="1"/>
    <col min="3" max="16384" width="9.140625" style="24"/>
  </cols>
  <sheetData>
    <row r="1" spans="1:2" ht="20.25" customHeight="1" x14ac:dyDescent="0.25">
      <c r="A1" s="32" t="s">
        <v>88</v>
      </c>
      <c r="B1" s="157" t="s">
        <v>93</v>
      </c>
    </row>
    <row r="2" spans="1:2" ht="20.25" customHeight="1" x14ac:dyDescent="0.25">
      <c r="A2" s="55" t="s">
        <v>5271</v>
      </c>
      <c r="B2" s="40"/>
    </row>
    <row r="3" spans="1:2" ht="20.25" customHeight="1" x14ac:dyDescent="0.25">
      <c r="A3" s="55" t="s">
        <v>5272</v>
      </c>
      <c r="B3" s="40"/>
    </row>
    <row r="4" spans="1:2" ht="20.25" customHeight="1" x14ac:dyDescent="0.25">
      <c r="A4" s="55" t="s">
        <v>109</v>
      </c>
      <c r="B4" s="40"/>
    </row>
    <row r="5" spans="1:2" ht="20.25" customHeight="1" x14ac:dyDescent="0.25">
      <c r="A5" s="55" t="s">
        <v>5273</v>
      </c>
      <c r="B5" s="40"/>
    </row>
    <row r="6" spans="1:2" ht="20.25" customHeight="1" x14ac:dyDescent="0.25">
      <c r="A6" s="55" t="s">
        <v>5274</v>
      </c>
      <c r="B6" s="40"/>
    </row>
    <row r="7" spans="1:2" ht="20.25" customHeight="1" x14ac:dyDescent="0.25">
      <c r="A7" s="55" t="s">
        <v>5275</v>
      </c>
      <c r="B7" s="40"/>
    </row>
    <row r="8" spans="1:2" ht="20.25" customHeight="1" x14ac:dyDescent="0.25">
      <c r="A8" s="55" t="s">
        <v>5276</v>
      </c>
      <c r="B8" s="40"/>
    </row>
    <row r="9" spans="1:2" ht="20.25" customHeight="1" x14ac:dyDescent="0.25">
      <c r="A9" s="55" t="s">
        <v>5277</v>
      </c>
      <c r="B9" s="40"/>
    </row>
    <row r="10" spans="1:2" ht="32.25" customHeight="1" x14ac:dyDescent="0.25">
      <c r="A10" s="158" t="s">
        <v>5278</v>
      </c>
      <c r="B10" s="217"/>
    </row>
  </sheetData>
  <protectedRanges>
    <protectedRange sqref="B2:B10" name="Range1"/>
  </protectedRanges>
  <dataValidations xWindow="995" yWindow="343" count="1">
    <dataValidation allowBlank="1" showInputMessage="1" showErrorMessage="1" promptTitle="Entrer un nombre" prompt="Entrer un nombre_x000a__x000a__x000a_" sqref="B2:B9" xr:uid="{FDACDEA3-BC00-446D-87C2-3D5413320EE4}"/>
  </dataValidations>
  <pageMargins left="0.7" right="0.7" top="0.75" bottom="0.75" header="0.3" footer="0.3"/>
  <pageSetup orientation="portrait" verticalDpi="0" r:id="rId1"/>
  <headerFooter>
    <oddHeader>&amp;R&amp;"Aptos"&amp;10&amp;K000000 Unclassified / Non classifié&amp;1#_x000D_</oddHeader>
  </headerFooter>
  <tableParts count="1">
    <tablePart r:id="rId2"/>
  </tableParts>
  <extLst>
    <ext xmlns:x14="http://schemas.microsoft.com/office/spreadsheetml/2009/9/main" uri="{CCE6A557-97BC-4b89-ADB6-D9C93CAAB3DF}">
      <x14:dataValidations xmlns:xm="http://schemas.microsoft.com/office/excel/2006/main" xWindow="995" yWindow="343" count="1">
        <x14:dataValidation type="list" allowBlank="1" showInputMessage="1" showErrorMessage="1" promptTitle="Utiliser la liste déroulante" prompt="1 – Oui ou 2 – Non_x000a__x000a_" xr:uid="{FD7BC58D-8B07-4152-A809-DB6648C6DCC7}">
          <x14:formula1>
            <xm:f>'Listes déroulantes'!$BP$2:$BP$3</xm:f>
          </x14:formula1>
          <xm:sqref>B10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1C3C1-9485-4861-BC77-AEAAC7534E7A}">
  <sheetPr codeName="Sheet15"/>
  <dimension ref="A1:I402"/>
  <sheetViews>
    <sheetView zoomScale="70" zoomScaleNormal="70" workbookViewId="0">
      <selection activeCell="I19" sqref="I19"/>
    </sheetView>
  </sheetViews>
  <sheetFormatPr defaultColWidth="9.140625" defaultRowHeight="20.25" customHeight="1" x14ac:dyDescent="0.25"/>
  <cols>
    <col min="1" max="1" width="17.140625" customWidth="1"/>
    <col min="2" max="2" width="29.140625" customWidth="1"/>
    <col min="3" max="3" width="24.85546875" customWidth="1"/>
    <col min="4" max="4" width="22.42578125" customWidth="1"/>
    <col min="5" max="5" width="32" customWidth="1"/>
    <col min="6" max="6" width="36.140625" customWidth="1"/>
    <col min="7" max="7" width="31.7109375" customWidth="1"/>
    <col min="8" max="8" width="70.28515625" customWidth="1"/>
    <col min="9" max="9" width="21.42578125" style="111" customWidth="1"/>
  </cols>
  <sheetData>
    <row r="1" spans="1:9" s="24" customFormat="1" ht="20.25" customHeight="1" x14ac:dyDescent="0.25">
      <c r="A1" s="31" t="s">
        <v>113</v>
      </c>
      <c r="B1" s="31" t="s">
        <v>116</v>
      </c>
      <c r="C1" s="31" t="s">
        <v>119</v>
      </c>
      <c r="D1" s="31" t="s">
        <v>122</v>
      </c>
      <c r="E1" s="31" t="s">
        <v>124</v>
      </c>
      <c r="F1" s="31" t="s">
        <v>126</v>
      </c>
      <c r="G1" s="31" t="s">
        <v>129</v>
      </c>
      <c r="H1" s="31" t="s">
        <v>88</v>
      </c>
      <c r="I1" s="31" t="s">
        <v>93</v>
      </c>
    </row>
    <row r="2" spans="1:9" ht="20.25" customHeight="1" x14ac:dyDescent="0.25">
      <c r="A2" s="75"/>
      <c r="B2" s="75"/>
      <c r="C2" s="75"/>
      <c r="D2" s="75"/>
      <c r="E2" s="75"/>
      <c r="F2" s="75"/>
      <c r="G2" s="29"/>
      <c r="H2" s="75" t="s">
        <v>132</v>
      </c>
      <c r="I2" s="39"/>
    </row>
    <row r="3" spans="1:9" ht="20.25" customHeight="1" x14ac:dyDescent="0.25">
      <c r="A3" s="76"/>
      <c r="B3" s="76"/>
      <c r="C3" s="76"/>
      <c r="D3" s="76"/>
      <c r="E3" s="76"/>
      <c r="F3" s="76"/>
      <c r="G3" s="29"/>
      <c r="H3" s="76" t="s">
        <v>154</v>
      </c>
      <c r="I3" s="39"/>
    </row>
    <row r="4" spans="1:9" ht="20.25" customHeight="1" x14ac:dyDescent="0.25">
      <c r="A4" s="75"/>
      <c r="B4" s="75"/>
      <c r="C4" s="75"/>
      <c r="D4" s="75"/>
      <c r="E4" s="75"/>
      <c r="F4" s="75"/>
      <c r="G4" s="29"/>
      <c r="H4" s="75" t="s">
        <v>160</v>
      </c>
      <c r="I4" s="39"/>
    </row>
    <row r="5" spans="1:9" ht="20.25" customHeight="1" thickBot="1" x14ac:dyDescent="0.3">
      <c r="A5" s="88"/>
      <c r="B5" s="88"/>
      <c r="C5" s="88"/>
      <c r="D5" s="88"/>
      <c r="E5" s="88"/>
      <c r="F5" s="88"/>
      <c r="G5" s="93"/>
      <c r="H5" s="134" t="s">
        <v>5279</v>
      </c>
      <c r="I5" s="95"/>
    </row>
    <row r="6" spans="1:9" ht="20.25" customHeight="1" thickTop="1" x14ac:dyDescent="0.25">
      <c r="A6" s="92"/>
      <c r="B6" s="92"/>
      <c r="C6" s="92"/>
      <c r="D6" s="92"/>
      <c r="E6" s="92"/>
      <c r="F6" s="75"/>
      <c r="G6" s="29"/>
      <c r="H6" s="75"/>
      <c r="I6" s="39"/>
    </row>
    <row r="7" spans="1:9" ht="20.25" customHeight="1" x14ac:dyDescent="0.25">
      <c r="A7" s="76"/>
      <c r="B7" s="76"/>
      <c r="C7" s="76"/>
      <c r="D7" s="76"/>
      <c r="E7" s="76"/>
      <c r="F7" s="76"/>
      <c r="G7" s="29"/>
      <c r="H7" s="76"/>
      <c r="I7" s="39"/>
    </row>
    <row r="8" spans="1:9" ht="20.25" customHeight="1" x14ac:dyDescent="0.25">
      <c r="A8" s="75"/>
      <c r="B8" s="75"/>
      <c r="C8" s="75"/>
      <c r="D8" s="75"/>
      <c r="E8" s="75"/>
      <c r="F8" s="75"/>
      <c r="G8" s="29"/>
      <c r="H8" s="75"/>
      <c r="I8" s="39"/>
    </row>
    <row r="9" spans="1:9" ht="20.25" customHeight="1" thickBot="1" x14ac:dyDescent="0.3">
      <c r="A9" s="88"/>
      <c r="B9" s="88"/>
      <c r="C9" s="88"/>
      <c r="D9" s="88"/>
      <c r="E9" s="88"/>
      <c r="F9" s="88"/>
      <c r="G9" s="93"/>
      <c r="H9" s="88"/>
      <c r="I9" s="95"/>
    </row>
    <row r="10" spans="1:9" ht="20.25" customHeight="1" thickTop="1" x14ac:dyDescent="0.25">
      <c r="A10" s="92"/>
      <c r="B10" s="92"/>
      <c r="C10" s="92"/>
      <c r="D10" s="92"/>
      <c r="E10" s="92"/>
      <c r="F10" s="75"/>
      <c r="G10" s="29"/>
      <c r="H10" s="75"/>
      <c r="I10" s="39"/>
    </row>
    <row r="11" spans="1:9" ht="20.25" customHeight="1" x14ac:dyDescent="0.25">
      <c r="A11" s="76"/>
      <c r="B11" s="76"/>
      <c r="C11" s="76"/>
      <c r="D11" s="76"/>
      <c r="E11" s="76"/>
      <c r="F11" s="76"/>
      <c r="G11" s="29"/>
      <c r="H11" s="76"/>
      <c r="I11" s="39"/>
    </row>
    <row r="12" spans="1:9" ht="20.25" customHeight="1" x14ac:dyDescent="0.25">
      <c r="A12" s="75"/>
      <c r="B12" s="75"/>
      <c r="C12" s="75"/>
      <c r="D12" s="75"/>
      <c r="E12" s="75"/>
      <c r="F12" s="75"/>
      <c r="G12" s="29"/>
      <c r="H12" s="75"/>
      <c r="I12" s="39"/>
    </row>
    <row r="13" spans="1:9" ht="20.25" customHeight="1" thickBot="1" x14ac:dyDescent="0.3">
      <c r="A13" s="88"/>
      <c r="B13" s="88"/>
      <c r="C13" s="88"/>
      <c r="D13" s="88"/>
      <c r="E13" s="88"/>
      <c r="F13" s="88"/>
      <c r="G13" s="93"/>
      <c r="H13" s="88"/>
      <c r="I13" s="95"/>
    </row>
    <row r="14" spans="1:9" ht="20.25" customHeight="1" thickTop="1" x14ac:dyDescent="0.25">
      <c r="A14" s="92"/>
      <c r="B14" s="92"/>
      <c r="C14" s="92"/>
      <c r="D14" s="92"/>
      <c r="E14" s="92"/>
      <c r="F14" s="75"/>
      <c r="G14" s="29"/>
      <c r="H14" s="75"/>
      <c r="I14" s="39"/>
    </row>
    <row r="15" spans="1:9" ht="20.25" customHeight="1" x14ac:dyDescent="0.25">
      <c r="A15" s="76"/>
      <c r="B15" s="76"/>
      <c r="C15" s="76"/>
      <c r="D15" s="76"/>
      <c r="E15" s="76"/>
      <c r="F15" s="76"/>
      <c r="G15" s="29"/>
      <c r="H15" s="76"/>
      <c r="I15" s="39"/>
    </row>
    <row r="16" spans="1:9" ht="20.25" customHeight="1" x14ac:dyDescent="0.25">
      <c r="A16" s="75"/>
      <c r="B16" s="75"/>
      <c r="C16" s="75"/>
      <c r="D16" s="75"/>
      <c r="E16" s="75"/>
      <c r="F16" s="75"/>
      <c r="G16" s="29"/>
      <c r="H16" s="75"/>
      <c r="I16" s="39"/>
    </row>
    <row r="17" spans="1:9" ht="20.25" customHeight="1" thickBot="1" x14ac:dyDescent="0.3">
      <c r="A17" s="88"/>
      <c r="B17" s="88"/>
      <c r="C17" s="88"/>
      <c r="D17" s="88"/>
      <c r="E17" s="88"/>
      <c r="F17" s="88"/>
      <c r="G17" s="93"/>
      <c r="H17" s="88"/>
      <c r="I17" s="95"/>
    </row>
    <row r="18" spans="1:9" ht="20.25" customHeight="1" thickTop="1" x14ac:dyDescent="0.25">
      <c r="A18" s="92"/>
      <c r="B18" s="92"/>
      <c r="C18" s="92"/>
      <c r="D18" s="92"/>
      <c r="E18" s="92"/>
      <c r="F18" s="75"/>
      <c r="G18" s="29"/>
      <c r="H18" s="75"/>
      <c r="I18" s="39"/>
    </row>
    <row r="19" spans="1:9" ht="20.25" customHeight="1" x14ac:dyDescent="0.25">
      <c r="A19" s="76"/>
      <c r="B19" s="76"/>
      <c r="C19" s="76"/>
      <c r="D19" s="76"/>
      <c r="E19" s="76"/>
      <c r="F19" s="76"/>
      <c r="G19" s="29"/>
      <c r="H19" s="76"/>
      <c r="I19" s="39"/>
    </row>
    <row r="20" spans="1:9" ht="20.25" customHeight="1" x14ac:dyDescent="0.25">
      <c r="A20" s="75"/>
      <c r="B20" s="75"/>
      <c r="C20" s="75"/>
      <c r="D20" s="75"/>
      <c r="E20" s="75"/>
      <c r="F20" s="75"/>
      <c r="G20" s="29"/>
      <c r="H20" s="75"/>
      <c r="I20" s="39"/>
    </row>
    <row r="21" spans="1:9" ht="20.25" customHeight="1" thickBot="1" x14ac:dyDescent="0.3">
      <c r="A21" s="88"/>
      <c r="B21" s="88"/>
      <c r="C21" s="88"/>
      <c r="D21" s="88"/>
      <c r="E21" s="88"/>
      <c r="F21" s="88"/>
      <c r="G21" s="93"/>
      <c r="H21" s="88"/>
      <c r="I21" s="95"/>
    </row>
    <row r="22" spans="1:9" ht="20.25" customHeight="1" thickTop="1" x14ac:dyDescent="0.25">
      <c r="A22" s="92"/>
      <c r="B22" s="92"/>
      <c r="C22" s="92"/>
      <c r="D22" s="92"/>
      <c r="E22" s="92"/>
      <c r="F22" s="75"/>
      <c r="G22" s="29"/>
      <c r="H22" s="75"/>
      <c r="I22" s="39"/>
    </row>
    <row r="23" spans="1:9" ht="20.25" customHeight="1" x14ac:dyDescent="0.25">
      <c r="A23" s="76"/>
      <c r="B23" s="76"/>
      <c r="C23" s="76"/>
      <c r="D23" s="76"/>
      <c r="E23" s="76"/>
      <c r="F23" s="76"/>
      <c r="G23" s="29"/>
      <c r="H23" s="76"/>
      <c r="I23" s="39"/>
    </row>
    <row r="24" spans="1:9" ht="20.25" customHeight="1" x14ac:dyDescent="0.25">
      <c r="A24" s="75"/>
      <c r="B24" s="75"/>
      <c r="C24" s="75"/>
      <c r="D24" s="75"/>
      <c r="E24" s="75"/>
      <c r="F24" s="75"/>
      <c r="G24" s="29"/>
      <c r="H24" s="75"/>
      <c r="I24" s="39"/>
    </row>
    <row r="25" spans="1:9" ht="20.25" customHeight="1" thickBot="1" x14ac:dyDescent="0.3">
      <c r="A25" s="88"/>
      <c r="B25" s="88"/>
      <c r="C25" s="88"/>
      <c r="D25" s="88"/>
      <c r="E25" s="88"/>
      <c r="F25" s="88"/>
      <c r="G25" s="93"/>
      <c r="H25" s="88"/>
      <c r="I25" s="95"/>
    </row>
    <row r="26" spans="1:9" ht="20.25" customHeight="1" thickTop="1" x14ac:dyDescent="0.25">
      <c r="A26" s="92"/>
      <c r="B26" s="92"/>
      <c r="C26" s="92"/>
      <c r="D26" s="92"/>
      <c r="E26" s="92"/>
      <c r="F26" s="75"/>
      <c r="G26" s="29"/>
      <c r="H26" s="75"/>
      <c r="I26" s="39"/>
    </row>
    <row r="27" spans="1:9" ht="20.25" customHeight="1" x14ac:dyDescent="0.25">
      <c r="A27" s="76"/>
      <c r="B27" s="76"/>
      <c r="C27" s="76"/>
      <c r="D27" s="76"/>
      <c r="E27" s="76"/>
      <c r="F27" s="76"/>
      <c r="G27" s="29"/>
      <c r="H27" s="76"/>
      <c r="I27" s="39"/>
    </row>
    <row r="28" spans="1:9" ht="20.25" customHeight="1" x14ac:dyDescent="0.25">
      <c r="A28" s="75"/>
      <c r="B28" s="75"/>
      <c r="C28" s="75"/>
      <c r="D28" s="75"/>
      <c r="E28" s="75"/>
      <c r="F28" s="75"/>
      <c r="G28" s="29"/>
      <c r="H28" s="75"/>
      <c r="I28" s="39"/>
    </row>
    <row r="29" spans="1:9" ht="20.25" customHeight="1" thickBot="1" x14ac:dyDescent="0.3">
      <c r="A29" s="88"/>
      <c r="B29" s="88"/>
      <c r="C29" s="88"/>
      <c r="D29" s="88"/>
      <c r="E29" s="88"/>
      <c r="F29" s="88"/>
      <c r="G29" s="93"/>
      <c r="H29" s="88"/>
      <c r="I29" s="95"/>
    </row>
    <row r="30" spans="1:9" ht="20.25" customHeight="1" thickTop="1" x14ac:dyDescent="0.25">
      <c r="A30" s="92"/>
      <c r="B30" s="92"/>
      <c r="C30" s="92"/>
      <c r="D30" s="92"/>
      <c r="E30" s="92"/>
      <c r="F30" s="75"/>
      <c r="G30" s="29"/>
      <c r="H30" s="75"/>
      <c r="I30" s="39"/>
    </row>
    <row r="31" spans="1:9" ht="20.25" customHeight="1" x14ac:dyDescent="0.25">
      <c r="A31" s="76"/>
      <c r="B31" s="76"/>
      <c r="C31" s="76"/>
      <c r="D31" s="76"/>
      <c r="E31" s="76"/>
      <c r="F31" s="76"/>
      <c r="G31" s="29"/>
      <c r="H31" s="76"/>
      <c r="I31" s="39"/>
    </row>
    <row r="32" spans="1:9" ht="20.25" customHeight="1" x14ac:dyDescent="0.25">
      <c r="A32" s="75"/>
      <c r="B32" s="75"/>
      <c r="C32" s="75"/>
      <c r="D32" s="75"/>
      <c r="E32" s="75"/>
      <c r="F32" s="75"/>
      <c r="G32" s="29"/>
      <c r="H32" s="75"/>
      <c r="I32" s="39"/>
    </row>
    <row r="33" spans="1:9" ht="20.25" customHeight="1" thickBot="1" x14ac:dyDescent="0.3">
      <c r="A33" s="88"/>
      <c r="B33" s="88"/>
      <c r="C33" s="88"/>
      <c r="D33" s="88"/>
      <c r="E33" s="88"/>
      <c r="F33" s="88"/>
      <c r="G33" s="93"/>
      <c r="H33" s="88"/>
      <c r="I33" s="95"/>
    </row>
    <row r="34" spans="1:9" ht="20.25" customHeight="1" thickTop="1" x14ac:dyDescent="0.25">
      <c r="A34" s="92"/>
      <c r="B34" s="92"/>
      <c r="C34" s="92"/>
      <c r="D34" s="92"/>
      <c r="E34" s="92"/>
      <c r="F34" s="75"/>
      <c r="G34" s="29"/>
      <c r="H34" s="75"/>
      <c r="I34" s="39"/>
    </row>
    <row r="35" spans="1:9" ht="20.25" customHeight="1" x14ac:dyDescent="0.25">
      <c r="A35" s="76"/>
      <c r="B35" s="76"/>
      <c r="C35" s="76"/>
      <c r="D35" s="76"/>
      <c r="E35" s="76"/>
      <c r="F35" s="76"/>
      <c r="G35" s="29"/>
      <c r="H35" s="76"/>
      <c r="I35" s="39"/>
    </row>
    <row r="36" spans="1:9" ht="20.25" customHeight="1" x14ac:dyDescent="0.25">
      <c r="A36" s="75"/>
      <c r="B36" s="75"/>
      <c r="C36" s="75"/>
      <c r="D36" s="75"/>
      <c r="E36" s="75"/>
      <c r="F36" s="75"/>
      <c r="G36" s="29"/>
      <c r="H36" s="75"/>
      <c r="I36" s="39"/>
    </row>
    <row r="37" spans="1:9" ht="20.25" customHeight="1" thickBot="1" x14ac:dyDescent="0.3">
      <c r="A37" s="88"/>
      <c r="B37" s="88"/>
      <c r="C37" s="88"/>
      <c r="D37" s="88"/>
      <c r="E37" s="88"/>
      <c r="F37" s="88"/>
      <c r="G37" s="93"/>
      <c r="H37" s="88"/>
      <c r="I37" s="95"/>
    </row>
    <row r="38" spans="1:9" ht="20.25" customHeight="1" thickTop="1" x14ac:dyDescent="0.25">
      <c r="A38" s="92"/>
      <c r="B38" s="92"/>
      <c r="C38" s="92"/>
      <c r="D38" s="92"/>
      <c r="E38" s="92"/>
      <c r="F38" s="75"/>
      <c r="G38" s="29"/>
      <c r="H38" s="75"/>
      <c r="I38" s="39"/>
    </row>
    <row r="39" spans="1:9" ht="20.25" customHeight="1" x14ac:dyDescent="0.25">
      <c r="A39" s="76"/>
      <c r="B39" s="76"/>
      <c r="C39" s="76"/>
      <c r="D39" s="76"/>
      <c r="E39" s="76"/>
      <c r="F39" s="76"/>
      <c r="G39" s="29"/>
      <c r="H39" s="76"/>
      <c r="I39" s="39"/>
    </row>
    <row r="40" spans="1:9" ht="20.25" customHeight="1" x14ac:dyDescent="0.25">
      <c r="A40" s="75"/>
      <c r="B40" s="75"/>
      <c r="C40" s="75"/>
      <c r="D40" s="75"/>
      <c r="E40" s="75"/>
      <c r="F40" s="75"/>
      <c r="G40" s="29"/>
      <c r="H40" s="75"/>
      <c r="I40" s="39"/>
    </row>
    <row r="41" spans="1:9" ht="20.25" customHeight="1" thickBot="1" x14ac:dyDescent="0.3">
      <c r="A41" s="88"/>
      <c r="B41" s="88"/>
      <c r="C41" s="88"/>
      <c r="D41" s="88"/>
      <c r="E41" s="88"/>
      <c r="F41" s="88"/>
      <c r="G41" s="93"/>
      <c r="H41" s="88"/>
      <c r="I41" s="95"/>
    </row>
    <row r="42" spans="1:9" ht="20.25" customHeight="1" thickTop="1" x14ac:dyDescent="0.25">
      <c r="A42" s="92"/>
      <c r="B42" s="92"/>
      <c r="C42" s="92"/>
      <c r="D42" s="92"/>
      <c r="E42" s="92"/>
      <c r="F42" s="75"/>
      <c r="G42" s="29"/>
      <c r="H42" s="75"/>
      <c r="I42" s="39"/>
    </row>
    <row r="43" spans="1:9" ht="20.25" customHeight="1" x14ac:dyDescent="0.25">
      <c r="A43" s="76"/>
      <c r="B43" s="76"/>
      <c r="C43" s="76"/>
      <c r="D43" s="76"/>
      <c r="E43" s="76"/>
      <c r="F43" s="76"/>
      <c r="G43" s="29"/>
      <c r="H43" s="76"/>
      <c r="I43" s="39"/>
    </row>
    <row r="44" spans="1:9" ht="20.25" customHeight="1" x14ac:dyDescent="0.25">
      <c r="A44" s="75"/>
      <c r="B44" s="75"/>
      <c r="C44" s="75"/>
      <c r="D44" s="75"/>
      <c r="E44" s="75"/>
      <c r="F44" s="75"/>
      <c r="G44" s="29"/>
      <c r="H44" s="75"/>
      <c r="I44" s="39"/>
    </row>
    <row r="45" spans="1:9" ht="20.25" customHeight="1" thickBot="1" x14ac:dyDescent="0.3">
      <c r="A45" s="88"/>
      <c r="B45" s="88"/>
      <c r="C45" s="88"/>
      <c r="D45" s="88"/>
      <c r="E45" s="88"/>
      <c r="F45" s="88"/>
      <c r="G45" s="93"/>
      <c r="H45" s="88"/>
      <c r="I45" s="95"/>
    </row>
    <row r="46" spans="1:9" ht="20.25" customHeight="1" thickTop="1" x14ac:dyDescent="0.25">
      <c r="A46" s="92"/>
      <c r="B46" s="92"/>
      <c r="C46" s="92"/>
      <c r="D46" s="92"/>
      <c r="E46" s="92"/>
      <c r="F46" s="75"/>
      <c r="G46" s="29"/>
      <c r="H46" s="75"/>
      <c r="I46" s="39"/>
    </row>
    <row r="47" spans="1:9" ht="20.25" customHeight="1" x14ac:dyDescent="0.25">
      <c r="A47" s="76"/>
      <c r="B47" s="76"/>
      <c r="C47" s="76"/>
      <c r="D47" s="76"/>
      <c r="E47" s="76"/>
      <c r="F47" s="76"/>
      <c r="G47" s="29"/>
      <c r="H47" s="76"/>
      <c r="I47" s="39"/>
    </row>
    <row r="48" spans="1:9" ht="20.25" customHeight="1" x14ac:dyDescent="0.25">
      <c r="A48" s="75"/>
      <c r="B48" s="75"/>
      <c r="C48" s="75"/>
      <c r="D48" s="75"/>
      <c r="E48" s="75"/>
      <c r="F48" s="75"/>
      <c r="G48" s="29"/>
      <c r="H48" s="75"/>
      <c r="I48" s="39"/>
    </row>
    <row r="49" spans="1:9" ht="20.25" customHeight="1" thickBot="1" x14ac:dyDescent="0.3">
      <c r="A49" s="88"/>
      <c r="B49" s="88"/>
      <c r="C49" s="88"/>
      <c r="D49" s="88"/>
      <c r="E49" s="88"/>
      <c r="F49" s="88"/>
      <c r="G49" s="93"/>
      <c r="H49" s="88"/>
      <c r="I49" s="95"/>
    </row>
    <row r="50" spans="1:9" ht="20.25" customHeight="1" thickTop="1" x14ac:dyDescent="0.25">
      <c r="A50" s="92"/>
      <c r="B50" s="92"/>
      <c r="C50" s="92"/>
      <c r="D50" s="92"/>
      <c r="E50" s="92"/>
      <c r="F50" s="75"/>
      <c r="G50" s="29"/>
      <c r="H50" s="75"/>
      <c r="I50" s="39"/>
    </row>
    <row r="51" spans="1:9" ht="20.25" customHeight="1" x14ac:dyDescent="0.25">
      <c r="A51" s="76"/>
      <c r="B51" s="76"/>
      <c r="C51" s="76"/>
      <c r="D51" s="76"/>
      <c r="E51" s="76"/>
      <c r="F51" s="76"/>
      <c r="G51" s="29"/>
      <c r="H51" s="76"/>
      <c r="I51" s="39"/>
    </row>
    <row r="52" spans="1:9" ht="20.25" customHeight="1" x14ac:dyDescent="0.25">
      <c r="A52" s="75"/>
      <c r="B52" s="75"/>
      <c r="C52" s="75"/>
      <c r="D52" s="75"/>
      <c r="E52" s="75"/>
      <c r="F52" s="75"/>
      <c r="G52" s="29"/>
      <c r="H52" s="75"/>
      <c r="I52" s="39"/>
    </row>
    <row r="53" spans="1:9" ht="20.25" customHeight="1" thickBot="1" x14ac:dyDescent="0.3">
      <c r="A53" s="88"/>
      <c r="B53" s="88"/>
      <c r="C53" s="88"/>
      <c r="D53" s="88"/>
      <c r="E53" s="88"/>
      <c r="F53" s="88"/>
      <c r="G53" s="93"/>
      <c r="H53" s="88"/>
      <c r="I53" s="95"/>
    </row>
    <row r="54" spans="1:9" ht="20.25" customHeight="1" thickTop="1" x14ac:dyDescent="0.25">
      <c r="A54" s="92"/>
      <c r="B54" s="92"/>
      <c r="C54" s="92"/>
      <c r="D54" s="92"/>
      <c r="E54" s="92"/>
      <c r="F54" s="75"/>
      <c r="G54" s="29"/>
      <c r="H54" s="75"/>
      <c r="I54" s="39"/>
    </row>
    <row r="55" spans="1:9" ht="20.25" customHeight="1" x14ac:dyDescent="0.25">
      <c r="A55" s="76"/>
      <c r="B55" s="76"/>
      <c r="C55" s="76"/>
      <c r="D55" s="76"/>
      <c r="E55" s="76"/>
      <c r="F55" s="76"/>
      <c r="G55" s="29"/>
      <c r="H55" s="76"/>
      <c r="I55" s="39"/>
    </row>
    <row r="56" spans="1:9" ht="20.25" customHeight="1" x14ac:dyDescent="0.25">
      <c r="A56" s="75"/>
      <c r="B56" s="75"/>
      <c r="C56" s="75"/>
      <c r="D56" s="75"/>
      <c r="E56" s="75"/>
      <c r="F56" s="75"/>
      <c r="G56" s="29"/>
      <c r="H56" s="75"/>
      <c r="I56" s="39"/>
    </row>
    <row r="57" spans="1:9" ht="20.25" customHeight="1" thickBot="1" x14ac:dyDescent="0.3">
      <c r="A57" s="88"/>
      <c r="B57" s="88"/>
      <c r="C57" s="88"/>
      <c r="D57" s="88"/>
      <c r="E57" s="88"/>
      <c r="F57" s="88"/>
      <c r="G57" s="93"/>
      <c r="H57" s="88"/>
      <c r="I57" s="95"/>
    </row>
    <row r="58" spans="1:9" ht="20.25" customHeight="1" thickTop="1" x14ac:dyDescent="0.25">
      <c r="A58" s="92"/>
      <c r="B58" s="92"/>
      <c r="C58" s="92"/>
      <c r="D58" s="92"/>
      <c r="E58" s="92"/>
      <c r="F58" s="75"/>
      <c r="G58" s="29"/>
      <c r="H58" s="75"/>
      <c r="I58" s="39"/>
    </row>
    <row r="59" spans="1:9" ht="20.25" customHeight="1" x14ac:dyDescent="0.25">
      <c r="A59" s="76"/>
      <c r="B59" s="76"/>
      <c r="C59" s="76"/>
      <c r="D59" s="76"/>
      <c r="E59" s="76"/>
      <c r="F59" s="76"/>
      <c r="G59" s="29"/>
      <c r="H59" s="76"/>
      <c r="I59" s="39"/>
    </row>
    <row r="60" spans="1:9" ht="20.25" customHeight="1" x14ac:dyDescent="0.25">
      <c r="A60" s="75"/>
      <c r="B60" s="75"/>
      <c r="C60" s="75"/>
      <c r="D60" s="75"/>
      <c r="E60" s="75"/>
      <c r="F60" s="75"/>
      <c r="G60" s="29"/>
      <c r="H60" s="75"/>
      <c r="I60" s="39"/>
    </row>
    <row r="61" spans="1:9" ht="20.25" customHeight="1" thickBot="1" x14ac:dyDescent="0.3">
      <c r="A61" s="88"/>
      <c r="B61" s="88"/>
      <c r="C61" s="88"/>
      <c r="D61" s="88"/>
      <c r="E61" s="88"/>
      <c r="F61" s="88"/>
      <c r="G61" s="93"/>
      <c r="H61" s="88"/>
      <c r="I61" s="95"/>
    </row>
    <row r="62" spans="1:9" ht="20.25" customHeight="1" thickTop="1" x14ac:dyDescent="0.25">
      <c r="A62" s="92"/>
      <c r="B62" s="92"/>
      <c r="C62" s="92"/>
      <c r="D62" s="92"/>
      <c r="E62" s="92"/>
      <c r="F62" s="75"/>
      <c r="G62" s="29"/>
      <c r="H62" s="75"/>
      <c r="I62" s="39"/>
    </row>
    <row r="63" spans="1:9" ht="20.25" customHeight="1" x14ac:dyDescent="0.25">
      <c r="A63" s="76"/>
      <c r="B63" s="76"/>
      <c r="C63" s="76"/>
      <c r="D63" s="76"/>
      <c r="E63" s="76"/>
      <c r="F63" s="76"/>
      <c r="G63" s="29"/>
      <c r="H63" s="76"/>
      <c r="I63" s="39"/>
    </row>
    <row r="64" spans="1:9" ht="20.25" customHeight="1" x14ac:dyDescent="0.25">
      <c r="A64" s="75"/>
      <c r="B64" s="75"/>
      <c r="C64" s="75"/>
      <c r="D64" s="75"/>
      <c r="E64" s="75"/>
      <c r="F64" s="75"/>
      <c r="G64" s="29"/>
      <c r="H64" s="75"/>
      <c r="I64" s="39"/>
    </row>
    <row r="65" spans="1:9" ht="20.25" customHeight="1" thickBot="1" x14ac:dyDescent="0.3">
      <c r="A65" s="88"/>
      <c r="B65" s="88"/>
      <c r="C65" s="88"/>
      <c r="D65" s="88"/>
      <c r="E65" s="88"/>
      <c r="F65" s="88"/>
      <c r="G65" s="93"/>
      <c r="H65" s="88"/>
      <c r="I65" s="95"/>
    </row>
    <row r="66" spans="1:9" ht="20.25" customHeight="1" thickTop="1" x14ac:dyDescent="0.25">
      <c r="A66" s="92"/>
      <c r="B66" s="92"/>
      <c r="C66" s="92"/>
      <c r="D66" s="92"/>
      <c r="E66" s="92"/>
      <c r="F66" s="75"/>
      <c r="G66" s="29"/>
      <c r="H66" s="75"/>
      <c r="I66" s="39"/>
    </row>
    <row r="67" spans="1:9" ht="20.25" customHeight="1" x14ac:dyDescent="0.25">
      <c r="A67" s="76"/>
      <c r="B67" s="76"/>
      <c r="C67" s="76"/>
      <c r="D67" s="76"/>
      <c r="E67" s="76"/>
      <c r="F67" s="76"/>
      <c r="G67" s="29"/>
      <c r="H67" s="76"/>
      <c r="I67" s="39"/>
    </row>
    <row r="68" spans="1:9" ht="20.25" customHeight="1" x14ac:dyDescent="0.25">
      <c r="A68" s="75"/>
      <c r="B68" s="75"/>
      <c r="C68" s="75"/>
      <c r="D68" s="75"/>
      <c r="E68" s="75"/>
      <c r="F68" s="75"/>
      <c r="G68" s="29"/>
      <c r="H68" s="75"/>
      <c r="I68" s="39"/>
    </row>
    <row r="69" spans="1:9" ht="20.25" customHeight="1" thickBot="1" x14ac:dyDescent="0.3">
      <c r="A69" s="88"/>
      <c r="B69" s="88"/>
      <c r="C69" s="88"/>
      <c r="D69" s="88"/>
      <c r="E69" s="88"/>
      <c r="F69" s="88"/>
      <c r="G69" s="93"/>
      <c r="H69" s="88"/>
      <c r="I69" s="95"/>
    </row>
    <row r="70" spans="1:9" ht="20.25" customHeight="1" thickTop="1" x14ac:dyDescent="0.25">
      <c r="A70" s="92"/>
      <c r="B70" s="92"/>
      <c r="C70" s="92"/>
      <c r="D70" s="92"/>
      <c r="E70" s="92"/>
      <c r="F70" s="75"/>
      <c r="G70" s="29"/>
      <c r="H70" s="75"/>
      <c r="I70" s="39"/>
    </row>
    <row r="71" spans="1:9" ht="20.25" customHeight="1" x14ac:dyDescent="0.25">
      <c r="A71" s="76"/>
      <c r="B71" s="76"/>
      <c r="C71" s="76"/>
      <c r="D71" s="76"/>
      <c r="E71" s="76"/>
      <c r="F71" s="76"/>
      <c r="G71" s="29"/>
      <c r="H71" s="76"/>
      <c r="I71" s="39"/>
    </row>
    <row r="72" spans="1:9" ht="20.25" customHeight="1" x14ac:dyDescent="0.25">
      <c r="A72" s="75"/>
      <c r="B72" s="75"/>
      <c r="C72" s="75"/>
      <c r="D72" s="75"/>
      <c r="E72" s="75"/>
      <c r="F72" s="75"/>
      <c r="G72" s="29"/>
      <c r="H72" s="75"/>
      <c r="I72" s="39"/>
    </row>
    <row r="73" spans="1:9" ht="20.25" customHeight="1" thickBot="1" x14ac:dyDescent="0.3">
      <c r="A73" s="88"/>
      <c r="B73" s="88"/>
      <c r="C73" s="88"/>
      <c r="D73" s="88"/>
      <c r="E73" s="88"/>
      <c r="F73" s="88"/>
      <c r="G73" s="93"/>
      <c r="H73" s="88"/>
      <c r="I73" s="95"/>
    </row>
    <row r="74" spans="1:9" ht="20.25" customHeight="1" thickTop="1" x14ac:dyDescent="0.25">
      <c r="A74" s="92"/>
      <c r="B74" s="92"/>
      <c r="C74" s="92"/>
      <c r="D74" s="92"/>
      <c r="E74" s="92"/>
      <c r="F74" s="75"/>
      <c r="G74" s="29"/>
      <c r="H74" s="75"/>
      <c r="I74" s="39"/>
    </row>
    <row r="75" spans="1:9" ht="20.25" customHeight="1" x14ac:dyDescent="0.25">
      <c r="A75" s="76"/>
      <c r="B75" s="76"/>
      <c r="C75" s="76"/>
      <c r="D75" s="76"/>
      <c r="E75" s="76"/>
      <c r="F75" s="76"/>
      <c r="G75" s="29"/>
      <c r="H75" s="76"/>
      <c r="I75" s="39"/>
    </row>
    <row r="76" spans="1:9" ht="20.25" customHeight="1" x14ac:dyDescent="0.25">
      <c r="A76" s="75"/>
      <c r="B76" s="75"/>
      <c r="C76" s="75"/>
      <c r="D76" s="75"/>
      <c r="E76" s="75"/>
      <c r="F76" s="75"/>
      <c r="G76" s="29"/>
      <c r="H76" s="75"/>
      <c r="I76" s="39"/>
    </row>
    <row r="77" spans="1:9" ht="20.25" customHeight="1" thickBot="1" x14ac:dyDescent="0.3">
      <c r="A77" s="88"/>
      <c r="B77" s="88"/>
      <c r="C77" s="88"/>
      <c r="D77" s="88"/>
      <c r="E77" s="88"/>
      <c r="F77" s="88"/>
      <c r="G77" s="93"/>
      <c r="H77" s="88"/>
      <c r="I77" s="95"/>
    </row>
    <row r="78" spans="1:9" ht="20.25" customHeight="1" thickTop="1" x14ac:dyDescent="0.25">
      <c r="A78" s="92"/>
      <c r="B78" s="92"/>
      <c r="C78" s="92"/>
      <c r="D78" s="92"/>
      <c r="E78" s="92"/>
      <c r="F78" s="75"/>
      <c r="G78" s="29"/>
      <c r="H78" s="75"/>
      <c r="I78" s="39"/>
    </row>
    <row r="79" spans="1:9" ht="20.25" customHeight="1" x14ac:dyDescent="0.25">
      <c r="A79" s="76"/>
      <c r="B79" s="76"/>
      <c r="C79" s="76"/>
      <c r="D79" s="76"/>
      <c r="E79" s="76"/>
      <c r="F79" s="76"/>
      <c r="G79" s="29"/>
      <c r="H79" s="76"/>
      <c r="I79" s="39"/>
    </row>
    <row r="80" spans="1:9" ht="20.25" customHeight="1" x14ac:dyDescent="0.25">
      <c r="A80" s="75"/>
      <c r="B80" s="75"/>
      <c r="C80" s="75"/>
      <c r="D80" s="75"/>
      <c r="E80" s="75"/>
      <c r="F80" s="75"/>
      <c r="G80" s="29"/>
      <c r="H80" s="75"/>
      <c r="I80" s="39"/>
    </row>
    <row r="81" spans="1:9" ht="20.25" customHeight="1" thickBot="1" x14ac:dyDescent="0.3">
      <c r="A81" s="88"/>
      <c r="B81" s="88"/>
      <c r="C81" s="88"/>
      <c r="D81" s="88"/>
      <c r="E81" s="88"/>
      <c r="F81" s="88"/>
      <c r="G81" s="93"/>
      <c r="H81" s="88"/>
      <c r="I81" s="95"/>
    </row>
    <row r="82" spans="1:9" ht="20.25" customHeight="1" thickTop="1" x14ac:dyDescent="0.25">
      <c r="A82" s="92"/>
      <c r="B82" s="92"/>
      <c r="C82" s="92"/>
      <c r="D82" s="92"/>
      <c r="E82" s="92"/>
      <c r="F82" s="75"/>
      <c r="G82" s="29"/>
      <c r="H82" s="75"/>
      <c r="I82" s="39"/>
    </row>
    <row r="83" spans="1:9" ht="20.25" customHeight="1" x14ac:dyDescent="0.25">
      <c r="A83" s="76"/>
      <c r="B83" s="76"/>
      <c r="C83" s="76"/>
      <c r="D83" s="76"/>
      <c r="E83" s="76"/>
      <c r="F83" s="76"/>
      <c r="G83" s="29"/>
      <c r="H83" s="76"/>
      <c r="I83" s="39"/>
    </row>
    <row r="84" spans="1:9" ht="20.25" customHeight="1" x14ac:dyDescent="0.25">
      <c r="A84" s="75"/>
      <c r="B84" s="75"/>
      <c r="C84" s="75"/>
      <c r="D84" s="75"/>
      <c r="E84" s="75"/>
      <c r="F84" s="75"/>
      <c r="G84" s="29"/>
      <c r="H84" s="75"/>
      <c r="I84" s="39"/>
    </row>
    <row r="85" spans="1:9" ht="20.25" customHeight="1" thickBot="1" x14ac:dyDescent="0.3">
      <c r="A85" s="88"/>
      <c r="B85" s="88"/>
      <c r="C85" s="88"/>
      <c r="D85" s="88"/>
      <c r="E85" s="88"/>
      <c r="F85" s="88"/>
      <c r="G85" s="93"/>
      <c r="H85" s="88"/>
      <c r="I85" s="95"/>
    </row>
    <row r="86" spans="1:9" ht="20.25" customHeight="1" thickTop="1" x14ac:dyDescent="0.25">
      <c r="A86" s="92"/>
      <c r="B86" s="92"/>
      <c r="C86" s="92"/>
      <c r="D86" s="92"/>
      <c r="E86" s="92"/>
      <c r="F86" s="75"/>
      <c r="G86" s="29"/>
      <c r="H86" s="75"/>
      <c r="I86" s="39"/>
    </row>
    <row r="87" spans="1:9" ht="20.25" customHeight="1" x14ac:dyDescent="0.25">
      <c r="A87" s="76"/>
      <c r="B87" s="76"/>
      <c r="C87" s="76"/>
      <c r="D87" s="76"/>
      <c r="E87" s="76"/>
      <c r="F87" s="76"/>
      <c r="G87" s="29"/>
      <c r="H87" s="76"/>
      <c r="I87" s="39"/>
    </row>
    <row r="88" spans="1:9" ht="20.25" customHeight="1" x14ac:dyDescent="0.25">
      <c r="A88" s="75"/>
      <c r="B88" s="75"/>
      <c r="C88" s="75"/>
      <c r="D88" s="75"/>
      <c r="E88" s="75"/>
      <c r="F88" s="75"/>
      <c r="G88" s="29"/>
      <c r="H88" s="75"/>
      <c r="I88" s="39"/>
    </row>
    <row r="89" spans="1:9" ht="20.25" customHeight="1" thickBot="1" x14ac:dyDescent="0.3">
      <c r="A89" s="88"/>
      <c r="B89" s="88"/>
      <c r="C89" s="88"/>
      <c r="D89" s="88"/>
      <c r="E89" s="88"/>
      <c r="F89" s="88"/>
      <c r="G89" s="93"/>
      <c r="H89" s="88"/>
      <c r="I89" s="95"/>
    </row>
    <row r="90" spans="1:9" ht="20.25" customHeight="1" thickTop="1" x14ac:dyDescent="0.25">
      <c r="A90" s="92"/>
      <c r="B90" s="92"/>
      <c r="C90" s="92"/>
      <c r="D90" s="92"/>
      <c r="E90" s="92"/>
      <c r="F90" s="75"/>
      <c r="G90" s="29"/>
      <c r="H90" s="75"/>
      <c r="I90" s="39"/>
    </row>
    <row r="91" spans="1:9" ht="20.25" customHeight="1" x14ac:dyDescent="0.25">
      <c r="A91" s="76"/>
      <c r="B91" s="76"/>
      <c r="C91" s="76"/>
      <c r="D91" s="76"/>
      <c r="E91" s="76"/>
      <c r="F91" s="76"/>
      <c r="G91" s="29"/>
      <c r="H91" s="76"/>
      <c r="I91" s="39"/>
    </row>
    <row r="92" spans="1:9" ht="20.25" customHeight="1" x14ac:dyDescent="0.25">
      <c r="A92" s="75"/>
      <c r="B92" s="75"/>
      <c r="C92" s="75"/>
      <c r="D92" s="75"/>
      <c r="E92" s="75"/>
      <c r="F92" s="75"/>
      <c r="G92" s="29"/>
      <c r="H92" s="75"/>
      <c r="I92" s="39"/>
    </row>
    <row r="93" spans="1:9" ht="20.25" customHeight="1" thickBot="1" x14ac:dyDescent="0.3">
      <c r="A93" s="88"/>
      <c r="B93" s="88"/>
      <c r="C93" s="88"/>
      <c r="D93" s="88"/>
      <c r="E93" s="88"/>
      <c r="F93" s="88"/>
      <c r="G93" s="93"/>
      <c r="H93" s="88"/>
      <c r="I93" s="95"/>
    </row>
    <row r="94" spans="1:9" ht="20.25" customHeight="1" thickTop="1" x14ac:dyDescent="0.25">
      <c r="A94" s="92"/>
      <c r="B94" s="92"/>
      <c r="C94" s="92"/>
      <c r="D94" s="92"/>
      <c r="E94" s="92"/>
      <c r="F94" s="75"/>
      <c r="G94" s="29"/>
      <c r="H94" s="75"/>
      <c r="I94" s="39"/>
    </row>
    <row r="95" spans="1:9" ht="20.25" customHeight="1" x14ac:dyDescent="0.25">
      <c r="A95" s="76"/>
      <c r="B95" s="76"/>
      <c r="C95" s="76"/>
      <c r="D95" s="76"/>
      <c r="E95" s="76"/>
      <c r="F95" s="76"/>
      <c r="G95" s="29"/>
      <c r="H95" s="76"/>
      <c r="I95" s="39"/>
    </row>
    <row r="96" spans="1:9" ht="20.25" customHeight="1" x14ac:dyDescent="0.25">
      <c r="A96" s="75"/>
      <c r="B96" s="75"/>
      <c r="C96" s="75"/>
      <c r="D96" s="75"/>
      <c r="E96" s="75"/>
      <c r="F96" s="75"/>
      <c r="G96" s="29"/>
      <c r="H96" s="75"/>
      <c r="I96" s="39"/>
    </row>
    <row r="97" spans="1:9" ht="20.25" customHeight="1" thickBot="1" x14ac:dyDescent="0.3">
      <c r="A97" s="88"/>
      <c r="B97" s="88"/>
      <c r="C97" s="88"/>
      <c r="D97" s="88"/>
      <c r="E97" s="88"/>
      <c r="F97" s="88"/>
      <c r="G97" s="93"/>
      <c r="H97" s="88"/>
      <c r="I97" s="95"/>
    </row>
    <row r="98" spans="1:9" ht="20.25" customHeight="1" thickTop="1" x14ac:dyDescent="0.25">
      <c r="A98" s="92"/>
      <c r="B98" s="92"/>
      <c r="C98" s="92"/>
      <c r="D98" s="92"/>
      <c r="E98" s="92"/>
      <c r="F98" s="75"/>
      <c r="G98" s="29"/>
      <c r="H98" s="75"/>
      <c r="I98" s="39"/>
    </row>
    <row r="99" spans="1:9" ht="20.25" customHeight="1" x14ac:dyDescent="0.25">
      <c r="A99" s="76"/>
      <c r="B99" s="76"/>
      <c r="C99" s="76"/>
      <c r="D99" s="76"/>
      <c r="E99" s="76"/>
      <c r="F99" s="76"/>
      <c r="G99" s="29"/>
      <c r="H99" s="76"/>
      <c r="I99" s="39"/>
    </row>
    <row r="100" spans="1:9" ht="20.25" customHeight="1" x14ac:dyDescent="0.25">
      <c r="A100" s="75"/>
      <c r="B100" s="75"/>
      <c r="C100" s="75"/>
      <c r="D100" s="75"/>
      <c r="E100" s="75"/>
      <c r="F100" s="75"/>
      <c r="G100" s="29"/>
      <c r="H100" s="75"/>
      <c r="I100" s="39"/>
    </row>
    <row r="101" spans="1:9" ht="20.25" customHeight="1" thickBot="1" x14ac:dyDescent="0.3">
      <c r="A101" s="88"/>
      <c r="B101" s="88"/>
      <c r="C101" s="88"/>
      <c r="D101" s="88"/>
      <c r="E101" s="88"/>
      <c r="F101" s="88"/>
      <c r="G101" s="93"/>
      <c r="H101" s="88"/>
      <c r="I101" s="95"/>
    </row>
    <row r="102" spans="1:9" ht="20.25" customHeight="1" thickTop="1" x14ac:dyDescent="0.25">
      <c r="A102" s="92"/>
      <c r="B102" s="92"/>
      <c r="C102" s="92"/>
      <c r="D102" s="92"/>
      <c r="E102" s="92"/>
      <c r="F102" s="75"/>
      <c r="G102" s="29"/>
      <c r="H102" s="75"/>
      <c r="I102" s="39"/>
    </row>
    <row r="103" spans="1:9" ht="20.25" customHeight="1" x14ac:dyDescent="0.25">
      <c r="A103" s="76"/>
      <c r="B103" s="76"/>
      <c r="C103" s="76"/>
      <c r="D103" s="76"/>
      <c r="E103" s="76"/>
      <c r="F103" s="76"/>
      <c r="G103" s="29"/>
      <c r="H103" s="76"/>
      <c r="I103" s="39"/>
    </row>
    <row r="104" spans="1:9" ht="20.25" customHeight="1" x14ac:dyDescent="0.25">
      <c r="A104" s="75"/>
      <c r="B104" s="75"/>
      <c r="C104" s="75"/>
      <c r="D104" s="75"/>
      <c r="E104" s="75"/>
      <c r="F104" s="75"/>
      <c r="G104" s="29"/>
      <c r="H104" s="75"/>
      <c r="I104" s="39"/>
    </row>
    <row r="105" spans="1:9" ht="20.25" customHeight="1" thickBot="1" x14ac:dyDescent="0.3">
      <c r="A105" s="88"/>
      <c r="B105" s="88"/>
      <c r="C105" s="88"/>
      <c r="D105" s="88"/>
      <c r="E105" s="88"/>
      <c r="F105" s="88"/>
      <c r="G105" s="93"/>
      <c r="H105" s="88"/>
      <c r="I105" s="95"/>
    </row>
    <row r="106" spans="1:9" ht="20.25" customHeight="1" thickTop="1" x14ac:dyDescent="0.25">
      <c r="A106" s="92"/>
      <c r="B106" s="92"/>
      <c r="C106" s="92"/>
      <c r="D106" s="92"/>
      <c r="E106" s="92"/>
      <c r="F106" s="75"/>
      <c r="G106" s="29"/>
      <c r="H106" s="75"/>
      <c r="I106" s="39"/>
    </row>
    <row r="107" spans="1:9" ht="20.25" customHeight="1" x14ac:dyDescent="0.25">
      <c r="A107" s="76"/>
      <c r="B107" s="76"/>
      <c r="C107" s="76"/>
      <c r="D107" s="76"/>
      <c r="E107" s="76"/>
      <c r="F107" s="76"/>
      <c r="G107" s="29"/>
      <c r="H107" s="76"/>
      <c r="I107" s="39"/>
    </row>
    <row r="108" spans="1:9" ht="20.25" customHeight="1" x14ac:dyDescent="0.25">
      <c r="A108" s="75"/>
      <c r="B108" s="75"/>
      <c r="C108" s="75"/>
      <c r="D108" s="75"/>
      <c r="E108" s="75"/>
      <c r="F108" s="75"/>
      <c r="G108" s="29"/>
      <c r="H108" s="75"/>
      <c r="I108" s="39"/>
    </row>
    <row r="109" spans="1:9" ht="20.25" customHeight="1" thickBot="1" x14ac:dyDescent="0.3">
      <c r="A109" s="88"/>
      <c r="B109" s="88"/>
      <c r="C109" s="88"/>
      <c r="D109" s="88"/>
      <c r="E109" s="88"/>
      <c r="F109" s="88"/>
      <c r="G109" s="93"/>
      <c r="H109" s="88"/>
      <c r="I109" s="95"/>
    </row>
    <row r="110" spans="1:9" ht="20.25" customHeight="1" thickTop="1" x14ac:dyDescent="0.25">
      <c r="A110" s="92"/>
      <c r="B110" s="92"/>
      <c r="C110" s="92"/>
      <c r="D110" s="92"/>
      <c r="E110" s="92"/>
      <c r="F110" s="75"/>
      <c r="G110" s="29"/>
      <c r="H110" s="75"/>
      <c r="I110" s="39"/>
    </row>
    <row r="111" spans="1:9" ht="20.25" customHeight="1" x14ac:dyDescent="0.25">
      <c r="A111" s="76"/>
      <c r="B111" s="76"/>
      <c r="C111" s="76"/>
      <c r="D111" s="76"/>
      <c r="E111" s="76"/>
      <c r="F111" s="76"/>
      <c r="G111" s="29"/>
      <c r="H111" s="76"/>
      <c r="I111" s="39"/>
    </row>
    <row r="112" spans="1:9" ht="20.25" customHeight="1" x14ac:dyDescent="0.25">
      <c r="A112" s="75"/>
      <c r="B112" s="75"/>
      <c r="C112" s="75"/>
      <c r="D112" s="75"/>
      <c r="E112" s="75"/>
      <c r="F112" s="75"/>
      <c r="G112" s="29"/>
      <c r="H112" s="75"/>
      <c r="I112" s="39"/>
    </row>
    <row r="113" spans="1:9" ht="20.25" customHeight="1" thickBot="1" x14ac:dyDescent="0.3">
      <c r="A113" s="88"/>
      <c r="B113" s="88"/>
      <c r="C113" s="88"/>
      <c r="D113" s="88"/>
      <c r="E113" s="88"/>
      <c r="F113" s="88"/>
      <c r="G113" s="93"/>
      <c r="H113" s="88"/>
      <c r="I113" s="95"/>
    </row>
    <row r="114" spans="1:9" ht="20.25" customHeight="1" thickTop="1" x14ac:dyDescent="0.25">
      <c r="A114" s="92"/>
      <c r="B114" s="92"/>
      <c r="C114" s="92"/>
      <c r="D114" s="92"/>
      <c r="E114" s="92"/>
      <c r="F114" s="75"/>
      <c r="G114" s="29"/>
      <c r="H114" s="75"/>
      <c r="I114" s="39"/>
    </row>
    <row r="115" spans="1:9" ht="20.25" customHeight="1" x14ac:dyDescent="0.25">
      <c r="A115" s="76"/>
      <c r="B115" s="76"/>
      <c r="C115" s="76"/>
      <c r="D115" s="76"/>
      <c r="E115" s="76"/>
      <c r="F115" s="76"/>
      <c r="G115" s="29"/>
      <c r="H115" s="76"/>
      <c r="I115" s="39"/>
    </row>
    <row r="116" spans="1:9" ht="20.25" customHeight="1" x14ac:dyDescent="0.25">
      <c r="A116" s="75"/>
      <c r="B116" s="75"/>
      <c r="C116" s="75"/>
      <c r="D116" s="75"/>
      <c r="E116" s="75"/>
      <c r="F116" s="75"/>
      <c r="G116" s="29"/>
      <c r="H116" s="75"/>
      <c r="I116" s="39"/>
    </row>
    <row r="117" spans="1:9" ht="20.25" customHeight="1" thickBot="1" x14ac:dyDescent="0.3">
      <c r="A117" s="88"/>
      <c r="B117" s="88"/>
      <c r="C117" s="88"/>
      <c r="D117" s="88"/>
      <c r="E117" s="88"/>
      <c r="F117" s="88"/>
      <c r="G117" s="93"/>
      <c r="H117" s="88"/>
      <c r="I117" s="95"/>
    </row>
    <row r="118" spans="1:9" ht="20.25" customHeight="1" thickTop="1" x14ac:dyDescent="0.25">
      <c r="A118" s="92"/>
      <c r="B118" s="92"/>
      <c r="C118" s="92"/>
      <c r="D118" s="92"/>
      <c r="E118" s="92"/>
      <c r="F118" s="75"/>
      <c r="G118" s="29"/>
      <c r="H118" s="75"/>
      <c r="I118" s="39"/>
    </row>
    <row r="119" spans="1:9" ht="20.25" customHeight="1" x14ac:dyDescent="0.25">
      <c r="A119" s="76"/>
      <c r="B119" s="76"/>
      <c r="C119" s="76"/>
      <c r="D119" s="76"/>
      <c r="E119" s="76"/>
      <c r="F119" s="76"/>
      <c r="G119" s="29"/>
      <c r="H119" s="76"/>
      <c r="I119" s="39"/>
    </row>
    <row r="120" spans="1:9" ht="20.25" customHeight="1" x14ac:dyDescent="0.25">
      <c r="A120" s="75"/>
      <c r="B120" s="75"/>
      <c r="C120" s="75"/>
      <c r="D120" s="75"/>
      <c r="E120" s="75"/>
      <c r="F120" s="75"/>
      <c r="G120" s="29"/>
      <c r="H120" s="75"/>
      <c r="I120" s="39"/>
    </row>
    <row r="121" spans="1:9" ht="20.25" customHeight="1" thickBot="1" x14ac:dyDescent="0.3">
      <c r="A121" s="88"/>
      <c r="B121" s="88"/>
      <c r="C121" s="88"/>
      <c r="D121" s="88"/>
      <c r="E121" s="88"/>
      <c r="F121" s="88"/>
      <c r="G121" s="93"/>
      <c r="H121" s="88"/>
      <c r="I121" s="95"/>
    </row>
    <row r="122" spans="1:9" ht="20.25" customHeight="1" thickTop="1" x14ac:dyDescent="0.25">
      <c r="A122" s="92"/>
      <c r="B122" s="92"/>
      <c r="C122" s="92"/>
      <c r="D122" s="92"/>
      <c r="E122" s="92"/>
      <c r="F122" s="75"/>
      <c r="G122" s="29"/>
      <c r="H122" s="75"/>
      <c r="I122" s="39"/>
    </row>
    <row r="123" spans="1:9" ht="20.25" customHeight="1" x14ac:dyDescent="0.25">
      <c r="A123" s="76"/>
      <c r="B123" s="76"/>
      <c r="C123" s="76"/>
      <c r="D123" s="76"/>
      <c r="E123" s="76"/>
      <c r="F123" s="76"/>
      <c r="G123" s="29"/>
      <c r="H123" s="76"/>
      <c r="I123" s="39"/>
    </row>
    <row r="124" spans="1:9" ht="20.25" customHeight="1" x14ac:dyDescent="0.25">
      <c r="A124" s="75"/>
      <c r="B124" s="75"/>
      <c r="C124" s="75"/>
      <c r="D124" s="75"/>
      <c r="E124" s="75"/>
      <c r="F124" s="75"/>
      <c r="G124" s="29"/>
      <c r="H124" s="75"/>
      <c r="I124" s="39"/>
    </row>
    <row r="125" spans="1:9" ht="20.25" customHeight="1" thickBot="1" x14ac:dyDescent="0.3">
      <c r="A125" s="88"/>
      <c r="B125" s="88"/>
      <c r="C125" s="88"/>
      <c r="D125" s="88"/>
      <c r="E125" s="88"/>
      <c r="F125" s="88"/>
      <c r="G125" s="93"/>
      <c r="H125" s="88"/>
      <c r="I125" s="95"/>
    </row>
    <row r="126" spans="1:9" ht="20.25" customHeight="1" thickTop="1" x14ac:dyDescent="0.25">
      <c r="A126" s="92"/>
      <c r="B126" s="92"/>
      <c r="C126" s="92"/>
      <c r="D126" s="92"/>
      <c r="E126" s="92"/>
      <c r="F126" s="75"/>
      <c r="G126" s="29"/>
      <c r="H126" s="75"/>
      <c r="I126" s="39"/>
    </row>
    <row r="127" spans="1:9" ht="20.25" customHeight="1" x14ac:dyDescent="0.25">
      <c r="A127" s="76"/>
      <c r="B127" s="76"/>
      <c r="C127" s="76"/>
      <c r="D127" s="76"/>
      <c r="E127" s="76"/>
      <c r="F127" s="76"/>
      <c r="G127" s="29"/>
      <c r="H127" s="76"/>
      <c r="I127" s="39"/>
    </row>
    <row r="128" spans="1:9" ht="20.25" customHeight="1" x14ac:dyDescent="0.25">
      <c r="A128" s="75"/>
      <c r="B128" s="75"/>
      <c r="C128" s="75"/>
      <c r="D128" s="75"/>
      <c r="E128" s="75"/>
      <c r="F128" s="75"/>
      <c r="G128" s="29"/>
      <c r="H128" s="75"/>
      <c r="I128" s="39"/>
    </row>
    <row r="129" spans="1:9" ht="20.25" customHeight="1" thickBot="1" x14ac:dyDescent="0.3">
      <c r="A129" s="88"/>
      <c r="B129" s="88"/>
      <c r="C129" s="88"/>
      <c r="D129" s="88"/>
      <c r="E129" s="88"/>
      <c r="F129" s="88"/>
      <c r="G129" s="93"/>
      <c r="H129" s="88"/>
      <c r="I129" s="95"/>
    </row>
    <row r="130" spans="1:9" ht="20.25" customHeight="1" thickTop="1" x14ac:dyDescent="0.25">
      <c r="A130" s="92"/>
      <c r="B130" s="92"/>
      <c r="C130" s="92"/>
      <c r="D130" s="92"/>
      <c r="E130" s="92"/>
      <c r="F130" s="75"/>
      <c r="G130" s="29"/>
      <c r="H130" s="75"/>
      <c r="I130" s="39"/>
    </row>
    <row r="131" spans="1:9" ht="20.25" customHeight="1" x14ac:dyDescent="0.25">
      <c r="A131" s="76"/>
      <c r="B131" s="76"/>
      <c r="C131" s="76"/>
      <c r="D131" s="76"/>
      <c r="E131" s="76"/>
      <c r="F131" s="76"/>
      <c r="G131" s="29"/>
      <c r="H131" s="76"/>
      <c r="I131" s="39"/>
    </row>
    <row r="132" spans="1:9" ht="20.25" customHeight="1" x14ac:dyDescent="0.25">
      <c r="A132" s="75"/>
      <c r="B132" s="75"/>
      <c r="C132" s="75"/>
      <c r="D132" s="75"/>
      <c r="E132" s="75"/>
      <c r="F132" s="75"/>
      <c r="G132" s="29"/>
      <c r="H132" s="75"/>
      <c r="I132" s="39"/>
    </row>
    <row r="133" spans="1:9" ht="20.25" customHeight="1" thickBot="1" x14ac:dyDescent="0.3">
      <c r="A133" s="88"/>
      <c r="B133" s="88"/>
      <c r="C133" s="88"/>
      <c r="D133" s="88"/>
      <c r="E133" s="88"/>
      <c r="F133" s="88"/>
      <c r="G133" s="93"/>
      <c r="H133" s="88"/>
      <c r="I133" s="95"/>
    </row>
    <row r="134" spans="1:9" ht="20.25" customHeight="1" thickTop="1" x14ac:dyDescent="0.25">
      <c r="A134" s="92"/>
      <c r="B134" s="92"/>
      <c r="C134" s="92"/>
      <c r="D134" s="92"/>
      <c r="E134" s="92"/>
      <c r="F134" s="75"/>
      <c r="G134" s="29"/>
      <c r="H134" s="75"/>
      <c r="I134" s="39"/>
    </row>
    <row r="135" spans="1:9" ht="20.25" customHeight="1" x14ac:dyDescent="0.25">
      <c r="A135" s="76"/>
      <c r="B135" s="76"/>
      <c r="C135" s="76"/>
      <c r="D135" s="76"/>
      <c r="E135" s="76"/>
      <c r="F135" s="76"/>
      <c r="G135" s="29"/>
      <c r="H135" s="76"/>
      <c r="I135" s="39"/>
    </row>
    <row r="136" spans="1:9" ht="20.25" customHeight="1" x14ac:dyDescent="0.25">
      <c r="A136" s="75"/>
      <c r="B136" s="75"/>
      <c r="C136" s="75"/>
      <c r="D136" s="75"/>
      <c r="E136" s="75"/>
      <c r="F136" s="75"/>
      <c r="G136" s="29"/>
      <c r="H136" s="75"/>
      <c r="I136" s="39"/>
    </row>
    <row r="137" spans="1:9" ht="20.25" customHeight="1" thickBot="1" x14ac:dyDescent="0.3">
      <c r="A137" s="88"/>
      <c r="B137" s="88"/>
      <c r="C137" s="88"/>
      <c r="D137" s="88"/>
      <c r="E137" s="88"/>
      <c r="F137" s="88"/>
      <c r="G137" s="93"/>
      <c r="H137" s="88"/>
      <c r="I137" s="95"/>
    </row>
    <row r="138" spans="1:9" ht="20.25" customHeight="1" thickTop="1" x14ac:dyDescent="0.25">
      <c r="A138" s="92"/>
      <c r="B138" s="92"/>
      <c r="C138" s="92"/>
      <c r="D138" s="92"/>
      <c r="E138" s="92"/>
      <c r="F138" s="75"/>
      <c r="G138" s="29"/>
      <c r="H138" s="75"/>
      <c r="I138" s="39"/>
    </row>
    <row r="139" spans="1:9" ht="20.25" customHeight="1" x14ac:dyDescent="0.25">
      <c r="A139" s="76"/>
      <c r="B139" s="76"/>
      <c r="C139" s="76"/>
      <c r="D139" s="76"/>
      <c r="E139" s="76"/>
      <c r="F139" s="76"/>
      <c r="G139" s="29"/>
      <c r="H139" s="76"/>
      <c r="I139" s="39"/>
    </row>
    <row r="140" spans="1:9" ht="20.25" customHeight="1" x14ac:dyDescent="0.25">
      <c r="A140" s="75"/>
      <c r="B140" s="75"/>
      <c r="C140" s="75"/>
      <c r="D140" s="75"/>
      <c r="E140" s="75"/>
      <c r="F140" s="75"/>
      <c r="G140" s="29"/>
      <c r="H140" s="75"/>
      <c r="I140" s="39"/>
    </row>
    <row r="141" spans="1:9" ht="20.25" customHeight="1" thickBot="1" x14ac:dyDescent="0.3">
      <c r="A141" s="88"/>
      <c r="B141" s="88"/>
      <c r="C141" s="88"/>
      <c r="D141" s="88"/>
      <c r="E141" s="88"/>
      <c r="F141" s="88"/>
      <c r="G141" s="93"/>
      <c r="H141" s="88"/>
      <c r="I141" s="95"/>
    </row>
    <row r="142" spans="1:9" ht="20.25" customHeight="1" thickTop="1" x14ac:dyDescent="0.25">
      <c r="A142" s="92"/>
      <c r="B142" s="92"/>
      <c r="C142" s="92"/>
      <c r="D142" s="92"/>
      <c r="E142" s="92"/>
      <c r="F142" s="75"/>
      <c r="G142" s="29"/>
      <c r="H142" s="75"/>
      <c r="I142" s="39"/>
    </row>
    <row r="143" spans="1:9" ht="20.25" customHeight="1" x14ac:dyDescent="0.25">
      <c r="A143" s="76"/>
      <c r="B143" s="76"/>
      <c r="C143" s="76"/>
      <c r="D143" s="76"/>
      <c r="E143" s="76"/>
      <c r="F143" s="76"/>
      <c r="G143" s="29"/>
      <c r="H143" s="76"/>
      <c r="I143" s="39"/>
    </row>
    <row r="144" spans="1:9" ht="20.25" customHeight="1" x14ac:dyDescent="0.25">
      <c r="A144" s="75"/>
      <c r="B144" s="75"/>
      <c r="C144" s="75"/>
      <c r="D144" s="75"/>
      <c r="E144" s="75"/>
      <c r="F144" s="75"/>
      <c r="G144" s="29"/>
      <c r="H144" s="75"/>
      <c r="I144" s="39"/>
    </row>
    <row r="145" spans="1:9" ht="20.25" customHeight="1" thickBot="1" x14ac:dyDescent="0.3">
      <c r="A145" s="88"/>
      <c r="B145" s="88"/>
      <c r="C145" s="88"/>
      <c r="D145" s="88"/>
      <c r="E145" s="88"/>
      <c r="F145" s="88"/>
      <c r="G145" s="93"/>
      <c r="H145" s="88"/>
      <c r="I145" s="95"/>
    </row>
    <row r="146" spans="1:9" ht="20.25" customHeight="1" thickTop="1" x14ac:dyDescent="0.25">
      <c r="A146" s="92"/>
      <c r="B146" s="92"/>
      <c r="C146" s="92"/>
      <c r="D146" s="92"/>
      <c r="E146" s="92"/>
      <c r="F146" s="75"/>
      <c r="G146" s="29"/>
      <c r="H146" s="75"/>
      <c r="I146" s="39"/>
    </row>
    <row r="147" spans="1:9" ht="20.25" customHeight="1" x14ac:dyDescent="0.25">
      <c r="A147" s="76"/>
      <c r="B147" s="76"/>
      <c r="C147" s="76"/>
      <c r="D147" s="76"/>
      <c r="E147" s="76"/>
      <c r="F147" s="76"/>
      <c r="G147" s="29"/>
      <c r="H147" s="76"/>
      <c r="I147" s="39"/>
    </row>
    <row r="148" spans="1:9" ht="20.25" customHeight="1" x14ac:dyDescent="0.25">
      <c r="A148" s="75"/>
      <c r="B148" s="75"/>
      <c r="C148" s="75"/>
      <c r="D148" s="75"/>
      <c r="E148" s="75"/>
      <c r="F148" s="75"/>
      <c r="G148" s="29"/>
      <c r="H148" s="75"/>
      <c r="I148" s="39"/>
    </row>
    <row r="149" spans="1:9" ht="20.25" customHeight="1" thickBot="1" x14ac:dyDescent="0.3">
      <c r="A149" s="88"/>
      <c r="B149" s="88"/>
      <c r="C149" s="88"/>
      <c r="D149" s="88"/>
      <c r="E149" s="88"/>
      <c r="F149" s="88"/>
      <c r="G149" s="93"/>
      <c r="H149" s="88"/>
      <c r="I149" s="95"/>
    </row>
    <row r="150" spans="1:9" ht="20.25" customHeight="1" thickTop="1" x14ac:dyDescent="0.25">
      <c r="A150" s="92"/>
      <c r="B150" s="92"/>
      <c r="C150" s="92"/>
      <c r="D150" s="92"/>
      <c r="E150" s="92"/>
      <c r="F150" s="75"/>
      <c r="G150" s="29"/>
      <c r="H150" s="75"/>
      <c r="I150" s="39"/>
    </row>
    <row r="151" spans="1:9" ht="20.25" customHeight="1" x14ac:dyDescent="0.25">
      <c r="A151" s="76"/>
      <c r="B151" s="76"/>
      <c r="C151" s="76"/>
      <c r="D151" s="76"/>
      <c r="E151" s="76"/>
      <c r="F151" s="76"/>
      <c r="G151" s="29"/>
      <c r="H151" s="76"/>
      <c r="I151" s="39"/>
    </row>
    <row r="152" spans="1:9" ht="20.25" customHeight="1" x14ac:dyDescent="0.25">
      <c r="A152" s="75"/>
      <c r="B152" s="75"/>
      <c r="C152" s="75"/>
      <c r="D152" s="75"/>
      <c r="E152" s="75"/>
      <c r="F152" s="75"/>
      <c r="G152" s="29"/>
      <c r="H152" s="75"/>
      <c r="I152" s="39"/>
    </row>
    <row r="153" spans="1:9" ht="20.25" customHeight="1" thickBot="1" x14ac:dyDescent="0.3">
      <c r="A153" s="88"/>
      <c r="B153" s="88"/>
      <c r="C153" s="88"/>
      <c r="D153" s="88"/>
      <c r="E153" s="88"/>
      <c r="F153" s="88"/>
      <c r="G153" s="93"/>
      <c r="H153" s="88"/>
      <c r="I153" s="95"/>
    </row>
    <row r="154" spans="1:9" ht="20.25" customHeight="1" thickTop="1" x14ac:dyDescent="0.25">
      <c r="A154" s="92"/>
      <c r="B154" s="92"/>
      <c r="C154" s="92"/>
      <c r="D154" s="92"/>
      <c r="E154" s="92"/>
      <c r="F154" s="75"/>
      <c r="G154" s="29"/>
      <c r="H154" s="75"/>
      <c r="I154" s="39"/>
    </row>
    <row r="155" spans="1:9" ht="20.25" customHeight="1" x14ac:dyDescent="0.25">
      <c r="A155" s="76"/>
      <c r="B155" s="76"/>
      <c r="C155" s="76"/>
      <c r="D155" s="76"/>
      <c r="E155" s="76"/>
      <c r="F155" s="76"/>
      <c r="G155" s="29"/>
      <c r="H155" s="76"/>
      <c r="I155" s="39"/>
    </row>
    <row r="156" spans="1:9" ht="20.25" customHeight="1" x14ac:dyDescent="0.25">
      <c r="A156" s="75"/>
      <c r="B156" s="75"/>
      <c r="C156" s="75"/>
      <c r="D156" s="75"/>
      <c r="E156" s="75"/>
      <c r="F156" s="75"/>
      <c r="G156" s="29"/>
      <c r="H156" s="75"/>
      <c r="I156" s="39"/>
    </row>
    <row r="157" spans="1:9" ht="20.25" customHeight="1" thickBot="1" x14ac:dyDescent="0.3">
      <c r="A157" s="88"/>
      <c r="B157" s="88"/>
      <c r="C157" s="88"/>
      <c r="D157" s="88"/>
      <c r="E157" s="88"/>
      <c r="F157" s="88"/>
      <c r="G157" s="93"/>
      <c r="H157" s="88"/>
      <c r="I157" s="95"/>
    </row>
    <row r="158" spans="1:9" ht="20.25" customHeight="1" thickTop="1" x14ac:dyDescent="0.25">
      <c r="A158" s="92"/>
      <c r="B158" s="92"/>
      <c r="C158" s="92"/>
      <c r="D158" s="92"/>
      <c r="E158" s="92"/>
      <c r="F158" s="75"/>
      <c r="G158" s="29"/>
      <c r="H158" s="75"/>
      <c r="I158" s="39"/>
    </row>
    <row r="159" spans="1:9" ht="20.25" customHeight="1" x14ac:dyDescent="0.25">
      <c r="A159" s="76"/>
      <c r="B159" s="76"/>
      <c r="C159" s="76"/>
      <c r="D159" s="76"/>
      <c r="E159" s="76"/>
      <c r="F159" s="76"/>
      <c r="G159" s="29"/>
      <c r="H159" s="76"/>
      <c r="I159" s="39"/>
    </row>
    <row r="160" spans="1:9" ht="20.25" customHeight="1" x14ac:dyDescent="0.25">
      <c r="A160" s="75"/>
      <c r="B160" s="75"/>
      <c r="C160" s="75"/>
      <c r="D160" s="75"/>
      <c r="E160" s="75"/>
      <c r="F160" s="75"/>
      <c r="G160" s="29"/>
      <c r="H160" s="75"/>
      <c r="I160" s="39"/>
    </row>
    <row r="161" spans="1:9" ht="20.25" customHeight="1" thickBot="1" x14ac:dyDescent="0.3">
      <c r="A161" s="88"/>
      <c r="B161" s="88"/>
      <c r="C161" s="88"/>
      <c r="D161" s="88"/>
      <c r="E161" s="88"/>
      <c r="F161" s="88"/>
      <c r="G161" s="93"/>
      <c r="H161" s="88"/>
      <c r="I161" s="95"/>
    </row>
    <row r="162" spans="1:9" ht="20.25" customHeight="1" thickTop="1" x14ac:dyDescent="0.25">
      <c r="A162" s="92"/>
      <c r="B162" s="92"/>
      <c r="C162" s="92"/>
      <c r="D162" s="92"/>
      <c r="E162" s="92"/>
      <c r="F162" s="75"/>
      <c r="G162" s="29"/>
      <c r="H162" s="75"/>
      <c r="I162" s="39"/>
    </row>
    <row r="163" spans="1:9" ht="20.25" customHeight="1" x14ac:dyDescent="0.25">
      <c r="A163" s="76"/>
      <c r="B163" s="76"/>
      <c r="C163" s="76"/>
      <c r="D163" s="76"/>
      <c r="E163" s="76"/>
      <c r="F163" s="76"/>
      <c r="G163" s="29"/>
      <c r="H163" s="76"/>
      <c r="I163" s="39"/>
    </row>
    <row r="164" spans="1:9" ht="20.25" customHeight="1" x14ac:dyDescent="0.25">
      <c r="A164" s="75"/>
      <c r="B164" s="75"/>
      <c r="C164" s="75"/>
      <c r="D164" s="75"/>
      <c r="E164" s="75"/>
      <c r="F164" s="75"/>
      <c r="G164" s="29"/>
      <c r="H164" s="75"/>
      <c r="I164" s="39"/>
    </row>
    <row r="165" spans="1:9" ht="20.25" customHeight="1" thickBot="1" x14ac:dyDescent="0.3">
      <c r="A165" s="88"/>
      <c r="B165" s="88"/>
      <c r="C165" s="88"/>
      <c r="D165" s="88"/>
      <c r="E165" s="88"/>
      <c r="F165" s="88"/>
      <c r="G165" s="93"/>
      <c r="H165" s="88"/>
      <c r="I165" s="95"/>
    </row>
    <row r="166" spans="1:9" ht="20.25" customHeight="1" thickTop="1" x14ac:dyDescent="0.25">
      <c r="A166" s="92"/>
      <c r="B166" s="92"/>
      <c r="C166" s="92"/>
      <c r="D166" s="92"/>
      <c r="E166" s="92"/>
      <c r="F166" s="75"/>
      <c r="G166" s="29"/>
      <c r="H166" s="75"/>
      <c r="I166" s="39"/>
    </row>
    <row r="167" spans="1:9" ht="20.25" customHeight="1" x14ac:dyDescent="0.25">
      <c r="A167" s="76"/>
      <c r="B167" s="76"/>
      <c r="C167" s="76"/>
      <c r="D167" s="76"/>
      <c r="E167" s="76"/>
      <c r="F167" s="76"/>
      <c r="G167" s="29"/>
      <c r="H167" s="76"/>
      <c r="I167" s="39"/>
    </row>
    <row r="168" spans="1:9" ht="20.25" customHeight="1" x14ac:dyDescent="0.25">
      <c r="A168" s="75"/>
      <c r="B168" s="75"/>
      <c r="C168" s="75"/>
      <c r="D168" s="75"/>
      <c r="E168" s="75"/>
      <c r="F168" s="75"/>
      <c r="G168" s="29"/>
      <c r="H168" s="75"/>
      <c r="I168" s="39"/>
    </row>
    <row r="169" spans="1:9" ht="20.25" customHeight="1" thickBot="1" x14ac:dyDescent="0.3">
      <c r="A169" s="88"/>
      <c r="B169" s="88"/>
      <c r="C169" s="88"/>
      <c r="D169" s="88"/>
      <c r="E169" s="88"/>
      <c r="F169" s="88"/>
      <c r="G169" s="93"/>
      <c r="H169" s="88"/>
      <c r="I169" s="95"/>
    </row>
    <row r="170" spans="1:9" ht="20.25" customHeight="1" thickTop="1" x14ac:dyDescent="0.25">
      <c r="A170" s="92"/>
      <c r="B170" s="92"/>
      <c r="C170" s="92"/>
      <c r="D170" s="92"/>
      <c r="E170" s="92"/>
      <c r="F170" s="75"/>
      <c r="G170" s="29"/>
      <c r="H170" s="75"/>
      <c r="I170" s="39"/>
    </row>
    <row r="171" spans="1:9" ht="20.25" customHeight="1" x14ac:dyDescent="0.25">
      <c r="A171" s="76"/>
      <c r="B171" s="76"/>
      <c r="C171" s="76"/>
      <c r="D171" s="76"/>
      <c r="E171" s="76"/>
      <c r="F171" s="76"/>
      <c r="G171" s="29"/>
      <c r="H171" s="76"/>
      <c r="I171" s="39"/>
    </row>
    <row r="172" spans="1:9" ht="20.25" customHeight="1" x14ac:dyDescent="0.25">
      <c r="A172" s="75"/>
      <c r="B172" s="75"/>
      <c r="C172" s="75"/>
      <c r="D172" s="75"/>
      <c r="E172" s="75"/>
      <c r="F172" s="75"/>
      <c r="G172" s="29"/>
      <c r="H172" s="75"/>
      <c r="I172" s="39"/>
    </row>
    <row r="173" spans="1:9" ht="20.25" customHeight="1" thickBot="1" x14ac:dyDescent="0.3">
      <c r="A173" s="88"/>
      <c r="B173" s="88"/>
      <c r="C173" s="88"/>
      <c r="D173" s="88"/>
      <c r="E173" s="88"/>
      <c r="F173" s="88"/>
      <c r="G173" s="93"/>
      <c r="H173" s="88"/>
      <c r="I173" s="95"/>
    </row>
    <row r="174" spans="1:9" ht="20.25" customHeight="1" thickTop="1" x14ac:dyDescent="0.25">
      <c r="A174" s="92"/>
      <c r="B174" s="92"/>
      <c r="C174" s="92"/>
      <c r="D174" s="92"/>
      <c r="E174" s="92"/>
      <c r="F174" s="75"/>
      <c r="G174" s="29"/>
      <c r="H174" s="75"/>
      <c r="I174" s="39"/>
    </row>
    <row r="175" spans="1:9" ht="20.25" customHeight="1" x14ac:dyDescent="0.25">
      <c r="A175" s="76"/>
      <c r="B175" s="76"/>
      <c r="C175" s="76"/>
      <c r="D175" s="76"/>
      <c r="E175" s="76"/>
      <c r="F175" s="76"/>
      <c r="G175" s="29"/>
      <c r="H175" s="76"/>
      <c r="I175" s="39"/>
    </row>
    <row r="176" spans="1:9" ht="20.25" customHeight="1" x14ac:dyDescent="0.25">
      <c r="A176" s="75"/>
      <c r="B176" s="75"/>
      <c r="C176" s="75"/>
      <c r="D176" s="75"/>
      <c r="E176" s="75"/>
      <c r="F176" s="75"/>
      <c r="G176" s="29"/>
      <c r="H176" s="75"/>
      <c r="I176" s="39"/>
    </row>
    <row r="177" spans="1:9" ht="20.25" customHeight="1" thickBot="1" x14ac:dyDescent="0.3">
      <c r="A177" s="88"/>
      <c r="B177" s="88"/>
      <c r="C177" s="88"/>
      <c r="D177" s="88"/>
      <c r="E177" s="88"/>
      <c r="F177" s="88"/>
      <c r="G177" s="93"/>
      <c r="H177" s="88"/>
      <c r="I177" s="95"/>
    </row>
    <row r="178" spans="1:9" ht="20.25" customHeight="1" thickTop="1" x14ac:dyDescent="0.25">
      <c r="A178" s="92"/>
      <c r="B178" s="92"/>
      <c r="C178" s="92"/>
      <c r="D178" s="92"/>
      <c r="E178" s="92"/>
      <c r="F178" s="75"/>
      <c r="G178" s="29"/>
      <c r="H178" s="75"/>
      <c r="I178" s="39"/>
    </row>
    <row r="179" spans="1:9" ht="20.25" customHeight="1" x14ac:dyDescent="0.25">
      <c r="A179" s="76"/>
      <c r="B179" s="76"/>
      <c r="C179" s="76"/>
      <c r="D179" s="76"/>
      <c r="E179" s="76"/>
      <c r="F179" s="76"/>
      <c r="G179" s="29"/>
      <c r="H179" s="76"/>
      <c r="I179" s="39"/>
    </row>
    <row r="180" spans="1:9" ht="20.25" customHeight="1" x14ac:dyDescent="0.25">
      <c r="A180" s="75"/>
      <c r="B180" s="75"/>
      <c r="C180" s="75"/>
      <c r="D180" s="75"/>
      <c r="E180" s="75"/>
      <c r="F180" s="75"/>
      <c r="G180" s="29"/>
      <c r="H180" s="75"/>
      <c r="I180" s="39"/>
    </row>
    <row r="181" spans="1:9" ht="20.25" customHeight="1" thickBot="1" x14ac:dyDescent="0.3">
      <c r="A181" s="88"/>
      <c r="B181" s="88"/>
      <c r="C181" s="88"/>
      <c r="D181" s="88"/>
      <c r="E181" s="88"/>
      <c r="F181" s="88"/>
      <c r="G181" s="93"/>
      <c r="H181" s="88"/>
      <c r="I181" s="95"/>
    </row>
    <row r="182" spans="1:9" ht="20.25" customHeight="1" thickTop="1" x14ac:dyDescent="0.25">
      <c r="A182" s="92"/>
      <c r="B182" s="92"/>
      <c r="C182" s="92"/>
      <c r="D182" s="92"/>
      <c r="E182" s="92"/>
      <c r="F182" s="75"/>
      <c r="G182" s="29"/>
      <c r="H182" s="75"/>
      <c r="I182" s="39"/>
    </row>
    <row r="183" spans="1:9" ht="20.25" customHeight="1" x14ac:dyDescent="0.25">
      <c r="A183" s="76"/>
      <c r="B183" s="76"/>
      <c r="C183" s="76"/>
      <c r="D183" s="76"/>
      <c r="E183" s="76"/>
      <c r="F183" s="76"/>
      <c r="G183" s="29"/>
      <c r="H183" s="76"/>
      <c r="I183" s="39"/>
    </row>
    <row r="184" spans="1:9" ht="20.25" customHeight="1" x14ac:dyDescent="0.25">
      <c r="A184" s="75"/>
      <c r="B184" s="75"/>
      <c r="C184" s="75"/>
      <c r="D184" s="75"/>
      <c r="E184" s="75"/>
      <c r="F184" s="75"/>
      <c r="G184" s="29"/>
      <c r="H184" s="75"/>
      <c r="I184" s="39"/>
    </row>
    <row r="185" spans="1:9" ht="20.25" customHeight="1" thickBot="1" x14ac:dyDescent="0.3">
      <c r="A185" s="88"/>
      <c r="B185" s="88"/>
      <c r="C185" s="88"/>
      <c r="D185" s="88"/>
      <c r="E185" s="88"/>
      <c r="F185" s="88"/>
      <c r="G185" s="93"/>
      <c r="H185" s="88"/>
      <c r="I185" s="95"/>
    </row>
    <row r="186" spans="1:9" ht="20.25" customHeight="1" thickTop="1" x14ac:dyDescent="0.25">
      <c r="A186" s="92"/>
      <c r="B186" s="92"/>
      <c r="C186" s="92"/>
      <c r="D186" s="92"/>
      <c r="E186" s="92"/>
      <c r="F186" s="75"/>
      <c r="G186" s="29"/>
      <c r="H186" s="75"/>
      <c r="I186" s="39"/>
    </row>
    <row r="187" spans="1:9" ht="20.25" customHeight="1" x14ac:dyDescent="0.25">
      <c r="A187" s="76"/>
      <c r="B187" s="76"/>
      <c r="C187" s="76"/>
      <c r="D187" s="76"/>
      <c r="E187" s="76"/>
      <c r="F187" s="76"/>
      <c r="G187" s="29"/>
      <c r="H187" s="76"/>
      <c r="I187" s="39"/>
    </row>
    <row r="188" spans="1:9" ht="20.25" customHeight="1" x14ac:dyDescent="0.25">
      <c r="A188" s="75"/>
      <c r="B188" s="75"/>
      <c r="C188" s="75"/>
      <c r="D188" s="75"/>
      <c r="E188" s="75"/>
      <c r="F188" s="75"/>
      <c r="G188" s="29"/>
      <c r="H188" s="75"/>
      <c r="I188" s="39"/>
    </row>
    <row r="189" spans="1:9" ht="20.25" customHeight="1" thickBot="1" x14ac:dyDescent="0.3">
      <c r="A189" s="88"/>
      <c r="B189" s="88"/>
      <c r="C189" s="88"/>
      <c r="D189" s="88"/>
      <c r="E189" s="88"/>
      <c r="F189" s="88"/>
      <c r="G189" s="93"/>
      <c r="H189" s="88"/>
      <c r="I189" s="95"/>
    </row>
    <row r="190" spans="1:9" ht="20.25" customHeight="1" thickTop="1" x14ac:dyDescent="0.25">
      <c r="A190" s="92"/>
      <c r="B190" s="92"/>
      <c r="C190" s="92"/>
      <c r="D190" s="92"/>
      <c r="E190" s="92"/>
      <c r="F190" s="75"/>
      <c r="G190" s="29"/>
      <c r="H190" s="75"/>
      <c r="I190" s="39"/>
    </row>
    <row r="191" spans="1:9" ht="20.25" customHeight="1" x14ac:dyDescent="0.25">
      <c r="A191" s="76"/>
      <c r="B191" s="76"/>
      <c r="C191" s="76"/>
      <c r="D191" s="76"/>
      <c r="E191" s="76"/>
      <c r="F191" s="76"/>
      <c r="G191" s="29"/>
      <c r="H191" s="76"/>
      <c r="I191" s="39"/>
    </row>
    <row r="192" spans="1:9" ht="20.25" customHeight="1" x14ac:dyDescent="0.25">
      <c r="A192" s="75"/>
      <c r="B192" s="75"/>
      <c r="C192" s="75"/>
      <c r="D192" s="75"/>
      <c r="E192" s="75"/>
      <c r="F192" s="75"/>
      <c r="G192" s="29"/>
      <c r="H192" s="75"/>
      <c r="I192" s="39"/>
    </row>
    <row r="193" spans="1:9" ht="20.25" customHeight="1" thickBot="1" x14ac:dyDescent="0.3">
      <c r="A193" s="88"/>
      <c r="B193" s="88"/>
      <c r="C193" s="88"/>
      <c r="D193" s="88"/>
      <c r="E193" s="88"/>
      <c r="F193" s="88"/>
      <c r="G193" s="93"/>
      <c r="H193" s="88"/>
      <c r="I193" s="95"/>
    </row>
    <row r="194" spans="1:9" ht="20.25" customHeight="1" thickTop="1" x14ac:dyDescent="0.25">
      <c r="A194" s="92"/>
      <c r="B194" s="92"/>
      <c r="C194" s="92"/>
      <c r="D194" s="92"/>
      <c r="E194" s="92"/>
      <c r="F194" s="75"/>
      <c r="G194" s="29"/>
      <c r="H194" s="75"/>
      <c r="I194" s="39"/>
    </row>
    <row r="195" spans="1:9" ht="20.25" customHeight="1" x14ac:dyDescent="0.25">
      <c r="A195" s="76"/>
      <c r="B195" s="76"/>
      <c r="C195" s="76"/>
      <c r="D195" s="76"/>
      <c r="E195" s="76"/>
      <c r="F195" s="76"/>
      <c r="G195" s="29"/>
      <c r="H195" s="76"/>
      <c r="I195" s="39"/>
    </row>
    <row r="196" spans="1:9" ht="20.25" customHeight="1" x14ac:dyDescent="0.25">
      <c r="A196" s="75"/>
      <c r="B196" s="75"/>
      <c r="C196" s="75"/>
      <c r="D196" s="75"/>
      <c r="E196" s="75"/>
      <c r="F196" s="75"/>
      <c r="G196" s="29"/>
      <c r="H196" s="75"/>
      <c r="I196" s="39"/>
    </row>
    <row r="197" spans="1:9" ht="20.25" customHeight="1" thickBot="1" x14ac:dyDescent="0.3">
      <c r="A197" s="88"/>
      <c r="B197" s="88"/>
      <c r="C197" s="88"/>
      <c r="D197" s="88"/>
      <c r="E197" s="88"/>
      <c r="F197" s="88"/>
      <c r="G197" s="93"/>
      <c r="H197" s="88"/>
      <c r="I197" s="95"/>
    </row>
    <row r="198" spans="1:9" ht="20.25" customHeight="1" thickTop="1" x14ac:dyDescent="0.25">
      <c r="A198" s="92"/>
      <c r="B198" s="92"/>
      <c r="C198" s="92"/>
      <c r="D198" s="92"/>
      <c r="E198" s="92"/>
      <c r="F198" s="75"/>
      <c r="G198" s="29"/>
      <c r="H198" s="75"/>
      <c r="I198" s="39"/>
    </row>
    <row r="199" spans="1:9" ht="20.25" customHeight="1" x14ac:dyDescent="0.25">
      <c r="A199" s="76"/>
      <c r="B199" s="76"/>
      <c r="C199" s="76"/>
      <c r="D199" s="76"/>
      <c r="E199" s="76"/>
      <c r="F199" s="76"/>
      <c r="G199" s="29"/>
      <c r="H199" s="76"/>
      <c r="I199" s="39"/>
    </row>
    <row r="200" spans="1:9" ht="20.25" customHeight="1" x14ac:dyDescent="0.25">
      <c r="A200" s="75"/>
      <c r="B200" s="75"/>
      <c r="C200" s="75"/>
      <c r="D200" s="75"/>
      <c r="E200" s="75"/>
      <c r="F200" s="75"/>
      <c r="G200" s="29"/>
      <c r="H200" s="75"/>
      <c r="I200" s="39"/>
    </row>
    <row r="201" spans="1:9" ht="20.25" customHeight="1" thickBot="1" x14ac:dyDescent="0.3">
      <c r="A201" s="88"/>
      <c r="B201" s="88"/>
      <c r="C201" s="88"/>
      <c r="D201" s="88"/>
      <c r="E201" s="88"/>
      <c r="F201" s="88"/>
      <c r="G201" s="93"/>
      <c r="H201" s="88"/>
      <c r="I201" s="95"/>
    </row>
    <row r="202" spans="1:9" ht="20.25" customHeight="1" thickTop="1" x14ac:dyDescent="0.25">
      <c r="A202" s="92"/>
      <c r="B202" s="92"/>
      <c r="C202" s="92"/>
      <c r="D202" s="92"/>
      <c r="E202" s="92"/>
      <c r="F202" s="75"/>
      <c r="G202" s="29"/>
      <c r="H202" s="75"/>
      <c r="I202" s="39"/>
    </row>
    <row r="203" spans="1:9" ht="20.25" customHeight="1" x14ac:dyDescent="0.25">
      <c r="A203" s="76"/>
      <c r="B203" s="76"/>
      <c r="C203" s="76"/>
      <c r="D203" s="76"/>
      <c r="E203" s="76"/>
      <c r="F203" s="76"/>
      <c r="G203" s="29"/>
      <c r="H203" s="76"/>
      <c r="I203" s="39"/>
    </row>
    <row r="204" spans="1:9" ht="20.25" customHeight="1" x14ac:dyDescent="0.25">
      <c r="A204" s="75"/>
      <c r="B204" s="75"/>
      <c r="C204" s="75"/>
      <c r="D204" s="75"/>
      <c r="E204" s="75"/>
      <c r="F204" s="75"/>
      <c r="G204" s="29"/>
      <c r="H204" s="75"/>
      <c r="I204" s="39"/>
    </row>
    <row r="205" spans="1:9" ht="20.25" customHeight="1" thickBot="1" x14ac:dyDescent="0.3">
      <c r="A205" s="88"/>
      <c r="B205" s="88"/>
      <c r="C205" s="88"/>
      <c r="D205" s="88"/>
      <c r="E205" s="88"/>
      <c r="F205" s="88"/>
      <c r="G205" s="93"/>
      <c r="H205" s="88"/>
      <c r="I205" s="95"/>
    </row>
    <row r="206" spans="1:9" ht="20.25" customHeight="1" thickTop="1" x14ac:dyDescent="0.25">
      <c r="A206" s="92"/>
      <c r="B206" s="92"/>
      <c r="C206" s="92"/>
      <c r="D206" s="92"/>
      <c r="E206" s="92"/>
      <c r="F206" s="75"/>
      <c r="G206" s="29"/>
      <c r="H206" s="75"/>
      <c r="I206" s="39"/>
    </row>
    <row r="207" spans="1:9" ht="20.25" customHeight="1" x14ac:dyDescent="0.25">
      <c r="A207" s="76"/>
      <c r="B207" s="76"/>
      <c r="C207" s="76"/>
      <c r="D207" s="76"/>
      <c r="E207" s="76"/>
      <c r="F207" s="76"/>
      <c r="G207" s="29"/>
      <c r="H207" s="76"/>
      <c r="I207" s="39"/>
    </row>
    <row r="208" spans="1:9" ht="20.25" customHeight="1" x14ac:dyDescent="0.25">
      <c r="A208" s="75"/>
      <c r="B208" s="75"/>
      <c r="C208" s="75"/>
      <c r="D208" s="75"/>
      <c r="E208" s="75"/>
      <c r="F208" s="75"/>
      <c r="G208" s="29"/>
      <c r="H208" s="75"/>
      <c r="I208" s="39"/>
    </row>
    <row r="209" spans="1:9" ht="20.25" customHeight="1" thickBot="1" x14ac:dyDescent="0.3">
      <c r="A209" s="88"/>
      <c r="B209" s="88"/>
      <c r="C209" s="88"/>
      <c r="D209" s="88"/>
      <c r="E209" s="88"/>
      <c r="F209" s="88"/>
      <c r="G209" s="93"/>
      <c r="H209" s="88"/>
      <c r="I209" s="95"/>
    </row>
    <row r="210" spans="1:9" ht="20.25" customHeight="1" thickTop="1" x14ac:dyDescent="0.25">
      <c r="A210" s="92"/>
      <c r="B210" s="92"/>
      <c r="C210" s="92"/>
      <c r="D210" s="92"/>
      <c r="E210" s="92"/>
      <c r="F210" s="75"/>
      <c r="G210" s="29"/>
      <c r="H210" s="75"/>
      <c r="I210" s="39"/>
    </row>
    <row r="211" spans="1:9" ht="20.25" customHeight="1" x14ac:dyDescent="0.25">
      <c r="A211" s="76"/>
      <c r="B211" s="76"/>
      <c r="C211" s="76"/>
      <c r="D211" s="76"/>
      <c r="E211" s="76"/>
      <c r="F211" s="76"/>
      <c r="G211" s="29"/>
      <c r="H211" s="76"/>
      <c r="I211" s="39"/>
    </row>
    <row r="212" spans="1:9" ht="20.25" customHeight="1" x14ac:dyDescent="0.25">
      <c r="A212" s="75"/>
      <c r="B212" s="75"/>
      <c r="C212" s="75"/>
      <c r="D212" s="75"/>
      <c r="E212" s="75"/>
      <c r="F212" s="75"/>
      <c r="G212" s="29"/>
      <c r="H212" s="75"/>
      <c r="I212" s="39"/>
    </row>
    <row r="213" spans="1:9" ht="20.25" customHeight="1" thickBot="1" x14ac:dyDescent="0.3">
      <c r="A213" s="88"/>
      <c r="B213" s="88"/>
      <c r="C213" s="88"/>
      <c r="D213" s="88"/>
      <c r="E213" s="88"/>
      <c r="F213" s="88"/>
      <c r="G213" s="93"/>
      <c r="H213" s="88"/>
      <c r="I213" s="95"/>
    </row>
    <row r="214" spans="1:9" ht="20.25" customHeight="1" thickTop="1" x14ac:dyDescent="0.25">
      <c r="A214" s="92"/>
      <c r="B214" s="92"/>
      <c r="C214" s="92"/>
      <c r="D214" s="92"/>
      <c r="E214" s="92"/>
      <c r="F214" s="75"/>
      <c r="G214" s="29"/>
      <c r="H214" s="75"/>
      <c r="I214" s="39"/>
    </row>
    <row r="215" spans="1:9" ht="20.25" customHeight="1" x14ac:dyDescent="0.25">
      <c r="A215" s="76"/>
      <c r="B215" s="76"/>
      <c r="C215" s="76"/>
      <c r="D215" s="76"/>
      <c r="E215" s="76"/>
      <c r="F215" s="76"/>
      <c r="G215" s="29"/>
      <c r="H215" s="76"/>
      <c r="I215" s="39"/>
    </row>
    <row r="216" spans="1:9" ht="20.25" customHeight="1" x14ac:dyDescent="0.25">
      <c r="A216" s="75"/>
      <c r="B216" s="75"/>
      <c r="C216" s="75"/>
      <c r="D216" s="75"/>
      <c r="E216" s="75"/>
      <c r="F216" s="75"/>
      <c r="G216" s="29"/>
      <c r="H216" s="75"/>
      <c r="I216" s="39"/>
    </row>
    <row r="217" spans="1:9" ht="20.25" customHeight="1" thickBot="1" x14ac:dyDescent="0.3">
      <c r="A217" s="88"/>
      <c r="B217" s="88"/>
      <c r="C217" s="88"/>
      <c r="D217" s="88"/>
      <c r="E217" s="88"/>
      <c r="F217" s="88"/>
      <c r="G217" s="93"/>
      <c r="H217" s="88"/>
      <c r="I217" s="95"/>
    </row>
    <row r="218" spans="1:9" ht="20.25" customHeight="1" thickTop="1" x14ac:dyDescent="0.25">
      <c r="A218" s="92"/>
      <c r="B218" s="92"/>
      <c r="C218" s="92"/>
      <c r="D218" s="92"/>
      <c r="E218" s="92"/>
      <c r="F218" s="75"/>
      <c r="G218" s="29"/>
      <c r="H218" s="75"/>
      <c r="I218" s="39"/>
    </row>
    <row r="219" spans="1:9" ht="20.25" customHeight="1" x14ac:dyDescent="0.25">
      <c r="A219" s="76"/>
      <c r="B219" s="76"/>
      <c r="C219" s="76"/>
      <c r="D219" s="76"/>
      <c r="E219" s="76"/>
      <c r="F219" s="76"/>
      <c r="G219" s="29"/>
      <c r="H219" s="76"/>
      <c r="I219" s="39"/>
    </row>
    <row r="220" spans="1:9" ht="20.25" customHeight="1" x14ac:dyDescent="0.25">
      <c r="A220" s="75"/>
      <c r="B220" s="75"/>
      <c r="C220" s="75"/>
      <c r="D220" s="75"/>
      <c r="E220" s="75"/>
      <c r="F220" s="75"/>
      <c r="G220" s="29"/>
      <c r="H220" s="75"/>
      <c r="I220" s="39"/>
    </row>
    <row r="221" spans="1:9" ht="20.25" customHeight="1" thickBot="1" x14ac:dyDescent="0.3">
      <c r="A221" s="88"/>
      <c r="B221" s="88"/>
      <c r="C221" s="88"/>
      <c r="D221" s="88"/>
      <c r="E221" s="88"/>
      <c r="F221" s="88"/>
      <c r="G221" s="93"/>
      <c r="H221" s="88"/>
      <c r="I221" s="95"/>
    </row>
    <row r="222" spans="1:9" ht="20.25" customHeight="1" thickTop="1" x14ac:dyDescent="0.25">
      <c r="A222" s="92"/>
      <c r="B222" s="92"/>
      <c r="C222" s="92"/>
      <c r="D222" s="92"/>
      <c r="E222" s="92"/>
      <c r="F222" s="75"/>
      <c r="G222" s="29"/>
      <c r="H222" s="75"/>
      <c r="I222" s="39"/>
    </row>
    <row r="223" spans="1:9" ht="20.25" customHeight="1" x14ac:dyDescent="0.25">
      <c r="A223" s="76"/>
      <c r="B223" s="76"/>
      <c r="C223" s="76"/>
      <c r="D223" s="76"/>
      <c r="E223" s="76"/>
      <c r="F223" s="76"/>
      <c r="G223" s="29"/>
      <c r="H223" s="76"/>
      <c r="I223" s="39"/>
    </row>
    <row r="224" spans="1:9" ht="20.25" customHeight="1" x14ac:dyDescent="0.25">
      <c r="A224" s="75"/>
      <c r="B224" s="75"/>
      <c r="C224" s="75"/>
      <c r="D224" s="75"/>
      <c r="E224" s="75"/>
      <c r="F224" s="75"/>
      <c r="G224" s="29"/>
      <c r="H224" s="75"/>
      <c r="I224" s="39"/>
    </row>
    <row r="225" spans="1:9" ht="20.25" customHeight="1" thickBot="1" x14ac:dyDescent="0.3">
      <c r="A225" s="88"/>
      <c r="B225" s="88"/>
      <c r="C225" s="88"/>
      <c r="D225" s="88"/>
      <c r="E225" s="88"/>
      <c r="F225" s="88"/>
      <c r="G225" s="93"/>
      <c r="H225" s="88"/>
      <c r="I225" s="95"/>
    </row>
    <row r="226" spans="1:9" ht="20.25" customHeight="1" thickTop="1" x14ac:dyDescent="0.25">
      <c r="A226" s="92"/>
      <c r="B226" s="92"/>
      <c r="C226" s="92"/>
      <c r="D226" s="92"/>
      <c r="E226" s="92"/>
      <c r="F226" s="75"/>
      <c r="G226" s="29"/>
      <c r="H226" s="75"/>
      <c r="I226" s="39"/>
    </row>
    <row r="227" spans="1:9" ht="20.25" customHeight="1" x14ac:dyDescent="0.25">
      <c r="A227" s="76"/>
      <c r="B227" s="76"/>
      <c r="C227" s="76"/>
      <c r="D227" s="76"/>
      <c r="E227" s="76"/>
      <c r="F227" s="76"/>
      <c r="G227" s="29"/>
      <c r="H227" s="76"/>
      <c r="I227" s="39"/>
    </row>
    <row r="228" spans="1:9" ht="20.25" customHeight="1" x14ac:dyDescent="0.25">
      <c r="A228" s="75"/>
      <c r="B228" s="75"/>
      <c r="C228" s="75"/>
      <c r="D228" s="75"/>
      <c r="E228" s="75"/>
      <c r="F228" s="75"/>
      <c r="G228" s="29"/>
      <c r="H228" s="75"/>
      <c r="I228" s="39"/>
    </row>
    <row r="229" spans="1:9" ht="20.25" customHeight="1" thickBot="1" x14ac:dyDescent="0.3">
      <c r="A229" s="88"/>
      <c r="B229" s="88"/>
      <c r="C229" s="88"/>
      <c r="D229" s="88"/>
      <c r="E229" s="88"/>
      <c r="F229" s="88"/>
      <c r="G229" s="93"/>
      <c r="H229" s="88"/>
      <c r="I229" s="95"/>
    </row>
    <row r="230" spans="1:9" ht="20.25" customHeight="1" thickTop="1" x14ac:dyDescent="0.25">
      <c r="A230" s="92"/>
      <c r="B230" s="92"/>
      <c r="C230" s="92"/>
      <c r="D230" s="92"/>
      <c r="E230" s="92"/>
      <c r="F230" s="75"/>
      <c r="G230" s="29"/>
      <c r="H230" s="75"/>
      <c r="I230" s="39"/>
    </row>
    <row r="231" spans="1:9" ht="20.25" customHeight="1" x14ac:dyDescent="0.25">
      <c r="A231" s="76"/>
      <c r="B231" s="76"/>
      <c r="C231" s="76"/>
      <c r="D231" s="76"/>
      <c r="E231" s="76"/>
      <c r="F231" s="76"/>
      <c r="G231" s="29"/>
      <c r="H231" s="76"/>
      <c r="I231" s="39"/>
    </row>
    <row r="232" spans="1:9" ht="20.25" customHeight="1" x14ac:dyDescent="0.25">
      <c r="A232" s="75"/>
      <c r="B232" s="75"/>
      <c r="C232" s="75"/>
      <c r="D232" s="75"/>
      <c r="E232" s="75"/>
      <c r="F232" s="75"/>
      <c r="G232" s="29"/>
      <c r="H232" s="75"/>
      <c r="I232" s="39"/>
    </row>
    <row r="233" spans="1:9" ht="20.25" customHeight="1" thickBot="1" x14ac:dyDescent="0.3">
      <c r="A233" s="88"/>
      <c r="B233" s="88"/>
      <c r="C233" s="88"/>
      <c r="D233" s="88"/>
      <c r="E233" s="88"/>
      <c r="F233" s="88"/>
      <c r="G233" s="93"/>
      <c r="H233" s="88"/>
      <c r="I233" s="95"/>
    </row>
    <row r="234" spans="1:9" ht="20.25" customHeight="1" thickTop="1" x14ac:dyDescent="0.25">
      <c r="A234" s="92"/>
      <c r="B234" s="92"/>
      <c r="C234" s="92"/>
      <c r="D234" s="92"/>
      <c r="E234" s="92"/>
      <c r="F234" s="75"/>
      <c r="G234" s="29"/>
      <c r="H234" s="75"/>
      <c r="I234" s="39"/>
    </row>
    <row r="235" spans="1:9" ht="20.25" customHeight="1" x14ac:dyDescent="0.25">
      <c r="A235" s="76"/>
      <c r="B235" s="76"/>
      <c r="C235" s="76"/>
      <c r="D235" s="76"/>
      <c r="E235" s="76"/>
      <c r="F235" s="76"/>
      <c r="G235" s="29"/>
      <c r="H235" s="76"/>
      <c r="I235" s="39"/>
    </row>
    <row r="236" spans="1:9" ht="20.25" customHeight="1" x14ac:dyDescent="0.25">
      <c r="A236" s="75"/>
      <c r="B236" s="75"/>
      <c r="C236" s="75"/>
      <c r="D236" s="75"/>
      <c r="E236" s="75"/>
      <c r="F236" s="75"/>
      <c r="G236" s="29"/>
      <c r="H236" s="75"/>
      <c r="I236" s="39"/>
    </row>
    <row r="237" spans="1:9" ht="20.25" customHeight="1" thickBot="1" x14ac:dyDescent="0.3">
      <c r="A237" s="88"/>
      <c r="B237" s="88"/>
      <c r="C237" s="88"/>
      <c r="D237" s="88"/>
      <c r="E237" s="88"/>
      <c r="F237" s="88"/>
      <c r="G237" s="93"/>
      <c r="H237" s="88"/>
      <c r="I237" s="95"/>
    </row>
    <row r="238" spans="1:9" ht="20.25" customHeight="1" thickTop="1" x14ac:dyDescent="0.25">
      <c r="A238" s="92"/>
      <c r="B238" s="92"/>
      <c r="C238" s="92"/>
      <c r="D238" s="92"/>
      <c r="E238" s="92"/>
      <c r="F238" s="75"/>
      <c r="G238" s="29"/>
      <c r="H238" s="75"/>
      <c r="I238" s="39"/>
    </row>
    <row r="239" spans="1:9" ht="20.25" customHeight="1" x14ac:dyDescent="0.25">
      <c r="A239" s="76"/>
      <c r="B239" s="76"/>
      <c r="C239" s="76"/>
      <c r="D239" s="76"/>
      <c r="E239" s="76"/>
      <c r="F239" s="76"/>
      <c r="G239" s="29"/>
      <c r="H239" s="76"/>
      <c r="I239" s="39"/>
    </row>
    <row r="240" spans="1:9" ht="20.25" customHeight="1" x14ac:dyDescent="0.25">
      <c r="A240" s="75"/>
      <c r="B240" s="75"/>
      <c r="C240" s="75"/>
      <c r="D240" s="75"/>
      <c r="E240" s="75"/>
      <c r="F240" s="75"/>
      <c r="G240" s="29"/>
      <c r="H240" s="75"/>
      <c r="I240" s="39"/>
    </row>
    <row r="241" spans="1:9" ht="20.25" customHeight="1" thickBot="1" x14ac:dyDescent="0.3">
      <c r="A241" s="88"/>
      <c r="B241" s="88"/>
      <c r="C241" s="88"/>
      <c r="D241" s="88"/>
      <c r="E241" s="88"/>
      <c r="F241" s="88"/>
      <c r="G241" s="93"/>
      <c r="H241" s="88"/>
      <c r="I241" s="95"/>
    </row>
    <row r="242" spans="1:9" ht="20.25" customHeight="1" thickTop="1" x14ac:dyDescent="0.25">
      <c r="A242" s="92"/>
      <c r="B242" s="92"/>
      <c r="C242" s="92"/>
      <c r="D242" s="92"/>
      <c r="E242" s="92"/>
      <c r="F242" s="75"/>
      <c r="G242" s="29"/>
      <c r="H242" s="75"/>
      <c r="I242" s="39"/>
    </row>
    <row r="243" spans="1:9" ht="20.25" customHeight="1" x14ac:dyDescent="0.25">
      <c r="A243" s="76"/>
      <c r="B243" s="76"/>
      <c r="C243" s="76"/>
      <c r="D243" s="76"/>
      <c r="E243" s="76"/>
      <c r="F243" s="76"/>
      <c r="G243" s="29"/>
      <c r="H243" s="76"/>
      <c r="I243" s="39"/>
    </row>
    <row r="244" spans="1:9" ht="20.25" customHeight="1" x14ac:dyDescent="0.25">
      <c r="A244" s="75"/>
      <c r="B244" s="75"/>
      <c r="C244" s="75"/>
      <c r="D244" s="75"/>
      <c r="E244" s="75"/>
      <c r="F244" s="75"/>
      <c r="G244" s="29"/>
      <c r="H244" s="75"/>
      <c r="I244" s="39"/>
    </row>
    <row r="245" spans="1:9" ht="20.25" customHeight="1" thickBot="1" x14ac:dyDescent="0.3">
      <c r="A245" s="88"/>
      <c r="B245" s="88"/>
      <c r="C245" s="88"/>
      <c r="D245" s="88"/>
      <c r="E245" s="88"/>
      <c r="F245" s="88"/>
      <c r="G245" s="93"/>
      <c r="H245" s="88"/>
      <c r="I245" s="95"/>
    </row>
    <row r="246" spans="1:9" ht="20.25" customHeight="1" thickTop="1" x14ac:dyDescent="0.25">
      <c r="A246" s="92"/>
      <c r="B246" s="92"/>
      <c r="C246" s="92"/>
      <c r="D246" s="92"/>
      <c r="E246" s="92"/>
      <c r="F246" s="75"/>
      <c r="G246" s="29"/>
      <c r="H246" s="75"/>
      <c r="I246" s="39"/>
    </row>
    <row r="247" spans="1:9" ht="20.25" customHeight="1" x14ac:dyDescent="0.25">
      <c r="A247" s="76"/>
      <c r="B247" s="76"/>
      <c r="C247" s="76"/>
      <c r="D247" s="76"/>
      <c r="E247" s="76"/>
      <c r="F247" s="76"/>
      <c r="G247" s="29"/>
      <c r="H247" s="76"/>
      <c r="I247" s="39"/>
    </row>
    <row r="248" spans="1:9" ht="20.25" customHeight="1" x14ac:dyDescent="0.25">
      <c r="A248" s="75"/>
      <c r="B248" s="75"/>
      <c r="C248" s="75"/>
      <c r="D248" s="75"/>
      <c r="E248" s="75"/>
      <c r="F248" s="75"/>
      <c r="G248" s="29"/>
      <c r="H248" s="75"/>
      <c r="I248" s="39"/>
    </row>
    <row r="249" spans="1:9" ht="20.25" customHeight="1" thickBot="1" x14ac:dyDescent="0.3">
      <c r="A249" s="88"/>
      <c r="B249" s="88"/>
      <c r="C249" s="88"/>
      <c r="D249" s="88"/>
      <c r="E249" s="88"/>
      <c r="F249" s="88"/>
      <c r="G249" s="93"/>
      <c r="H249" s="88"/>
      <c r="I249" s="95"/>
    </row>
    <row r="250" spans="1:9" ht="20.25" customHeight="1" thickTop="1" x14ac:dyDescent="0.25">
      <c r="A250" s="92"/>
      <c r="B250" s="92"/>
      <c r="C250" s="92"/>
      <c r="D250" s="92"/>
      <c r="E250" s="92"/>
      <c r="F250" s="75"/>
      <c r="G250" s="29"/>
      <c r="H250" s="75"/>
      <c r="I250" s="39"/>
    </row>
    <row r="251" spans="1:9" ht="20.25" customHeight="1" x14ac:dyDescent="0.25">
      <c r="A251" s="76"/>
      <c r="B251" s="76"/>
      <c r="C251" s="76"/>
      <c r="D251" s="76"/>
      <c r="E251" s="76"/>
      <c r="F251" s="76"/>
      <c r="G251" s="29"/>
      <c r="H251" s="76"/>
      <c r="I251" s="39"/>
    </row>
    <row r="252" spans="1:9" ht="20.25" customHeight="1" x14ac:dyDescent="0.25">
      <c r="A252" s="75"/>
      <c r="B252" s="75"/>
      <c r="C252" s="75"/>
      <c r="D252" s="75"/>
      <c r="E252" s="75"/>
      <c r="F252" s="75"/>
      <c r="G252" s="29"/>
      <c r="H252" s="75"/>
      <c r="I252" s="39"/>
    </row>
    <row r="253" spans="1:9" ht="20.25" customHeight="1" thickBot="1" x14ac:dyDescent="0.3">
      <c r="A253" s="88"/>
      <c r="B253" s="88"/>
      <c r="C253" s="88"/>
      <c r="D253" s="88"/>
      <c r="E253" s="88"/>
      <c r="F253" s="88"/>
      <c r="G253" s="93"/>
      <c r="H253" s="88"/>
      <c r="I253" s="95"/>
    </row>
    <row r="254" spans="1:9" ht="20.25" customHeight="1" thickTop="1" x14ac:dyDescent="0.25">
      <c r="A254" s="92"/>
      <c r="B254" s="92"/>
      <c r="C254" s="92"/>
      <c r="D254" s="92"/>
      <c r="E254" s="92"/>
      <c r="F254" s="75"/>
      <c r="G254" s="29"/>
      <c r="H254" s="75"/>
      <c r="I254" s="39"/>
    </row>
    <row r="255" spans="1:9" ht="20.25" customHeight="1" x14ac:dyDescent="0.25">
      <c r="A255" s="76"/>
      <c r="B255" s="76"/>
      <c r="C255" s="76"/>
      <c r="D255" s="76"/>
      <c r="E255" s="76"/>
      <c r="F255" s="76"/>
      <c r="G255" s="29"/>
      <c r="H255" s="76"/>
      <c r="I255" s="39"/>
    </row>
    <row r="256" spans="1:9" ht="20.25" customHeight="1" x14ac:dyDescent="0.25">
      <c r="A256" s="75"/>
      <c r="B256" s="75"/>
      <c r="C256" s="75"/>
      <c r="D256" s="75"/>
      <c r="E256" s="75"/>
      <c r="F256" s="75"/>
      <c r="G256" s="29"/>
      <c r="H256" s="75"/>
      <c r="I256" s="39"/>
    </row>
    <row r="257" spans="1:9" ht="20.25" customHeight="1" thickBot="1" x14ac:dyDescent="0.3">
      <c r="A257" s="88"/>
      <c r="B257" s="88"/>
      <c r="C257" s="88"/>
      <c r="D257" s="88"/>
      <c r="E257" s="88"/>
      <c r="F257" s="88"/>
      <c r="G257" s="93"/>
      <c r="H257" s="88"/>
      <c r="I257" s="95"/>
    </row>
    <row r="258" spans="1:9" ht="20.25" customHeight="1" thickTop="1" x14ac:dyDescent="0.25">
      <c r="A258" s="92"/>
      <c r="B258" s="92"/>
      <c r="C258" s="92"/>
      <c r="D258" s="92"/>
      <c r="E258" s="92"/>
      <c r="F258" s="75"/>
      <c r="G258" s="29"/>
      <c r="H258" s="75"/>
      <c r="I258" s="39"/>
    </row>
    <row r="259" spans="1:9" ht="20.25" customHeight="1" x14ac:dyDescent="0.25">
      <c r="A259" s="76"/>
      <c r="B259" s="76"/>
      <c r="C259" s="76"/>
      <c r="D259" s="76"/>
      <c r="E259" s="76"/>
      <c r="F259" s="76"/>
      <c r="G259" s="29"/>
      <c r="H259" s="76"/>
      <c r="I259" s="39"/>
    </row>
    <row r="260" spans="1:9" ht="20.25" customHeight="1" x14ac:dyDescent="0.25">
      <c r="A260" s="75"/>
      <c r="B260" s="75"/>
      <c r="C260" s="75"/>
      <c r="D260" s="75"/>
      <c r="E260" s="75"/>
      <c r="F260" s="75"/>
      <c r="G260" s="29"/>
      <c r="H260" s="75"/>
      <c r="I260" s="39"/>
    </row>
    <row r="261" spans="1:9" ht="20.25" customHeight="1" thickBot="1" x14ac:dyDescent="0.3">
      <c r="A261" s="88"/>
      <c r="B261" s="88"/>
      <c r="C261" s="88"/>
      <c r="D261" s="88"/>
      <c r="E261" s="88"/>
      <c r="F261" s="88"/>
      <c r="G261" s="93"/>
      <c r="H261" s="88"/>
      <c r="I261" s="95"/>
    </row>
    <row r="262" spans="1:9" ht="20.25" customHeight="1" thickTop="1" x14ac:dyDescent="0.25">
      <c r="A262" s="92"/>
      <c r="B262" s="92"/>
      <c r="C262" s="92"/>
      <c r="D262" s="92"/>
      <c r="E262" s="92"/>
      <c r="F262" s="75"/>
      <c r="G262" s="29"/>
      <c r="H262" s="75"/>
      <c r="I262" s="39"/>
    </row>
    <row r="263" spans="1:9" ht="20.25" customHeight="1" x14ac:dyDescent="0.25">
      <c r="A263" s="76"/>
      <c r="B263" s="76"/>
      <c r="C263" s="76"/>
      <c r="D263" s="76"/>
      <c r="E263" s="76"/>
      <c r="F263" s="76"/>
      <c r="G263" s="29"/>
      <c r="H263" s="76"/>
      <c r="I263" s="39"/>
    </row>
    <row r="264" spans="1:9" ht="20.25" customHeight="1" x14ac:dyDescent="0.25">
      <c r="A264" s="75"/>
      <c r="B264" s="75"/>
      <c r="C264" s="75"/>
      <c r="D264" s="75"/>
      <c r="E264" s="75"/>
      <c r="F264" s="75"/>
      <c r="G264" s="29"/>
      <c r="H264" s="75"/>
      <c r="I264" s="39"/>
    </row>
    <row r="265" spans="1:9" ht="20.25" customHeight="1" thickBot="1" x14ac:dyDescent="0.3">
      <c r="A265" s="88"/>
      <c r="B265" s="88"/>
      <c r="C265" s="88"/>
      <c r="D265" s="88"/>
      <c r="E265" s="88"/>
      <c r="F265" s="88"/>
      <c r="G265" s="93"/>
      <c r="H265" s="88"/>
      <c r="I265" s="95"/>
    </row>
    <row r="266" spans="1:9" ht="20.25" customHeight="1" thickTop="1" x14ac:dyDescent="0.25">
      <c r="A266" s="92"/>
      <c r="B266" s="92"/>
      <c r="C266" s="92"/>
      <c r="D266" s="92"/>
      <c r="E266" s="92"/>
      <c r="F266" s="75"/>
      <c r="G266" s="29"/>
      <c r="H266" s="75"/>
      <c r="I266" s="39"/>
    </row>
    <row r="267" spans="1:9" ht="20.25" customHeight="1" x14ac:dyDescent="0.25">
      <c r="A267" s="76"/>
      <c r="B267" s="76"/>
      <c r="C267" s="76"/>
      <c r="D267" s="76"/>
      <c r="E267" s="76"/>
      <c r="F267" s="76"/>
      <c r="G267" s="29"/>
      <c r="H267" s="76"/>
      <c r="I267" s="39"/>
    </row>
    <row r="268" spans="1:9" ht="20.25" customHeight="1" x14ac:dyDescent="0.25">
      <c r="A268" s="75"/>
      <c r="B268" s="75"/>
      <c r="C268" s="75"/>
      <c r="D268" s="75"/>
      <c r="E268" s="75"/>
      <c r="F268" s="75"/>
      <c r="G268" s="29"/>
      <c r="H268" s="75"/>
      <c r="I268" s="39"/>
    </row>
    <row r="269" spans="1:9" ht="20.25" customHeight="1" thickBot="1" x14ac:dyDescent="0.3">
      <c r="A269" s="88"/>
      <c r="B269" s="88"/>
      <c r="C269" s="88"/>
      <c r="D269" s="88"/>
      <c r="E269" s="88"/>
      <c r="F269" s="88"/>
      <c r="G269" s="93"/>
      <c r="H269" s="88"/>
      <c r="I269" s="95"/>
    </row>
    <row r="270" spans="1:9" ht="20.25" customHeight="1" thickTop="1" x14ac:dyDescent="0.25">
      <c r="A270" s="92"/>
      <c r="B270" s="92"/>
      <c r="C270" s="92"/>
      <c r="D270" s="92"/>
      <c r="E270" s="92"/>
      <c r="F270" s="75"/>
      <c r="G270" s="29"/>
      <c r="H270" s="75"/>
      <c r="I270" s="39"/>
    </row>
    <row r="271" spans="1:9" ht="20.25" customHeight="1" x14ac:dyDescent="0.25">
      <c r="A271" s="76"/>
      <c r="B271" s="76"/>
      <c r="C271" s="76"/>
      <c r="D271" s="76"/>
      <c r="E271" s="76"/>
      <c r="F271" s="76"/>
      <c r="G271" s="29"/>
      <c r="H271" s="76"/>
      <c r="I271" s="39"/>
    </row>
    <row r="272" spans="1:9" ht="20.25" customHeight="1" x14ac:dyDescent="0.25">
      <c r="A272" s="75"/>
      <c r="B272" s="75"/>
      <c r="C272" s="75"/>
      <c r="D272" s="75"/>
      <c r="E272" s="75"/>
      <c r="F272" s="75"/>
      <c r="G272" s="29"/>
      <c r="H272" s="75"/>
      <c r="I272" s="39"/>
    </row>
    <row r="273" spans="1:9" ht="20.25" customHeight="1" thickBot="1" x14ac:dyDescent="0.3">
      <c r="A273" s="88"/>
      <c r="B273" s="88"/>
      <c r="C273" s="88"/>
      <c r="D273" s="88"/>
      <c r="E273" s="88"/>
      <c r="F273" s="88"/>
      <c r="G273" s="93"/>
      <c r="H273" s="88"/>
      <c r="I273" s="95"/>
    </row>
    <row r="274" spans="1:9" ht="20.25" customHeight="1" thickTop="1" x14ac:dyDescent="0.25">
      <c r="A274" s="92"/>
      <c r="B274" s="92"/>
      <c r="C274" s="92"/>
      <c r="D274" s="92"/>
      <c r="E274" s="92"/>
      <c r="F274" s="75"/>
      <c r="G274" s="29"/>
      <c r="H274" s="75"/>
      <c r="I274" s="39"/>
    </row>
    <row r="275" spans="1:9" ht="20.25" customHeight="1" x14ac:dyDescent="0.25">
      <c r="A275" s="76"/>
      <c r="B275" s="76"/>
      <c r="C275" s="76"/>
      <c r="D275" s="76"/>
      <c r="E275" s="76"/>
      <c r="F275" s="76"/>
      <c r="G275" s="29"/>
      <c r="H275" s="76"/>
      <c r="I275" s="39"/>
    </row>
    <row r="276" spans="1:9" ht="20.25" customHeight="1" x14ac:dyDescent="0.25">
      <c r="A276" s="75"/>
      <c r="B276" s="75"/>
      <c r="C276" s="75"/>
      <c r="D276" s="75"/>
      <c r="E276" s="75"/>
      <c r="F276" s="75"/>
      <c r="G276" s="29"/>
      <c r="H276" s="75"/>
      <c r="I276" s="39"/>
    </row>
    <row r="277" spans="1:9" ht="20.25" customHeight="1" thickBot="1" x14ac:dyDescent="0.3">
      <c r="A277" s="88"/>
      <c r="B277" s="88"/>
      <c r="C277" s="88"/>
      <c r="D277" s="88"/>
      <c r="E277" s="88"/>
      <c r="F277" s="88"/>
      <c r="G277" s="93"/>
      <c r="H277" s="88"/>
      <c r="I277" s="95"/>
    </row>
    <row r="278" spans="1:9" ht="20.25" customHeight="1" thickTop="1" x14ac:dyDescent="0.25">
      <c r="A278" s="92"/>
      <c r="B278" s="92"/>
      <c r="C278" s="92"/>
      <c r="D278" s="92"/>
      <c r="E278" s="92"/>
      <c r="F278" s="75"/>
      <c r="G278" s="29"/>
      <c r="H278" s="75"/>
      <c r="I278" s="39"/>
    </row>
    <row r="279" spans="1:9" ht="20.25" customHeight="1" x14ac:dyDescent="0.25">
      <c r="A279" s="76"/>
      <c r="B279" s="76"/>
      <c r="C279" s="76"/>
      <c r="D279" s="76"/>
      <c r="E279" s="76"/>
      <c r="F279" s="76"/>
      <c r="G279" s="29"/>
      <c r="H279" s="76"/>
      <c r="I279" s="39"/>
    </row>
    <row r="280" spans="1:9" ht="20.25" customHeight="1" x14ac:dyDescent="0.25">
      <c r="A280" s="75"/>
      <c r="B280" s="75"/>
      <c r="C280" s="75"/>
      <c r="D280" s="75"/>
      <c r="E280" s="75"/>
      <c r="F280" s="75"/>
      <c r="G280" s="29"/>
      <c r="H280" s="75"/>
      <c r="I280" s="39"/>
    </row>
    <row r="281" spans="1:9" ht="20.25" customHeight="1" thickBot="1" x14ac:dyDescent="0.3">
      <c r="A281" s="88"/>
      <c r="B281" s="88"/>
      <c r="C281" s="88"/>
      <c r="D281" s="88"/>
      <c r="E281" s="88"/>
      <c r="F281" s="88"/>
      <c r="G281" s="93"/>
      <c r="H281" s="88"/>
      <c r="I281" s="95"/>
    </row>
    <row r="282" spans="1:9" ht="20.25" customHeight="1" thickTop="1" x14ac:dyDescent="0.25">
      <c r="A282" s="92"/>
      <c r="B282" s="92"/>
      <c r="C282" s="92"/>
      <c r="D282" s="92"/>
      <c r="E282" s="92"/>
      <c r="F282" s="75"/>
      <c r="G282" s="29"/>
      <c r="H282" s="75"/>
      <c r="I282" s="39"/>
    </row>
    <row r="283" spans="1:9" ht="20.25" customHeight="1" x14ac:dyDescent="0.25">
      <c r="A283" s="76"/>
      <c r="B283" s="76"/>
      <c r="C283" s="76"/>
      <c r="D283" s="76"/>
      <c r="E283" s="76"/>
      <c r="F283" s="76"/>
      <c r="G283" s="29"/>
      <c r="H283" s="76"/>
      <c r="I283" s="39"/>
    </row>
    <row r="284" spans="1:9" ht="20.25" customHeight="1" x14ac:dyDescent="0.25">
      <c r="A284" s="75"/>
      <c r="B284" s="75"/>
      <c r="C284" s="75"/>
      <c r="D284" s="75"/>
      <c r="E284" s="75"/>
      <c r="F284" s="75"/>
      <c r="G284" s="29"/>
      <c r="H284" s="75"/>
      <c r="I284" s="39"/>
    </row>
    <row r="285" spans="1:9" ht="20.25" customHeight="1" thickBot="1" x14ac:dyDescent="0.3">
      <c r="A285" s="88"/>
      <c r="B285" s="88"/>
      <c r="C285" s="88"/>
      <c r="D285" s="88"/>
      <c r="E285" s="88"/>
      <c r="F285" s="88"/>
      <c r="G285" s="93"/>
      <c r="H285" s="88"/>
      <c r="I285" s="95"/>
    </row>
    <row r="286" spans="1:9" ht="20.25" customHeight="1" thickTop="1" x14ac:dyDescent="0.25">
      <c r="A286" s="92"/>
      <c r="B286" s="92"/>
      <c r="C286" s="92"/>
      <c r="D286" s="92"/>
      <c r="E286" s="92"/>
      <c r="F286" s="75"/>
      <c r="G286" s="29"/>
      <c r="H286" s="75"/>
      <c r="I286" s="39"/>
    </row>
    <row r="287" spans="1:9" ht="20.25" customHeight="1" x14ac:dyDescent="0.25">
      <c r="A287" s="76"/>
      <c r="B287" s="76"/>
      <c r="C287" s="76"/>
      <c r="D287" s="76"/>
      <c r="E287" s="76"/>
      <c r="F287" s="76"/>
      <c r="G287" s="29"/>
      <c r="H287" s="76"/>
      <c r="I287" s="39"/>
    </row>
    <row r="288" spans="1:9" ht="20.25" customHeight="1" x14ac:dyDescent="0.25">
      <c r="A288" s="75"/>
      <c r="B288" s="75"/>
      <c r="C288" s="75"/>
      <c r="D288" s="75"/>
      <c r="E288" s="75"/>
      <c r="F288" s="75"/>
      <c r="G288" s="29"/>
      <c r="H288" s="75"/>
      <c r="I288" s="39"/>
    </row>
    <row r="289" spans="1:9" ht="20.25" customHeight="1" thickBot="1" x14ac:dyDescent="0.3">
      <c r="A289" s="88"/>
      <c r="B289" s="88"/>
      <c r="C289" s="88"/>
      <c r="D289" s="88"/>
      <c r="E289" s="88"/>
      <c r="F289" s="88"/>
      <c r="G289" s="93"/>
      <c r="H289" s="88"/>
      <c r="I289" s="95"/>
    </row>
    <row r="290" spans="1:9" ht="20.25" customHeight="1" thickTop="1" x14ac:dyDescent="0.25">
      <c r="A290" s="92"/>
      <c r="B290" s="92"/>
      <c r="C290" s="92"/>
      <c r="D290" s="92"/>
      <c r="E290" s="92"/>
      <c r="F290" s="75"/>
      <c r="G290" s="29"/>
      <c r="H290" s="75"/>
      <c r="I290" s="39"/>
    </row>
    <row r="291" spans="1:9" ht="20.25" customHeight="1" x14ac:dyDescent="0.25">
      <c r="A291" s="76"/>
      <c r="B291" s="76"/>
      <c r="C291" s="76"/>
      <c r="D291" s="76"/>
      <c r="E291" s="76"/>
      <c r="F291" s="76"/>
      <c r="G291" s="29"/>
      <c r="H291" s="76"/>
      <c r="I291" s="39"/>
    </row>
    <row r="292" spans="1:9" ht="20.25" customHeight="1" x14ac:dyDescent="0.25">
      <c r="A292" s="75"/>
      <c r="B292" s="75"/>
      <c r="C292" s="75"/>
      <c r="D292" s="75"/>
      <c r="E292" s="75"/>
      <c r="F292" s="75"/>
      <c r="G292" s="29"/>
      <c r="H292" s="75"/>
      <c r="I292" s="39"/>
    </row>
    <row r="293" spans="1:9" ht="20.25" customHeight="1" thickBot="1" x14ac:dyDescent="0.3">
      <c r="A293" s="88"/>
      <c r="B293" s="88"/>
      <c r="C293" s="88"/>
      <c r="D293" s="88"/>
      <c r="E293" s="88"/>
      <c r="F293" s="88"/>
      <c r="G293" s="93"/>
      <c r="H293" s="88"/>
      <c r="I293" s="95"/>
    </row>
    <row r="294" spans="1:9" ht="20.25" customHeight="1" thickTop="1" x14ac:dyDescent="0.25">
      <c r="A294" s="92"/>
      <c r="B294" s="92"/>
      <c r="C294" s="92"/>
      <c r="D294" s="92"/>
      <c r="E294" s="92"/>
      <c r="F294" s="75"/>
      <c r="G294" s="29"/>
      <c r="H294" s="75"/>
      <c r="I294" s="39"/>
    </row>
    <row r="295" spans="1:9" ht="20.25" customHeight="1" x14ac:dyDescent="0.25">
      <c r="A295" s="76"/>
      <c r="B295" s="76"/>
      <c r="C295" s="76"/>
      <c r="D295" s="76"/>
      <c r="E295" s="76"/>
      <c r="F295" s="76"/>
      <c r="G295" s="29"/>
      <c r="H295" s="76"/>
      <c r="I295" s="39"/>
    </row>
    <row r="296" spans="1:9" ht="20.25" customHeight="1" x14ac:dyDescent="0.25">
      <c r="A296" s="75"/>
      <c r="B296" s="75"/>
      <c r="C296" s="75"/>
      <c r="D296" s="75"/>
      <c r="E296" s="75"/>
      <c r="F296" s="75"/>
      <c r="G296" s="29"/>
      <c r="H296" s="75"/>
      <c r="I296" s="39"/>
    </row>
    <row r="297" spans="1:9" ht="20.25" customHeight="1" thickBot="1" x14ac:dyDescent="0.3">
      <c r="A297" s="88"/>
      <c r="B297" s="88"/>
      <c r="C297" s="88"/>
      <c r="D297" s="88"/>
      <c r="E297" s="88"/>
      <c r="F297" s="88"/>
      <c r="G297" s="93"/>
      <c r="H297" s="88"/>
      <c r="I297" s="95"/>
    </row>
    <row r="298" spans="1:9" ht="20.25" customHeight="1" thickTop="1" x14ac:dyDescent="0.25">
      <c r="A298" s="92"/>
      <c r="B298" s="92"/>
      <c r="C298" s="92"/>
      <c r="D298" s="92"/>
      <c r="E298" s="92"/>
      <c r="F298" s="75"/>
      <c r="G298" s="29"/>
      <c r="H298" s="75"/>
      <c r="I298" s="39"/>
    </row>
    <row r="299" spans="1:9" ht="20.25" customHeight="1" x14ac:dyDescent="0.25">
      <c r="A299" s="76"/>
      <c r="B299" s="76"/>
      <c r="C299" s="76"/>
      <c r="D299" s="76"/>
      <c r="E299" s="76"/>
      <c r="F299" s="76"/>
      <c r="G299" s="29"/>
      <c r="H299" s="76"/>
      <c r="I299" s="39"/>
    </row>
    <row r="300" spans="1:9" ht="20.25" customHeight="1" x14ac:dyDescent="0.25">
      <c r="A300" s="75"/>
      <c r="B300" s="75"/>
      <c r="C300" s="75"/>
      <c r="D300" s="75"/>
      <c r="E300" s="75"/>
      <c r="F300" s="75"/>
      <c r="G300" s="29"/>
      <c r="H300" s="75"/>
      <c r="I300" s="39"/>
    </row>
    <row r="301" spans="1:9" ht="20.25" customHeight="1" thickBot="1" x14ac:dyDescent="0.3">
      <c r="A301" s="88"/>
      <c r="B301" s="88"/>
      <c r="C301" s="88"/>
      <c r="D301" s="88"/>
      <c r="E301" s="88"/>
      <c r="F301" s="88"/>
      <c r="G301" s="93"/>
      <c r="H301" s="88"/>
      <c r="I301" s="95"/>
    </row>
    <row r="302" spans="1:9" ht="20.25" customHeight="1" thickTop="1" x14ac:dyDescent="0.25">
      <c r="A302" s="92"/>
      <c r="B302" s="92"/>
      <c r="C302" s="92"/>
      <c r="D302" s="92"/>
      <c r="E302" s="92"/>
      <c r="F302" s="75"/>
      <c r="G302" s="29"/>
      <c r="H302" s="75"/>
      <c r="I302" s="39"/>
    </row>
    <row r="303" spans="1:9" ht="20.25" customHeight="1" x14ac:dyDescent="0.25">
      <c r="A303" s="76"/>
      <c r="B303" s="76"/>
      <c r="C303" s="76"/>
      <c r="D303" s="76"/>
      <c r="E303" s="76"/>
      <c r="F303" s="76"/>
      <c r="G303" s="29"/>
      <c r="H303" s="76"/>
      <c r="I303" s="39"/>
    </row>
    <row r="304" spans="1:9" ht="20.25" customHeight="1" x14ac:dyDescent="0.25">
      <c r="A304" s="75"/>
      <c r="B304" s="75"/>
      <c r="C304" s="75"/>
      <c r="D304" s="75"/>
      <c r="E304" s="75"/>
      <c r="F304" s="75"/>
      <c r="G304" s="29"/>
      <c r="H304" s="75"/>
      <c r="I304" s="39"/>
    </row>
    <row r="305" spans="1:9" ht="20.25" customHeight="1" thickBot="1" x14ac:dyDescent="0.3">
      <c r="A305" s="88"/>
      <c r="B305" s="88"/>
      <c r="C305" s="88"/>
      <c r="D305" s="88"/>
      <c r="E305" s="88"/>
      <c r="F305" s="88"/>
      <c r="G305" s="93"/>
      <c r="H305" s="88"/>
      <c r="I305" s="95"/>
    </row>
    <row r="306" spans="1:9" ht="20.25" customHeight="1" thickTop="1" x14ac:dyDescent="0.25">
      <c r="A306" s="92"/>
      <c r="B306" s="92"/>
      <c r="C306" s="92"/>
      <c r="D306" s="92"/>
      <c r="E306" s="92"/>
      <c r="F306" s="75"/>
      <c r="G306" s="29"/>
      <c r="H306" s="75"/>
      <c r="I306" s="39"/>
    </row>
    <row r="307" spans="1:9" ht="20.25" customHeight="1" x14ac:dyDescent="0.25">
      <c r="A307" s="76"/>
      <c r="B307" s="76"/>
      <c r="C307" s="76"/>
      <c r="D307" s="76"/>
      <c r="E307" s="76"/>
      <c r="F307" s="76"/>
      <c r="G307" s="29"/>
      <c r="H307" s="76"/>
      <c r="I307" s="39"/>
    </row>
    <row r="308" spans="1:9" ht="20.25" customHeight="1" x14ac:dyDescent="0.25">
      <c r="A308" s="75"/>
      <c r="B308" s="75"/>
      <c r="C308" s="75"/>
      <c r="D308" s="75"/>
      <c r="E308" s="75"/>
      <c r="F308" s="75"/>
      <c r="G308" s="29"/>
      <c r="H308" s="75"/>
      <c r="I308" s="39"/>
    </row>
    <row r="309" spans="1:9" ht="20.25" customHeight="1" thickBot="1" x14ac:dyDescent="0.3">
      <c r="A309" s="88"/>
      <c r="B309" s="88"/>
      <c r="C309" s="88"/>
      <c r="D309" s="88"/>
      <c r="E309" s="88"/>
      <c r="F309" s="88"/>
      <c r="G309" s="93"/>
      <c r="H309" s="88"/>
      <c r="I309" s="95"/>
    </row>
    <row r="310" spans="1:9" ht="20.25" customHeight="1" thickTop="1" x14ac:dyDescent="0.25">
      <c r="A310" s="92"/>
      <c r="B310" s="92"/>
      <c r="C310" s="92"/>
      <c r="D310" s="92"/>
      <c r="E310" s="92"/>
      <c r="F310" s="75"/>
      <c r="G310" s="29"/>
      <c r="H310" s="75"/>
      <c r="I310" s="39"/>
    </row>
    <row r="311" spans="1:9" ht="20.25" customHeight="1" x14ac:dyDescent="0.25">
      <c r="A311" s="76"/>
      <c r="B311" s="76"/>
      <c r="C311" s="76"/>
      <c r="D311" s="76"/>
      <c r="E311" s="76"/>
      <c r="F311" s="76"/>
      <c r="G311" s="29"/>
      <c r="H311" s="76"/>
      <c r="I311" s="39"/>
    </row>
    <row r="312" spans="1:9" ht="20.25" customHeight="1" x14ac:dyDescent="0.25">
      <c r="A312" s="75"/>
      <c r="B312" s="75"/>
      <c r="C312" s="75"/>
      <c r="D312" s="75"/>
      <c r="E312" s="75"/>
      <c r="F312" s="75"/>
      <c r="G312" s="29"/>
      <c r="H312" s="75"/>
      <c r="I312" s="39"/>
    </row>
    <row r="313" spans="1:9" ht="20.25" customHeight="1" thickBot="1" x14ac:dyDescent="0.3">
      <c r="A313" s="88"/>
      <c r="B313" s="88"/>
      <c r="C313" s="88"/>
      <c r="D313" s="88"/>
      <c r="E313" s="88"/>
      <c r="F313" s="88"/>
      <c r="G313" s="93"/>
      <c r="H313" s="88"/>
      <c r="I313" s="95"/>
    </row>
    <row r="314" spans="1:9" ht="20.25" customHeight="1" thickTop="1" x14ac:dyDescent="0.25">
      <c r="A314" s="92"/>
      <c r="B314" s="92"/>
      <c r="C314" s="92"/>
      <c r="D314" s="92"/>
      <c r="E314" s="92"/>
      <c r="F314" s="75"/>
      <c r="G314" s="29"/>
      <c r="H314" s="75"/>
      <c r="I314" s="39"/>
    </row>
    <row r="315" spans="1:9" ht="20.25" customHeight="1" x14ac:dyDescent="0.25">
      <c r="A315" s="76"/>
      <c r="B315" s="76"/>
      <c r="C315" s="76"/>
      <c r="D315" s="76"/>
      <c r="E315" s="76"/>
      <c r="F315" s="76"/>
      <c r="G315" s="29"/>
      <c r="H315" s="76"/>
      <c r="I315" s="39"/>
    </row>
    <row r="316" spans="1:9" ht="20.25" customHeight="1" x14ac:dyDescent="0.25">
      <c r="A316" s="75"/>
      <c r="B316" s="75"/>
      <c r="C316" s="75"/>
      <c r="D316" s="75"/>
      <c r="E316" s="75"/>
      <c r="F316" s="75"/>
      <c r="G316" s="29"/>
      <c r="H316" s="75"/>
      <c r="I316" s="39"/>
    </row>
    <row r="317" spans="1:9" ht="20.25" customHeight="1" thickBot="1" x14ac:dyDescent="0.3">
      <c r="A317" s="88"/>
      <c r="B317" s="88"/>
      <c r="C317" s="88"/>
      <c r="D317" s="88"/>
      <c r="E317" s="88"/>
      <c r="F317" s="88"/>
      <c r="G317" s="93"/>
      <c r="H317" s="88"/>
      <c r="I317" s="95"/>
    </row>
    <row r="318" spans="1:9" ht="20.25" customHeight="1" thickTop="1" x14ac:dyDescent="0.25">
      <c r="A318" s="92"/>
      <c r="B318" s="92"/>
      <c r="C318" s="92"/>
      <c r="D318" s="92"/>
      <c r="E318" s="92"/>
      <c r="F318" s="75"/>
      <c r="G318" s="29"/>
      <c r="H318" s="75"/>
      <c r="I318" s="39"/>
    </row>
    <row r="319" spans="1:9" ht="20.25" customHeight="1" x14ac:dyDescent="0.25">
      <c r="A319" s="76"/>
      <c r="B319" s="76"/>
      <c r="C319" s="76"/>
      <c r="D319" s="76"/>
      <c r="E319" s="76"/>
      <c r="F319" s="76"/>
      <c r="G319" s="29"/>
      <c r="H319" s="76"/>
      <c r="I319" s="39"/>
    </row>
    <row r="320" spans="1:9" ht="20.25" customHeight="1" x14ac:dyDescent="0.25">
      <c r="A320" s="75"/>
      <c r="B320" s="75"/>
      <c r="C320" s="75"/>
      <c r="D320" s="75"/>
      <c r="E320" s="75"/>
      <c r="F320" s="75"/>
      <c r="G320" s="29"/>
      <c r="H320" s="75"/>
      <c r="I320" s="39"/>
    </row>
    <row r="321" spans="1:9" ht="20.25" customHeight="1" thickBot="1" x14ac:dyDescent="0.3">
      <c r="A321" s="88"/>
      <c r="B321" s="88"/>
      <c r="C321" s="88"/>
      <c r="D321" s="88"/>
      <c r="E321" s="88"/>
      <c r="F321" s="88"/>
      <c r="G321" s="93"/>
      <c r="H321" s="88"/>
      <c r="I321" s="95"/>
    </row>
    <row r="322" spans="1:9" ht="20.25" customHeight="1" thickTop="1" x14ac:dyDescent="0.25">
      <c r="A322" s="92"/>
      <c r="B322" s="92"/>
      <c r="C322" s="92"/>
      <c r="D322" s="92"/>
      <c r="E322" s="92"/>
      <c r="F322" s="75"/>
      <c r="G322" s="29"/>
      <c r="H322" s="75"/>
      <c r="I322" s="39"/>
    </row>
    <row r="323" spans="1:9" ht="20.25" customHeight="1" x14ac:dyDescent="0.25">
      <c r="A323" s="76"/>
      <c r="B323" s="76"/>
      <c r="C323" s="76"/>
      <c r="D323" s="76"/>
      <c r="E323" s="76"/>
      <c r="F323" s="76"/>
      <c r="G323" s="29"/>
      <c r="H323" s="76"/>
      <c r="I323" s="39"/>
    </row>
    <row r="324" spans="1:9" ht="20.25" customHeight="1" x14ac:dyDescent="0.25">
      <c r="A324" s="75"/>
      <c r="B324" s="75"/>
      <c r="C324" s="75"/>
      <c r="D324" s="75"/>
      <c r="E324" s="75"/>
      <c r="F324" s="75"/>
      <c r="G324" s="29"/>
      <c r="H324" s="75"/>
      <c r="I324" s="39"/>
    </row>
    <row r="325" spans="1:9" ht="20.25" customHeight="1" thickBot="1" x14ac:dyDescent="0.3">
      <c r="A325" s="88"/>
      <c r="B325" s="88"/>
      <c r="C325" s="88"/>
      <c r="D325" s="88"/>
      <c r="E325" s="88"/>
      <c r="F325" s="88"/>
      <c r="G325" s="93"/>
      <c r="H325" s="88"/>
      <c r="I325" s="95"/>
    </row>
    <row r="326" spans="1:9" ht="20.25" customHeight="1" thickTop="1" x14ac:dyDescent="0.25">
      <c r="A326" s="92"/>
      <c r="B326" s="92"/>
      <c r="C326" s="92"/>
      <c r="D326" s="92"/>
      <c r="E326" s="92"/>
      <c r="F326" s="75"/>
      <c r="G326" s="29"/>
      <c r="H326" s="75"/>
      <c r="I326" s="39"/>
    </row>
    <row r="327" spans="1:9" ht="20.25" customHeight="1" x14ac:dyDescent="0.25">
      <c r="A327" s="76"/>
      <c r="B327" s="76"/>
      <c r="C327" s="76"/>
      <c r="D327" s="76"/>
      <c r="E327" s="76"/>
      <c r="F327" s="76"/>
      <c r="G327" s="29"/>
      <c r="H327" s="76"/>
      <c r="I327" s="39"/>
    </row>
    <row r="328" spans="1:9" ht="20.25" customHeight="1" x14ac:dyDescent="0.25">
      <c r="A328" s="75"/>
      <c r="B328" s="75"/>
      <c r="C328" s="75"/>
      <c r="D328" s="75"/>
      <c r="E328" s="75"/>
      <c r="F328" s="75"/>
      <c r="G328" s="29"/>
      <c r="H328" s="75"/>
      <c r="I328" s="39"/>
    </row>
    <row r="329" spans="1:9" ht="20.25" customHeight="1" thickBot="1" x14ac:dyDescent="0.3">
      <c r="A329" s="88"/>
      <c r="B329" s="88"/>
      <c r="C329" s="88"/>
      <c r="D329" s="88"/>
      <c r="E329" s="88"/>
      <c r="F329" s="88"/>
      <c r="G329" s="93"/>
      <c r="H329" s="88"/>
      <c r="I329" s="95"/>
    </row>
    <row r="330" spans="1:9" ht="20.25" customHeight="1" thickTop="1" x14ac:dyDescent="0.25">
      <c r="A330" s="92"/>
      <c r="B330" s="92"/>
      <c r="C330" s="92"/>
      <c r="D330" s="92"/>
      <c r="E330" s="92"/>
      <c r="F330" s="75"/>
      <c r="G330" s="29"/>
      <c r="H330" s="75"/>
      <c r="I330" s="39"/>
    </row>
    <row r="331" spans="1:9" ht="20.25" customHeight="1" x14ac:dyDescent="0.25">
      <c r="A331" s="76"/>
      <c r="B331" s="76"/>
      <c r="C331" s="76"/>
      <c r="D331" s="76"/>
      <c r="E331" s="76"/>
      <c r="F331" s="76"/>
      <c r="G331" s="29"/>
      <c r="H331" s="76"/>
      <c r="I331" s="39"/>
    </row>
    <row r="332" spans="1:9" ht="20.25" customHeight="1" x14ac:dyDescent="0.25">
      <c r="A332" s="75"/>
      <c r="B332" s="75"/>
      <c r="C332" s="75"/>
      <c r="D332" s="75"/>
      <c r="E332" s="75"/>
      <c r="F332" s="75"/>
      <c r="G332" s="29"/>
      <c r="H332" s="75"/>
      <c r="I332" s="39"/>
    </row>
    <row r="333" spans="1:9" ht="20.25" customHeight="1" thickBot="1" x14ac:dyDescent="0.3">
      <c r="A333" s="88"/>
      <c r="B333" s="88"/>
      <c r="C333" s="88"/>
      <c r="D333" s="88"/>
      <c r="E333" s="88"/>
      <c r="F333" s="88"/>
      <c r="G333" s="93"/>
      <c r="H333" s="88"/>
      <c r="I333" s="95"/>
    </row>
    <row r="334" spans="1:9" ht="20.25" customHeight="1" thickTop="1" x14ac:dyDescent="0.25">
      <c r="A334" s="92"/>
      <c r="B334" s="92"/>
      <c r="C334" s="92"/>
      <c r="D334" s="92"/>
      <c r="E334" s="92"/>
      <c r="F334" s="75"/>
      <c r="G334" s="29"/>
      <c r="H334" s="75"/>
      <c r="I334" s="39"/>
    </row>
    <row r="335" spans="1:9" ht="20.25" customHeight="1" x14ac:dyDescent="0.25">
      <c r="A335" s="76"/>
      <c r="B335" s="76"/>
      <c r="C335" s="76"/>
      <c r="D335" s="76"/>
      <c r="E335" s="76"/>
      <c r="F335" s="76"/>
      <c r="G335" s="29"/>
      <c r="H335" s="76"/>
      <c r="I335" s="39"/>
    </row>
    <row r="336" spans="1:9" ht="20.25" customHeight="1" x14ac:dyDescent="0.25">
      <c r="A336" s="75"/>
      <c r="B336" s="75"/>
      <c r="C336" s="75"/>
      <c r="D336" s="75"/>
      <c r="E336" s="75"/>
      <c r="F336" s="75"/>
      <c r="G336" s="29"/>
      <c r="H336" s="75"/>
      <c r="I336" s="39"/>
    </row>
    <row r="337" spans="1:9" ht="20.25" customHeight="1" thickBot="1" x14ac:dyDescent="0.3">
      <c r="A337" s="88"/>
      <c r="B337" s="88"/>
      <c r="C337" s="88"/>
      <c r="D337" s="88"/>
      <c r="E337" s="88"/>
      <c r="F337" s="88"/>
      <c r="G337" s="93"/>
      <c r="H337" s="88"/>
      <c r="I337" s="95"/>
    </row>
    <row r="338" spans="1:9" ht="20.25" customHeight="1" thickTop="1" x14ac:dyDescent="0.25">
      <c r="A338" s="92"/>
      <c r="B338" s="92"/>
      <c r="C338" s="92"/>
      <c r="D338" s="92"/>
      <c r="E338" s="92"/>
      <c r="F338" s="75"/>
      <c r="G338" s="29"/>
      <c r="H338" s="75"/>
      <c r="I338" s="39"/>
    </row>
    <row r="339" spans="1:9" ht="20.25" customHeight="1" x14ac:dyDescent="0.25">
      <c r="A339" s="76"/>
      <c r="B339" s="76"/>
      <c r="C339" s="76"/>
      <c r="D339" s="76"/>
      <c r="E339" s="76"/>
      <c r="F339" s="76"/>
      <c r="G339" s="29"/>
      <c r="H339" s="76"/>
      <c r="I339" s="39"/>
    </row>
    <row r="340" spans="1:9" ht="20.25" customHeight="1" x14ac:dyDescent="0.25">
      <c r="A340" s="75"/>
      <c r="B340" s="75"/>
      <c r="C340" s="75"/>
      <c r="D340" s="75"/>
      <c r="E340" s="75"/>
      <c r="F340" s="75"/>
      <c r="G340" s="29"/>
      <c r="H340" s="75"/>
      <c r="I340" s="39"/>
    </row>
    <row r="341" spans="1:9" ht="20.25" customHeight="1" thickBot="1" x14ac:dyDescent="0.3">
      <c r="A341" s="88"/>
      <c r="B341" s="88"/>
      <c r="C341" s="88"/>
      <c r="D341" s="88"/>
      <c r="E341" s="88"/>
      <c r="F341" s="88"/>
      <c r="G341" s="93"/>
      <c r="H341" s="88"/>
      <c r="I341" s="95"/>
    </row>
    <row r="342" spans="1:9" ht="20.25" customHeight="1" thickTop="1" x14ac:dyDescent="0.25">
      <c r="A342" s="92"/>
      <c r="B342" s="92"/>
      <c r="C342" s="92"/>
      <c r="D342" s="92"/>
      <c r="E342" s="92"/>
      <c r="F342" s="75"/>
      <c r="G342" s="29"/>
      <c r="H342" s="75"/>
      <c r="I342" s="39"/>
    </row>
    <row r="343" spans="1:9" ht="20.25" customHeight="1" x14ac:dyDescent="0.25">
      <c r="A343" s="76"/>
      <c r="B343" s="76"/>
      <c r="C343" s="76"/>
      <c r="D343" s="76"/>
      <c r="E343" s="76"/>
      <c r="F343" s="76"/>
      <c r="G343" s="29"/>
      <c r="H343" s="76"/>
      <c r="I343" s="39"/>
    </row>
    <row r="344" spans="1:9" ht="20.25" customHeight="1" x14ac:dyDescent="0.25">
      <c r="A344" s="75"/>
      <c r="B344" s="75"/>
      <c r="C344" s="75"/>
      <c r="D344" s="75"/>
      <c r="E344" s="75"/>
      <c r="F344" s="75"/>
      <c r="G344" s="29"/>
      <c r="H344" s="75"/>
      <c r="I344" s="39"/>
    </row>
    <row r="345" spans="1:9" ht="20.25" customHeight="1" thickBot="1" x14ac:dyDescent="0.3">
      <c r="A345" s="88"/>
      <c r="B345" s="88"/>
      <c r="C345" s="88"/>
      <c r="D345" s="88"/>
      <c r="E345" s="88"/>
      <c r="F345" s="88"/>
      <c r="G345" s="93"/>
      <c r="H345" s="88"/>
      <c r="I345" s="95"/>
    </row>
    <row r="346" spans="1:9" ht="20.25" customHeight="1" thickTop="1" x14ac:dyDescent="0.25">
      <c r="A346" s="92"/>
      <c r="B346" s="92"/>
      <c r="C346" s="92"/>
      <c r="D346" s="92"/>
      <c r="E346" s="92"/>
      <c r="F346" s="75"/>
      <c r="G346" s="29"/>
      <c r="H346" s="75"/>
      <c r="I346" s="39"/>
    </row>
    <row r="347" spans="1:9" ht="20.25" customHeight="1" x14ac:dyDescent="0.25">
      <c r="A347" s="76"/>
      <c r="B347" s="76"/>
      <c r="C347" s="76"/>
      <c r="D347" s="76"/>
      <c r="E347" s="76"/>
      <c r="F347" s="76"/>
      <c r="G347" s="29"/>
      <c r="H347" s="76"/>
      <c r="I347" s="39"/>
    </row>
    <row r="348" spans="1:9" ht="20.25" customHeight="1" x14ac:dyDescent="0.25">
      <c r="A348" s="75"/>
      <c r="B348" s="75"/>
      <c r="C348" s="75"/>
      <c r="D348" s="75"/>
      <c r="E348" s="75"/>
      <c r="F348" s="75"/>
      <c r="G348" s="29"/>
      <c r="H348" s="75"/>
      <c r="I348" s="39"/>
    </row>
    <row r="349" spans="1:9" ht="20.25" customHeight="1" thickBot="1" x14ac:dyDescent="0.3">
      <c r="A349" s="88"/>
      <c r="B349" s="88"/>
      <c r="C349" s="88"/>
      <c r="D349" s="88"/>
      <c r="E349" s="88"/>
      <c r="F349" s="88"/>
      <c r="G349" s="93"/>
      <c r="H349" s="88"/>
      <c r="I349" s="95"/>
    </row>
    <row r="350" spans="1:9" ht="20.25" customHeight="1" thickTop="1" x14ac:dyDescent="0.25">
      <c r="A350" s="92"/>
      <c r="B350" s="92"/>
      <c r="C350" s="92"/>
      <c r="D350" s="92"/>
      <c r="E350" s="92"/>
      <c r="F350" s="75"/>
      <c r="G350" s="29"/>
      <c r="H350" s="75"/>
      <c r="I350" s="39"/>
    </row>
    <row r="351" spans="1:9" ht="20.25" customHeight="1" x14ac:dyDescent="0.25">
      <c r="A351" s="76"/>
      <c r="B351" s="76"/>
      <c r="C351" s="76"/>
      <c r="D351" s="76"/>
      <c r="E351" s="76"/>
      <c r="F351" s="76"/>
      <c r="G351" s="29"/>
      <c r="H351" s="76"/>
      <c r="I351" s="39"/>
    </row>
    <row r="352" spans="1:9" ht="20.25" customHeight="1" x14ac:dyDescent="0.25">
      <c r="A352" s="75"/>
      <c r="B352" s="75"/>
      <c r="C352" s="75"/>
      <c r="D352" s="75"/>
      <c r="E352" s="75"/>
      <c r="F352" s="75"/>
      <c r="G352" s="29"/>
      <c r="H352" s="75"/>
      <c r="I352" s="39"/>
    </row>
    <row r="353" spans="1:9" ht="20.25" customHeight="1" thickBot="1" x14ac:dyDescent="0.3">
      <c r="A353" s="88"/>
      <c r="B353" s="88"/>
      <c r="C353" s="88"/>
      <c r="D353" s="88"/>
      <c r="E353" s="88"/>
      <c r="F353" s="88"/>
      <c r="G353" s="93"/>
      <c r="H353" s="88"/>
      <c r="I353" s="95"/>
    </row>
    <row r="354" spans="1:9" ht="20.25" customHeight="1" thickTop="1" x14ac:dyDescent="0.25">
      <c r="A354" s="92"/>
      <c r="B354" s="92"/>
      <c r="C354" s="92"/>
      <c r="D354" s="92"/>
      <c r="E354" s="92"/>
      <c r="F354" s="75"/>
      <c r="G354" s="29"/>
      <c r="H354" s="75"/>
      <c r="I354" s="39"/>
    </row>
    <row r="355" spans="1:9" ht="20.25" customHeight="1" x14ac:dyDescent="0.25">
      <c r="A355" s="76"/>
      <c r="B355" s="76"/>
      <c r="C355" s="76"/>
      <c r="D355" s="76"/>
      <c r="E355" s="76"/>
      <c r="F355" s="76"/>
      <c r="G355" s="29"/>
      <c r="H355" s="76"/>
      <c r="I355" s="39"/>
    </row>
    <row r="356" spans="1:9" ht="20.25" customHeight="1" x14ac:dyDescent="0.25">
      <c r="A356" s="75"/>
      <c r="B356" s="75"/>
      <c r="C356" s="75"/>
      <c r="D356" s="75"/>
      <c r="E356" s="75"/>
      <c r="F356" s="75"/>
      <c r="G356" s="29"/>
      <c r="H356" s="75"/>
      <c r="I356" s="39"/>
    </row>
    <row r="357" spans="1:9" ht="20.25" customHeight="1" thickBot="1" x14ac:dyDescent="0.3">
      <c r="A357" s="88"/>
      <c r="B357" s="88"/>
      <c r="C357" s="88"/>
      <c r="D357" s="88"/>
      <c r="E357" s="88"/>
      <c r="F357" s="88"/>
      <c r="G357" s="93"/>
      <c r="H357" s="88"/>
      <c r="I357" s="95"/>
    </row>
    <row r="358" spans="1:9" ht="20.25" customHeight="1" thickTop="1" x14ac:dyDescent="0.25">
      <c r="A358" s="92"/>
      <c r="B358" s="92"/>
      <c r="C358" s="92"/>
      <c r="D358" s="92"/>
      <c r="E358" s="92"/>
      <c r="F358" s="75"/>
      <c r="G358" s="29"/>
      <c r="H358" s="75"/>
      <c r="I358" s="39"/>
    </row>
    <row r="359" spans="1:9" ht="20.25" customHeight="1" x14ac:dyDescent="0.25">
      <c r="A359" s="76"/>
      <c r="B359" s="76"/>
      <c r="C359" s="76"/>
      <c r="D359" s="76"/>
      <c r="E359" s="76"/>
      <c r="F359" s="76"/>
      <c r="G359" s="29"/>
      <c r="H359" s="76"/>
      <c r="I359" s="39"/>
    </row>
    <row r="360" spans="1:9" ht="20.25" customHeight="1" x14ac:dyDescent="0.25">
      <c r="A360" s="75"/>
      <c r="B360" s="75"/>
      <c r="C360" s="75"/>
      <c r="D360" s="75"/>
      <c r="E360" s="75"/>
      <c r="F360" s="75"/>
      <c r="G360" s="29"/>
      <c r="H360" s="75"/>
      <c r="I360" s="39"/>
    </row>
    <row r="361" spans="1:9" ht="20.25" customHeight="1" thickBot="1" x14ac:dyDescent="0.3">
      <c r="A361" s="88"/>
      <c r="B361" s="88"/>
      <c r="C361" s="88"/>
      <c r="D361" s="88"/>
      <c r="E361" s="88"/>
      <c r="F361" s="88"/>
      <c r="G361" s="93"/>
      <c r="H361" s="88"/>
      <c r="I361" s="95"/>
    </row>
    <row r="362" spans="1:9" ht="20.25" customHeight="1" thickTop="1" x14ac:dyDescent="0.25">
      <c r="A362" s="92"/>
      <c r="B362" s="92"/>
      <c r="C362" s="92"/>
      <c r="D362" s="92"/>
      <c r="E362" s="92"/>
      <c r="F362" s="75"/>
      <c r="G362" s="29"/>
      <c r="H362" s="75"/>
      <c r="I362" s="39"/>
    </row>
    <row r="363" spans="1:9" ht="20.25" customHeight="1" x14ac:dyDescent="0.25">
      <c r="A363" s="76"/>
      <c r="B363" s="76"/>
      <c r="C363" s="76"/>
      <c r="D363" s="76"/>
      <c r="E363" s="76"/>
      <c r="F363" s="76"/>
      <c r="G363" s="29"/>
      <c r="H363" s="76"/>
      <c r="I363" s="39"/>
    </row>
    <row r="364" spans="1:9" ht="20.25" customHeight="1" x14ac:dyDescent="0.25">
      <c r="A364" s="75"/>
      <c r="B364" s="75"/>
      <c r="C364" s="75"/>
      <c r="D364" s="75"/>
      <c r="E364" s="75"/>
      <c r="F364" s="75"/>
      <c r="G364" s="29"/>
      <c r="H364" s="75"/>
      <c r="I364" s="39"/>
    </row>
    <row r="365" spans="1:9" ht="20.25" customHeight="1" thickBot="1" x14ac:dyDescent="0.3">
      <c r="A365" s="88"/>
      <c r="B365" s="88"/>
      <c r="C365" s="88"/>
      <c r="D365" s="88"/>
      <c r="E365" s="88"/>
      <c r="F365" s="88"/>
      <c r="G365" s="93"/>
      <c r="H365" s="88"/>
      <c r="I365" s="95"/>
    </row>
    <row r="366" spans="1:9" ht="20.25" customHeight="1" thickTop="1" x14ac:dyDescent="0.25">
      <c r="A366" s="92"/>
      <c r="B366" s="92"/>
      <c r="C366" s="92"/>
      <c r="D366" s="92"/>
      <c r="E366" s="92"/>
      <c r="F366" s="75"/>
      <c r="G366" s="29"/>
      <c r="H366" s="75"/>
      <c r="I366" s="39"/>
    </row>
    <row r="367" spans="1:9" ht="20.25" customHeight="1" x14ac:dyDescent="0.25">
      <c r="A367" s="76"/>
      <c r="B367" s="76"/>
      <c r="C367" s="76"/>
      <c r="D367" s="76"/>
      <c r="E367" s="76"/>
      <c r="F367" s="76"/>
      <c r="G367" s="29"/>
      <c r="H367" s="76"/>
      <c r="I367" s="39"/>
    </row>
    <row r="368" spans="1:9" ht="20.25" customHeight="1" x14ac:dyDescent="0.25">
      <c r="A368" s="75"/>
      <c r="B368" s="75"/>
      <c r="C368" s="75"/>
      <c r="D368" s="75"/>
      <c r="E368" s="75"/>
      <c r="F368" s="75"/>
      <c r="G368" s="29"/>
      <c r="H368" s="75"/>
      <c r="I368" s="39"/>
    </row>
    <row r="369" spans="1:9" ht="20.25" customHeight="1" thickBot="1" x14ac:dyDescent="0.3">
      <c r="A369" s="88"/>
      <c r="B369" s="88"/>
      <c r="C369" s="88"/>
      <c r="D369" s="88"/>
      <c r="E369" s="88"/>
      <c r="F369" s="88"/>
      <c r="G369" s="93"/>
      <c r="H369" s="88"/>
      <c r="I369" s="95"/>
    </row>
    <row r="370" spans="1:9" ht="20.25" customHeight="1" thickTop="1" x14ac:dyDescent="0.25">
      <c r="A370" s="92"/>
      <c r="B370" s="92"/>
      <c r="C370" s="92"/>
      <c r="D370" s="92"/>
      <c r="E370" s="92"/>
      <c r="F370" s="75"/>
      <c r="G370" s="29"/>
      <c r="H370" s="75"/>
      <c r="I370" s="39"/>
    </row>
    <row r="371" spans="1:9" ht="20.25" customHeight="1" x14ac:dyDescent="0.25">
      <c r="A371" s="76"/>
      <c r="B371" s="76"/>
      <c r="C371" s="76"/>
      <c r="D371" s="76"/>
      <c r="E371" s="76"/>
      <c r="F371" s="76"/>
      <c r="G371" s="29"/>
      <c r="H371" s="76"/>
      <c r="I371" s="39"/>
    </row>
    <row r="372" spans="1:9" ht="20.25" customHeight="1" x14ac:dyDescent="0.25">
      <c r="A372" s="75"/>
      <c r="B372" s="75"/>
      <c r="C372" s="75"/>
      <c r="D372" s="75"/>
      <c r="E372" s="75"/>
      <c r="F372" s="75"/>
      <c r="G372" s="29"/>
      <c r="H372" s="75"/>
      <c r="I372" s="39"/>
    </row>
    <row r="373" spans="1:9" ht="20.25" customHeight="1" thickBot="1" x14ac:dyDescent="0.3">
      <c r="A373" s="88"/>
      <c r="B373" s="88"/>
      <c r="C373" s="88"/>
      <c r="D373" s="88"/>
      <c r="E373" s="88"/>
      <c r="F373" s="88"/>
      <c r="G373" s="93"/>
      <c r="H373" s="88"/>
      <c r="I373" s="95"/>
    </row>
    <row r="374" spans="1:9" ht="20.25" customHeight="1" thickTop="1" x14ac:dyDescent="0.25">
      <c r="A374" s="92"/>
      <c r="B374" s="92"/>
      <c r="C374" s="92"/>
      <c r="D374" s="92"/>
      <c r="E374" s="92"/>
      <c r="F374" s="75"/>
      <c r="G374" s="29"/>
      <c r="H374" s="75"/>
      <c r="I374" s="39"/>
    </row>
    <row r="375" spans="1:9" ht="20.25" customHeight="1" x14ac:dyDescent="0.25">
      <c r="A375" s="76"/>
      <c r="B375" s="76"/>
      <c r="C375" s="76"/>
      <c r="D375" s="76"/>
      <c r="E375" s="76"/>
      <c r="F375" s="76"/>
      <c r="G375" s="29"/>
      <c r="H375" s="76"/>
      <c r="I375" s="39"/>
    </row>
    <row r="376" spans="1:9" ht="20.25" customHeight="1" x14ac:dyDescent="0.25">
      <c r="A376" s="75"/>
      <c r="B376" s="75"/>
      <c r="C376" s="75"/>
      <c r="D376" s="75"/>
      <c r="E376" s="75"/>
      <c r="F376" s="75"/>
      <c r="G376" s="29"/>
      <c r="H376" s="75"/>
      <c r="I376" s="39"/>
    </row>
    <row r="377" spans="1:9" ht="20.25" customHeight="1" thickBot="1" x14ac:dyDescent="0.3">
      <c r="A377" s="88"/>
      <c r="B377" s="88"/>
      <c r="C377" s="88"/>
      <c r="D377" s="88"/>
      <c r="E377" s="88"/>
      <c r="F377" s="88"/>
      <c r="G377" s="93"/>
      <c r="H377" s="88"/>
      <c r="I377" s="95"/>
    </row>
    <row r="378" spans="1:9" ht="20.25" customHeight="1" thickTop="1" x14ac:dyDescent="0.25">
      <c r="A378" s="92"/>
      <c r="B378" s="92"/>
      <c r="C378" s="92"/>
      <c r="D378" s="92"/>
      <c r="E378" s="92"/>
      <c r="F378" s="75"/>
      <c r="G378" s="29"/>
      <c r="H378" s="75"/>
      <c r="I378" s="39"/>
    </row>
    <row r="379" spans="1:9" ht="20.25" customHeight="1" x14ac:dyDescent="0.25">
      <c r="A379" s="76"/>
      <c r="B379" s="76"/>
      <c r="C379" s="76"/>
      <c r="D379" s="76"/>
      <c r="E379" s="76"/>
      <c r="F379" s="76"/>
      <c r="G379" s="29"/>
      <c r="H379" s="76"/>
      <c r="I379" s="39"/>
    </row>
    <row r="380" spans="1:9" ht="20.25" customHeight="1" x14ac:dyDescent="0.25">
      <c r="A380" s="75"/>
      <c r="B380" s="75"/>
      <c r="C380" s="75"/>
      <c r="D380" s="75"/>
      <c r="E380" s="75"/>
      <c r="F380" s="75"/>
      <c r="G380" s="29"/>
      <c r="H380" s="75"/>
      <c r="I380" s="39"/>
    </row>
    <row r="381" spans="1:9" ht="20.25" customHeight="1" thickBot="1" x14ac:dyDescent="0.3">
      <c r="A381" s="88"/>
      <c r="B381" s="88"/>
      <c r="C381" s="88"/>
      <c r="D381" s="88"/>
      <c r="E381" s="88"/>
      <c r="F381" s="88"/>
      <c r="G381" s="93"/>
      <c r="H381" s="88"/>
      <c r="I381" s="95"/>
    </row>
    <row r="382" spans="1:9" ht="20.25" customHeight="1" thickTop="1" x14ac:dyDescent="0.25">
      <c r="A382" s="92"/>
      <c r="B382" s="92"/>
      <c r="C382" s="92"/>
      <c r="D382" s="75"/>
      <c r="E382" s="92"/>
      <c r="F382" s="75"/>
      <c r="G382" s="29"/>
      <c r="H382" s="75"/>
      <c r="I382" s="39"/>
    </row>
    <row r="383" spans="1:9" ht="20.25" customHeight="1" x14ac:dyDescent="0.25">
      <c r="A383" s="76"/>
      <c r="B383" s="76"/>
      <c r="C383" s="76"/>
      <c r="D383" s="159"/>
      <c r="E383" s="76"/>
      <c r="F383" s="76"/>
      <c r="G383" s="29"/>
      <c r="H383" s="76"/>
      <c r="I383" s="39"/>
    </row>
    <row r="384" spans="1:9" ht="20.25" customHeight="1" x14ac:dyDescent="0.25">
      <c r="A384" s="75"/>
      <c r="B384" s="75"/>
      <c r="C384" s="75"/>
      <c r="D384" s="75"/>
      <c r="E384" s="75"/>
      <c r="F384" s="75"/>
      <c r="G384" s="29"/>
      <c r="H384" s="75"/>
      <c r="I384" s="39"/>
    </row>
    <row r="385" spans="1:9" ht="20.25" customHeight="1" thickBot="1" x14ac:dyDescent="0.3">
      <c r="A385" s="88"/>
      <c r="B385" s="88"/>
      <c r="C385" s="88"/>
      <c r="D385" s="88"/>
      <c r="E385" s="88"/>
      <c r="F385" s="88"/>
      <c r="G385" s="93"/>
      <c r="H385" s="88"/>
      <c r="I385" s="95"/>
    </row>
    <row r="386" spans="1:9" ht="20.25" customHeight="1" thickTop="1" x14ac:dyDescent="0.25">
      <c r="A386" s="92"/>
      <c r="B386" s="92"/>
      <c r="C386" s="92"/>
      <c r="D386" s="92"/>
      <c r="E386" s="92"/>
      <c r="F386" s="75"/>
      <c r="G386" s="29"/>
      <c r="H386" s="75"/>
      <c r="I386" s="39"/>
    </row>
    <row r="387" spans="1:9" ht="20.25" customHeight="1" x14ac:dyDescent="0.25">
      <c r="A387" s="76"/>
      <c r="B387" s="76"/>
      <c r="C387" s="76"/>
      <c r="D387" s="76"/>
      <c r="E387" s="76"/>
      <c r="F387" s="76"/>
      <c r="G387" s="29"/>
      <c r="H387" s="76"/>
      <c r="I387" s="39"/>
    </row>
    <row r="388" spans="1:9" ht="20.25" customHeight="1" x14ac:dyDescent="0.25">
      <c r="A388" s="75"/>
      <c r="B388" s="75"/>
      <c r="C388" s="75"/>
      <c r="D388" s="75"/>
      <c r="E388" s="75"/>
      <c r="F388" s="75"/>
      <c r="G388" s="29"/>
      <c r="H388" s="75"/>
      <c r="I388" s="39"/>
    </row>
    <row r="389" spans="1:9" ht="20.25" customHeight="1" thickBot="1" x14ac:dyDescent="0.3">
      <c r="A389" s="88"/>
      <c r="B389" s="88"/>
      <c r="C389" s="88"/>
      <c r="D389" s="88"/>
      <c r="E389" s="88"/>
      <c r="F389" s="88"/>
      <c r="G389" s="93"/>
      <c r="H389" s="88"/>
      <c r="I389" s="95"/>
    </row>
    <row r="390" spans="1:9" ht="20.25" customHeight="1" thickTop="1" x14ac:dyDescent="0.25">
      <c r="A390" s="92"/>
      <c r="B390" s="92"/>
      <c r="C390" s="92"/>
      <c r="D390" s="92"/>
      <c r="E390" s="92"/>
      <c r="F390" s="75"/>
      <c r="G390" s="29"/>
      <c r="H390" s="75"/>
      <c r="I390" s="39"/>
    </row>
    <row r="391" spans="1:9" ht="20.25" customHeight="1" x14ac:dyDescent="0.25">
      <c r="A391" s="76"/>
      <c r="B391" s="76"/>
      <c r="C391" s="76"/>
      <c r="D391" s="76"/>
      <c r="E391" s="76"/>
      <c r="F391" s="76"/>
      <c r="G391" s="29"/>
      <c r="H391" s="76"/>
      <c r="I391" s="39"/>
    </row>
    <row r="392" spans="1:9" ht="20.25" customHeight="1" x14ac:dyDescent="0.25">
      <c r="A392" s="75"/>
      <c r="B392" s="75"/>
      <c r="C392" s="75"/>
      <c r="D392" s="75"/>
      <c r="E392" s="75"/>
      <c r="F392" s="75"/>
      <c r="G392" s="29"/>
      <c r="H392" s="75"/>
      <c r="I392" s="39"/>
    </row>
    <row r="393" spans="1:9" ht="20.25" customHeight="1" thickBot="1" x14ac:dyDescent="0.3">
      <c r="A393" s="88"/>
      <c r="B393" s="88"/>
      <c r="C393" s="88"/>
      <c r="D393" s="88"/>
      <c r="E393" s="88"/>
      <c r="F393" s="88"/>
      <c r="G393" s="93"/>
      <c r="H393" s="88"/>
      <c r="I393" s="95"/>
    </row>
    <row r="394" spans="1:9" ht="20.25" customHeight="1" thickTop="1" x14ac:dyDescent="0.25">
      <c r="A394" s="92"/>
      <c r="B394" s="92"/>
      <c r="C394" s="92"/>
      <c r="D394" s="92"/>
      <c r="E394" s="92"/>
      <c r="F394" s="75"/>
      <c r="G394" s="29"/>
      <c r="H394" s="75"/>
      <c r="I394" s="39"/>
    </row>
    <row r="395" spans="1:9" ht="20.25" customHeight="1" x14ac:dyDescent="0.25">
      <c r="A395" s="76"/>
      <c r="B395" s="76"/>
      <c r="C395" s="76"/>
      <c r="D395" s="76"/>
      <c r="E395" s="76"/>
      <c r="F395" s="76"/>
      <c r="G395" s="29"/>
      <c r="H395" s="76"/>
      <c r="I395" s="39"/>
    </row>
    <row r="396" spans="1:9" ht="20.25" customHeight="1" x14ac:dyDescent="0.25">
      <c r="A396" s="75"/>
      <c r="B396" s="75"/>
      <c r="C396" s="75"/>
      <c r="D396" s="75"/>
      <c r="E396" s="75"/>
      <c r="F396" s="75"/>
      <c r="G396" s="29"/>
      <c r="H396" s="75"/>
      <c r="I396" s="39"/>
    </row>
    <row r="397" spans="1:9" ht="20.25" customHeight="1" thickBot="1" x14ac:dyDescent="0.3">
      <c r="A397" s="88"/>
      <c r="B397" s="88"/>
      <c r="C397" s="88"/>
      <c r="D397" s="88"/>
      <c r="E397" s="88"/>
      <c r="F397" s="88"/>
      <c r="G397" s="93"/>
      <c r="H397" s="88"/>
      <c r="I397" s="95"/>
    </row>
    <row r="398" spans="1:9" ht="20.25" customHeight="1" thickTop="1" x14ac:dyDescent="0.25">
      <c r="A398" s="92"/>
      <c r="B398" s="92"/>
      <c r="C398" s="92"/>
      <c r="D398" s="92"/>
      <c r="E398" s="92"/>
      <c r="F398" s="92"/>
      <c r="G398" s="94"/>
      <c r="H398" s="92"/>
      <c r="I398" s="96"/>
    </row>
    <row r="399" spans="1:9" ht="20.25" customHeight="1" x14ac:dyDescent="0.25">
      <c r="A399" s="76"/>
      <c r="B399" s="76"/>
      <c r="C399" s="76"/>
      <c r="D399" s="76"/>
      <c r="E399" s="76"/>
      <c r="F399" s="76"/>
      <c r="G399" s="29"/>
      <c r="H399" s="76"/>
      <c r="I399" s="39"/>
    </row>
    <row r="400" spans="1:9" ht="20.25" customHeight="1" x14ac:dyDescent="0.25">
      <c r="A400" s="75"/>
      <c r="B400" s="75"/>
      <c r="C400" s="75"/>
      <c r="D400" s="75"/>
      <c r="E400" s="75"/>
      <c r="F400" s="75"/>
      <c r="G400" s="29"/>
      <c r="H400" s="75"/>
      <c r="I400" s="39"/>
    </row>
    <row r="401" spans="1:9" ht="20.25" customHeight="1" thickBot="1" x14ac:dyDescent="0.3">
      <c r="A401" s="88"/>
      <c r="B401" s="88"/>
      <c r="C401" s="88"/>
      <c r="D401" s="88"/>
      <c r="E401" s="88"/>
      <c r="F401" s="88"/>
      <c r="G401" s="93"/>
      <c r="H401" s="88"/>
      <c r="I401" s="95"/>
    </row>
    <row r="402" spans="1:9" ht="20.25" customHeight="1" thickTop="1" x14ac:dyDescent="0.25"/>
  </sheetData>
  <protectedRanges>
    <protectedRange sqref="A2:I10001" name="Range1"/>
  </protectedRanges>
  <dataValidations xWindow="362" yWindow="315" count="2">
    <dataValidation allowBlank="1" showInputMessage="1" showErrorMessage="1" promptTitle="Texte libre" prompt="Texte libre" sqref="G2:G401" xr:uid="{49865224-57E2-4F3B-8D41-915F0766C565}"/>
    <dataValidation allowBlank="1" showInputMessage="1" showErrorMessage="1" promptTitle="Entrer un nombre" prompt="Entrer un nombre" sqref="I2:I401" xr:uid="{E48FD8CE-B346-42E1-B88C-ADF8EAE2D2A4}"/>
  </dataValidations>
  <pageMargins left="0.7" right="0.7" top="0.75" bottom="0.75" header="0.3" footer="0.3"/>
  <pageSetup orientation="portrait" r:id="rId1"/>
  <headerFooter>
    <oddHeader>&amp;R&amp;"Aptos"&amp;10&amp;K000000 Unclassified / Non classifié&amp;1#_x000D_</oddHeader>
  </headerFooter>
  <tableParts count="1">
    <tablePart r:id="rId2"/>
  </tableParts>
  <extLst>
    <ext xmlns:x14="http://schemas.microsoft.com/office/spreadsheetml/2009/9/main" uri="{CCE6A557-97BC-4b89-ADB6-D9C93CAAB3DF}">
      <x14:dataValidations xmlns:xm="http://schemas.microsoft.com/office/excel/2006/main" xWindow="362" yWindow="315" count="7">
        <x14:dataValidation type="list" allowBlank="1" showInputMessage="1" showErrorMessage="1" errorTitle="please use drop down list" error="please use drop down list" promptTitle="Utiliser la liste déroulante" prompt="Utiliser la liste déroulante" xr:uid="{D7FB290F-40DA-415B-BA14-0453DDF3E635}">
          <x14:formula1>
            <xm:f>'Listes déroulantes'!$C$2:$C$199</xm:f>
          </x14:formula1>
          <xm:sqref>A2:A401</xm:sqref>
        </x14:dataValidation>
        <x14:dataValidation type="list" allowBlank="1" showInputMessage="1" showErrorMessage="1" errorTitle="please use drop down list" error="please use drop down list" promptTitle="Utiliser la liste déroulante" prompt="Utiliser la liste déroulante" xr:uid="{37D4617D-0014-4953-A35D-EC5E4F847A85}">
          <x14:formula1>
            <xm:f>'Listes déroulantes'!$E$2:$E$1000</xm:f>
          </x14:formula1>
          <xm:sqref>B2:B401</xm:sqref>
        </x14:dataValidation>
        <x14:dataValidation type="list" allowBlank="1" showInputMessage="1" showErrorMessage="1" errorTitle="please use drop down list" error="please use drop down list" promptTitle="Utiliser la liste déroulante" prompt="Utiliser la liste déroulante" xr:uid="{A4082A55-85F0-462D-9EDF-F87076379BCE}">
          <x14:formula1>
            <xm:f>'Listes déroulantes'!$G$2:$G$36</xm:f>
          </x14:formula1>
          <xm:sqref>F2:F401</xm:sqref>
        </x14:dataValidation>
        <x14:dataValidation type="list" allowBlank="1" showInputMessage="1" showErrorMessage="1" errorTitle="please use drop down list" error="please use drop down list" promptTitle="Utiliser la liste déroulante" prompt="Utiliser la liste déroulante" xr:uid="{8B1B9A1A-2F39-4153-8414-C161944FBA6C}">
          <x14:formula1>
            <xm:f>'Listes déroulantes'!$AV$2:$AV$3</xm:f>
          </x14:formula1>
          <xm:sqref>C2:C401</xm:sqref>
        </x14:dataValidation>
        <x14:dataValidation type="list" allowBlank="1" showInputMessage="1" showErrorMessage="1" errorTitle="please use drop down list" error="please use drop down list" promptTitle="Utiliser la liste déroulante" prompt="Utiliser la liste déroulante" xr:uid="{2F057DA1-E6F1-4EE2-9F88-E915186C7824}">
          <x14:formula1>
            <xm:f>'Listes déroulantes'!$BF$2:$BF$4</xm:f>
          </x14:formula1>
          <xm:sqref>E2:E401</xm:sqref>
        </x14:dataValidation>
        <x14:dataValidation type="list" allowBlank="1" showInputMessage="1" showErrorMessage="1" errorTitle="please use drop down list" error="please use drop down list" promptTitle="Utiliser la liste déroulante" prompt="Utiliser la liste déroulante" xr:uid="{AF6D3032-10CF-446B-ADF8-E5E4F822EA38}">
          <x14:formula1>
            <xm:f>'Listes déroulantes'!$BH$2:$BH$5</xm:f>
          </x14:formula1>
          <xm:sqref>H2:H401</xm:sqref>
        </x14:dataValidation>
        <x14:dataValidation type="list" allowBlank="1" showInputMessage="1" showErrorMessage="1" errorTitle="please use drop down list" error="please use drop down list" promptTitle="Utiliser la liste déroulante" prompt="Utiliser la liste déroulante" xr:uid="{D99358B4-AA42-4746-B976-64F74881EA37}">
          <x14:formula1>
            <xm:f>'Listes déroulantes'!$AX$2:$AX$1000</xm:f>
          </x14:formula1>
          <xm:sqref>D2:D401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8F295-6C95-4821-9B62-909788FF3EBA}">
  <sheetPr codeName="Sheet54"/>
  <dimension ref="A1:B6"/>
  <sheetViews>
    <sheetView workbookViewId="0">
      <selection activeCell="I19" sqref="I19"/>
    </sheetView>
  </sheetViews>
  <sheetFormatPr defaultColWidth="9.140625" defaultRowHeight="20.25" customHeight="1" x14ac:dyDescent="0.25"/>
  <cols>
    <col min="1" max="1" width="78.42578125" customWidth="1"/>
    <col min="2" max="2" width="24.42578125" customWidth="1"/>
  </cols>
  <sheetData>
    <row r="1" spans="1:2" s="24" customFormat="1" ht="20.25" customHeight="1" x14ac:dyDescent="0.25">
      <c r="A1" s="32" t="s">
        <v>88</v>
      </c>
      <c r="B1" s="157" t="s">
        <v>93</v>
      </c>
    </row>
    <row r="2" spans="1:2" ht="20.25" customHeight="1" x14ac:dyDescent="0.25">
      <c r="A2" s="55" t="s">
        <v>135</v>
      </c>
      <c r="B2" s="37"/>
    </row>
    <row r="3" spans="1:2" ht="20.25" customHeight="1" x14ac:dyDescent="0.25">
      <c r="A3" s="55" t="s">
        <v>5280</v>
      </c>
      <c r="B3" s="37"/>
    </row>
    <row r="4" spans="1:2" ht="20.25" customHeight="1" x14ac:dyDescent="0.25">
      <c r="A4" s="55" t="s">
        <v>5281</v>
      </c>
      <c r="B4" s="49"/>
    </row>
    <row r="5" spans="1:2" ht="20.25" customHeight="1" thickBot="1" x14ac:dyDescent="0.3">
      <c r="A5" s="59" t="s">
        <v>139</v>
      </c>
      <c r="B5" s="52"/>
    </row>
    <row r="6" spans="1:2" ht="20.25" customHeight="1" thickTop="1" x14ac:dyDescent="0.25"/>
  </sheetData>
  <protectedRanges>
    <protectedRange sqref="B2:B5" name="Range1"/>
  </protectedRanges>
  <dataConsolidate/>
  <dataValidations count="1">
    <dataValidation allowBlank="1" showInputMessage="1" showErrorMessage="1" promptTitle="Entrer un pourcentage" prompt="(par exemple, 98.76%)" sqref="B2:B3" xr:uid="{C252DAE7-8EC8-4F6A-95B9-3D90979B8306}"/>
  </dataValidations>
  <pageMargins left="0.7" right="0.7" top="0.75" bottom="0.75" header="0.3" footer="0.3"/>
  <headerFooter>
    <oddHeader>&amp;R&amp;"Aptos"&amp;10&amp;K000000 Unclassified / Non classifié&amp;1#_x000D_</oddHeader>
  </headerFooter>
  <tableParts count="1">
    <tablePart r:id="rId1"/>
  </tableParts>
  <extLst>
    <ext xmlns:x14="http://schemas.microsoft.com/office/spreadsheetml/2009/9/main" uri="{CCE6A557-97BC-4b89-ADB6-D9C93CAAB3DF}">
      <x14:dataValidations xmlns:xm="http://schemas.microsoft.com/office/excel/2006/main" count="3">
        <x14:dataValidation type="list" allowBlank="1" showInputMessage="1" showErrorMessage="1" errorTitle="please use drop down list" error="please use drop down list" promptTitle="Utiliser la liste déroulante" prompt="Utiliser la liste déroulante" xr:uid="{16940530-01EB-4625-AD62-A50037640317}">
          <x14:formula1>
            <xm:f>'Listes déroulantes'!$AR$2:$AR$3</xm:f>
          </x14:formula1>
          <xm:sqref>B4</xm:sqref>
        </x14:dataValidation>
        <x14:dataValidation type="list" allowBlank="1" showInputMessage="1" showErrorMessage="1" xr:uid="{0B5CB18E-FC44-4A55-92FE-2CEAE55C9FD5}">
          <x14:formula1>
            <xm:f>'Listes déroulantes'!$CP$2:$CP$5</xm:f>
          </x14:formula1>
          <xm:sqref>A2:A5</xm:sqref>
        </x14:dataValidation>
        <x14:dataValidation type="list" allowBlank="1" showInputMessage="1" showErrorMessage="1" errorTitle="please use drop down list" error="please use drop down list" promptTitle="Utiliser la liste déroulante" prompt="Utiliser la liste déroulante" xr:uid="{6ED55546-2A1F-42DA-B5F9-BF2EC80045FA}">
          <x14:formula1>
            <xm:f>'Listes déroulantes'!$AT$2:$AT$4</xm:f>
          </x14:formula1>
          <xm:sqref>B5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95803-FD98-4A57-8DA4-7A36587C3AC3}">
  <sheetPr codeName="Sheet16"/>
  <dimension ref="A1:I902"/>
  <sheetViews>
    <sheetView zoomScale="85" zoomScaleNormal="85" workbookViewId="0">
      <selection activeCell="I19" sqref="I19"/>
    </sheetView>
  </sheetViews>
  <sheetFormatPr defaultColWidth="9.140625" defaultRowHeight="20.25" customHeight="1" x14ac:dyDescent="0.25"/>
  <cols>
    <col min="1" max="1" width="17.42578125" customWidth="1"/>
    <col min="2" max="2" width="35.140625" customWidth="1"/>
    <col min="3" max="3" width="15.85546875" bestFit="1" customWidth="1"/>
    <col min="4" max="4" width="18" customWidth="1"/>
    <col min="5" max="5" width="33.85546875" customWidth="1"/>
    <col min="6" max="6" width="34" customWidth="1"/>
    <col min="7" max="7" width="32.7109375" customWidth="1"/>
    <col min="8" max="8" width="61.42578125" customWidth="1"/>
    <col min="9" max="9" width="21.5703125" style="111" customWidth="1"/>
  </cols>
  <sheetData>
    <row r="1" spans="1:9" s="24" customFormat="1" ht="20.25" customHeight="1" x14ac:dyDescent="0.25">
      <c r="A1" s="32" t="s">
        <v>5282</v>
      </c>
      <c r="B1" s="33" t="s">
        <v>116</v>
      </c>
      <c r="C1" s="33" t="s">
        <v>119</v>
      </c>
      <c r="D1" s="33" t="s">
        <v>122</v>
      </c>
      <c r="E1" s="33" t="s">
        <v>124</v>
      </c>
      <c r="F1" s="33" t="s">
        <v>126</v>
      </c>
      <c r="G1" s="33" t="s">
        <v>129</v>
      </c>
      <c r="H1" s="33" t="s">
        <v>88</v>
      </c>
      <c r="I1" s="157" t="s">
        <v>93</v>
      </c>
    </row>
    <row r="2" spans="1:9" ht="20.25" customHeight="1" x14ac:dyDescent="0.25">
      <c r="A2" s="113"/>
      <c r="B2" s="114"/>
      <c r="C2" s="114"/>
      <c r="D2" s="114"/>
      <c r="E2" s="114"/>
      <c r="F2" s="114"/>
      <c r="G2" s="28"/>
      <c r="H2" s="114" t="s">
        <v>5283</v>
      </c>
      <c r="I2" s="99"/>
    </row>
    <row r="3" spans="1:9" ht="20.25" customHeight="1" x14ac:dyDescent="0.25">
      <c r="A3" s="115"/>
      <c r="B3" s="116"/>
      <c r="C3" s="116"/>
      <c r="D3" s="116"/>
      <c r="E3" s="116"/>
      <c r="F3" s="116"/>
      <c r="G3" s="28"/>
      <c r="H3" s="116" t="s">
        <v>143</v>
      </c>
      <c r="I3" s="99"/>
    </row>
    <row r="4" spans="1:9" ht="20.25" customHeight="1" x14ac:dyDescent="0.25">
      <c r="A4" s="113"/>
      <c r="B4" s="114"/>
      <c r="C4" s="114"/>
      <c r="D4" s="114"/>
      <c r="E4" s="114"/>
      <c r="F4" s="114"/>
      <c r="G4" s="28"/>
      <c r="H4" s="114" t="s">
        <v>5284</v>
      </c>
      <c r="I4" s="99"/>
    </row>
    <row r="5" spans="1:9" ht="20.25" customHeight="1" x14ac:dyDescent="0.25">
      <c r="A5" s="115"/>
      <c r="B5" s="116"/>
      <c r="C5" s="116"/>
      <c r="D5" s="116"/>
      <c r="E5" s="116"/>
      <c r="F5" s="116"/>
      <c r="G5" s="28"/>
      <c r="H5" s="123" t="s">
        <v>5285</v>
      </c>
      <c r="I5" s="99"/>
    </row>
    <row r="6" spans="1:9" ht="20.25" customHeight="1" x14ac:dyDescent="0.25">
      <c r="A6" s="113"/>
      <c r="B6" s="114"/>
      <c r="C6" s="114"/>
      <c r="D6" s="114"/>
      <c r="E6" s="114"/>
      <c r="F6" s="114"/>
      <c r="G6" s="28"/>
      <c r="H6" s="114" t="s">
        <v>5286</v>
      </c>
      <c r="I6" s="131"/>
    </row>
    <row r="7" spans="1:9" ht="20.25" customHeight="1" x14ac:dyDescent="0.25">
      <c r="A7" s="115"/>
      <c r="B7" s="116"/>
      <c r="C7" s="116"/>
      <c r="D7" s="116"/>
      <c r="E7" s="116"/>
      <c r="F7" s="116"/>
      <c r="G7" s="28"/>
      <c r="H7" s="116" t="s">
        <v>5287</v>
      </c>
      <c r="I7" s="99"/>
    </row>
    <row r="8" spans="1:9" ht="20.25" customHeight="1" x14ac:dyDescent="0.25">
      <c r="A8" s="113"/>
      <c r="B8" s="114"/>
      <c r="C8" s="114"/>
      <c r="D8" s="114"/>
      <c r="E8" s="114"/>
      <c r="F8" s="114"/>
      <c r="G8" s="28"/>
      <c r="H8" s="114" t="s">
        <v>5288</v>
      </c>
      <c r="I8" s="99"/>
    </row>
    <row r="9" spans="1:9" ht="20.25" customHeight="1" x14ac:dyDescent="0.25">
      <c r="A9" s="115"/>
      <c r="B9" s="116"/>
      <c r="C9" s="116"/>
      <c r="D9" s="116"/>
      <c r="E9" s="116"/>
      <c r="F9" s="116"/>
      <c r="G9" s="28"/>
      <c r="H9" s="123" t="s">
        <v>5289</v>
      </c>
      <c r="I9" s="132"/>
    </row>
    <row r="10" spans="1:9" ht="20.25" customHeight="1" thickBot="1" x14ac:dyDescent="0.3">
      <c r="A10" s="124"/>
      <c r="B10" s="125"/>
      <c r="C10" s="125"/>
      <c r="D10" s="125"/>
      <c r="E10" s="125"/>
      <c r="F10" s="125"/>
      <c r="G10" s="126"/>
      <c r="H10" s="127" t="s">
        <v>5290</v>
      </c>
      <c r="I10" s="133"/>
    </row>
    <row r="11" spans="1:9" ht="20.25" customHeight="1" thickTop="1" x14ac:dyDescent="0.25">
      <c r="A11" s="128"/>
      <c r="B11" s="129"/>
      <c r="C11" s="129"/>
      <c r="D11" s="129"/>
      <c r="E11" s="129"/>
      <c r="F11" s="129"/>
      <c r="G11" s="130"/>
      <c r="H11" s="129"/>
      <c r="I11" s="99"/>
    </row>
    <row r="12" spans="1:9" ht="20.25" customHeight="1" x14ac:dyDescent="0.25">
      <c r="A12" s="113"/>
      <c r="B12" s="114"/>
      <c r="C12" s="114"/>
      <c r="D12" s="114"/>
      <c r="E12" s="114"/>
      <c r="F12" s="114"/>
      <c r="G12" s="28"/>
      <c r="H12" s="114"/>
      <c r="I12" s="99"/>
    </row>
    <row r="13" spans="1:9" ht="20.25" customHeight="1" x14ac:dyDescent="0.25">
      <c r="A13" s="115"/>
      <c r="B13" s="116"/>
      <c r="C13" s="116"/>
      <c r="D13" s="116"/>
      <c r="E13" s="116"/>
      <c r="F13" s="116"/>
      <c r="G13" s="28"/>
      <c r="H13" s="116"/>
      <c r="I13" s="99"/>
    </row>
    <row r="14" spans="1:9" ht="20.25" customHeight="1" x14ac:dyDescent="0.25">
      <c r="A14" s="113"/>
      <c r="B14" s="114"/>
      <c r="C14" s="114"/>
      <c r="D14" s="114"/>
      <c r="E14" s="114"/>
      <c r="F14" s="114"/>
      <c r="G14" s="28"/>
      <c r="H14" s="114"/>
      <c r="I14" s="99"/>
    </row>
    <row r="15" spans="1:9" ht="20.25" customHeight="1" x14ac:dyDescent="0.25">
      <c r="A15" s="115"/>
      <c r="B15" s="116"/>
      <c r="C15" s="116"/>
      <c r="D15" s="116"/>
      <c r="E15" s="116"/>
      <c r="F15" s="116"/>
      <c r="G15" s="28"/>
      <c r="H15" s="116"/>
      <c r="I15" s="131"/>
    </row>
    <row r="16" spans="1:9" ht="20.25" customHeight="1" x14ac:dyDescent="0.25">
      <c r="A16" s="113"/>
      <c r="B16" s="114"/>
      <c r="C16" s="114"/>
      <c r="D16" s="114"/>
      <c r="E16" s="114"/>
      <c r="F16" s="114"/>
      <c r="G16" s="28"/>
      <c r="H16" s="114"/>
      <c r="I16" s="99"/>
    </row>
    <row r="17" spans="1:9" ht="20.25" customHeight="1" x14ac:dyDescent="0.25">
      <c r="A17" s="115"/>
      <c r="B17" s="116"/>
      <c r="C17" s="116"/>
      <c r="D17" s="116"/>
      <c r="E17" s="116"/>
      <c r="F17" s="116"/>
      <c r="G17" s="28"/>
      <c r="H17" s="116"/>
      <c r="I17" s="99"/>
    </row>
    <row r="18" spans="1:9" ht="20.25" customHeight="1" x14ac:dyDescent="0.25">
      <c r="A18" s="113"/>
      <c r="B18" s="114"/>
      <c r="C18" s="114"/>
      <c r="D18" s="114"/>
      <c r="E18" s="114"/>
      <c r="F18" s="114"/>
      <c r="G18" s="28"/>
      <c r="H18" s="114"/>
      <c r="I18" s="99"/>
    </row>
    <row r="19" spans="1:9" ht="20.25" customHeight="1" thickBot="1" x14ac:dyDescent="0.3">
      <c r="A19" s="117"/>
      <c r="B19" s="118"/>
      <c r="C19" s="118"/>
      <c r="D19" s="118"/>
      <c r="E19" s="118"/>
      <c r="F19" s="118"/>
      <c r="G19" s="126"/>
      <c r="H19" s="118"/>
      <c r="I19" s="133"/>
    </row>
    <row r="20" spans="1:9" ht="20.25" customHeight="1" thickTop="1" x14ac:dyDescent="0.25">
      <c r="A20" s="113"/>
      <c r="B20" s="114"/>
      <c r="C20" s="114"/>
      <c r="D20" s="114"/>
      <c r="E20" s="114"/>
      <c r="F20" s="114"/>
      <c r="G20" s="28"/>
      <c r="H20" s="114"/>
      <c r="I20" s="99"/>
    </row>
    <row r="21" spans="1:9" ht="20.25" customHeight="1" x14ac:dyDescent="0.25">
      <c r="A21" s="115"/>
      <c r="B21" s="116"/>
      <c r="C21" s="116"/>
      <c r="D21" s="116"/>
      <c r="E21" s="116"/>
      <c r="F21" s="116"/>
      <c r="G21" s="28"/>
      <c r="H21" s="116"/>
      <c r="I21" s="99"/>
    </row>
    <row r="22" spans="1:9" ht="20.25" customHeight="1" x14ac:dyDescent="0.25">
      <c r="A22" s="113"/>
      <c r="B22" s="114"/>
      <c r="C22" s="114"/>
      <c r="D22" s="114"/>
      <c r="E22" s="114"/>
      <c r="F22" s="114"/>
      <c r="G22" s="28"/>
      <c r="H22" s="114"/>
      <c r="I22" s="99"/>
    </row>
    <row r="23" spans="1:9" ht="20.25" customHeight="1" x14ac:dyDescent="0.25">
      <c r="A23" s="115"/>
      <c r="B23" s="116"/>
      <c r="C23" s="116"/>
      <c r="D23" s="116"/>
      <c r="E23" s="116"/>
      <c r="F23" s="116"/>
      <c r="G23" s="28"/>
      <c r="H23" s="116"/>
      <c r="I23" s="99"/>
    </row>
    <row r="24" spans="1:9" ht="20.25" customHeight="1" x14ac:dyDescent="0.25">
      <c r="A24" s="113"/>
      <c r="B24" s="114"/>
      <c r="C24" s="114"/>
      <c r="D24" s="114"/>
      <c r="E24" s="114"/>
      <c r="F24" s="114"/>
      <c r="G24" s="28"/>
      <c r="H24" s="114"/>
      <c r="I24" s="131"/>
    </row>
    <row r="25" spans="1:9" ht="20.25" customHeight="1" x14ac:dyDescent="0.25">
      <c r="A25" s="115"/>
      <c r="B25" s="116"/>
      <c r="C25" s="116"/>
      <c r="D25" s="116"/>
      <c r="E25" s="116"/>
      <c r="F25" s="116"/>
      <c r="G25" s="28"/>
      <c r="H25" s="116"/>
      <c r="I25" s="99"/>
    </row>
    <row r="26" spans="1:9" ht="20.25" customHeight="1" x14ac:dyDescent="0.25">
      <c r="A26" s="113"/>
      <c r="B26" s="114"/>
      <c r="C26" s="114"/>
      <c r="D26" s="114"/>
      <c r="E26" s="114"/>
      <c r="F26" s="114"/>
      <c r="G26" s="28"/>
      <c r="H26" s="114"/>
      <c r="I26" s="99"/>
    </row>
    <row r="27" spans="1:9" ht="20.25" customHeight="1" x14ac:dyDescent="0.25">
      <c r="A27" s="115"/>
      <c r="B27" s="116"/>
      <c r="C27" s="116"/>
      <c r="D27" s="116"/>
      <c r="E27" s="116"/>
      <c r="F27" s="116"/>
      <c r="G27" s="28"/>
      <c r="H27" s="116"/>
      <c r="I27" s="99"/>
    </row>
    <row r="28" spans="1:9" ht="20.25" customHeight="1" thickBot="1" x14ac:dyDescent="0.3">
      <c r="A28" s="124"/>
      <c r="B28" s="125"/>
      <c r="C28" s="125"/>
      <c r="D28" s="125"/>
      <c r="E28" s="125"/>
      <c r="F28" s="125"/>
      <c r="G28" s="126"/>
      <c r="H28" s="125"/>
      <c r="I28" s="133"/>
    </row>
    <row r="29" spans="1:9" ht="20.25" customHeight="1" thickTop="1" x14ac:dyDescent="0.25">
      <c r="A29" s="128"/>
      <c r="B29" s="129"/>
      <c r="C29" s="129"/>
      <c r="D29" s="129"/>
      <c r="E29" s="129"/>
      <c r="F29" s="129"/>
      <c r="G29" s="130"/>
      <c r="H29" s="129"/>
      <c r="I29" s="99"/>
    </row>
    <row r="30" spans="1:9" ht="20.25" customHeight="1" x14ac:dyDescent="0.25">
      <c r="A30" s="113"/>
      <c r="B30" s="114"/>
      <c r="C30" s="114"/>
      <c r="D30" s="114"/>
      <c r="E30" s="114"/>
      <c r="F30" s="114"/>
      <c r="G30" s="28"/>
      <c r="H30" s="114"/>
      <c r="I30" s="99"/>
    </row>
    <row r="31" spans="1:9" ht="20.25" customHeight="1" x14ac:dyDescent="0.25">
      <c r="A31" s="115"/>
      <c r="B31" s="116"/>
      <c r="C31" s="116"/>
      <c r="D31" s="116"/>
      <c r="E31" s="116"/>
      <c r="F31" s="116"/>
      <c r="G31" s="28"/>
      <c r="H31" s="116"/>
      <c r="I31" s="99"/>
    </row>
    <row r="32" spans="1:9" ht="20.25" customHeight="1" x14ac:dyDescent="0.25">
      <c r="A32" s="113"/>
      <c r="B32" s="114"/>
      <c r="C32" s="114"/>
      <c r="D32" s="114"/>
      <c r="E32" s="114"/>
      <c r="F32" s="114"/>
      <c r="G32" s="28"/>
      <c r="H32" s="114"/>
      <c r="I32" s="99"/>
    </row>
    <row r="33" spans="1:9" ht="20.25" customHeight="1" x14ac:dyDescent="0.25">
      <c r="A33" s="115"/>
      <c r="B33" s="116"/>
      <c r="C33" s="116"/>
      <c r="D33" s="116"/>
      <c r="E33" s="116"/>
      <c r="F33" s="116"/>
      <c r="G33" s="28"/>
      <c r="H33" s="116"/>
      <c r="I33" s="131"/>
    </row>
    <row r="34" spans="1:9" ht="20.25" customHeight="1" x14ac:dyDescent="0.25">
      <c r="A34" s="113"/>
      <c r="B34" s="114"/>
      <c r="C34" s="114"/>
      <c r="D34" s="114"/>
      <c r="E34" s="114"/>
      <c r="F34" s="114"/>
      <c r="G34" s="28"/>
      <c r="H34" s="114"/>
      <c r="I34" s="99"/>
    </row>
    <row r="35" spans="1:9" ht="20.25" customHeight="1" x14ac:dyDescent="0.25">
      <c r="A35" s="115"/>
      <c r="B35" s="116"/>
      <c r="C35" s="116"/>
      <c r="D35" s="116"/>
      <c r="E35" s="116"/>
      <c r="F35" s="116"/>
      <c r="G35" s="28"/>
      <c r="H35" s="116"/>
      <c r="I35" s="99"/>
    </row>
    <row r="36" spans="1:9" ht="20.25" customHeight="1" x14ac:dyDescent="0.25">
      <c r="A36" s="113"/>
      <c r="B36" s="114"/>
      <c r="C36" s="114"/>
      <c r="D36" s="114"/>
      <c r="E36" s="114"/>
      <c r="F36" s="114"/>
      <c r="G36" s="28"/>
      <c r="H36" s="114"/>
      <c r="I36" s="99"/>
    </row>
    <row r="37" spans="1:9" ht="20.25" customHeight="1" thickBot="1" x14ac:dyDescent="0.3">
      <c r="A37" s="117"/>
      <c r="B37" s="118"/>
      <c r="C37" s="118"/>
      <c r="D37" s="118"/>
      <c r="E37" s="118"/>
      <c r="F37" s="118"/>
      <c r="G37" s="126"/>
      <c r="H37" s="118"/>
      <c r="I37" s="133"/>
    </row>
    <row r="38" spans="1:9" ht="20.25" customHeight="1" thickTop="1" x14ac:dyDescent="0.25">
      <c r="A38" s="113"/>
      <c r="B38" s="114"/>
      <c r="C38" s="114"/>
      <c r="D38" s="114"/>
      <c r="E38" s="114"/>
      <c r="F38" s="114"/>
      <c r="G38" s="28"/>
      <c r="H38" s="114"/>
      <c r="I38" s="99"/>
    </row>
    <row r="39" spans="1:9" ht="20.25" customHeight="1" x14ac:dyDescent="0.25">
      <c r="A39" s="115"/>
      <c r="B39" s="116"/>
      <c r="C39" s="116"/>
      <c r="D39" s="116"/>
      <c r="E39" s="116"/>
      <c r="F39" s="116"/>
      <c r="G39" s="28"/>
      <c r="H39" s="116"/>
      <c r="I39" s="99"/>
    </row>
    <row r="40" spans="1:9" ht="20.25" customHeight="1" x14ac:dyDescent="0.25">
      <c r="A40" s="113"/>
      <c r="B40" s="114"/>
      <c r="C40" s="114"/>
      <c r="D40" s="114"/>
      <c r="E40" s="114"/>
      <c r="F40" s="114"/>
      <c r="G40" s="28"/>
      <c r="H40" s="114"/>
      <c r="I40" s="99"/>
    </row>
    <row r="41" spans="1:9" ht="20.25" customHeight="1" x14ac:dyDescent="0.25">
      <c r="A41" s="115"/>
      <c r="B41" s="116"/>
      <c r="C41" s="116"/>
      <c r="D41" s="116"/>
      <c r="E41" s="116"/>
      <c r="F41" s="116"/>
      <c r="G41" s="28"/>
      <c r="H41" s="116"/>
      <c r="I41" s="99"/>
    </row>
    <row r="42" spans="1:9" ht="20.25" customHeight="1" x14ac:dyDescent="0.25">
      <c r="A42" s="113"/>
      <c r="B42" s="114"/>
      <c r="C42" s="114"/>
      <c r="D42" s="114"/>
      <c r="E42" s="114"/>
      <c r="F42" s="114"/>
      <c r="G42" s="28"/>
      <c r="H42" s="114"/>
      <c r="I42" s="131"/>
    </row>
    <row r="43" spans="1:9" ht="20.25" customHeight="1" x14ac:dyDescent="0.25">
      <c r="A43" s="115"/>
      <c r="B43" s="116"/>
      <c r="C43" s="116"/>
      <c r="D43" s="116"/>
      <c r="E43" s="116"/>
      <c r="F43" s="116"/>
      <c r="G43" s="28"/>
      <c r="H43" s="116"/>
      <c r="I43" s="99"/>
    </row>
    <row r="44" spans="1:9" ht="20.25" customHeight="1" x14ac:dyDescent="0.25">
      <c r="A44" s="113"/>
      <c r="B44" s="114"/>
      <c r="C44" s="114"/>
      <c r="D44" s="114"/>
      <c r="E44" s="114"/>
      <c r="F44" s="114"/>
      <c r="G44" s="28"/>
      <c r="H44" s="114"/>
      <c r="I44" s="99"/>
    </row>
    <row r="45" spans="1:9" ht="20.25" customHeight="1" x14ac:dyDescent="0.25">
      <c r="A45" s="115"/>
      <c r="B45" s="116"/>
      <c r="C45" s="116"/>
      <c r="D45" s="116"/>
      <c r="E45" s="116"/>
      <c r="F45" s="116"/>
      <c r="G45" s="28"/>
      <c r="H45" s="116"/>
      <c r="I45" s="99"/>
    </row>
    <row r="46" spans="1:9" ht="20.25" customHeight="1" thickBot="1" x14ac:dyDescent="0.3">
      <c r="A46" s="124"/>
      <c r="B46" s="125"/>
      <c r="C46" s="125"/>
      <c r="D46" s="125"/>
      <c r="E46" s="125"/>
      <c r="F46" s="125"/>
      <c r="G46" s="126"/>
      <c r="H46" s="125"/>
      <c r="I46" s="133"/>
    </row>
    <row r="47" spans="1:9" ht="20.25" customHeight="1" thickTop="1" x14ac:dyDescent="0.25">
      <c r="A47" s="128"/>
      <c r="B47" s="129"/>
      <c r="C47" s="129"/>
      <c r="D47" s="129"/>
      <c r="E47" s="129"/>
      <c r="F47" s="129"/>
      <c r="G47" s="130"/>
      <c r="H47" s="129"/>
      <c r="I47" s="99"/>
    </row>
    <row r="48" spans="1:9" ht="20.25" customHeight="1" x14ac:dyDescent="0.25">
      <c r="A48" s="113"/>
      <c r="B48" s="114"/>
      <c r="C48" s="114"/>
      <c r="D48" s="114"/>
      <c r="E48" s="114"/>
      <c r="F48" s="114"/>
      <c r="G48" s="28"/>
      <c r="H48" s="114"/>
      <c r="I48" s="99"/>
    </row>
    <row r="49" spans="1:9" ht="20.25" customHeight="1" x14ac:dyDescent="0.25">
      <c r="A49" s="115"/>
      <c r="B49" s="116"/>
      <c r="C49" s="116"/>
      <c r="D49" s="116"/>
      <c r="E49" s="116"/>
      <c r="F49" s="116"/>
      <c r="G49" s="28"/>
      <c r="H49" s="116"/>
      <c r="I49" s="99"/>
    </row>
    <row r="50" spans="1:9" ht="20.25" customHeight="1" x14ac:dyDescent="0.25">
      <c r="A50" s="113"/>
      <c r="B50" s="114"/>
      <c r="C50" s="114"/>
      <c r="D50" s="114"/>
      <c r="E50" s="114"/>
      <c r="F50" s="114"/>
      <c r="G50" s="28"/>
      <c r="H50" s="114"/>
      <c r="I50" s="99"/>
    </row>
    <row r="51" spans="1:9" ht="20.25" customHeight="1" x14ac:dyDescent="0.25">
      <c r="A51" s="115"/>
      <c r="B51" s="116"/>
      <c r="C51" s="116"/>
      <c r="D51" s="116"/>
      <c r="E51" s="116"/>
      <c r="F51" s="116"/>
      <c r="G51" s="28"/>
      <c r="H51" s="116"/>
      <c r="I51" s="131"/>
    </row>
    <row r="52" spans="1:9" ht="20.25" customHeight="1" x14ac:dyDescent="0.25">
      <c r="A52" s="113"/>
      <c r="B52" s="114"/>
      <c r="C52" s="114"/>
      <c r="D52" s="114"/>
      <c r="E52" s="114"/>
      <c r="F52" s="114"/>
      <c r="G52" s="28"/>
      <c r="H52" s="114"/>
      <c r="I52" s="99"/>
    </row>
    <row r="53" spans="1:9" ht="20.25" customHeight="1" x14ac:dyDescent="0.25">
      <c r="A53" s="115"/>
      <c r="B53" s="116"/>
      <c r="C53" s="116"/>
      <c r="D53" s="116"/>
      <c r="E53" s="116"/>
      <c r="F53" s="116"/>
      <c r="G53" s="28"/>
      <c r="H53" s="116"/>
      <c r="I53" s="99"/>
    </row>
    <row r="54" spans="1:9" ht="20.25" customHeight="1" x14ac:dyDescent="0.25">
      <c r="A54" s="113"/>
      <c r="B54" s="114"/>
      <c r="C54" s="114"/>
      <c r="D54" s="114"/>
      <c r="E54" s="114"/>
      <c r="F54" s="114"/>
      <c r="G54" s="28"/>
      <c r="H54" s="114"/>
      <c r="I54" s="99"/>
    </row>
    <row r="55" spans="1:9" ht="20.25" customHeight="1" thickBot="1" x14ac:dyDescent="0.3">
      <c r="A55" s="117"/>
      <c r="B55" s="118"/>
      <c r="C55" s="118"/>
      <c r="D55" s="118"/>
      <c r="E55" s="118"/>
      <c r="F55" s="118"/>
      <c r="G55" s="126"/>
      <c r="H55" s="118"/>
      <c r="I55" s="133"/>
    </row>
    <row r="56" spans="1:9" ht="20.25" customHeight="1" thickTop="1" x14ac:dyDescent="0.25">
      <c r="A56" s="113"/>
      <c r="B56" s="114"/>
      <c r="C56" s="114"/>
      <c r="D56" s="114"/>
      <c r="E56" s="114"/>
      <c r="F56" s="114"/>
      <c r="G56" s="28"/>
      <c r="H56" s="114"/>
      <c r="I56" s="99"/>
    </row>
    <row r="57" spans="1:9" ht="20.25" customHeight="1" x14ac:dyDescent="0.25">
      <c r="A57" s="115"/>
      <c r="B57" s="116"/>
      <c r="C57" s="116"/>
      <c r="D57" s="116"/>
      <c r="E57" s="116"/>
      <c r="F57" s="116"/>
      <c r="G57" s="28"/>
      <c r="H57" s="116"/>
      <c r="I57" s="99"/>
    </row>
    <row r="58" spans="1:9" ht="20.25" customHeight="1" x14ac:dyDescent="0.25">
      <c r="A58" s="113"/>
      <c r="B58" s="114"/>
      <c r="C58" s="114"/>
      <c r="D58" s="114"/>
      <c r="E58" s="114"/>
      <c r="F58" s="114"/>
      <c r="G58" s="28"/>
      <c r="H58" s="114"/>
      <c r="I58" s="99"/>
    </row>
    <row r="59" spans="1:9" ht="20.25" customHeight="1" x14ac:dyDescent="0.25">
      <c r="A59" s="115"/>
      <c r="B59" s="116"/>
      <c r="C59" s="116"/>
      <c r="D59" s="116"/>
      <c r="E59" s="116"/>
      <c r="F59" s="116"/>
      <c r="G59" s="28"/>
      <c r="H59" s="116"/>
      <c r="I59" s="99"/>
    </row>
    <row r="60" spans="1:9" ht="20.25" customHeight="1" x14ac:dyDescent="0.25">
      <c r="A60" s="113"/>
      <c r="B60" s="114"/>
      <c r="C60" s="114"/>
      <c r="D60" s="114"/>
      <c r="E60" s="114"/>
      <c r="F60" s="114"/>
      <c r="G60" s="28"/>
      <c r="H60" s="114"/>
      <c r="I60" s="131"/>
    </row>
    <row r="61" spans="1:9" ht="20.25" customHeight="1" x14ac:dyDescent="0.25">
      <c r="A61" s="115"/>
      <c r="B61" s="116"/>
      <c r="C61" s="116"/>
      <c r="D61" s="116"/>
      <c r="E61" s="116"/>
      <c r="F61" s="116"/>
      <c r="G61" s="28"/>
      <c r="H61" s="116"/>
      <c r="I61" s="99"/>
    </row>
    <row r="62" spans="1:9" ht="20.25" customHeight="1" x14ac:dyDescent="0.25">
      <c r="A62" s="113"/>
      <c r="B62" s="114"/>
      <c r="C62" s="114"/>
      <c r="D62" s="114"/>
      <c r="E62" s="114"/>
      <c r="F62" s="114"/>
      <c r="G62" s="28"/>
      <c r="H62" s="114"/>
      <c r="I62" s="99"/>
    </row>
    <row r="63" spans="1:9" ht="20.25" customHeight="1" x14ac:dyDescent="0.25">
      <c r="A63" s="115"/>
      <c r="B63" s="116"/>
      <c r="C63" s="116"/>
      <c r="D63" s="116"/>
      <c r="E63" s="116"/>
      <c r="F63" s="116"/>
      <c r="G63" s="28"/>
      <c r="H63" s="116"/>
      <c r="I63" s="99"/>
    </row>
    <row r="64" spans="1:9" ht="20.25" customHeight="1" thickBot="1" x14ac:dyDescent="0.3">
      <c r="A64" s="124"/>
      <c r="B64" s="125"/>
      <c r="C64" s="125"/>
      <c r="D64" s="125"/>
      <c r="E64" s="125"/>
      <c r="F64" s="125"/>
      <c r="G64" s="126"/>
      <c r="H64" s="125"/>
      <c r="I64" s="133"/>
    </row>
    <row r="65" spans="1:9" ht="20.25" customHeight="1" thickTop="1" x14ac:dyDescent="0.25">
      <c r="A65" s="128"/>
      <c r="B65" s="129"/>
      <c r="C65" s="129"/>
      <c r="D65" s="129"/>
      <c r="E65" s="129"/>
      <c r="F65" s="129"/>
      <c r="G65" s="130"/>
      <c r="H65" s="129"/>
      <c r="I65" s="99"/>
    </row>
    <row r="66" spans="1:9" ht="20.25" customHeight="1" x14ac:dyDescent="0.25">
      <c r="A66" s="113"/>
      <c r="B66" s="114"/>
      <c r="C66" s="114"/>
      <c r="D66" s="114"/>
      <c r="E66" s="114"/>
      <c r="F66" s="114"/>
      <c r="G66" s="28"/>
      <c r="H66" s="114"/>
      <c r="I66" s="99"/>
    </row>
    <row r="67" spans="1:9" ht="20.25" customHeight="1" x14ac:dyDescent="0.25">
      <c r="A67" s="115"/>
      <c r="B67" s="116"/>
      <c r="C67" s="116"/>
      <c r="D67" s="116"/>
      <c r="E67" s="116"/>
      <c r="F67" s="116"/>
      <c r="G67" s="28"/>
      <c r="H67" s="116"/>
      <c r="I67" s="99"/>
    </row>
    <row r="68" spans="1:9" ht="20.25" customHeight="1" x14ac:dyDescent="0.25">
      <c r="A68" s="113"/>
      <c r="B68" s="114"/>
      <c r="C68" s="114"/>
      <c r="D68" s="114"/>
      <c r="E68" s="114"/>
      <c r="F68" s="114"/>
      <c r="G68" s="28"/>
      <c r="H68" s="114"/>
      <c r="I68" s="99"/>
    </row>
    <row r="69" spans="1:9" ht="20.25" customHeight="1" x14ac:dyDescent="0.25">
      <c r="A69" s="115"/>
      <c r="B69" s="116"/>
      <c r="C69" s="116"/>
      <c r="D69" s="116"/>
      <c r="E69" s="116"/>
      <c r="F69" s="116"/>
      <c r="G69" s="28"/>
      <c r="H69" s="116"/>
      <c r="I69" s="131"/>
    </row>
    <row r="70" spans="1:9" ht="20.25" customHeight="1" x14ac:dyDescent="0.25">
      <c r="A70" s="113"/>
      <c r="B70" s="114"/>
      <c r="C70" s="114"/>
      <c r="D70" s="114"/>
      <c r="E70" s="114"/>
      <c r="F70" s="114"/>
      <c r="G70" s="28"/>
      <c r="H70" s="114"/>
      <c r="I70" s="99"/>
    </row>
    <row r="71" spans="1:9" ht="20.25" customHeight="1" x14ac:dyDescent="0.25">
      <c r="A71" s="115"/>
      <c r="B71" s="116"/>
      <c r="C71" s="116"/>
      <c r="D71" s="116"/>
      <c r="E71" s="116"/>
      <c r="F71" s="116"/>
      <c r="G71" s="28"/>
      <c r="H71" s="116"/>
      <c r="I71" s="99"/>
    </row>
    <row r="72" spans="1:9" ht="20.25" customHeight="1" x14ac:dyDescent="0.25">
      <c r="A72" s="113"/>
      <c r="B72" s="114"/>
      <c r="C72" s="114"/>
      <c r="D72" s="114"/>
      <c r="E72" s="114"/>
      <c r="F72" s="114"/>
      <c r="G72" s="28"/>
      <c r="H72" s="114"/>
      <c r="I72" s="99"/>
    </row>
    <row r="73" spans="1:9" ht="20.25" customHeight="1" thickBot="1" x14ac:dyDescent="0.3">
      <c r="A73" s="117"/>
      <c r="B73" s="118"/>
      <c r="C73" s="118"/>
      <c r="D73" s="118"/>
      <c r="E73" s="118"/>
      <c r="F73" s="118"/>
      <c r="G73" s="126"/>
      <c r="H73" s="118"/>
      <c r="I73" s="133"/>
    </row>
    <row r="74" spans="1:9" ht="20.25" customHeight="1" thickTop="1" x14ac:dyDescent="0.25">
      <c r="A74" s="113"/>
      <c r="B74" s="114"/>
      <c r="C74" s="114"/>
      <c r="D74" s="114"/>
      <c r="E74" s="114"/>
      <c r="F74" s="114"/>
      <c r="G74" s="28"/>
      <c r="H74" s="114"/>
      <c r="I74" s="99"/>
    </row>
    <row r="75" spans="1:9" ht="20.25" customHeight="1" x14ac:dyDescent="0.25">
      <c r="A75" s="115"/>
      <c r="B75" s="116"/>
      <c r="C75" s="116"/>
      <c r="D75" s="116"/>
      <c r="E75" s="116"/>
      <c r="F75" s="116"/>
      <c r="G75" s="28"/>
      <c r="H75" s="116"/>
      <c r="I75" s="99"/>
    </row>
    <row r="76" spans="1:9" ht="20.25" customHeight="1" x14ac:dyDescent="0.25">
      <c r="A76" s="113"/>
      <c r="B76" s="114"/>
      <c r="C76" s="114"/>
      <c r="D76" s="114"/>
      <c r="E76" s="114"/>
      <c r="F76" s="114"/>
      <c r="G76" s="28"/>
      <c r="H76" s="114"/>
      <c r="I76" s="99"/>
    </row>
    <row r="77" spans="1:9" ht="20.25" customHeight="1" x14ac:dyDescent="0.25">
      <c r="A77" s="115"/>
      <c r="B77" s="116"/>
      <c r="C77" s="116"/>
      <c r="D77" s="116"/>
      <c r="E77" s="116"/>
      <c r="F77" s="116"/>
      <c r="G77" s="28"/>
      <c r="H77" s="116"/>
      <c r="I77" s="99"/>
    </row>
    <row r="78" spans="1:9" ht="20.25" customHeight="1" x14ac:dyDescent="0.25">
      <c r="A78" s="113"/>
      <c r="B78" s="114"/>
      <c r="C78" s="114"/>
      <c r="D78" s="114"/>
      <c r="E78" s="114"/>
      <c r="F78" s="114"/>
      <c r="G78" s="28"/>
      <c r="H78" s="114"/>
      <c r="I78" s="131"/>
    </row>
    <row r="79" spans="1:9" ht="20.25" customHeight="1" x14ac:dyDescent="0.25">
      <c r="A79" s="115"/>
      <c r="B79" s="116"/>
      <c r="C79" s="116"/>
      <c r="D79" s="116"/>
      <c r="E79" s="116"/>
      <c r="F79" s="116"/>
      <c r="G79" s="28"/>
      <c r="H79" s="116"/>
      <c r="I79" s="99"/>
    </row>
    <row r="80" spans="1:9" ht="20.25" customHeight="1" x14ac:dyDescent="0.25">
      <c r="A80" s="113"/>
      <c r="B80" s="114"/>
      <c r="C80" s="114"/>
      <c r="D80" s="114"/>
      <c r="E80" s="114"/>
      <c r="F80" s="114"/>
      <c r="G80" s="28"/>
      <c r="H80" s="114"/>
      <c r="I80" s="99"/>
    </row>
    <row r="81" spans="1:9" ht="20.25" customHeight="1" x14ac:dyDescent="0.25">
      <c r="A81" s="115"/>
      <c r="B81" s="116"/>
      <c r="C81" s="116"/>
      <c r="D81" s="116"/>
      <c r="E81" s="116"/>
      <c r="F81" s="116"/>
      <c r="G81" s="28"/>
      <c r="H81" s="116"/>
      <c r="I81" s="99"/>
    </row>
    <row r="82" spans="1:9" ht="20.25" customHeight="1" thickBot="1" x14ac:dyDescent="0.3">
      <c r="A82" s="124"/>
      <c r="B82" s="125"/>
      <c r="C82" s="125"/>
      <c r="D82" s="125"/>
      <c r="E82" s="125"/>
      <c r="F82" s="125"/>
      <c r="G82" s="126"/>
      <c r="H82" s="125"/>
      <c r="I82" s="133"/>
    </row>
    <row r="83" spans="1:9" ht="20.25" customHeight="1" thickTop="1" x14ac:dyDescent="0.25">
      <c r="A83" s="128"/>
      <c r="B83" s="129"/>
      <c r="C83" s="129"/>
      <c r="D83" s="129"/>
      <c r="E83" s="129"/>
      <c r="F83" s="129"/>
      <c r="G83" s="130"/>
      <c r="H83" s="129"/>
      <c r="I83" s="99"/>
    </row>
    <row r="84" spans="1:9" ht="20.25" customHeight="1" x14ac:dyDescent="0.25">
      <c r="A84" s="113"/>
      <c r="B84" s="114"/>
      <c r="C84" s="114"/>
      <c r="D84" s="114"/>
      <c r="E84" s="114"/>
      <c r="F84" s="114"/>
      <c r="G84" s="28"/>
      <c r="H84" s="114"/>
      <c r="I84" s="99"/>
    </row>
    <row r="85" spans="1:9" ht="20.25" customHeight="1" x14ac:dyDescent="0.25">
      <c r="A85" s="115"/>
      <c r="B85" s="116"/>
      <c r="C85" s="116"/>
      <c r="D85" s="116"/>
      <c r="E85" s="116"/>
      <c r="F85" s="116"/>
      <c r="G85" s="28"/>
      <c r="H85" s="116"/>
      <c r="I85" s="99"/>
    </row>
    <row r="86" spans="1:9" ht="20.25" customHeight="1" x14ac:dyDescent="0.25">
      <c r="A86" s="113"/>
      <c r="B86" s="114"/>
      <c r="C86" s="114"/>
      <c r="D86" s="114"/>
      <c r="E86" s="114"/>
      <c r="F86" s="114"/>
      <c r="G86" s="28"/>
      <c r="H86" s="114"/>
      <c r="I86" s="99"/>
    </row>
    <row r="87" spans="1:9" ht="20.25" customHeight="1" x14ac:dyDescent="0.25">
      <c r="A87" s="115"/>
      <c r="B87" s="116"/>
      <c r="C87" s="116"/>
      <c r="D87" s="116"/>
      <c r="E87" s="116"/>
      <c r="F87" s="116"/>
      <c r="G87" s="28"/>
      <c r="H87" s="116"/>
      <c r="I87" s="131"/>
    </row>
    <row r="88" spans="1:9" ht="20.25" customHeight="1" x14ac:dyDescent="0.25">
      <c r="A88" s="113"/>
      <c r="B88" s="114"/>
      <c r="C88" s="114"/>
      <c r="D88" s="114"/>
      <c r="E88" s="114"/>
      <c r="F88" s="114"/>
      <c r="G88" s="28"/>
      <c r="H88" s="114"/>
      <c r="I88" s="99"/>
    </row>
    <row r="89" spans="1:9" ht="20.25" customHeight="1" x14ac:dyDescent="0.25">
      <c r="A89" s="115"/>
      <c r="B89" s="116"/>
      <c r="C89" s="116"/>
      <c r="D89" s="116"/>
      <c r="E89" s="116"/>
      <c r="F89" s="116"/>
      <c r="G89" s="28"/>
      <c r="H89" s="116"/>
      <c r="I89" s="99"/>
    </row>
    <row r="90" spans="1:9" ht="20.25" customHeight="1" x14ac:dyDescent="0.25">
      <c r="A90" s="113"/>
      <c r="B90" s="114"/>
      <c r="C90" s="114"/>
      <c r="D90" s="114"/>
      <c r="E90" s="114"/>
      <c r="F90" s="114"/>
      <c r="G90" s="28"/>
      <c r="H90" s="114"/>
      <c r="I90" s="99"/>
    </row>
    <row r="91" spans="1:9" ht="20.25" customHeight="1" thickBot="1" x14ac:dyDescent="0.3">
      <c r="A91" s="117"/>
      <c r="B91" s="118"/>
      <c r="C91" s="118"/>
      <c r="D91" s="118"/>
      <c r="E91" s="118"/>
      <c r="F91" s="118"/>
      <c r="G91" s="126"/>
      <c r="H91" s="118"/>
      <c r="I91" s="133"/>
    </row>
    <row r="92" spans="1:9" ht="20.25" customHeight="1" thickTop="1" x14ac:dyDescent="0.25">
      <c r="A92" s="113"/>
      <c r="B92" s="114"/>
      <c r="C92" s="114"/>
      <c r="D92" s="114"/>
      <c r="E92" s="114"/>
      <c r="F92" s="114"/>
      <c r="G92" s="28"/>
      <c r="H92" s="114"/>
      <c r="I92" s="99"/>
    </row>
    <row r="93" spans="1:9" ht="20.25" customHeight="1" x14ac:dyDescent="0.25">
      <c r="A93" s="115"/>
      <c r="B93" s="116"/>
      <c r="C93" s="116"/>
      <c r="D93" s="116"/>
      <c r="E93" s="116"/>
      <c r="F93" s="116"/>
      <c r="G93" s="28"/>
      <c r="H93" s="116"/>
      <c r="I93" s="99"/>
    </row>
    <row r="94" spans="1:9" ht="20.25" customHeight="1" x14ac:dyDescent="0.25">
      <c r="A94" s="113"/>
      <c r="B94" s="114"/>
      <c r="C94" s="114"/>
      <c r="D94" s="114"/>
      <c r="E94" s="114"/>
      <c r="F94" s="114"/>
      <c r="G94" s="28"/>
      <c r="H94" s="114"/>
      <c r="I94" s="99"/>
    </row>
    <row r="95" spans="1:9" ht="20.25" customHeight="1" x14ac:dyDescent="0.25">
      <c r="A95" s="115"/>
      <c r="B95" s="116"/>
      <c r="C95" s="116"/>
      <c r="D95" s="116"/>
      <c r="E95" s="116"/>
      <c r="F95" s="116"/>
      <c r="G95" s="28"/>
      <c r="H95" s="116"/>
      <c r="I95" s="99"/>
    </row>
    <row r="96" spans="1:9" ht="20.25" customHeight="1" x14ac:dyDescent="0.25">
      <c r="A96" s="113"/>
      <c r="B96" s="114"/>
      <c r="C96" s="114"/>
      <c r="D96" s="114"/>
      <c r="E96" s="114"/>
      <c r="F96" s="114"/>
      <c r="G96" s="28"/>
      <c r="H96" s="114"/>
      <c r="I96" s="131"/>
    </row>
    <row r="97" spans="1:9" ht="20.25" customHeight="1" x14ac:dyDescent="0.25">
      <c r="A97" s="115"/>
      <c r="B97" s="116"/>
      <c r="C97" s="116"/>
      <c r="D97" s="116"/>
      <c r="E97" s="116"/>
      <c r="F97" s="116"/>
      <c r="G97" s="28"/>
      <c r="H97" s="116"/>
      <c r="I97" s="99"/>
    </row>
    <row r="98" spans="1:9" ht="20.25" customHeight="1" x14ac:dyDescent="0.25">
      <c r="A98" s="113"/>
      <c r="B98" s="114"/>
      <c r="C98" s="114"/>
      <c r="D98" s="114"/>
      <c r="E98" s="114"/>
      <c r="F98" s="114"/>
      <c r="G98" s="28"/>
      <c r="H98" s="114"/>
      <c r="I98" s="99"/>
    </row>
    <row r="99" spans="1:9" ht="20.25" customHeight="1" x14ac:dyDescent="0.25">
      <c r="A99" s="115"/>
      <c r="B99" s="116"/>
      <c r="C99" s="116"/>
      <c r="D99" s="116"/>
      <c r="E99" s="116"/>
      <c r="F99" s="116"/>
      <c r="G99" s="28"/>
      <c r="H99" s="116"/>
      <c r="I99" s="99"/>
    </row>
    <row r="100" spans="1:9" ht="20.25" customHeight="1" thickBot="1" x14ac:dyDescent="0.3">
      <c r="A100" s="124"/>
      <c r="B100" s="125"/>
      <c r="C100" s="125"/>
      <c r="D100" s="125"/>
      <c r="E100" s="125"/>
      <c r="F100" s="125"/>
      <c r="G100" s="126"/>
      <c r="H100" s="125"/>
      <c r="I100" s="133"/>
    </row>
    <row r="101" spans="1:9" ht="20.25" customHeight="1" thickTop="1" x14ac:dyDescent="0.25">
      <c r="A101" s="128"/>
      <c r="B101" s="129"/>
      <c r="C101" s="129"/>
      <c r="D101" s="129"/>
      <c r="E101" s="129"/>
      <c r="F101" s="129"/>
      <c r="G101" s="130"/>
      <c r="H101" s="129"/>
      <c r="I101" s="99"/>
    </row>
    <row r="102" spans="1:9" ht="20.25" customHeight="1" x14ac:dyDescent="0.25">
      <c r="A102" s="113"/>
      <c r="B102" s="114"/>
      <c r="C102" s="114"/>
      <c r="D102" s="114"/>
      <c r="E102" s="114"/>
      <c r="F102" s="114"/>
      <c r="G102" s="28"/>
      <c r="H102" s="114"/>
      <c r="I102" s="99"/>
    </row>
    <row r="103" spans="1:9" ht="20.25" customHeight="1" x14ac:dyDescent="0.25">
      <c r="A103" s="115"/>
      <c r="B103" s="116"/>
      <c r="C103" s="116"/>
      <c r="D103" s="116"/>
      <c r="E103" s="116"/>
      <c r="F103" s="116"/>
      <c r="G103" s="28"/>
      <c r="H103" s="116"/>
      <c r="I103" s="99"/>
    </row>
    <row r="104" spans="1:9" ht="20.25" customHeight="1" x14ac:dyDescent="0.25">
      <c r="A104" s="113"/>
      <c r="B104" s="114"/>
      <c r="C104" s="114"/>
      <c r="D104" s="114"/>
      <c r="E104" s="114"/>
      <c r="F104" s="114"/>
      <c r="G104" s="28"/>
      <c r="H104" s="114"/>
      <c r="I104" s="99"/>
    </row>
    <row r="105" spans="1:9" ht="20.25" customHeight="1" x14ac:dyDescent="0.25">
      <c r="A105" s="115"/>
      <c r="B105" s="116"/>
      <c r="C105" s="116"/>
      <c r="D105" s="116"/>
      <c r="E105" s="116"/>
      <c r="F105" s="116"/>
      <c r="G105" s="28"/>
      <c r="H105" s="116"/>
      <c r="I105" s="131"/>
    </row>
    <row r="106" spans="1:9" ht="20.25" customHeight="1" x14ac:dyDescent="0.25">
      <c r="A106" s="113"/>
      <c r="B106" s="114"/>
      <c r="C106" s="114"/>
      <c r="D106" s="114"/>
      <c r="E106" s="114"/>
      <c r="F106" s="114"/>
      <c r="G106" s="28"/>
      <c r="H106" s="114"/>
      <c r="I106" s="99"/>
    </row>
    <row r="107" spans="1:9" ht="20.25" customHeight="1" x14ac:dyDescent="0.25">
      <c r="A107" s="115"/>
      <c r="B107" s="116"/>
      <c r="C107" s="116"/>
      <c r="D107" s="116"/>
      <c r="E107" s="116"/>
      <c r="F107" s="116"/>
      <c r="G107" s="28"/>
      <c r="H107" s="116"/>
      <c r="I107" s="99"/>
    </row>
    <row r="108" spans="1:9" ht="20.25" customHeight="1" x14ac:dyDescent="0.25">
      <c r="A108" s="113"/>
      <c r="B108" s="114"/>
      <c r="C108" s="114"/>
      <c r="D108" s="114"/>
      <c r="E108" s="114"/>
      <c r="F108" s="114"/>
      <c r="G108" s="28"/>
      <c r="H108" s="114"/>
      <c r="I108" s="99"/>
    </row>
    <row r="109" spans="1:9" ht="20.25" customHeight="1" thickBot="1" x14ac:dyDescent="0.3">
      <c r="A109" s="117"/>
      <c r="B109" s="118"/>
      <c r="C109" s="118"/>
      <c r="D109" s="118"/>
      <c r="E109" s="118"/>
      <c r="F109" s="118"/>
      <c r="G109" s="126"/>
      <c r="H109" s="118"/>
      <c r="I109" s="133"/>
    </row>
    <row r="110" spans="1:9" ht="20.25" customHeight="1" thickTop="1" x14ac:dyDescent="0.25">
      <c r="A110" s="113"/>
      <c r="B110" s="114"/>
      <c r="C110" s="114"/>
      <c r="D110" s="114"/>
      <c r="E110" s="114"/>
      <c r="F110" s="114"/>
      <c r="G110" s="28"/>
      <c r="H110" s="114"/>
      <c r="I110" s="99"/>
    </row>
    <row r="111" spans="1:9" ht="20.25" customHeight="1" x14ac:dyDescent="0.25">
      <c r="A111" s="115"/>
      <c r="B111" s="116"/>
      <c r="C111" s="116"/>
      <c r="D111" s="116"/>
      <c r="E111" s="116"/>
      <c r="F111" s="116"/>
      <c r="G111" s="28"/>
      <c r="H111" s="116"/>
      <c r="I111" s="99"/>
    </row>
    <row r="112" spans="1:9" ht="20.25" customHeight="1" x14ac:dyDescent="0.25">
      <c r="A112" s="113"/>
      <c r="B112" s="114"/>
      <c r="C112" s="114"/>
      <c r="D112" s="114"/>
      <c r="E112" s="114"/>
      <c r="F112" s="114"/>
      <c r="G112" s="28"/>
      <c r="H112" s="114"/>
      <c r="I112" s="99"/>
    </row>
    <row r="113" spans="1:9" ht="20.25" customHeight="1" x14ac:dyDescent="0.25">
      <c r="A113" s="115"/>
      <c r="B113" s="116"/>
      <c r="C113" s="116"/>
      <c r="D113" s="116"/>
      <c r="E113" s="116"/>
      <c r="F113" s="116"/>
      <c r="G113" s="28"/>
      <c r="H113" s="116"/>
      <c r="I113" s="99"/>
    </row>
    <row r="114" spans="1:9" ht="20.25" customHeight="1" x14ac:dyDescent="0.25">
      <c r="A114" s="113"/>
      <c r="B114" s="114"/>
      <c r="C114" s="114"/>
      <c r="D114" s="114"/>
      <c r="E114" s="114"/>
      <c r="F114" s="114"/>
      <c r="G114" s="28"/>
      <c r="H114" s="114"/>
      <c r="I114" s="131"/>
    </row>
    <row r="115" spans="1:9" ht="20.25" customHeight="1" x14ac:dyDescent="0.25">
      <c r="A115" s="115"/>
      <c r="B115" s="116"/>
      <c r="C115" s="116"/>
      <c r="D115" s="116"/>
      <c r="E115" s="116"/>
      <c r="F115" s="116"/>
      <c r="G115" s="28"/>
      <c r="H115" s="116"/>
      <c r="I115" s="99"/>
    </row>
    <row r="116" spans="1:9" ht="20.25" customHeight="1" x14ac:dyDescent="0.25">
      <c r="A116" s="113"/>
      <c r="B116" s="114"/>
      <c r="C116" s="114"/>
      <c r="D116" s="114"/>
      <c r="E116" s="114"/>
      <c r="F116" s="114"/>
      <c r="G116" s="28"/>
      <c r="H116" s="114"/>
      <c r="I116" s="99"/>
    </row>
    <row r="117" spans="1:9" ht="20.25" customHeight="1" x14ac:dyDescent="0.25">
      <c r="A117" s="115"/>
      <c r="B117" s="116"/>
      <c r="C117" s="116"/>
      <c r="D117" s="116"/>
      <c r="E117" s="116"/>
      <c r="F117" s="116"/>
      <c r="G117" s="28"/>
      <c r="H117" s="116"/>
      <c r="I117" s="99"/>
    </row>
    <row r="118" spans="1:9" ht="20.25" customHeight="1" thickBot="1" x14ac:dyDescent="0.3">
      <c r="A118" s="124"/>
      <c r="B118" s="125"/>
      <c r="C118" s="125"/>
      <c r="D118" s="125"/>
      <c r="E118" s="125"/>
      <c r="F118" s="125"/>
      <c r="G118" s="126"/>
      <c r="H118" s="125"/>
      <c r="I118" s="133"/>
    </row>
    <row r="119" spans="1:9" ht="20.25" customHeight="1" thickTop="1" x14ac:dyDescent="0.25">
      <c r="A119" s="128"/>
      <c r="B119" s="129"/>
      <c r="C119" s="129"/>
      <c r="D119" s="129"/>
      <c r="E119" s="129"/>
      <c r="F119" s="129"/>
      <c r="G119" s="130"/>
      <c r="H119" s="129"/>
      <c r="I119" s="99"/>
    </row>
    <row r="120" spans="1:9" ht="20.25" customHeight="1" x14ac:dyDescent="0.25">
      <c r="A120" s="113"/>
      <c r="B120" s="114"/>
      <c r="C120" s="114"/>
      <c r="D120" s="114"/>
      <c r="E120" s="114"/>
      <c r="F120" s="114"/>
      <c r="G120" s="28"/>
      <c r="H120" s="114"/>
      <c r="I120" s="99"/>
    </row>
    <row r="121" spans="1:9" ht="20.25" customHeight="1" x14ac:dyDescent="0.25">
      <c r="A121" s="115"/>
      <c r="B121" s="116"/>
      <c r="C121" s="116"/>
      <c r="D121" s="116"/>
      <c r="E121" s="116"/>
      <c r="F121" s="116"/>
      <c r="G121" s="28"/>
      <c r="H121" s="116"/>
      <c r="I121" s="99"/>
    </row>
    <row r="122" spans="1:9" ht="20.25" customHeight="1" x14ac:dyDescent="0.25">
      <c r="A122" s="113"/>
      <c r="B122" s="114"/>
      <c r="C122" s="114"/>
      <c r="D122" s="114"/>
      <c r="E122" s="114"/>
      <c r="F122" s="114"/>
      <c r="G122" s="28"/>
      <c r="H122" s="114"/>
      <c r="I122" s="99"/>
    </row>
    <row r="123" spans="1:9" ht="20.25" customHeight="1" x14ac:dyDescent="0.25">
      <c r="A123" s="115"/>
      <c r="B123" s="116"/>
      <c r="C123" s="116"/>
      <c r="D123" s="116"/>
      <c r="E123" s="116"/>
      <c r="F123" s="116"/>
      <c r="G123" s="28"/>
      <c r="H123" s="116"/>
      <c r="I123" s="131"/>
    </row>
    <row r="124" spans="1:9" ht="20.25" customHeight="1" x14ac:dyDescent="0.25">
      <c r="A124" s="113"/>
      <c r="B124" s="114"/>
      <c r="C124" s="114"/>
      <c r="D124" s="114"/>
      <c r="E124" s="114"/>
      <c r="F124" s="114"/>
      <c r="G124" s="28"/>
      <c r="H124" s="114"/>
      <c r="I124" s="99"/>
    </row>
    <row r="125" spans="1:9" ht="20.25" customHeight="1" x14ac:dyDescent="0.25">
      <c r="A125" s="115"/>
      <c r="B125" s="116"/>
      <c r="C125" s="116"/>
      <c r="D125" s="116"/>
      <c r="E125" s="116"/>
      <c r="F125" s="116"/>
      <c r="G125" s="28"/>
      <c r="H125" s="116"/>
      <c r="I125" s="99"/>
    </row>
    <row r="126" spans="1:9" ht="20.25" customHeight="1" x14ac:dyDescent="0.25">
      <c r="A126" s="113"/>
      <c r="B126" s="114"/>
      <c r="C126" s="114"/>
      <c r="D126" s="114"/>
      <c r="E126" s="114"/>
      <c r="F126" s="114"/>
      <c r="G126" s="28"/>
      <c r="H126" s="114"/>
      <c r="I126" s="99"/>
    </row>
    <row r="127" spans="1:9" ht="20.25" customHeight="1" thickBot="1" x14ac:dyDescent="0.3">
      <c r="A127" s="117"/>
      <c r="B127" s="118"/>
      <c r="C127" s="118"/>
      <c r="D127" s="118"/>
      <c r="E127" s="118"/>
      <c r="F127" s="118"/>
      <c r="G127" s="126"/>
      <c r="H127" s="118"/>
      <c r="I127" s="133"/>
    </row>
    <row r="128" spans="1:9" ht="20.25" customHeight="1" thickTop="1" x14ac:dyDescent="0.25">
      <c r="A128" s="113"/>
      <c r="B128" s="114"/>
      <c r="C128" s="114"/>
      <c r="D128" s="114"/>
      <c r="E128" s="114"/>
      <c r="F128" s="114"/>
      <c r="G128" s="28"/>
      <c r="H128" s="114"/>
      <c r="I128" s="99"/>
    </row>
    <row r="129" spans="1:9" ht="20.25" customHeight="1" x14ac:dyDescent="0.25">
      <c r="A129" s="115"/>
      <c r="B129" s="116"/>
      <c r="C129" s="116"/>
      <c r="D129" s="116"/>
      <c r="E129" s="116"/>
      <c r="F129" s="116"/>
      <c r="G129" s="28"/>
      <c r="H129" s="116"/>
      <c r="I129" s="99"/>
    </row>
    <row r="130" spans="1:9" ht="20.25" customHeight="1" x14ac:dyDescent="0.25">
      <c r="A130" s="113"/>
      <c r="B130" s="114"/>
      <c r="C130" s="114"/>
      <c r="D130" s="114"/>
      <c r="E130" s="114"/>
      <c r="F130" s="114"/>
      <c r="G130" s="28"/>
      <c r="H130" s="114"/>
      <c r="I130" s="99"/>
    </row>
    <row r="131" spans="1:9" ht="20.25" customHeight="1" x14ac:dyDescent="0.25">
      <c r="A131" s="115"/>
      <c r="B131" s="116"/>
      <c r="C131" s="116"/>
      <c r="D131" s="116"/>
      <c r="E131" s="116"/>
      <c r="F131" s="116"/>
      <c r="G131" s="28"/>
      <c r="H131" s="116"/>
      <c r="I131" s="99"/>
    </row>
    <row r="132" spans="1:9" ht="20.25" customHeight="1" x14ac:dyDescent="0.25">
      <c r="A132" s="113"/>
      <c r="B132" s="114"/>
      <c r="C132" s="114"/>
      <c r="D132" s="114"/>
      <c r="E132" s="114"/>
      <c r="F132" s="114"/>
      <c r="G132" s="28"/>
      <c r="H132" s="114"/>
      <c r="I132" s="131"/>
    </row>
    <row r="133" spans="1:9" ht="20.25" customHeight="1" x14ac:dyDescent="0.25">
      <c r="A133" s="115"/>
      <c r="B133" s="116"/>
      <c r="C133" s="116"/>
      <c r="D133" s="116"/>
      <c r="E133" s="116"/>
      <c r="F133" s="116"/>
      <c r="G133" s="28"/>
      <c r="H133" s="116"/>
      <c r="I133" s="99"/>
    </row>
    <row r="134" spans="1:9" ht="20.25" customHeight="1" x14ac:dyDescent="0.25">
      <c r="A134" s="113"/>
      <c r="B134" s="114"/>
      <c r="C134" s="114"/>
      <c r="D134" s="114"/>
      <c r="E134" s="114"/>
      <c r="F134" s="114"/>
      <c r="G134" s="28"/>
      <c r="H134" s="114"/>
      <c r="I134" s="99"/>
    </row>
    <row r="135" spans="1:9" ht="20.25" customHeight="1" x14ac:dyDescent="0.25">
      <c r="A135" s="115"/>
      <c r="B135" s="116"/>
      <c r="C135" s="116"/>
      <c r="D135" s="116"/>
      <c r="E135" s="116"/>
      <c r="F135" s="116"/>
      <c r="G135" s="28"/>
      <c r="H135" s="116"/>
      <c r="I135" s="99"/>
    </row>
    <row r="136" spans="1:9" ht="20.25" customHeight="1" thickBot="1" x14ac:dyDescent="0.3">
      <c r="A136" s="124"/>
      <c r="B136" s="125"/>
      <c r="C136" s="125"/>
      <c r="D136" s="125"/>
      <c r="E136" s="125"/>
      <c r="F136" s="125"/>
      <c r="G136" s="126"/>
      <c r="H136" s="125"/>
      <c r="I136" s="133"/>
    </row>
    <row r="137" spans="1:9" ht="20.25" customHeight="1" thickTop="1" x14ac:dyDescent="0.25">
      <c r="A137" s="128"/>
      <c r="B137" s="129"/>
      <c r="C137" s="129"/>
      <c r="D137" s="129"/>
      <c r="E137" s="129"/>
      <c r="F137" s="129"/>
      <c r="G137" s="130"/>
      <c r="H137" s="129"/>
      <c r="I137" s="99"/>
    </row>
    <row r="138" spans="1:9" ht="20.25" customHeight="1" x14ac:dyDescent="0.25">
      <c r="A138" s="113"/>
      <c r="B138" s="114"/>
      <c r="C138" s="114"/>
      <c r="D138" s="114"/>
      <c r="E138" s="114"/>
      <c r="F138" s="114"/>
      <c r="G138" s="28"/>
      <c r="H138" s="114"/>
      <c r="I138" s="99"/>
    </row>
    <row r="139" spans="1:9" ht="20.25" customHeight="1" x14ac:dyDescent="0.25">
      <c r="A139" s="115"/>
      <c r="B139" s="116"/>
      <c r="C139" s="116"/>
      <c r="D139" s="116"/>
      <c r="E139" s="116"/>
      <c r="F139" s="116"/>
      <c r="G139" s="28"/>
      <c r="H139" s="116"/>
      <c r="I139" s="99"/>
    </row>
    <row r="140" spans="1:9" ht="20.25" customHeight="1" x14ac:dyDescent="0.25">
      <c r="A140" s="113"/>
      <c r="B140" s="114"/>
      <c r="C140" s="114"/>
      <c r="D140" s="114"/>
      <c r="E140" s="114"/>
      <c r="F140" s="114"/>
      <c r="G140" s="28"/>
      <c r="H140" s="114"/>
      <c r="I140" s="99"/>
    </row>
    <row r="141" spans="1:9" ht="20.25" customHeight="1" x14ac:dyDescent="0.25">
      <c r="A141" s="115"/>
      <c r="B141" s="116"/>
      <c r="C141" s="116"/>
      <c r="D141" s="116"/>
      <c r="E141" s="116"/>
      <c r="F141" s="116"/>
      <c r="G141" s="28"/>
      <c r="H141" s="116"/>
      <c r="I141" s="131"/>
    </row>
    <row r="142" spans="1:9" ht="20.25" customHeight="1" x14ac:dyDescent="0.25">
      <c r="A142" s="113"/>
      <c r="B142" s="114"/>
      <c r="C142" s="114"/>
      <c r="D142" s="114"/>
      <c r="E142" s="114"/>
      <c r="F142" s="114"/>
      <c r="G142" s="28"/>
      <c r="H142" s="114"/>
      <c r="I142" s="99"/>
    </row>
    <row r="143" spans="1:9" ht="20.25" customHeight="1" x14ac:dyDescent="0.25">
      <c r="A143" s="115"/>
      <c r="B143" s="116"/>
      <c r="C143" s="116"/>
      <c r="D143" s="116"/>
      <c r="E143" s="116"/>
      <c r="F143" s="116"/>
      <c r="G143" s="28"/>
      <c r="H143" s="116"/>
      <c r="I143" s="99"/>
    </row>
    <row r="144" spans="1:9" ht="20.25" customHeight="1" x14ac:dyDescent="0.25">
      <c r="A144" s="113"/>
      <c r="B144" s="114"/>
      <c r="C144" s="114"/>
      <c r="D144" s="114"/>
      <c r="E144" s="114"/>
      <c r="F144" s="114"/>
      <c r="G144" s="28"/>
      <c r="H144" s="114"/>
      <c r="I144" s="99"/>
    </row>
    <row r="145" spans="1:9" ht="20.25" customHeight="1" thickBot="1" x14ac:dyDescent="0.3">
      <c r="A145" s="117"/>
      <c r="B145" s="118"/>
      <c r="C145" s="118"/>
      <c r="D145" s="118"/>
      <c r="E145" s="118"/>
      <c r="F145" s="118"/>
      <c r="G145" s="126"/>
      <c r="H145" s="118"/>
      <c r="I145" s="133"/>
    </row>
    <row r="146" spans="1:9" ht="20.25" customHeight="1" thickTop="1" x14ac:dyDescent="0.25">
      <c r="A146" s="113"/>
      <c r="B146" s="114"/>
      <c r="C146" s="114"/>
      <c r="D146" s="114"/>
      <c r="E146" s="114"/>
      <c r="F146" s="114"/>
      <c r="G146" s="28"/>
      <c r="H146" s="114"/>
      <c r="I146" s="99"/>
    </row>
    <row r="147" spans="1:9" ht="20.25" customHeight="1" x14ac:dyDescent="0.25">
      <c r="A147" s="115"/>
      <c r="B147" s="116"/>
      <c r="C147" s="116"/>
      <c r="D147" s="116"/>
      <c r="E147" s="116"/>
      <c r="F147" s="116"/>
      <c r="G147" s="28"/>
      <c r="H147" s="116"/>
      <c r="I147" s="99"/>
    </row>
    <row r="148" spans="1:9" ht="20.25" customHeight="1" x14ac:dyDescent="0.25">
      <c r="A148" s="113"/>
      <c r="B148" s="114"/>
      <c r="C148" s="114"/>
      <c r="D148" s="114"/>
      <c r="E148" s="114"/>
      <c r="F148" s="114"/>
      <c r="G148" s="28"/>
      <c r="H148" s="114"/>
      <c r="I148" s="99"/>
    </row>
    <row r="149" spans="1:9" ht="20.25" customHeight="1" x14ac:dyDescent="0.25">
      <c r="A149" s="115"/>
      <c r="B149" s="116"/>
      <c r="C149" s="116"/>
      <c r="D149" s="116"/>
      <c r="E149" s="116"/>
      <c r="F149" s="116"/>
      <c r="G149" s="28"/>
      <c r="H149" s="116"/>
      <c r="I149" s="99"/>
    </row>
    <row r="150" spans="1:9" ht="20.25" customHeight="1" x14ac:dyDescent="0.25">
      <c r="A150" s="113"/>
      <c r="B150" s="114"/>
      <c r="C150" s="114"/>
      <c r="D150" s="114"/>
      <c r="E150" s="114"/>
      <c r="F150" s="114"/>
      <c r="G150" s="28"/>
      <c r="H150" s="114"/>
      <c r="I150" s="131"/>
    </row>
    <row r="151" spans="1:9" ht="20.25" customHeight="1" x14ac:dyDescent="0.25">
      <c r="A151" s="115"/>
      <c r="B151" s="116"/>
      <c r="C151" s="116"/>
      <c r="D151" s="116"/>
      <c r="E151" s="116"/>
      <c r="F151" s="116"/>
      <c r="G151" s="28"/>
      <c r="H151" s="116"/>
      <c r="I151" s="99"/>
    </row>
    <row r="152" spans="1:9" ht="20.25" customHeight="1" x14ac:dyDescent="0.25">
      <c r="A152" s="113"/>
      <c r="B152" s="114"/>
      <c r="C152" s="114"/>
      <c r="D152" s="114"/>
      <c r="E152" s="114"/>
      <c r="F152" s="114"/>
      <c r="G152" s="28"/>
      <c r="H152" s="114"/>
      <c r="I152" s="99"/>
    </row>
    <row r="153" spans="1:9" ht="20.25" customHeight="1" x14ac:dyDescent="0.25">
      <c r="A153" s="115"/>
      <c r="B153" s="116"/>
      <c r="C153" s="116"/>
      <c r="D153" s="116"/>
      <c r="E153" s="116"/>
      <c r="F153" s="116"/>
      <c r="G153" s="28"/>
      <c r="H153" s="116"/>
      <c r="I153" s="99"/>
    </row>
    <row r="154" spans="1:9" ht="20.25" customHeight="1" thickBot="1" x14ac:dyDescent="0.3">
      <c r="A154" s="124"/>
      <c r="B154" s="125"/>
      <c r="C154" s="125"/>
      <c r="D154" s="125"/>
      <c r="E154" s="125"/>
      <c r="F154" s="125"/>
      <c r="G154" s="126"/>
      <c r="H154" s="125"/>
      <c r="I154" s="133"/>
    </row>
    <row r="155" spans="1:9" ht="20.25" customHeight="1" thickTop="1" x14ac:dyDescent="0.25">
      <c r="A155" s="128"/>
      <c r="B155" s="129"/>
      <c r="C155" s="129"/>
      <c r="D155" s="129"/>
      <c r="E155" s="129"/>
      <c r="F155" s="129"/>
      <c r="G155" s="130"/>
      <c r="H155" s="129"/>
      <c r="I155" s="99"/>
    </row>
    <row r="156" spans="1:9" ht="20.25" customHeight="1" x14ac:dyDescent="0.25">
      <c r="A156" s="113"/>
      <c r="B156" s="114"/>
      <c r="C156" s="114"/>
      <c r="D156" s="114"/>
      <c r="E156" s="114"/>
      <c r="F156" s="114"/>
      <c r="G156" s="28"/>
      <c r="H156" s="114"/>
      <c r="I156" s="99"/>
    </row>
    <row r="157" spans="1:9" ht="20.25" customHeight="1" x14ac:dyDescent="0.25">
      <c r="A157" s="115"/>
      <c r="B157" s="116"/>
      <c r="C157" s="116"/>
      <c r="D157" s="116"/>
      <c r="E157" s="116"/>
      <c r="F157" s="116"/>
      <c r="G157" s="28"/>
      <c r="H157" s="116"/>
      <c r="I157" s="99"/>
    </row>
    <row r="158" spans="1:9" ht="20.25" customHeight="1" x14ac:dyDescent="0.25">
      <c r="A158" s="113"/>
      <c r="B158" s="114"/>
      <c r="C158" s="114"/>
      <c r="D158" s="114"/>
      <c r="E158" s="114"/>
      <c r="F158" s="114"/>
      <c r="G158" s="28"/>
      <c r="H158" s="114"/>
      <c r="I158" s="99"/>
    </row>
    <row r="159" spans="1:9" ht="20.25" customHeight="1" x14ac:dyDescent="0.25">
      <c r="A159" s="115"/>
      <c r="B159" s="116"/>
      <c r="C159" s="116"/>
      <c r="D159" s="116"/>
      <c r="E159" s="116"/>
      <c r="F159" s="116"/>
      <c r="G159" s="28"/>
      <c r="H159" s="116"/>
      <c r="I159" s="131"/>
    </row>
    <row r="160" spans="1:9" ht="20.25" customHeight="1" x14ac:dyDescent="0.25">
      <c r="A160" s="113"/>
      <c r="B160" s="114"/>
      <c r="C160" s="114"/>
      <c r="D160" s="114"/>
      <c r="E160" s="114"/>
      <c r="F160" s="114"/>
      <c r="G160" s="28"/>
      <c r="H160" s="114"/>
      <c r="I160" s="99"/>
    </row>
    <row r="161" spans="1:9" ht="20.25" customHeight="1" x14ac:dyDescent="0.25">
      <c r="A161" s="115"/>
      <c r="B161" s="116"/>
      <c r="C161" s="116"/>
      <c r="D161" s="116"/>
      <c r="E161" s="116"/>
      <c r="F161" s="116"/>
      <c r="G161" s="28"/>
      <c r="H161" s="116"/>
      <c r="I161" s="99"/>
    </row>
    <row r="162" spans="1:9" ht="20.25" customHeight="1" x14ac:dyDescent="0.25">
      <c r="A162" s="113"/>
      <c r="B162" s="114"/>
      <c r="C162" s="114"/>
      <c r="D162" s="114"/>
      <c r="E162" s="114"/>
      <c r="F162" s="114"/>
      <c r="G162" s="28"/>
      <c r="H162" s="114"/>
      <c r="I162" s="99"/>
    </row>
    <row r="163" spans="1:9" ht="20.25" customHeight="1" thickBot="1" x14ac:dyDescent="0.3">
      <c r="A163" s="117"/>
      <c r="B163" s="118"/>
      <c r="C163" s="118"/>
      <c r="D163" s="118"/>
      <c r="E163" s="118"/>
      <c r="F163" s="118"/>
      <c r="G163" s="126"/>
      <c r="H163" s="118"/>
      <c r="I163" s="133"/>
    </row>
    <row r="164" spans="1:9" ht="20.25" customHeight="1" thickTop="1" x14ac:dyDescent="0.25">
      <c r="A164" s="113"/>
      <c r="B164" s="114"/>
      <c r="C164" s="114"/>
      <c r="D164" s="114"/>
      <c r="E164" s="114"/>
      <c r="F164" s="114"/>
      <c r="G164" s="28"/>
      <c r="H164" s="114"/>
      <c r="I164" s="99"/>
    </row>
    <row r="165" spans="1:9" ht="20.25" customHeight="1" x14ac:dyDescent="0.25">
      <c r="A165" s="115"/>
      <c r="B165" s="116"/>
      <c r="C165" s="116"/>
      <c r="D165" s="116"/>
      <c r="E165" s="116"/>
      <c r="F165" s="116"/>
      <c r="G165" s="28"/>
      <c r="H165" s="116"/>
      <c r="I165" s="99"/>
    </row>
    <row r="166" spans="1:9" ht="20.25" customHeight="1" x14ac:dyDescent="0.25">
      <c r="A166" s="113"/>
      <c r="B166" s="114"/>
      <c r="C166" s="114"/>
      <c r="D166" s="114"/>
      <c r="E166" s="114"/>
      <c r="F166" s="114"/>
      <c r="G166" s="28"/>
      <c r="H166" s="114"/>
      <c r="I166" s="99"/>
    </row>
    <row r="167" spans="1:9" ht="20.25" customHeight="1" x14ac:dyDescent="0.25">
      <c r="A167" s="115"/>
      <c r="B167" s="116"/>
      <c r="C167" s="116"/>
      <c r="D167" s="116"/>
      <c r="E167" s="116"/>
      <c r="F167" s="116"/>
      <c r="G167" s="28"/>
      <c r="H167" s="116"/>
      <c r="I167" s="99"/>
    </row>
    <row r="168" spans="1:9" ht="20.25" customHeight="1" x14ac:dyDescent="0.25">
      <c r="A168" s="113"/>
      <c r="B168" s="114"/>
      <c r="C168" s="114"/>
      <c r="D168" s="114"/>
      <c r="E168" s="114"/>
      <c r="F168" s="114"/>
      <c r="G168" s="28"/>
      <c r="H168" s="114"/>
      <c r="I168" s="131"/>
    </row>
    <row r="169" spans="1:9" ht="20.25" customHeight="1" x14ac:dyDescent="0.25">
      <c r="A169" s="115"/>
      <c r="B169" s="116"/>
      <c r="C169" s="116"/>
      <c r="D169" s="116"/>
      <c r="E169" s="116"/>
      <c r="F169" s="116"/>
      <c r="G169" s="28"/>
      <c r="H169" s="116"/>
      <c r="I169" s="99"/>
    </row>
    <row r="170" spans="1:9" ht="20.25" customHeight="1" x14ac:dyDescent="0.25">
      <c r="A170" s="113"/>
      <c r="B170" s="114"/>
      <c r="C170" s="114"/>
      <c r="D170" s="114"/>
      <c r="E170" s="114"/>
      <c r="F170" s="114"/>
      <c r="G170" s="28"/>
      <c r="H170" s="114"/>
      <c r="I170" s="99"/>
    </row>
    <row r="171" spans="1:9" ht="20.25" customHeight="1" x14ac:dyDescent="0.25">
      <c r="A171" s="115"/>
      <c r="B171" s="116"/>
      <c r="C171" s="116"/>
      <c r="D171" s="116"/>
      <c r="E171" s="116"/>
      <c r="F171" s="116"/>
      <c r="G171" s="28"/>
      <c r="H171" s="116"/>
      <c r="I171" s="99"/>
    </row>
    <row r="172" spans="1:9" ht="20.25" customHeight="1" thickBot="1" x14ac:dyDescent="0.3">
      <c r="A172" s="124"/>
      <c r="B172" s="125"/>
      <c r="C172" s="125"/>
      <c r="D172" s="125"/>
      <c r="E172" s="125"/>
      <c r="F172" s="125"/>
      <c r="G172" s="126"/>
      <c r="H172" s="125"/>
      <c r="I172" s="133"/>
    </row>
    <row r="173" spans="1:9" ht="20.25" customHeight="1" thickTop="1" x14ac:dyDescent="0.25">
      <c r="A173" s="128"/>
      <c r="B173" s="129"/>
      <c r="C173" s="129"/>
      <c r="D173" s="129"/>
      <c r="E173" s="129"/>
      <c r="F173" s="129"/>
      <c r="G173" s="130"/>
      <c r="H173" s="129"/>
      <c r="I173" s="99"/>
    </row>
    <row r="174" spans="1:9" ht="20.25" customHeight="1" x14ac:dyDescent="0.25">
      <c r="A174" s="113"/>
      <c r="B174" s="114"/>
      <c r="C174" s="114"/>
      <c r="D174" s="114"/>
      <c r="E174" s="114"/>
      <c r="F174" s="114"/>
      <c r="G174" s="28"/>
      <c r="H174" s="114"/>
      <c r="I174" s="99"/>
    </row>
    <row r="175" spans="1:9" ht="20.25" customHeight="1" x14ac:dyDescent="0.25">
      <c r="A175" s="115"/>
      <c r="B175" s="116"/>
      <c r="C175" s="116"/>
      <c r="D175" s="116"/>
      <c r="E175" s="116"/>
      <c r="F175" s="116"/>
      <c r="G175" s="28"/>
      <c r="H175" s="116"/>
      <c r="I175" s="99"/>
    </row>
    <row r="176" spans="1:9" ht="20.25" customHeight="1" x14ac:dyDescent="0.25">
      <c r="A176" s="113"/>
      <c r="B176" s="114"/>
      <c r="C176" s="114"/>
      <c r="D176" s="114"/>
      <c r="E176" s="114"/>
      <c r="F176" s="114"/>
      <c r="G176" s="28"/>
      <c r="H176" s="114"/>
      <c r="I176" s="99"/>
    </row>
    <row r="177" spans="1:9" ht="20.25" customHeight="1" x14ac:dyDescent="0.25">
      <c r="A177" s="115"/>
      <c r="B177" s="116"/>
      <c r="C177" s="116"/>
      <c r="D177" s="116"/>
      <c r="E177" s="116"/>
      <c r="F177" s="116"/>
      <c r="G177" s="28"/>
      <c r="H177" s="116"/>
      <c r="I177" s="131"/>
    </row>
    <row r="178" spans="1:9" ht="20.25" customHeight="1" x14ac:dyDescent="0.25">
      <c r="A178" s="113"/>
      <c r="B178" s="114"/>
      <c r="C178" s="114"/>
      <c r="D178" s="114"/>
      <c r="E178" s="114"/>
      <c r="F178" s="114"/>
      <c r="G178" s="28"/>
      <c r="H178" s="114"/>
      <c r="I178" s="99"/>
    </row>
    <row r="179" spans="1:9" ht="20.25" customHeight="1" x14ac:dyDescent="0.25">
      <c r="A179" s="115"/>
      <c r="B179" s="116"/>
      <c r="C179" s="116"/>
      <c r="D179" s="116"/>
      <c r="E179" s="116"/>
      <c r="F179" s="116"/>
      <c r="G179" s="28"/>
      <c r="H179" s="116"/>
      <c r="I179" s="99"/>
    </row>
    <row r="180" spans="1:9" ht="20.25" customHeight="1" x14ac:dyDescent="0.25">
      <c r="A180" s="113"/>
      <c r="B180" s="114"/>
      <c r="C180" s="114"/>
      <c r="D180" s="114"/>
      <c r="E180" s="114"/>
      <c r="F180" s="114"/>
      <c r="G180" s="28"/>
      <c r="H180" s="114"/>
      <c r="I180" s="99"/>
    </row>
    <row r="181" spans="1:9" ht="20.25" customHeight="1" thickBot="1" x14ac:dyDescent="0.3">
      <c r="A181" s="117"/>
      <c r="B181" s="118"/>
      <c r="C181" s="118"/>
      <c r="D181" s="118"/>
      <c r="E181" s="118"/>
      <c r="F181" s="118"/>
      <c r="G181" s="126"/>
      <c r="H181" s="118"/>
      <c r="I181" s="133"/>
    </row>
    <row r="182" spans="1:9" ht="20.25" customHeight="1" thickTop="1" x14ac:dyDescent="0.25">
      <c r="A182" s="113"/>
      <c r="B182" s="114"/>
      <c r="C182" s="114"/>
      <c r="D182" s="114"/>
      <c r="E182" s="114"/>
      <c r="F182" s="114"/>
      <c r="G182" s="28"/>
      <c r="H182" s="114"/>
      <c r="I182" s="99"/>
    </row>
    <row r="183" spans="1:9" ht="20.25" customHeight="1" x14ac:dyDescent="0.25">
      <c r="A183" s="115"/>
      <c r="B183" s="116"/>
      <c r="C183" s="116"/>
      <c r="D183" s="116"/>
      <c r="E183" s="116"/>
      <c r="F183" s="116"/>
      <c r="G183" s="28"/>
      <c r="H183" s="116"/>
      <c r="I183" s="99"/>
    </row>
    <row r="184" spans="1:9" ht="20.25" customHeight="1" x14ac:dyDescent="0.25">
      <c r="A184" s="113"/>
      <c r="B184" s="114"/>
      <c r="C184" s="114"/>
      <c r="D184" s="114"/>
      <c r="E184" s="114"/>
      <c r="F184" s="114"/>
      <c r="G184" s="28"/>
      <c r="H184" s="114"/>
      <c r="I184" s="99"/>
    </row>
    <row r="185" spans="1:9" ht="20.25" customHeight="1" x14ac:dyDescent="0.25">
      <c r="A185" s="115"/>
      <c r="B185" s="116"/>
      <c r="C185" s="116"/>
      <c r="D185" s="116"/>
      <c r="E185" s="116"/>
      <c r="F185" s="116"/>
      <c r="G185" s="28"/>
      <c r="H185" s="116"/>
      <c r="I185" s="99"/>
    </row>
    <row r="186" spans="1:9" ht="20.25" customHeight="1" x14ac:dyDescent="0.25">
      <c r="A186" s="113"/>
      <c r="B186" s="114"/>
      <c r="C186" s="114"/>
      <c r="D186" s="114"/>
      <c r="E186" s="114"/>
      <c r="F186" s="114"/>
      <c r="G186" s="28"/>
      <c r="H186" s="114"/>
      <c r="I186" s="131"/>
    </row>
    <row r="187" spans="1:9" ht="20.25" customHeight="1" x14ac:dyDescent="0.25">
      <c r="A187" s="115"/>
      <c r="B187" s="116"/>
      <c r="C187" s="116"/>
      <c r="D187" s="116"/>
      <c r="E187" s="116"/>
      <c r="F187" s="116"/>
      <c r="G187" s="28"/>
      <c r="H187" s="116"/>
      <c r="I187" s="99"/>
    </row>
    <row r="188" spans="1:9" ht="20.25" customHeight="1" x14ac:dyDescent="0.25">
      <c r="A188" s="113"/>
      <c r="B188" s="114"/>
      <c r="C188" s="114"/>
      <c r="D188" s="114"/>
      <c r="E188" s="114"/>
      <c r="F188" s="114"/>
      <c r="G188" s="28"/>
      <c r="H188" s="114"/>
      <c r="I188" s="99"/>
    </row>
    <row r="189" spans="1:9" ht="20.25" customHeight="1" x14ac:dyDescent="0.25">
      <c r="A189" s="115"/>
      <c r="B189" s="116"/>
      <c r="C189" s="116"/>
      <c r="D189" s="116"/>
      <c r="E189" s="116"/>
      <c r="F189" s="116"/>
      <c r="G189" s="28"/>
      <c r="H189" s="116"/>
      <c r="I189" s="99"/>
    </row>
    <row r="190" spans="1:9" ht="20.25" customHeight="1" thickBot="1" x14ac:dyDescent="0.3">
      <c r="A190" s="124"/>
      <c r="B190" s="125"/>
      <c r="C190" s="125"/>
      <c r="D190" s="125"/>
      <c r="E190" s="125"/>
      <c r="F190" s="125"/>
      <c r="G190" s="126"/>
      <c r="H190" s="125"/>
      <c r="I190" s="133"/>
    </row>
    <row r="191" spans="1:9" ht="20.25" customHeight="1" thickTop="1" x14ac:dyDescent="0.25">
      <c r="A191" s="128"/>
      <c r="B191" s="129"/>
      <c r="C191" s="129"/>
      <c r="D191" s="129"/>
      <c r="E191" s="129"/>
      <c r="F191" s="129"/>
      <c r="G191" s="130"/>
      <c r="H191" s="129"/>
      <c r="I191" s="99"/>
    </row>
    <row r="192" spans="1:9" ht="20.25" customHeight="1" x14ac:dyDescent="0.25">
      <c r="A192" s="113"/>
      <c r="B192" s="114"/>
      <c r="C192" s="114"/>
      <c r="D192" s="114"/>
      <c r="E192" s="114"/>
      <c r="F192" s="114"/>
      <c r="G192" s="28"/>
      <c r="H192" s="114"/>
      <c r="I192" s="99"/>
    </row>
    <row r="193" spans="1:9" ht="20.25" customHeight="1" x14ac:dyDescent="0.25">
      <c r="A193" s="115"/>
      <c r="B193" s="116"/>
      <c r="C193" s="116"/>
      <c r="D193" s="116"/>
      <c r="E193" s="116"/>
      <c r="F193" s="116"/>
      <c r="G193" s="28"/>
      <c r="H193" s="116"/>
      <c r="I193" s="99"/>
    </row>
    <row r="194" spans="1:9" ht="20.25" customHeight="1" x14ac:dyDescent="0.25">
      <c r="A194" s="113"/>
      <c r="B194" s="114"/>
      <c r="C194" s="114"/>
      <c r="D194" s="114"/>
      <c r="E194" s="114"/>
      <c r="F194" s="114"/>
      <c r="G194" s="28"/>
      <c r="H194" s="114"/>
      <c r="I194" s="99"/>
    </row>
    <row r="195" spans="1:9" ht="20.25" customHeight="1" x14ac:dyDescent="0.25">
      <c r="A195" s="115"/>
      <c r="B195" s="116"/>
      <c r="C195" s="116"/>
      <c r="D195" s="116"/>
      <c r="E195" s="116"/>
      <c r="F195" s="116"/>
      <c r="G195" s="28"/>
      <c r="H195" s="116"/>
      <c r="I195" s="131"/>
    </row>
    <row r="196" spans="1:9" ht="20.25" customHeight="1" x14ac:dyDescent="0.25">
      <c r="A196" s="113"/>
      <c r="B196" s="114"/>
      <c r="C196" s="114"/>
      <c r="D196" s="114"/>
      <c r="E196" s="114"/>
      <c r="F196" s="114"/>
      <c r="G196" s="28"/>
      <c r="H196" s="114"/>
      <c r="I196" s="99"/>
    </row>
    <row r="197" spans="1:9" ht="20.25" customHeight="1" x14ac:dyDescent="0.25">
      <c r="A197" s="115"/>
      <c r="B197" s="116"/>
      <c r="C197" s="116"/>
      <c r="D197" s="116"/>
      <c r="E197" s="116"/>
      <c r="F197" s="116"/>
      <c r="G197" s="28"/>
      <c r="H197" s="116"/>
      <c r="I197" s="99"/>
    </row>
    <row r="198" spans="1:9" ht="20.25" customHeight="1" x14ac:dyDescent="0.25">
      <c r="A198" s="113"/>
      <c r="B198" s="114"/>
      <c r="C198" s="114"/>
      <c r="D198" s="114"/>
      <c r="E198" s="114"/>
      <c r="F198" s="114"/>
      <c r="G198" s="28"/>
      <c r="H198" s="114"/>
      <c r="I198" s="99"/>
    </row>
    <row r="199" spans="1:9" ht="20.25" customHeight="1" thickBot="1" x14ac:dyDescent="0.3">
      <c r="A199" s="117"/>
      <c r="B199" s="118"/>
      <c r="C199" s="118"/>
      <c r="D199" s="118"/>
      <c r="E199" s="118"/>
      <c r="F199" s="118"/>
      <c r="G199" s="126"/>
      <c r="H199" s="118"/>
      <c r="I199" s="133"/>
    </row>
    <row r="200" spans="1:9" ht="20.25" customHeight="1" thickTop="1" x14ac:dyDescent="0.25">
      <c r="A200" s="113"/>
      <c r="B200" s="114"/>
      <c r="C200" s="114"/>
      <c r="D200" s="114"/>
      <c r="E200" s="114"/>
      <c r="F200" s="114"/>
      <c r="G200" s="28"/>
      <c r="H200" s="114"/>
      <c r="I200" s="99"/>
    </row>
    <row r="201" spans="1:9" ht="20.25" customHeight="1" x14ac:dyDescent="0.25">
      <c r="A201" s="115"/>
      <c r="B201" s="116"/>
      <c r="C201" s="116"/>
      <c r="D201" s="116"/>
      <c r="E201" s="116"/>
      <c r="F201" s="116"/>
      <c r="G201" s="28"/>
      <c r="H201" s="116"/>
      <c r="I201" s="99"/>
    </row>
    <row r="202" spans="1:9" ht="20.25" customHeight="1" x14ac:dyDescent="0.25">
      <c r="A202" s="113"/>
      <c r="B202" s="114"/>
      <c r="C202" s="114"/>
      <c r="D202" s="114"/>
      <c r="E202" s="114"/>
      <c r="F202" s="114"/>
      <c r="G202" s="28"/>
      <c r="H202" s="114"/>
      <c r="I202" s="99"/>
    </row>
    <row r="203" spans="1:9" ht="20.25" customHeight="1" x14ac:dyDescent="0.25">
      <c r="A203" s="115"/>
      <c r="B203" s="116"/>
      <c r="C203" s="116"/>
      <c r="D203" s="116"/>
      <c r="E203" s="116"/>
      <c r="F203" s="116"/>
      <c r="G203" s="28"/>
      <c r="H203" s="116"/>
      <c r="I203" s="99"/>
    </row>
    <row r="204" spans="1:9" ht="20.25" customHeight="1" x14ac:dyDescent="0.25">
      <c r="A204" s="113"/>
      <c r="B204" s="114"/>
      <c r="C204" s="114"/>
      <c r="D204" s="114"/>
      <c r="E204" s="114"/>
      <c r="F204" s="114"/>
      <c r="G204" s="28"/>
      <c r="H204" s="114"/>
      <c r="I204" s="131"/>
    </row>
    <row r="205" spans="1:9" ht="20.25" customHeight="1" x14ac:dyDescent="0.25">
      <c r="A205" s="115"/>
      <c r="B205" s="116"/>
      <c r="C205" s="116"/>
      <c r="D205" s="116"/>
      <c r="E205" s="116"/>
      <c r="F205" s="116"/>
      <c r="G205" s="28"/>
      <c r="H205" s="116"/>
      <c r="I205" s="99"/>
    </row>
    <row r="206" spans="1:9" ht="20.25" customHeight="1" x14ac:dyDescent="0.25">
      <c r="A206" s="113"/>
      <c r="B206" s="114"/>
      <c r="C206" s="114"/>
      <c r="D206" s="114"/>
      <c r="E206" s="114"/>
      <c r="F206" s="114"/>
      <c r="G206" s="28"/>
      <c r="H206" s="114"/>
      <c r="I206" s="99"/>
    </row>
    <row r="207" spans="1:9" ht="20.25" customHeight="1" x14ac:dyDescent="0.25">
      <c r="A207" s="115"/>
      <c r="B207" s="116"/>
      <c r="C207" s="116"/>
      <c r="D207" s="116"/>
      <c r="E207" s="116"/>
      <c r="F207" s="116"/>
      <c r="G207" s="28"/>
      <c r="H207" s="116"/>
      <c r="I207" s="99"/>
    </row>
    <row r="208" spans="1:9" ht="20.25" customHeight="1" thickBot="1" x14ac:dyDescent="0.3">
      <c r="A208" s="124"/>
      <c r="B208" s="125"/>
      <c r="C208" s="125"/>
      <c r="D208" s="125"/>
      <c r="E208" s="125"/>
      <c r="F208" s="125"/>
      <c r="G208" s="126"/>
      <c r="H208" s="125"/>
      <c r="I208" s="133"/>
    </row>
    <row r="209" spans="1:9" ht="20.25" customHeight="1" thickTop="1" x14ac:dyDescent="0.25">
      <c r="A209" s="128"/>
      <c r="B209" s="129"/>
      <c r="C209" s="129"/>
      <c r="D209" s="129"/>
      <c r="E209" s="129"/>
      <c r="F209" s="129"/>
      <c r="G209" s="130"/>
      <c r="H209" s="129"/>
      <c r="I209" s="99"/>
    </row>
    <row r="210" spans="1:9" ht="20.25" customHeight="1" x14ac:dyDescent="0.25">
      <c r="A210" s="113"/>
      <c r="B210" s="114"/>
      <c r="C210" s="114"/>
      <c r="D210" s="114"/>
      <c r="E210" s="114"/>
      <c r="F210" s="114"/>
      <c r="G210" s="28"/>
      <c r="H210" s="114"/>
      <c r="I210" s="99"/>
    </row>
    <row r="211" spans="1:9" ht="20.25" customHeight="1" x14ac:dyDescent="0.25">
      <c r="A211" s="115"/>
      <c r="B211" s="116"/>
      <c r="C211" s="116"/>
      <c r="D211" s="116"/>
      <c r="E211" s="116"/>
      <c r="F211" s="116"/>
      <c r="G211" s="28"/>
      <c r="H211" s="116"/>
      <c r="I211" s="99"/>
    </row>
    <row r="212" spans="1:9" ht="20.25" customHeight="1" x14ac:dyDescent="0.25">
      <c r="A212" s="113"/>
      <c r="B212" s="114"/>
      <c r="C212" s="114"/>
      <c r="D212" s="114"/>
      <c r="E212" s="114"/>
      <c r="F212" s="114"/>
      <c r="G212" s="28"/>
      <c r="H212" s="114"/>
      <c r="I212" s="99"/>
    </row>
    <row r="213" spans="1:9" ht="20.25" customHeight="1" x14ac:dyDescent="0.25">
      <c r="A213" s="115"/>
      <c r="B213" s="116"/>
      <c r="C213" s="116"/>
      <c r="D213" s="116"/>
      <c r="E213" s="116"/>
      <c r="F213" s="116"/>
      <c r="G213" s="28"/>
      <c r="H213" s="116"/>
      <c r="I213" s="131"/>
    </row>
    <row r="214" spans="1:9" ht="20.25" customHeight="1" x14ac:dyDescent="0.25">
      <c r="A214" s="113"/>
      <c r="B214" s="114"/>
      <c r="C214" s="114"/>
      <c r="D214" s="114"/>
      <c r="E214" s="114"/>
      <c r="F214" s="114"/>
      <c r="G214" s="28"/>
      <c r="H214" s="114"/>
      <c r="I214" s="99"/>
    </row>
    <row r="215" spans="1:9" ht="20.25" customHeight="1" x14ac:dyDescent="0.25">
      <c r="A215" s="115"/>
      <c r="B215" s="116"/>
      <c r="C215" s="116"/>
      <c r="D215" s="116"/>
      <c r="E215" s="116"/>
      <c r="F215" s="116"/>
      <c r="G215" s="28"/>
      <c r="H215" s="116"/>
      <c r="I215" s="99"/>
    </row>
    <row r="216" spans="1:9" ht="20.25" customHeight="1" x14ac:dyDescent="0.25">
      <c r="A216" s="113"/>
      <c r="B216" s="114"/>
      <c r="C216" s="114"/>
      <c r="D216" s="114"/>
      <c r="E216" s="114"/>
      <c r="F216" s="114"/>
      <c r="G216" s="28"/>
      <c r="H216" s="114"/>
      <c r="I216" s="99"/>
    </row>
    <row r="217" spans="1:9" ht="20.25" customHeight="1" thickBot="1" x14ac:dyDescent="0.3">
      <c r="A217" s="117"/>
      <c r="B217" s="118"/>
      <c r="C217" s="118"/>
      <c r="D217" s="118"/>
      <c r="E217" s="118"/>
      <c r="F217" s="118"/>
      <c r="G217" s="126"/>
      <c r="H217" s="118"/>
      <c r="I217" s="133"/>
    </row>
    <row r="218" spans="1:9" ht="20.25" customHeight="1" thickTop="1" x14ac:dyDescent="0.25">
      <c r="A218" s="113"/>
      <c r="B218" s="114"/>
      <c r="C218" s="114"/>
      <c r="D218" s="114"/>
      <c r="E218" s="114"/>
      <c r="F218" s="114"/>
      <c r="G218" s="28"/>
      <c r="H218" s="114"/>
      <c r="I218" s="99"/>
    </row>
    <row r="219" spans="1:9" ht="20.25" customHeight="1" x14ac:dyDescent="0.25">
      <c r="A219" s="115"/>
      <c r="B219" s="116"/>
      <c r="C219" s="116"/>
      <c r="D219" s="116"/>
      <c r="E219" s="116"/>
      <c r="F219" s="116"/>
      <c r="G219" s="28"/>
      <c r="H219" s="116"/>
      <c r="I219" s="99"/>
    </row>
    <row r="220" spans="1:9" ht="20.25" customHeight="1" x14ac:dyDescent="0.25">
      <c r="A220" s="113"/>
      <c r="B220" s="114"/>
      <c r="C220" s="114"/>
      <c r="D220" s="114"/>
      <c r="E220" s="114"/>
      <c r="F220" s="114"/>
      <c r="G220" s="28"/>
      <c r="H220" s="114"/>
      <c r="I220" s="99"/>
    </row>
    <row r="221" spans="1:9" ht="20.25" customHeight="1" x14ac:dyDescent="0.25">
      <c r="A221" s="115"/>
      <c r="B221" s="116"/>
      <c r="C221" s="116"/>
      <c r="D221" s="116"/>
      <c r="E221" s="116"/>
      <c r="F221" s="116"/>
      <c r="G221" s="28"/>
      <c r="H221" s="116"/>
      <c r="I221" s="99"/>
    </row>
    <row r="222" spans="1:9" ht="20.25" customHeight="1" x14ac:dyDescent="0.25">
      <c r="A222" s="113"/>
      <c r="B222" s="114"/>
      <c r="C222" s="114"/>
      <c r="D222" s="114"/>
      <c r="E222" s="114"/>
      <c r="F222" s="114"/>
      <c r="G222" s="28"/>
      <c r="H222" s="114"/>
      <c r="I222" s="131"/>
    </row>
    <row r="223" spans="1:9" ht="20.25" customHeight="1" x14ac:dyDescent="0.25">
      <c r="A223" s="115"/>
      <c r="B223" s="116"/>
      <c r="C223" s="116"/>
      <c r="D223" s="116"/>
      <c r="E223" s="116"/>
      <c r="F223" s="116"/>
      <c r="G223" s="28"/>
      <c r="H223" s="116"/>
      <c r="I223" s="99"/>
    </row>
    <row r="224" spans="1:9" ht="20.25" customHeight="1" x14ac:dyDescent="0.25">
      <c r="A224" s="113"/>
      <c r="B224" s="114"/>
      <c r="C224" s="114"/>
      <c r="D224" s="114"/>
      <c r="E224" s="114"/>
      <c r="F224" s="114"/>
      <c r="G224" s="28"/>
      <c r="H224" s="114"/>
      <c r="I224" s="99"/>
    </row>
    <row r="225" spans="1:9" ht="20.25" customHeight="1" x14ac:dyDescent="0.25">
      <c r="A225" s="115"/>
      <c r="B225" s="116"/>
      <c r="C225" s="116"/>
      <c r="D225" s="116"/>
      <c r="E225" s="116"/>
      <c r="F225" s="116"/>
      <c r="G225" s="28"/>
      <c r="H225" s="116"/>
      <c r="I225" s="99"/>
    </row>
    <row r="226" spans="1:9" ht="20.25" customHeight="1" thickBot="1" x14ac:dyDescent="0.3">
      <c r="A226" s="124"/>
      <c r="B226" s="125"/>
      <c r="C226" s="125"/>
      <c r="D226" s="125"/>
      <c r="E226" s="125"/>
      <c r="F226" s="125"/>
      <c r="G226" s="126"/>
      <c r="H226" s="125"/>
      <c r="I226" s="133"/>
    </row>
    <row r="227" spans="1:9" ht="20.25" customHeight="1" thickTop="1" x14ac:dyDescent="0.25">
      <c r="A227" s="128"/>
      <c r="B227" s="129"/>
      <c r="C227" s="129"/>
      <c r="D227" s="129"/>
      <c r="E227" s="129"/>
      <c r="F227" s="129"/>
      <c r="G227" s="130"/>
      <c r="H227" s="129"/>
      <c r="I227" s="99"/>
    </row>
    <row r="228" spans="1:9" ht="20.25" customHeight="1" x14ac:dyDescent="0.25">
      <c r="A228" s="113"/>
      <c r="B228" s="114"/>
      <c r="C228" s="114"/>
      <c r="D228" s="114"/>
      <c r="E228" s="114"/>
      <c r="F228" s="114"/>
      <c r="G228" s="28"/>
      <c r="H228" s="114"/>
      <c r="I228" s="99"/>
    </row>
    <row r="229" spans="1:9" ht="20.25" customHeight="1" x14ac:dyDescent="0.25">
      <c r="A229" s="115"/>
      <c r="B229" s="116"/>
      <c r="C229" s="116"/>
      <c r="D229" s="116"/>
      <c r="E229" s="116"/>
      <c r="F229" s="116"/>
      <c r="G229" s="28"/>
      <c r="H229" s="116"/>
      <c r="I229" s="99"/>
    </row>
    <row r="230" spans="1:9" ht="20.25" customHeight="1" x14ac:dyDescent="0.25">
      <c r="A230" s="113"/>
      <c r="B230" s="114"/>
      <c r="C230" s="114"/>
      <c r="D230" s="114"/>
      <c r="E230" s="114"/>
      <c r="F230" s="114"/>
      <c r="G230" s="28"/>
      <c r="H230" s="114"/>
      <c r="I230" s="99"/>
    </row>
    <row r="231" spans="1:9" ht="20.25" customHeight="1" x14ac:dyDescent="0.25">
      <c r="A231" s="115"/>
      <c r="B231" s="116"/>
      <c r="C231" s="116"/>
      <c r="D231" s="116"/>
      <c r="E231" s="116"/>
      <c r="F231" s="116"/>
      <c r="G231" s="28"/>
      <c r="H231" s="116"/>
      <c r="I231" s="131"/>
    </row>
    <row r="232" spans="1:9" ht="20.25" customHeight="1" x14ac:dyDescent="0.25">
      <c r="A232" s="113"/>
      <c r="B232" s="114"/>
      <c r="C232" s="114"/>
      <c r="D232" s="114"/>
      <c r="E232" s="114"/>
      <c r="F232" s="114"/>
      <c r="G232" s="28"/>
      <c r="H232" s="114"/>
      <c r="I232" s="99"/>
    </row>
    <row r="233" spans="1:9" ht="20.25" customHeight="1" x14ac:dyDescent="0.25">
      <c r="A233" s="115"/>
      <c r="B233" s="116"/>
      <c r="C233" s="116"/>
      <c r="D233" s="116"/>
      <c r="E233" s="116"/>
      <c r="F233" s="116"/>
      <c r="G233" s="28"/>
      <c r="H233" s="116"/>
      <c r="I233" s="99"/>
    </row>
    <row r="234" spans="1:9" ht="20.25" customHeight="1" x14ac:dyDescent="0.25">
      <c r="A234" s="113"/>
      <c r="B234" s="114"/>
      <c r="C234" s="114"/>
      <c r="D234" s="114"/>
      <c r="E234" s="114"/>
      <c r="F234" s="114"/>
      <c r="G234" s="28"/>
      <c r="H234" s="114"/>
      <c r="I234" s="99"/>
    </row>
    <row r="235" spans="1:9" ht="20.25" customHeight="1" thickBot="1" x14ac:dyDescent="0.3">
      <c r="A235" s="117"/>
      <c r="B235" s="118"/>
      <c r="C235" s="118"/>
      <c r="D235" s="118"/>
      <c r="E235" s="118"/>
      <c r="F235" s="118"/>
      <c r="G235" s="126"/>
      <c r="H235" s="118"/>
      <c r="I235" s="133"/>
    </row>
    <row r="236" spans="1:9" ht="20.25" customHeight="1" thickTop="1" x14ac:dyDescent="0.25">
      <c r="A236" s="113"/>
      <c r="B236" s="114"/>
      <c r="C236" s="114"/>
      <c r="D236" s="114"/>
      <c r="E236" s="114"/>
      <c r="F236" s="114"/>
      <c r="G236" s="28"/>
      <c r="H236" s="114"/>
      <c r="I236" s="99"/>
    </row>
    <row r="237" spans="1:9" ht="20.25" customHeight="1" x14ac:dyDescent="0.25">
      <c r="A237" s="115"/>
      <c r="B237" s="116"/>
      <c r="C237" s="116"/>
      <c r="D237" s="116"/>
      <c r="E237" s="116"/>
      <c r="F237" s="116"/>
      <c r="G237" s="28"/>
      <c r="H237" s="116"/>
      <c r="I237" s="99"/>
    </row>
    <row r="238" spans="1:9" ht="20.25" customHeight="1" x14ac:dyDescent="0.25">
      <c r="A238" s="113"/>
      <c r="B238" s="114"/>
      <c r="C238" s="114"/>
      <c r="D238" s="114"/>
      <c r="E238" s="114"/>
      <c r="F238" s="114"/>
      <c r="G238" s="28"/>
      <c r="H238" s="114"/>
      <c r="I238" s="99"/>
    </row>
    <row r="239" spans="1:9" ht="20.25" customHeight="1" x14ac:dyDescent="0.25">
      <c r="A239" s="115"/>
      <c r="B239" s="116"/>
      <c r="C239" s="116"/>
      <c r="D239" s="116"/>
      <c r="E239" s="116"/>
      <c r="F239" s="116"/>
      <c r="G239" s="28"/>
      <c r="H239" s="116"/>
      <c r="I239" s="99"/>
    </row>
    <row r="240" spans="1:9" ht="20.25" customHeight="1" x14ac:dyDescent="0.25">
      <c r="A240" s="113"/>
      <c r="B240" s="114"/>
      <c r="C240" s="114"/>
      <c r="D240" s="114"/>
      <c r="E240" s="114"/>
      <c r="F240" s="114"/>
      <c r="G240" s="28"/>
      <c r="H240" s="114"/>
      <c r="I240" s="131"/>
    </row>
    <row r="241" spans="1:9" ht="20.25" customHeight="1" x14ac:dyDescent="0.25">
      <c r="A241" s="115"/>
      <c r="B241" s="116"/>
      <c r="C241" s="116"/>
      <c r="D241" s="116"/>
      <c r="E241" s="116"/>
      <c r="F241" s="116"/>
      <c r="G241" s="28"/>
      <c r="H241" s="116"/>
      <c r="I241" s="99"/>
    </row>
    <row r="242" spans="1:9" ht="20.25" customHeight="1" x14ac:dyDescent="0.25">
      <c r="A242" s="113"/>
      <c r="B242" s="114"/>
      <c r="C242" s="114"/>
      <c r="D242" s="114"/>
      <c r="E242" s="114"/>
      <c r="F242" s="114"/>
      <c r="G242" s="28"/>
      <c r="H242" s="114"/>
      <c r="I242" s="99"/>
    </row>
    <row r="243" spans="1:9" ht="20.25" customHeight="1" x14ac:dyDescent="0.25">
      <c r="A243" s="115"/>
      <c r="B243" s="116"/>
      <c r="C243" s="116"/>
      <c r="D243" s="116"/>
      <c r="E243" s="116"/>
      <c r="F243" s="116"/>
      <c r="G243" s="28"/>
      <c r="H243" s="116"/>
      <c r="I243" s="99"/>
    </row>
    <row r="244" spans="1:9" ht="20.25" customHeight="1" thickBot="1" x14ac:dyDescent="0.3">
      <c r="A244" s="124"/>
      <c r="B244" s="125"/>
      <c r="C244" s="125"/>
      <c r="D244" s="125"/>
      <c r="E244" s="125"/>
      <c r="F244" s="125"/>
      <c r="G244" s="126"/>
      <c r="H244" s="125"/>
      <c r="I244" s="133"/>
    </row>
    <row r="245" spans="1:9" ht="20.25" customHeight="1" thickTop="1" x14ac:dyDescent="0.25">
      <c r="A245" s="128"/>
      <c r="B245" s="129"/>
      <c r="C245" s="129"/>
      <c r="D245" s="129"/>
      <c r="E245" s="129"/>
      <c r="F245" s="129"/>
      <c r="G245" s="130"/>
      <c r="H245" s="129"/>
      <c r="I245" s="99"/>
    </row>
    <row r="246" spans="1:9" ht="20.25" customHeight="1" x14ac:dyDescent="0.25">
      <c r="A246" s="113"/>
      <c r="B246" s="114"/>
      <c r="C246" s="114"/>
      <c r="D246" s="114"/>
      <c r="E246" s="114"/>
      <c r="F246" s="114"/>
      <c r="G246" s="28"/>
      <c r="H246" s="114"/>
      <c r="I246" s="99"/>
    </row>
    <row r="247" spans="1:9" ht="20.25" customHeight="1" x14ac:dyDescent="0.25">
      <c r="A247" s="115"/>
      <c r="B247" s="116"/>
      <c r="C247" s="116"/>
      <c r="D247" s="116"/>
      <c r="E247" s="116"/>
      <c r="F247" s="116"/>
      <c r="G247" s="28"/>
      <c r="H247" s="116"/>
      <c r="I247" s="99"/>
    </row>
    <row r="248" spans="1:9" ht="20.25" customHeight="1" x14ac:dyDescent="0.25">
      <c r="A248" s="113"/>
      <c r="B248" s="114"/>
      <c r="C248" s="114"/>
      <c r="D248" s="114"/>
      <c r="E248" s="114"/>
      <c r="F248" s="114"/>
      <c r="G248" s="28"/>
      <c r="H248" s="114"/>
      <c r="I248" s="99"/>
    </row>
    <row r="249" spans="1:9" ht="20.25" customHeight="1" x14ac:dyDescent="0.25">
      <c r="A249" s="115"/>
      <c r="B249" s="116"/>
      <c r="C249" s="116"/>
      <c r="D249" s="116"/>
      <c r="E249" s="116"/>
      <c r="F249" s="116"/>
      <c r="G249" s="28"/>
      <c r="H249" s="116"/>
      <c r="I249" s="131"/>
    </row>
    <row r="250" spans="1:9" ht="20.25" customHeight="1" x14ac:dyDescent="0.25">
      <c r="A250" s="113"/>
      <c r="B250" s="114"/>
      <c r="C250" s="114"/>
      <c r="D250" s="114"/>
      <c r="E250" s="114"/>
      <c r="F250" s="114"/>
      <c r="G250" s="28"/>
      <c r="H250" s="114"/>
      <c r="I250" s="99"/>
    </row>
    <row r="251" spans="1:9" ht="20.25" customHeight="1" x14ac:dyDescent="0.25">
      <c r="A251" s="115"/>
      <c r="B251" s="116"/>
      <c r="C251" s="116"/>
      <c r="D251" s="116"/>
      <c r="E251" s="116"/>
      <c r="F251" s="116"/>
      <c r="G251" s="28"/>
      <c r="H251" s="116"/>
      <c r="I251" s="99"/>
    </row>
    <row r="252" spans="1:9" ht="20.25" customHeight="1" x14ac:dyDescent="0.25">
      <c r="A252" s="113"/>
      <c r="B252" s="114"/>
      <c r="C252" s="114"/>
      <c r="D252" s="114"/>
      <c r="E252" s="114"/>
      <c r="F252" s="114"/>
      <c r="G252" s="28"/>
      <c r="H252" s="114"/>
      <c r="I252" s="99"/>
    </row>
    <row r="253" spans="1:9" ht="20.25" customHeight="1" thickBot="1" x14ac:dyDescent="0.3">
      <c r="A253" s="117"/>
      <c r="B253" s="118"/>
      <c r="C253" s="118"/>
      <c r="D253" s="118"/>
      <c r="E253" s="118"/>
      <c r="F253" s="118"/>
      <c r="G253" s="126"/>
      <c r="H253" s="118"/>
      <c r="I253" s="133"/>
    </row>
    <row r="254" spans="1:9" ht="20.25" customHeight="1" thickTop="1" x14ac:dyDescent="0.25">
      <c r="A254" s="113"/>
      <c r="B254" s="114"/>
      <c r="C254" s="114"/>
      <c r="D254" s="114"/>
      <c r="E254" s="114"/>
      <c r="F254" s="114"/>
      <c r="G254" s="28"/>
      <c r="H254" s="114"/>
      <c r="I254" s="99"/>
    </row>
    <row r="255" spans="1:9" ht="20.25" customHeight="1" x14ac:dyDescent="0.25">
      <c r="A255" s="115"/>
      <c r="B255" s="116"/>
      <c r="C255" s="116"/>
      <c r="D255" s="116"/>
      <c r="E255" s="116"/>
      <c r="F255" s="116"/>
      <c r="G255" s="28"/>
      <c r="H255" s="116"/>
      <c r="I255" s="99"/>
    </row>
    <row r="256" spans="1:9" ht="20.25" customHeight="1" x14ac:dyDescent="0.25">
      <c r="A256" s="113"/>
      <c r="B256" s="114"/>
      <c r="C256" s="114"/>
      <c r="D256" s="114"/>
      <c r="E256" s="114"/>
      <c r="F256" s="114"/>
      <c r="G256" s="28"/>
      <c r="H256" s="114"/>
      <c r="I256" s="99"/>
    </row>
    <row r="257" spans="1:9" ht="20.25" customHeight="1" x14ac:dyDescent="0.25">
      <c r="A257" s="115"/>
      <c r="B257" s="116"/>
      <c r="C257" s="116"/>
      <c r="D257" s="116"/>
      <c r="E257" s="116"/>
      <c r="F257" s="116"/>
      <c r="G257" s="28"/>
      <c r="H257" s="116"/>
      <c r="I257" s="99"/>
    </row>
    <row r="258" spans="1:9" ht="20.25" customHeight="1" x14ac:dyDescent="0.25">
      <c r="A258" s="113"/>
      <c r="B258" s="114"/>
      <c r="C258" s="114"/>
      <c r="D258" s="114"/>
      <c r="E258" s="114"/>
      <c r="F258" s="114"/>
      <c r="G258" s="28"/>
      <c r="H258" s="114"/>
      <c r="I258" s="131"/>
    </row>
    <row r="259" spans="1:9" ht="20.25" customHeight="1" x14ac:dyDescent="0.25">
      <c r="A259" s="115"/>
      <c r="B259" s="116"/>
      <c r="C259" s="116"/>
      <c r="D259" s="116"/>
      <c r="E259" s="116"/>
      <c r="F259" s="116"/>
      <c r="G259" s="28"/>
      <c r="H259" s="116"/>
      <c r="I259" s="99"/>
    </row>
    <row r="260" spans="1:9" ht="20.25" customHeight="1" x14ac:dyDescent="0.25">
      <c r="A260" s="113"/>
      <c r="B260" s="114"/>
      <c r="C260" s="114"/>
      <c r="D260" s="114"/>
      <c r="E260" s="114"/>
      <c r="F260" s="114"/>
      <c r="G260" s="28"/>
      <c r="H260" s="114"/>
      <c r="I260" s="99"/>
    </row>
    <row r="261" spans="1:9" ht="20.25" customHeight="1" x14ac:dyDescent="0.25">
      <c r="A261" s="115"/>
      <c r="B261" s="116"/>
      <c r="C261" s="116"/>
      <c r="D261" s="116"/>
      <c r="E261" s="116"/>
      <c r="F261" s="116"/>
      <c r="G261" s="28"/>
      <c r="H261" s="116"/>
      <c r="I261" s="99"/>
    </row>
    <row r="262" spans="1:9" ht="20.25" customHeight="1" thickBot="1" x14ac:dyDescent="0.3">
      <c r="A262" s="124"/>
      <c r="B262" s="125"/>
      <c r="C262" s="125"/>
      <c r="D262" s="125"/>
      <c r="E262" s="125"/>
      <c r="F262" s="125"/>
      <c r="G262" s="126"/>
      <c r="H262" s="125"/>
      <c r="I262" s="133"/>
    </row>
    <row r="263" spans="1:9" ht="20.25" customHeight="1" thickTop="1" x14ac:dyDescent="0.25">
      <c r="A263" s="128"/>
      <c r="B263" s="129"/>
      <c r="C263" s="129"/>
      <c r="D263" s="129"/>
      <c r="E263" s="129"/>
      <c r="F263" s="129"/>
      <c r="G263" s="130"/>
      <c r="H263" s="129"/>
      <c r="I263" s="99"/>
    </row>
    <row r="264" spans="1:9" ht="20.25" customHeight="1" x14ac:dyDescent="0.25">
      <c r="A264" s="113"/>
      <c r="B264" s="114"/>
      <c r="C264" s="114"/>
      <c r="D264" s="114"/>
      <c r="E264" s="114"/>
      <c r="F264" s="114"/>
      <c r="G264" s="28"/>
      <c r="H264" s="114"/>
      <c r="I264" s="99"/>
    </row>
    <row r="265" spans="1:9" ht="20.25" customHeight="1" x14ac:dyDescent="0.25">
      <c r="A265" s="115"/>
      <c r="B265" s="116"/>
      <c r="C265" s="116"/>
      <c r="D265" s="116"/>
      <c r="E265" s="116"/>
      <c r="F265" s="116"/>
      <c r="G265" s="28"/>
      <c r="H265" s="116"/>
      <c r="I265" s="99"/>
    </row>
    <row r="266" spans="1:9" ht="20.25" customHeight="1" x14ac:dyDescent="0.25">
      <c r="A266" s="113"/>
      <c r="B266" s="114"/>
      <c r="C266" s="114"/>
      <c r="D266" s="114"/>
      <c r="E266" s="114"/>
      <c r="F266" s="114"/>
      <c r="G266" s="28"/>
      <c r="H266" s="114"/>
      <c r="I266" s="99"/>
    </row>
    <row r="267" spans="1:9" ht="20.25" customHeight="1" x14ac:dyDescent="0.25">
      <c r="A267" s="115"/>
      <c r="B267" s="116"/>
      <c r="C267" s="116"/>
      <c r="D267" s="116"/>
      <c r="E267" s="116"/>
      <c r="F267" s="116"/>
      <c r="G267" s="28"/>
      <c r="H267" s="116"/>
      <c r="I267" s="131"/>
    </row>
    <row r="268" spans="1:9" ht="20.25" customHeight="1" x14ac:dyDescent="0.25">
      <c r="A268" s="113"/>
      <c r="B268" s="114"/>
      <c r="C268" s="114"/>
      <c r="D268" s="114"/>
      <c r="E268" s="114"/>
      <c r="F268" s="114"/>
      <c r="G268" s="28"/>
      <c r="H268" s="114"/>
      <c r="I268" s="99"/>
    </row>
    <row r="269" spans="1:9" ht="20.25" customHeight="1" x14ac:dyDescent="0.25">
      <c r="A269" s="115"/>
      <c r="B269" s="116"/>
      <c r="C269" s="116"/>
      <c r="D269" s="116"/>
      <c r="E269" s="116"/>
      <c r="F269" s="116"/>
      <c r="G269" s="28"/>
      <c r="H269" s="116"/>
      <c r="I269" s="99"/>
    </row>
    <row r="270" spans="1:9" ht="20.25" customHeight="1" x14ac:dyDescent="0.25">
      <c r="A270" s="113"/>
      <c r="B270" s="114"/>
      <c r="C270" s="114"/>
      <c r="D270" s="114"/>
      <c r="E270" s="114"/>
      <c r="F270" s="114"/>
      <c r="G270" s="28"/>
      <c r="H270" s="114"/>
      <c r="I270" s="99"/>
    </row>
    <row r="271" spans="1:9" ht="20.25" customHeight="1" thickBot="1" x14ac:dyDescent="0.3">
      <c r="A271" s="117"/>
      <c r="B271" s="118"/>
      <c r="C271" s="118"/>
      <c r="D271" s="118"/>
      <c r="E271" s="118"/>
      <c r="F271" s="118"/>
      <c r="G271" s="126"/>
      <c r="H271" s="118"/>
      <c r="I271" s="133"/>
    </row>
    <row r="272" spans="1:9" ht="20.25" customHeight="1" thickTop="1" x14ac:dyDescent="0.25">
      <c r="A272" s="113"/>
      <c r="B272" s="114"/>
      <c r="C272" s="114"/>
      <c r="D272" s="114"/>
      <c r="E272" s="114"/>
      <c r="F272" s="114"/>
      <c r="G272" s="28"/>
      <c r="H272" s="114"/>
      <c r="I272" s="99"/>
    </row>
    <row r="273" spans="1:9" ht="20.25" customHeight="1" x14ac:dyDescent="0.25">
      <c r="A273" s="115"/>
      <c r="B273" s="116"/>
      <c r="C273" s="116"/>
      <c r="D273" s="116"/>
      <c r="E273" s="116"/>
      <c r="F273" s="116"/>
      <c r="G273" s="28"/>
      <c r="H273" s="116"/>
      <c r="I273" s="99"/>
    </row>
    <row r="274" spans="1:9" ht="20.25" customHeight="1" x14ac:dyDescent="0.25">
      <c r="A274" s="113"/>
      <c r="B274" s="114"/>
      <c r="C274" s="114"/>
      <c r="D274" s="114"/>
      <c r="E274" s="114"/>
      <c r="F274" s="114"/>
      <c r="G274" s="28"/>
      <c r="H274" s="114"/>
      <c r="I274" s="99"/>
    </row>
    <row r="275" spans="1:9" ht="20.25" customHeight="1" x14ac:dyDescent="0.25">
      <c r="A275" s="115"/>
      <c r="B275" s="116"/>
      <c r="C275" s="116"/>
      <c r="D275" s="116"/>
      <c r="E275" s="116"/>
      <c r="F275" s="116"/>
      <c r="G275" s="28"/>
      <c r="H275" s="116"/>
      <c r="I275" s="99"/>
    </row>
    <row r="276" spans="1:9" ht="20.25" customHeight="1" x14ac:dyDescent="0.25">
      <c r="A276" s="113"/>
      <c r="B276" s="114"/>
      <c r="C276" s="114"/>
      <c r="D276" s="114"/>
      <c r="E276" s="114"/>
      <c r="F276" s="114"/>
      <c r="G276" s="28"/>
      <c r="H276" s="114"/>
      <c r="I276" s="131"/>
    </row>
    <row r="277" spans="1:9" ht="20.25" customHeight="1" x14ac:dyDescent="0.25">
      <c r="A277" s="115"/>
      <c r="B277" s="116"/>
      <c r="C277" s="116"/>
      <c r="D277" s="116"/>
      <c r="E277" s="116"/>
      <c r="F277" s="116"/>
      <c r="G277" s="28"/>
      <c r="H277" s="116"/>
      <c r="I277" s="99"/>
    </row>
    <row r="278" spans="1:9" ht="20.25" customHeight="1" x14ac:dyDescent="0.25">
      <c r="A278" s="113"/>
      <c r="B278" s="114"/>
      <c r="C278" s="114"/>
      <c r="D278" s="114"/>
      <c r="E278" s="114"/>
      <c r="F278" s="114"/>
      <c r="G278" s="28"/>
      <c r="H278" s="114"/>
      <c r="I278" s="99"/>
    </row>
    <row r="279" spans="1:9" ht="20.25" customHeight="1" x14ac:dyDescent="0.25">
      <c r="A279" s="115"/>
      <c r="B279" s="116"/>
      <c r="C279" s="116"/>
      <c r="D279" s="116"/>
      <c r="E279" s="116"/>
      <c r="F279" s="116"/>
      <c r="G279" s="28"/>
      <c r="H279" s="116"/>
      <c r="I279" s="99"/>
    </row>
    <row r="280" spans="1:9" ht="20.25" customHeight="1" thickBot="1" x14ac:dyDescent="0.3">
      <c r="A280" s="124"/>
      <c r="B280" s="125"/>
      <c r="C280" s="125"/>
      <c r="D280" s="125"/>
      <c r="E280" s="125"/>
      <c r="F280" s="125"/>
      <c r="G280" s="126"/>
      <c r="H280" s="125"/>
      <c r="I280" s="133"/>
    </row>
    <row r="281" spans="1:9" ht="20.25" customHeight="1" thickTop="1" x14ac:dyDescent="0.25">
      <c r="A281" s="128"/>
      <c r="B281" s="129"/>
      <c r="C281" s="129"/>
      <c r="D281" s="129"/>
      <c r="E281" s="129"/>
      <c r="F281" s="129"/>
      <c r="G281" s="130"/>
      <c r="H281" s="129"/>
      <c r="I281" s="99"/>
    </row>
    <row r="282" spans="1:9" ht="20.25" customHeight="1" x14ac:dyDescent="0.25">
      <c r="A282" s="113"/>
      <c r="B282" s="114"/>
      <c r="C282" s="114"/>
      <c r="D282" s="114"/>
      <c r="E282" s="114"/>
      <c r="F282" s="114"/>
      <c r="G282" s="28"/>
      <c r="H282" s="114"/>
      <c r="I282" s="99"/>
    </row>
    <row r="283" spans="1:9" ht="20.25" customHeight="1" x14ac:dyDescent="0.25">
      <c r="A283" s="115"/>
      <c r="B283" s="116"/>
      <c r="C283" s="116"/>
      <c r="D283" s="116"/>
      <c r="E283" s="116"/>
      <c r="F283" s="116"/>
      <c r="G283" s="28"/>
      <c r="H283" s="116"/>
      <c r="I283" s="99"/>
    </row>
    <row r="284" spans="1:9" ht="20.25" customHeight="1" x14ac:dyDescent="0.25">
      <c r="A284" s="113"/>
      <c r="B284" s="114"/>
      <c r="C284" s="114"/>
      <c r="D284" s="114"/>
      <c r="E284" s="114"/>
      <c r="F284" s="114"/>
      <c r="G284" s="28"/>
      <c r="H284" s="114"/>
      <c r="I284" s="99"/>
    </row>
    <row r="285" spans="1:9" ht="20.25" customHeight="1" x14ac:dyDescent="0.25">
      <c r="A285" s="115"/>
      <c r="B285" s="116"/>
      <c r="C285" s="116"/>
      <c r="D285" s="116"/>
      <c r="E285" s="116"/>
      <c r="F285" s="116"/>
      <c r="G285" s="28"/>
      <c r="H285" s="116"/>
      <c r="I285" s="131"/>
    </row>
    <row r="286" spans="1:9" ht="20.25" customHeight="1" x14ac:dyDescent="0.25">
      <c r="A286" s="113"/>
      <c r="B286" s="114"/>
      <c r="C286" s="114"/>
      <c r="D286" s="114"/>
      <c r="E286" s="114"/>
      <c r="F286" s="114"/>
      <c r="G286" s="28"/>
      <c r="H286" s="114"/>
      <c r="I286" s="99"/>
    </row>
    <row r="287" spans="1:9" ht="20.25" customHeight="1" x14ac:dyDescent="0.25">
      <c r="A287" s="115"/>
      <c r="B287" s="116"/>
      <c r="C287" s="116"/>
      <c r="D287" s="116"/>
      <c r="E287" s="116"/>
      <c r="F287" s="116"/>
      <c r="G287" s="28"/>
      <c r="H287" s="116"/>
      <c r="I287" s="99"/>
    </row>
    <row r="288" spans="1:9" ht="20.25" customHeight="1" x14ac:dyDescent="0.25">
      <c r="A288" s="113"/>
      <c r="B288" s="114"/>
      <c r="C288" s="114"/>
      <c r="D288" s="114"/>
      <c r="E288" s="114"/>
      <c r="F288" s="114"/>
      <c r="G288" s="28"/>
      <c r="H288" s="114"/>
      <c r="I288" s="99"/>
    </row>
    <row r="289" spans="1:9" ht="20.25" customHeight="1" thickBot="1" x14ac:dyDescent="0.3">
      <c r="A289" s="117"/>
      <c r="B289" s="118"/>
      <c r="C289" s="118"/>
      <c r="D289" s="118"/>
      <c r="E289" s="118"/>
      <c r="F289" s="118"/>
      <c r="G289" s="126"/>
      <c r="H289" s="118"/>
      <c r="I289" s="133"/>
    </row>
    <row r="290" spans="1:9" ht="20.25" customHeight="1" thickTop="1" x14ac:dyDescent="0.25">
      <c r="A290" s="113"/>
      <c r="B290" s="114"/>
      <c r="C290" s="114"/>
      <c r="D290" s="114"/>
      <c r="E290" s="114"/>
      <c r="F290" s="114"/>
      <c r="G290" s="28"/>
      <c r="H290" s="114"/>
      <c r="I290" s="99"/>
    </row>
    <row r="291" spans="1:9" ht="20.25" customHeight="1" x14ac:dyDescent="0.25">
      <c r="A291" s="115"/>
      <c r="B291" s="116"/>
      <c r="C291" s="116"/>
      <c r="D291" s="116"/>
      <c r="E291" s="116"/>
      <c r="F291" s="116"/>
      <c r="G291" s="28"/>
      <c r="H291" s="116"/>
      <c r="I291" s="99"/>
    </row>
    <row r="292" spans="1:9" ht="20.25" customHeight="1" x14ac:dyDescent="0.25">
      <c r="A292" s="113"/>
      <c r="B292" s="114"/>
      <c r="C292" s="114"/>
      <c r="D292" s="114"/>
      <c r="E292" s="114"/>
      <c r="F292" s="114"/>
      <c r="G292" s="28"/>
      <c r="H292" s="114"/>
      <c r="I292" s="99"/>
    </row>
    <row r="293" spans="1:9" ht="20.25" customHeight="1" x14ac:dyDescent="0.25">
      <c r="A293" s="115"/>
      <c r="B293" s="116"/>
      <c r="C293" s="116"/>
      <c r="D293" s="116"/>
      <c r="E293" s="116"/>
      <c r="F293" s="116"/>
      <c r="G293" s="28"/>
      <c r="H293" s="116"/>
      <c r="I293" s="99"/>
    </row>
    <row r="294" spans="1:9" ht="20.25" customHeight="1" x14ac:dyDescent="0.25">
      <c r="A294" s="113"/>
      <c r="B294" s="114"/>
      <c r="C294" s="114"/>
      <c r="D294" s="114"/>
      <c r="E294" s="114"/>
      <c r="F294" s="114"/>
      <c r="G294" s="28"/>
      <c r="H294" s="114"/>
      <c r="I294" s="131"/>
    </row>
    <row r="295" spans="1:9" ht="20.25" customHeight="1" x14ac:dyDescent="0.25">
      <c r="A295" s="115"/>
      <c r="B295" s="116"/>
      <c r="C295" s="116"/>
      <c r="D295" s="116"/>
      <c r="E295" s="116"/>
      <c r="F295" s="116"/>
      <c r="G295" s="28"/>
      <c r="H295" s="116"/>
      <c r="I295" s="99"/>
    </row>
    <row r="296" spans="1:9" ht="20.25" customHeight="1" x14ac:dyDescent="0.25">
      <c r="A296" s="113"/>
      <c r="B296" s="114"/>
      <c r="C296" s="114"/>
      <c r="D296" s="114"/>
      <c r="E296" s="114"/>
      <c r="F296" s="114"/>
      <c r="G296" s="28"/>
      <c r="H296" s="114"/>
      <c r="I296" s="99"/>
    </row>
    <row r="297" spans="1:9" ht="20.25" customHeight="1" x14ac:dyDescent="0.25">
      <c r="A297" s="115"/>
      <c r="B297" s="116"/>
      <c r="C297" s="116"/>
      <c r="D297" s="116"/>
      <c r="E297" s="116"/>
      <c r="F297" s="116"/>
      <c r="G297" s="28"/>
      <c r="H297" s="116"/>
      <c r="I297" s="99"/>
    </row>
    <row r="298" spans="1:9" ht="20.25" customHeight="1" thickBot="1" x14ac:dyDescent="0.3">
      <c r="A298" s="124"/>
      <c r="B298" s="125"/>
      <c r="C298" s="125"/>
      <c r="D298" s="125"/>
      <c r="E298" s="125"/>
      <c r="F298" s="125"/>
      <c r="G298" s="126"/>
      <c r="H298" s="125"/>
      <c r="I298" s="133"/>
    </row>
    <row r="299" spans="1:9" ht="20.25" customHeight="1" thickTop="1" x14ac:dyDescent="0.25">
      <c r="A299" s="128"/>
      <c r="B299" s="129"/>
      <c r="C299" s="129"/>
      <c r="D299" s="129"/>
      <c r="E299" s="129"/>
      <c r="F299" s="129"/>
      <c r="G299" s="130"/>
      <c r="H299" s="129"/>
      <c r="I299" s="99"/>
    </row>
    <row r="300" spans="1:9" ht="20.25" customHeight="1" x14ac:dyDescent="0.25">
      <c r="A300" s="113"/>
      <c r="B300" s="114"/>
      <c r="C300" s="114"/>
      <c r="D300" s="114"/>
      <c r="E300" s="114"/>
      <c r="F300" s="114"/>
      <c r="G300" s="28"/>
      <c r="H300" s="114"/>
      <c r="I300" s="99"/>
    </row>
    <row r="301" spans="1:9" ht="20.25" customHeight="1" x14ac:dyDescent="0.25">
      <c r="A301" s="115"/>
      <c r="B301" s="116"/>
      <c r="C301" s="116"/>
      <c r="D301" s="116"/>
      <c r="E301" s="116"/>
      <c r="F301" s="116"/>
      <c r="G301" s="28"/>
      <c r="H301" s="116"/>
      <c r="I301" s="99"/>
    </row>
    <row r="302" spans="1:9" ht="20.25" customHeight="1" x14ac:dyDescent="0.25">
      <c r="A302" s="113"/>
      <c r="B302" s="114"/>
      <c r="C302" s="114"/>
      <c r="D302" s="114"/>
      <c r="E302" s="114"/>
      <c r="F302" s="114"/>
      <c r="G302" s="28"/>
      <c r="H302" s="114"/>
      <c r="I302" s="99"/>
    </row>
    <row r="303" spans="1:9" ht="20.25" customHeight="1" x14ac:dyDescent="0.25">
      <c r="A303" s="115"/>
      <c r="B303" s="116"/>
      <c r="C303" s="116"/>
      <c r="D303" s="116"/>
      <c r="E303" s="116"/>
      <c r="F303" s="116"/>
      <c r="G303" s="28"/>
      <c r="H303" s="116"/>
      <c r="I303" s="131"/>
    </row>
    <row r="304" spans="1:9" ht="20.25" customHeight="1" x14ac:dyDescent="0.25">
      <c r="A304" s="113"/>
      <c r="B304" s="114"/>
      <c r="C304" s="114"/>
      <c r="D304" s="114"/>
      <c r="E304" s="114"/>
      <c r="F304" s="114"/>
      <c r="G304" s="28"/>
      <c r="H304" s="114"/>
      <c r="I304" s="99"/>
    </row>
    <row r="305" spans="1:9" ht="20.25" customHeight="1" x14ac:dyDescent="0.25">
      <c r="A305" s="115"/>
      <c r="B305" s="116"/>
      <c r="C305" s="116"/>
      <c r="D305" s="116"/>
      <c r="E305" s="116"/>
      <c r="F305" s="116"/>
      <c r="G305" s="28"/>
      <c r="H305" s="116"/>
      <c r="I305" s="99"/>
    </row>
    <row r="306" spans="1:9" ht="20.25" customHeight="1" x14ac:dyDescent="0.25">
      <c r="A306" s="113"/>
      <c r="B306" s="114"/>
      <c r="C306" s="114"/>
      <c r="D306" s="114"/>
      <c r="E306" s="114"/>
      <c r="F306" s="114"/>
      <c r="G306" s="28"/>
      <c r="H306" s="114"/>
      <c r="I306" s="99"/>
    </row>
    <row r="307" spans="1:9" ht="20.25" customHeight="1" thickBot="1" x14ac:dyDescent="0.3">
      <c r="A307" s="117"/>
      <c r="B307" s="118"/>
      <c r="C307" s="118"/>
      <c r="D307" s="118"/>
      <c r="E307" s="118"/>
      <c r="F307" s="118"/>
      <c r="G307" s="126"/>
      <c r="H307" s="118"/>
      <c r="I307" s="133"/>
    </row>
    <row r="308" spans="1:9" ht="20.25" customHeight="1" thickTop="1" x14ac:dyDescent="0.25">
      <c r="A308" s="113"/>
      <c r="B308" s="114"/>
      <c r="C308" s="114"/>
      <c r="D308" s="114"/>
      <c r="E308" s="114"/>
      <c r="F308" s="114"/>
      <c r="G308" s="28"/>
      <c r="H308" s="114"/>
      <c r="I308" s="99"/>
    </row>
    <row r="309" spans="1:9" ht="20.25" customHeight="1" x14ac:dyDescent="0.25">
      <c r="A309" s="115"/>
      <c r="B309" s="116"/>
      <c r="C309" s="116"/>
      <c r="D309" s="116"/>
      <c r="E309" s="116"/>
      <c r="F309" s="116"/>
      <c r="G309" s="28"/>
      <c r="H309" s="116"/>
      <c r="I309" s="99"/>
    </row>
    <row r="310" spans="1:9" ht="20.25" customHeight="1" x14ac:dyDescent="0.25">
      <c r="A310" s="113"/>
      <c r="B310" s="114"/>
      <c r="C310" s="114"/>
      <c r="D310" s="114"/>
      <c r="E310" s="114"/>
      <c r="F310" s="114"/>
      <c r="G310" s="28"/>
      <c r="H310" s="114"/>
      <c r="I310" s="99"/>
    </row>
    <row r="311" spans="1:9" ht="20.25" customHeight="1" x14ac:dyDescent="0.25">
      <c r="A311" s="115"/>
      <c r="B311" s="116"/>
      <c r="C311" s="116"/>
      <c r="D311" s="116"/>
      <c r="E311" s="116"/>
      <c r="F311" s="116"/>
      <c r="G311" s="28"/>
      <c r="H311" s="116"/>
      <c r="I311" s="99"/>
    </row>
    <row r="312" spans="1:9" ht="20.25" customHeight="1" x14ac:dyDescent="0.25">
      <c r="A312" s="113"/>
      <c r="B312" s="114"/>
      <c r="C312" s="114"/>
      <c r="D312" s="114"/>
      <c r="E312" s="114"/>
      <c r="F312" s="114"/>
      <c r="G312" s="28"/>
      <c r="H312" s="114"/>
      <c r="I312" s="131"/>
    </row>
    <row r="313" spans="1:9" ht="20.25" customHeight="1" x14ac:dyDescent="0.25">
      <c r="A313" s="115"/>
      <c r="B313" s="116"/>
      <c r="C313" s="116"/>
      <c r="D313" s="116"/>
      <c r="E313" s="116"/>
      <c r="F313" s="116"/>
      <c r="G313" s="28"/>
      <c r="H313" s="116"/>
      <c r="I313" s="99"/>
    </row>
    <row r="314" spans="1:9" ht="20.25" customHeight="1" x14ac:dyDescent="0.25">
      <c r="A314" s="113"/>
      <c r="B314" s="114"/>
      <c r="C314" s="114"/>
      <c r="D314" s="114"/>
      <c r="E314" s="114"/>
      <c r="F314" s="114"/>
      <c r="G314" s="28"/>
      <c r="H314" s="114"/>
      <c r="I314" s="99"/>
    </row>
    <row r="315" spans="1:9" ht="20.25" customHeight="1" x14ac:dyDescent="0.25">
      <c r="A315" s="115"/>
      <c r="B315" s="116"/>
      <c r="C315" s="116"/>
      <c r="D315" s="116"/>
      <c r="E315" s="116"/>
      <c r="F315" s="116"/>
      <c r="G315" s="28"/>
      <c r="H315" s="116"/>
      <c r="I315" s="99"/>
    </row>
    <row r="316" spans="1:9" ht="20.25" customHeight="1" thickBot="1" x14ac:dyDescent="0.3">
      <c r="A316" s="124"/>
      <c r="B316" s="125"/>
      <c r="C316" s="125"/>
      <c r="D316" s="125"/>
      <c r="E316" s="125"/>
      <c r="F316" s="125"/>
      <c r="G316" s="126"/>
      <c r="H316" s="125"/>
      <c r="I316" s="133"/>
    </row>
    <row r="317" spans="1:9" ht="20.25" customHeight="1" thickTop="1" x14ac:dyDescent="0.25">
      <c r="A317" s="128"/>
      <c r="B317" s="129"/>
      <c r="C317" s="129"/>
      <c r="D317" s="129"/>
      <c r="E317" s="129"/>
      <c r="F317" s="129"/>
      <c r="G317" s="130"/>
      <c r="H317" s="129"/>
      <c r="I317" s="99"/>
    </row>
    <row r="318" spans="1:9" ht="20.25" customHeight="1" x14ac:dyDescent="0.25">
      <c r="A318" s="113"/>
      <c r="B318" s="114"/>
      <c r="C318" s="114"/>
      <c r="D318" s="114"/>
      <c r="E318" s="114"/>
      <c r="F318" s="114"/>
      <c r="G318" s="28"/>
      <c r="H318" s="114"/>
      <c r="I318" s="99"/>
    </row>
    <row r="319" spans="1:9" ht="20.25" customHeight="1" x14ac:dyDescent="0.25">
      <c r="A319" s="115"/>
      <c r="B319" s="116"/>
      <c r="C319" s="116"/>
      <c r="D319" s="116"/>
      <c r="E319" s="116"/>
      <c r="F319" s="116"/>
      <c r="G319" s="28"/>
      <c r="H319" s="116"/>
      <c r="I319" s="99"/>
    </row>
    <row r="320" spans="1:9" ht="20.25" customHeight="1" x14ac:dyDescent="0.25">
      <c r="A320" s="113"/>
      <c r="B320" s="114"/>
      <c r="C320" s="114"/>
      <c r="D320" s="114"/>
      <c r="E320" s="114"/>
      <c r="F320" s="114"/>
      <c r="G320" s="28"/>
      <c r="H320" s="114"/>
      <c r="I320" s="99"/>
    </row>
    <row r="321" spans="1:9" ht="20.25" customHeight="1" x14ac:dyDescent="0.25">
      <c r="A321" s="115"/>
      <c r="B321" s="116"/>
      <c r="C321" s="116"/>
      <c r="D321" s="116"/>
      <c r="E321" s="116"/>
      <c r="F321" s="116"/>
      <c r="G321" s="28"/>
      <c r="H321" s="116"/>
      <c r="I321" s="131"/>
    </row>
    <row r="322" spans="1:9" ht="20.25" customHeight="1" x14ac:dyDescent="0.25">
      <c r="A322" s="113"/>
      <c r="B322" s="114"/>
      <c r="C322" s="114"/>
      <c r="D322" s="114"/>
      <c r="E322" s="114"/>
      <c r="F322" s="114"/>
      <c r="G322" s="28"/>
      <c r="H322" s="114"/>
      <c r="I322" s="99"/>
    </row>
    <row r="323" spans="1:9" ht="20.25" customHeight="1" x14ac:dyDescent="0.25">
      <c r="A323" s="115"/>
      <c r="B323" s="116"/>
      <c r="C323" s="116"/>
      <c r="D323" s="116"/>
      <c r="E323" s="116"/>
      <c r="F323" s="116"/>
      <c r="G323" s="28"/>
      <c r="H323" s="116"/>
      <c r="I323" s="99"/>
    </row>
    <row r="324" spans="1:9" ht="20.25" customHeight="1" x14ac:dyDescent="0.25">
      <c r="A324" s="113"/>
      <c r="B324" s="114"/>
      <c r="C324" s="114"/>
      <c r="D324" s="114"/>
      <c r="E324" s="114"/>
      <c r="F324" s="114"/>
      <c r="G324" s="28"/>
      <c r="H324" s="114"/>
      <c r="I324" s="99"/>
    </row>
    <row r="325" spans="1:9" ht="20.25" customHeight="1" thickBot="1" x14ac:dyDescent="0.3">
      <c r="A325" s="117"/>
      <c r="B325" s="118"/>
      <c r="C325" s="118"/>
      <c r="D325" s="118"/>
      <c r="E325" s="118"/>
      <c r="F325" s="118"/>
      <c r="G325" s="126"/>
      <c r="H325" s="118"/>
      <c r="I325" s="133"/>
    </row>
    <row r="326" spans="1:9" ht="20.25" customHeight="1" thickTop="1" x14ac:dyDescent="0.25">
      <c r="A326" s="113"/>
      <c r="B326" s="114"/>
      <c r="C326" s="114"/>
      <c r="D326" s="114"/>
      <c r="E326" s="114"/>
      <c r="F326" s="114"/>
      <c r="G326" s="28"/>
      <c r="H326" s="114"/>
      <c r="I326" s="99"/>
    </row>
    <row r="327" spans="1:9" ht="20.25" customHeight="1" x14ac:dyDescent="0.25">
      <c r="A327" s="115"/>
      <c r="B327" s="116"/>
      <c r="C327" s="116"/>
      <c r="D327" s="116"/>
      <c r="E327" s="116"/>
      <c r="F327" s="116"/>
      <c r="G327" s="28"/>
      <c r="H327" s="116"/>
      <c r="I327" s="99"/>
    </row>
    <row r="328" spans="1:9" ht="20.25" customHeight="1" x14ac:dyDescent="0.25">
      <c r="A328" s="113"/>
      <c r="B328" s="114"/>
      <c r="C328" s="114"/>
      <c r="D328" s="114"/>
      <c r="E328" s="114"/>
      <c r="F328" s="114"/>
      <c r="G328" s="28"/>
      <c r="H328" s="114"/>
      <c r="I328" s="99"/>
    </row>
    <row r="329" spans="1:9" ht="20.25" customHeight="1" x14ac:dyDescent="0.25">
      <c r="A329" s="115"/>
      <c r="B329" s="116"/>
      <c r="C329" s="116"/>
      <c r="D329" s="116"/>
      <c r="E329" s="116"/>
      <c r="F329" s="116"/>
      <c r="G329" s="28"/>
      <c r="H329" s="116"/>
      <c r="I329" s="99"/>
    </row>
    <row r="330" spans="1:9" ht="20.25" customHeight="1" x14ac:dyDescent="0.25">
      <c r="A330" s="113"/>
      <c r="B330" s="114"/>
      <c r="C330" s="114"/>
      <c r="D330" s="114"/>
      <c r="E330" s="114"/>
      <c r="F330" s="114"/>
      <c r="G330" s="28"/>
      <c r="H330" s="114"/>
      <c r="I330" s="131"/>
    </row>
    <row r="331" spans="1:9" ht="20.25" customHeight="1" x14ac:dyDescent="0.25">
      <c r="A331" s="115"/>
      <c r="B331" s="116"/>
      <c r="C331" s="116"/>
      <c r="D331" s="116"/>
      <c r="E331" s="116"/>
      <c r="F331" s="116"/>
      <c r="G331" s="28"/>
      <c r="H331" s="116"/>
      <c r="I331" s="99"/>
    </row>
    <row r="332" spans="1:9" ht="20.25" customHeight="1" x14ac:dyDescent="0.25">
      <c r="A332" s="113"/>
      <c r="B332" s="114"/>
      <c r="C332" s="114"/>
      <c r="D332" s="114"/>
      <c r="E332" s="114"/>
      <c r="F332" s="114"/>
      <c r="G332" s="28"/>
      <c r="H332" s="114"/>
      <c r="I332" s="99"/>
    </row>
    <row r="333" spans="1:9" ht="20.25" customHeight="1" x14ac:dyDescent="0.25">
      <c r="A333" s="115"/>
      <c r="B333" s="116"/>
      <c r="C333" s="116"/>
      <c r="D333" s="116"/>
      <c r="E333" s="116"/>
      <c r="F333" s="116"/>
      <c r="G333" s="28"/>
      <c r="H333" s="116"/>
      <c r="I333" s="99"/>
    </row>
    <row r="334" spans="1:9" ht="20.25" customHeight="1" thickBot="1" x14ac:dyDescent="0.3">
      <c r="A334" s="124"/>
      <c r="B334" s="125"/>
      <c r="C334" s="125"/>
      <c r="D334" s="125"/>
      <c r="E334" s="125"/>
      <c r="F334" s="125"/>
      <c r="G334" s="126"/>
      <c r="H334" s="125"/>
      <c r="I334" s="133"/>
    </row>
    <row r="335" spans="1:9" ht="20.25" customHeight="1" thickTop="1" x14ac:dyDescent="0.25">
      <c r="A335" s="128"/>
      <c r="B335" s="129"/>
      <c r="C335" s="129"/>
      <c r="D335" s="129"/>
      <c r="E335" s="129"/>
      <c r="F335" s="129"/>
      <c r="G335" s="130"/>
      <c r="H335" s="129"/>
      <c r="I335" s="99"/>
    </row>
    <row r="336" spans="1:9" ht="20.25" customHeight="1" x14ac:dyDescent="0.25">
      <c r="A336" s="113"/>
      <c r="B336" s="114"/>
      <c r="C336" s="114"/>
      <c r="D336" s="114"/>
      <c r="E336" s="114"/>
      <c r="F336" s="114"/>
      <c r="G336" s="28"/>
      <c r="H336" s="114"/>
      <c r="I336" s="99"/>
    </row>
    <row r="337" spans="1:9" ht="20.25" customHeight="1" x14ac:dyDescent="0.25">
      <c r="A337" s="115"/>
      <c r="B337" s="116"/>
      <c r="C337" s="116"/>
      <c r="D337" s="116"/>
      <c r="E337" s="116"/>
      <c r="F337" s="116"/>
      <c r="G337" s="28"/>
      <c r="H337" s="116"/>
      <c r="I337" s="99"/>
    </row>
    <row r="338" spans="1:9" ht="20.25" customHeight="1" x14ac:dyDescent="0.25">
      <c r="A338" s="113"/>
      <c r="B338" s="114"/>
      <c r="C338" s="114"/>
      <c r="D338" s="114"/>
      <c r="E338" s="114"/>
      <c r="F338" s="114"/>
      <c r="G338" s="28"/>
      <c r="H338" s="114"/>
      <c r="I338" s="99"/>
    </row>
    <row r="339" spans="1:9" ht="20.25" customHeight="1" x14ac:dyDescent="0.25">
      <c r="A339" s="115"/>
      <c r="B339" s="116"/>
      <c r="C339" s="116"/>
      <c r="D339" s="116"/>
      <c r="E339" s="116"/>
      <c r="F339" s="116"/>
      <c r="G339" s="28"/>
      <c r="H339" s="116"/>
      <c r="I339" s="131"/>
    </row>
    <row r="340" spans="1:9" ht="20.25" customHeight="1" x14ac:dyDescent="0.25">
      <c r="A340" s="113"/>
      <c r="B340" s="114"/>
      <c r="C340" s="114"/>
      <c r="D340" s="114"/>
      <c r="E340" s="114"/>
      <c r="F340" s="114"/>
      <c r="G340" s="28"/>
      <c r="H340" s="114"/>
      <c r="I340" s="99"/>
    </row>
    <row r="341" spans="1:9" ht="20.25" customHeight="1" x14ac:dyDescent="0.25">
      <c r="A341" s="115"/>
      <c r="B341" s="116"/>
      <c r="C341" s="116"/>
      <c r="D341" s="116"/>
      <c r="E341" s="116"/>
      <c r="F341" s="116"/>
      <c r="G341" s="28"/>
      <c r="H341" s="116"/>
      <c r="I341" s="99"/>
    </row>
    <row r="342" spans="1:9" ht="20.25" customHeight="1" x14ac:dyDescent="0.25">
      <c r="A342" s="113"/>
      <c r="B342" s="114"/>
      <c r="C342" s="114"/>
      <c r="D342" s="114"/>
      <c r="E342" s="114"/>
      <c r="F342" s="114"/>
      <c r="G342" s="28"/>
      <c r="H342" s="114"/>
      <c r="I342" s="99"/>
    </row>
    <row r="343" spans="1:9" ht="20.25" customHeight="1" thickBot="1" x14ac:dyDescent="0.3">
      <c r="A343" s="117"/>
      <c r="B343" s="118"/>
      <c r="C343" s="118"/>
      <c r="D343" s="118"/>
      <c r="E343" s="118"/>
      <c r="F343" s="118"/>
      <c r="G343" s="126"/>
      <c r="H343" s="118"/>
      <c r="I343" s="133"/>
    </row>
    <row r="344" spans="1:9" ht="20.25" customHeight="1" thickTop="1" x14ac:dyDescent="0.25">
      <c r="A344" s="113"/>
      <c r="B344" s="114"/>
      <c r="C344" s="114"/>
      <c r="D344" s="114"/>
      <c r="E344" s="114"/>
      <c r="F344" s="114"/>
      <c r="G344" s="28"/>
      <c r="H344" s="114"/>
      <c r="I344" s="99"/>
    </row>
    <row r="345" spans="1:9" ht="20.25" customHeight="1" x14ac:dyDescent="0.25">
      <c r="A345" s="115"/>
      <c r="B345" s="116"/>
      <c r="C345" s="116"/>
      <c r="D345" s="116"/>
      <c r="E345" s="116"/>
      <c r="F345" s="116"/>
      <c r="G345" s="28"/>
      <c r="H345" s="116"/>
      <c r="I345" s="99"/>
    </row>
    <row r="346" spans="1:9" ht="20.25" customHeight="1" x14ac:dyDescent="0.25">
      <c r="A346" s="113"/>
      <c r="B346" s="114"/>
      <c r="C346" s="114"/>
      <c r="D346" s="114"/>
      <c r="E346" s="114"/>
      <c r="F346" s="114"/>
      <c r="G346" s="28"/>
      <c r="H346" s="114"/>
      <c r="I346" s="99"/>
    </row>
    <row r="347" spans="1:9" ht="20.25" customHeight="1" x14ac:dyDescent="0.25">
      <c r="A347" s="115"/>
      <c r="B347" s="116"/>
      <c r="C347" s="116"/>
      <c r="D347" s="116"/>
      <c r="E347" s="116"/>
      <c r="F347" s="116"/>
      <c r="G347" s="28"/>
      <c r="H347" s="116"/>
      <c r="I347" s="99"/>
    </row>
    <row r="348" spans="1:9" ht="20.25" customHeight="1" x14ac:dyDescent="0.25">
      <c r="A348" s="113"/>
      <c r="B348" s="114"/>
      <c r="C348" s="114"/>
      <c r="D348" s="114"/>
      <c r="E348" s="114"/>
      <c r="F348" s="114"/>
      <c r="G348" s="28"/>
      <c r="H348" s="114"/>
      <c r="I348" s="131"/>
    </row>
    <row r="349" spans="1:9" ht="20.25" customHeight="1" x14ac:dyDescent="0.25">
      <c r="A349" s="115"/>
      <c r="B349" s="116"/>
      <c r="C349" s="116"/>
      <c r="D349" s="116"/>
      <c r="E349" s="116"/>
      <c r="F349" s="116"/>
      <c r="G349" s="28"/>
      <c r="H349" s="116"/>
      <c r="I349" s="99"/>
    </row>
    <row r="350" spans="1:9" ht="20.25" customHeight="1" x14ac:dyDescent="0.25">
      <c r="A350" s="113"/>
      <c r="B350" s="114"/>
      <c r="C350" s="114"/>
      <c r="D350" s="114"/>
      <c r="E350" s="114"/>
      <c r="F350" s="114"/>
      <c r="G350" s="28"/>
      <c r="H350" s="114"/>
      <c r="I350" s="99"/>
    </row>
    <row r="351" spans="1:9" ht="20.25" customHeight="1" x14ac:dyDescent="0.25">
      <c r="A351" s="115"/>
      <c r="B351" s="116"/>
      <c r="C351" s="116"/>
      <c r="D351" s="116"/>
      <c r="E351" s="116"/>
      <c r="F351" s="116"/>
      <c r="G351" s="28"/>
      <c r="H351" s="116"/>
      <c r="I351" s="99"/>
    </row>
    <row r="352" spans="1:9" ht="20.25" customHeight="1" thickBot="1" x14ac:dyDescent="0.3">
      <c r="A352" s="124"/>
      <c r="B352" s="125"/>
      <c r="C352" s="125"/>
      <c r="D352" s="125"/>
      <c r="E352" s="125"/>
      <c r="F352" s="125"/>
      <c r="G352" s="126"/>
      <c r="H352" s="125"/>
      <c r="I352" s="133"/>
    </row>
    <row r="353" spans="1:9" ht="20.25" customHeight="1" thickTop="1" x14ac:dyDescent="0.25">
      <c r="A353" s="128"/>
      <c r="B353" s="129"/>
      <c r="C353" s="129"/>
      <c r="D353" s="129"/>
      <c r="E353" s="129"/>
      <c r="F353" s="129"/>
      <c r="G353" s="130"/>
      <c r="H353" s="129"/>
      <c r="I353" s="99"/>
    </row>
    <row r="354" spans="1:9" ht="20.25" customHeight="1" x14ac:dyDescent="0.25">
      <c r="A354" s="113"/>
      <c r="B354" s="114"/>
      <c r="C354" s="114"/>
      <c r="D354" s="114"/>
      <c r="E354" s="114"/>
      <c r="F354" s="114"/>
      <c r="G354" s="28"/>
      <c r="H354" s="114"/>
      <c r="I354" s="99"/>
    </row>
    <row r="355" spans="1:9" ht="20.25" customHeight="1" x14ac:dyDescent="0.25">
      <c r="A355" s="115"/>
      <c r="B355" s="116"/>
      <c r="C355" s="116"/>
      <c r="D355" s="116"/>
      <c r="E355" s="116"/>
      <c r="F355" s="116"/>
      <c r="G355" s="28"/>
      <c r="H355" s="116"/>
      <c r="I355" s="99"/>
    </row>
    <row r="356" spans="1:9" ht="20.25" customHeight="1" x14ac:dyDescent="0.25">
      <c r="A356" s="113"/>
      <c r="B356" s="114"/>
      <c r="C356" s="114"/>
      <c r="D356" s="114"/>
      <c r="E356" s="114"/>
      <c r="F356" s="114"/>
      <c r="G356" s="28"/>
      <c r="H356" s="114"/>
      <c r="I356" s="99"/>
    </row>
    <row r="357" spans="1:9" ht="20.25" customHeight="1" x14ac:dyDescent="0.25">
      <c r="A357" s="115"/>
      <c r="B357" s="116"/>
      <c r="C357" s="116"/>
      <c r="D357" s="116"/>
      <c r="E357" s="116"/>
      <c r="F357" s="116"/>
      <c r="G357" s="28"/>
      <c r="H357" s="116"/>
      <c r="I357" s="131"/>
    </row>
    <row r="358" spans="1:9" ht="20.25" customHeight="1" x14ac:dyDescent="0.25">
      <c r="A358" s="113"/>
      <c r="B358" s="114"/>
      <c r="C358" s="114"/>
      <c r="D358" s="114"/>
      <c r="E358" s="114"/>
      <c r="F358" s="114"/>
      <c r="G358" s="28"/>
      <c r="H358" s="114"/>
      <c r="I358" s="99"/>
    </row>
    <row r="359" spans="1:9" ht="20.25" customHeight="1" x14ac:dyDescent="0.25">
      <c r="A359" s="115"/>
      <c r="B359" s="116"/>
      <c r="C359" s="116"/>
      <c r="D359" s="116"/>
      <c r="E359" s="116"/>
      <c r="F359" s="116"/>
      <c r="G359" s="28"/>
      <c r="H359" s="116"/>
      <c r="I359" s="99"/>
    </row>
    <row r="360" spans="1:9" ht="20.25" customHeight="1" x14ac:dyDescent="0.25">
      <c r="A360" s="113"/>
      <c r="B360" s="114"/>
      <c r="C360" s="114"/>
      <c r="D360" s="114"/>
      <c r="E360" s="114"/>
      <c r="F360" s="114"/>
      <c r="G360" s="28"/>
      <c r="H360" s="114"/>
      <c r="I360" s="99"/>
    </row>
    <row r="361" spans="1:9" ht="20.25" customHeight="1" thickBot="1" x14ac:dyDescent="0.3">
      <c r="A361" s="117"/>
      <c r="B361" s="118"/>
      <c r="C361" s="118"/>
      <c r="D361" s="118"/>
      <c r="E361" s="118"/>
      <c r="F361" s="118"/>
      <c r="G361" s="126"/>
      <c r="H361" s="118"/>
      <c r="I361" s="133"/>
    </row>
    <row r="362" spans="1:9" ht="20.25" customHeight="1" thickTop="1" x14ac:dyDescent="0.25">
      <c r="A362" s="113"/>
      <c r="B362" s="114"/>
      <c r="C362" s="114"/>
      <c r="D362" s="114"/>
      <c r="E362" s="114"/>
      <c r="F362" s="114"/>
      <c r="G362" s="28"/>
      <c r="H362" s="114"/>
      <c r="I362" s="99"/>
    </row>
    <row r="363" spans="1:9" ht="20.25" customHeight="1" x14ac:dyDescent="0.25">
      <c r="A363" s="115"/>
      <c r="B363" s="116"/>
      <c r="C363" s="116"/>
      <c r="D363" s="116"/>
      <c r="E363" s="116"/>
      <c r="F363" s="116"/>
      <c r="G363" s="28"/>
      <c r="H363" s="116"/>
      <c r="I363" s="99"/>
    </row>
    <row r="364" spans="1:9" ht="20.25" customHeight="1" x14ac:dyDescent="0.25">
      <c r="A364" s="113"/>
      <c r="B364" s="114"/>
      <c r="C364" s="114"/>
      <c r="D364" s="114"/>
      <c r="E364" s="114"/>
      <c r="F364" s="114"/>
      <c r="G364" s="28"/>
      <c r="H364" s="114"/>
      <c r="I364" s="99"/>
    </row>
    <row r="365" spans="1:9" ht="20.25" customHeight="1" x14ac:dyDescent="0.25">
      <c r="A365" s="115"/>
      <c r="B365" s="116"/>
      <c r="C365" s="116"/>
      <c r="D365" s="116"/>
      <c r="E365" s="116"/>
      <c r="F365" s="116"/>
      <c r="G365" s="28"/>
      <c r="H365" s="116"/>
      <c r="I365" s="99"/>
    </row>
    <row r="366" spans="1:9" ht="20.25" customHeight="1" x14ac:dyDescent="0.25">
      <c r="A366" s="113"/>
      <c r="B366" s="114"/>
      <c r="C366" s="114"/>
      <c r="D366" s="114"/>
      <c r="E366" s="114"/>
      <c r="F366" s="114"/>
      <c r="G366" s="28"/>
      <c r="H366" s="114"/>
      <c r="I366" s="131"/>
    </row>
    <row r="367" spans="1:9" ht="20.25" customHeight="1" x14ac:dyDescent="0.25">
      <c r="A367" s="115"/>
      <c r="B367" s="116"/>
      <c r="C367" s="116"/>
      <c r="D367" s="116"/>
      <c r="E367" s="116"/>
      <c r="F367" s="116"/>
      <c r="G367" s="28"/>
      <c r="H367" s="116"/>
      <c r="I367" s="99"/>
    </row>
    <row r="368" spans="1:9" ht="20.25" customHeight="1" x14ac:dyDescent="0.25">
      <c r="A368" s="113"/>
      <c r="B368" s="114"/>
      <c r="C368" s="114"/>
      <c r="D368" s="114"/>
      <c r="E368" s="114"/>
      <c r="F368" s="114"/>
      <c r="G368" s="28"/>
      <c r="H368" s="114"/>
      <c r="I368" s="99"/>
    </row>
    <row r="369" spans="1:9" ht="20.25" customHeight="1" x14ac:dyDescent="0.25">
      <c r="A369" s="115"/>
      <c r="B369" s="116"/>
      <c r="C369" s="116"/>
      <c r="D369" s="116"/>
      <c r="E369" s="116"/>
      <c r="F369" s="116"/>
      <c r="G369" s="28"/>
      <c r="H369" s="116"/>
      <c r="I369" s="99"/>
    </row>
    <row r="370" spans="1:9" ht="20.25" customHeight="1" thickBot="1" x14ac:dyDescent="0.3">
      <c r="A370" s="124"/>
      <c r="B370" s="125"/>
      <c r="C370" s="125"/>
      <c r="D370" s="125"/>
      <c r="E370" s="125"/>
      <c r="F370" s="125"/>
      <c r="G370" s="126"/>
      <c r="H370" s="125"/>
      <c r="I370" s="133"/>
    </row>
    <row r="371" spans="1:9" ht="20.25" customHeight="1" thickTop="1" x14ac:dyDescent="0.25">
      <c r="A371" s="128"/>
      <c r="B371" s="129"/>
      <c r="C371" s="129"/>
      <c r="D371" s="129"/>
      <c r="E371" s="129"/>
      <c r="F371" s="129"/>
      <c r="G371" s="130"/>
      <c r="H371" s="129"/>
      <c r="I371" s="99"/>
    </row>
    <row r="372" spans="1:9" ht="20.25" customHeight="1" x14ac:dyDescent="0.25">
      <c r="A372" s="113"/>
      <c r="B372" s="114"/>
      <c r="C372" s="114"/>
      <c r="D372" s="114"/>
      <c r="E372" s="114"/>
      <c r="F372" s="114"/>
      <c r="G372" s="28"/>
      <c r="H372" s="114"/>
      <c r="I372" s="99"/>
    </row>
    <row r="373" spans="1:9" ht="20.25" customHeight="1" x14ac:dyDescent="0.25">
      <c r="A373" s="115"/>
      <c r="B373" s="116"/>
      <c r="C373" s="116"/>
      <c r="D373" s="116"/>
      <c r="E373" s="116"/>
      <c r="F373" s="116"/>
      <c r="G373" s="28"/>
      <c r="H373" s="116"/>
      <c r="I373" s="99"/>
    </row>
    <row r="374" spans="1:9" ht="20.25" customHeight="1" x14ac:dyDescent="0.25">
      <c r="A374" s="113"/>
      <c r="B374" s="114"/>
      <c r="C374" s="114"/>
      <c r="D374" s="114"/>
      <c r="E374" s="114"/>
      <c r="F374" s="114"/>
      <c r="G374" s="28"/>
      <c r="H374" s="114"/>
      <c r="I374" s="99"/>
    </row>
    <row r="375" spans="1:9" ht="20.25" customHeight="1" x14ac:dyDescent="0.25">
      <c r="A375" s="115"/>
      <c r="B375" s="116"/>
      <c r="C375" s="116"/>
      <c r="D375" s="116"/>
      <c r="E375" s="116"/>
      <c r="F375" s="116"/>
      <c r="G375" s="28"/>
      <c r="H375" s="116"/>
      <c r="I375" s="131"/>
    </row>
    <row r="376" spans="1:9" ht="20.25" customHeight="1" x14ac:dyDescent="0.25">
      <c r="A376" s="113"/>
      <c r="B376" s="114"/>
      <c r="C376" s="114"/>
      <c r="D376" s="114"/>
      <c r="E376" s="114"/>
      <c r="F376" s="114"/>
      <c r="G376" s="28"/>
      <c r="H376" s="114"/>
      <c r="I376" s="99"/>
    </row>
    <row r="377" spans="1:9" ht="20.25" customHeight="1" x14ac:dyDescent="0.25">
      <c r="A377" s="115"/>
      <c r="B377" s="116"/>
      <c r="C377" s="116"/>
      <c r="D377" s="116"/>
      <c r="E377" s="116"/>
      <c r="F377" s="116"/>
      <c r="G377" s="28"/>
      <c r="H377" s="116"/>
      <c r="I377" s="99"/>
    </row>
    <row r="378" spans="1:9" ht="20.25" customHeight="1" x14ac:dyDescent="0.25">
      <c r="A378" s="113"/>
      <c r="B378" s="114"/>
      <c r="C378" s="114"/>
      <c r="D378" s="114"/>
      <c r="E378" s="114"/>
      <c r="F378" s="114"/>
      <c r="G378" s="28"/>
      <c r="H378" s="114"/>
      <c r="I378" s="99"/>
    </row>
    <row r="379" spans="1:9" ht="20.25" customHeight="1" thickBot="1" x14ac:dyDescent="0.3">
      <c r="A379" s="117"/>
      <c r="B379" s="118"/>
      <c r="C379" s="118"/>
      <c r="D379" s="118"/>
      <c r="E379" s="118"/>
      <c r="F379" s="118"/>
      <c r="G379" s="126"/>
      <c r="H379" s="118"/>
      <c r="I379" s="133"/>
    </row>
    <row r="380" spans="1:9" ht="20.25" customHeight="1" thickTop="1" x14ac:dyDescent="0.25">
      <c r="A380" s="113"/>
      <c r="B380" s="114"/>
      <c r="C380" s="114"/>
      <c r="D380" s="114"/>
      <c r="E380" s="114"/>
      <c r="F380" s="114"/>
      <c r="G380" s="28"/>
      <c r="H380" s="114"/>
      <c r="I380" s="99"/>
    </row>
    <row r="381" spans="1:9" ht="20.25" customHeight="1" x14ac:dyDescent="0.25">
      <c r="A381" s="115"/>
      <c r="B381" s="116"/>
      <c r="C381" s="116"/>
      <c r="D381" s="116"/>
      <c r="E381" s="116"/>
      <c r="F381" s="116"/>
      <c r="G381" s="28"/>
      <c r="H381" s="116"/>
      <c r="I381" s="99"/>
    </row>
    <row r="382" spans="1:9" ht="20.25" customHeight="1" x14ac:dyDescent="0.25">
      <c r="A382" s="113"/>
      <c r="B382" s="114"/>
      <c r="C382" s="114"/>
      <c r="D382" s="114"/>
      <c r="E382" s="114"/>
      <c r="F382" s="114"/>
      <c r="G382" s="28"/>
      <c r="H382" s="114"/>
      <c r="I382" s="99"/>
    </row>
    <row r="383" spans="1:9" ht="20.25" customHeight="1" x14ac:dyDescent="0.25">
      <c r="A383" s="115"/>
      <c r="B383" s="116"/>
      <c r="C383" s="116"/>
      <c r="D383" s="116"/>
      <c r="E383" s="116"/>
      <c r="F383" s="116"/>
      <c r="G383" s="28"/>
      <c r="H383" s="116"/>
      <c r="I383" s="99"/>
    </row>
    <row r="384" spans="1:9" ht="20.25" customHeight="1" x14ac:dyDescent="0.25">
      <c r="A384" s="113"/>
      <c r="B384" s="114"/>
      <c r="C384" s="114"/>
      <c r="D384" s="114"/>
      <c r="E384" s="114"/>
      <c r="F384" s="114"/>
      <c r="G384" s="28"/>
      <c r="H384" s="114"/>
      <c r="I384" s="131"/>
    </row>
    <row r="385" spans="1:9" ht="20.25" customHeight="1" x14ac:dyDescent="0.25">
      <c r="A385" s="115"/>
      <c r="B385" s="116"/>
      <c r="C385" s="116"/>
      <c r="D385" s="116"/>
      <c r="E385" s="116"/>
      <c r="F385" s="116"/>
      <c r="G385" s="28"/>
      <c r="H385" s="116"/>
      <c r="I385" s="99"/>
    </row>
    <row r="386" spans="1:9" ht="20.25" customHeight="1" x14ac:dyDescent="0.25">
      <c r="A386" s="113"/>
      <c r="B386" s="114"/>
      <c r="C386" s="114"/>
      <c r="D386" s="114"/>
      <c r="E386" s="114"/>
      <c r="F386" s="114"/>
      <c r="G386" s="28"/>
      <c r="H386" s="114"/>
      <c r="I386" s="99"/>
    </row>
    <row r="387" spans="1:9" ht="20.25" customHeight="1" x14ac:dyDescent="0.25">
      <c r="A387" s="115"/>
      <c r="B387" s="116"/>
      <c r="C387" s="116"/>
      <c r="D387" s="116"/>
      <c r="E387" s="116"/>
      <c r="F387" s="116"/>
      <c r="G387" s="28"/>
      <c r="H387" s="116"/>
      <c r="I387" s="99"/>
    </row>
    <row r="388" spans="1:9" ht="20.25" customHeight="1" thickBot="1" x14ac:dyDescent="0.3">
      <c r="A388" s="124"/>
      <c r="B388" s="125"/>
      <c r="C388" s="125"/>
      <c r="D388" s="125"/>
      <c r="E388" s="125"/>
      <c r="F388" s="125"/>
      <c r="G388" s="126"/>
      <c r="H388" s="125"/>
      <c r="I388" s="133"/>
    </row>
    <row r="389" spans="1:9" ht="20.25" customHeight="1" thickTop="1" x14ac:dyDescent="0.25">
      <c r="A389" s="128"/>
      <c r="B389" s="129"/>
      <c r="C389" s="129"/>
      <c r="D389" s="129"/>
      <c r="E389" s="129"/>
      <c r="F389" s="129"/>
      <c r="G389" s="130"/>
      <c r="H389" s="129"/>
      <c r="I389" s="99"/>
    </row>
    <row r="390" spans="1:9" ht="20.25" customHeight="1" x14ac:dyDescent="0.25">
      <c r="A390" s="113"/>
      <c r="B390" s="114"/>
      <c r="C390" s="114"/>
      <c r="D390" s="114"/>
      <c r="E390" s="114"/>
      <c r="F390" s="114"/>
      <c r="G390" s="28"/>
      <c r="H390" s="114"/>
      <c r="I390" s="99"/>
    </row>
    <row r="391" spans="1:9" ht="20.25" customHeight="1" x14ac:dyDescent="0.25">
      <c r="A391" s="115"/>
      <c r="B391" s="116"/>
      <c r="C391" s="116"/>
      <c r="D391" s="116"/>
      <c r="E391" s="116"/>
      <c r="F391" s="116"/>
      <c r="G391" s="28"/>
      <c r="H391" s="116"/>
      <c r="I391" s="99"/>
    </row>
    <row r="392" spans="1:9" ht="20.25" customHeight="1" x14ac:dyDescent="0.25">
      <c r="A392" s="113"/>
      <c r="B392" s="114"/>
      <c r="C392" s="114"/>
      <c r="D392" s="114"/>
      <c r="E392" s="114"/>
      <c r="F392" s="114"/>
      <c r="G392" s="28"/>
      <c r="H392" s="114"/>
      <c r="I392" s="99"/>
    </row>
    <row r="393" spans="1:9" ht="20.25" customHeight="1" x14ac:dyDescent="0.25">
      <c r="A393" s="115"/>
      <c r="B393" s="116"/>
      <c r="C393" s="116"/>
      <c r="D393" s="116"/>
      <c r="E393" s="116"/>
      <c r="F393" s="116"/>
      <c r="G393" s="28"/>
      <c r="H393" s="116"/>
      <c r="I393" s="131"/>
    </row>
    <row r="394" spans="1:9" ht="20.25" customHeight="1" x14ac:dyDescent="0.25">
      <c r="A394" s="113"/>
      <c r="B394" s="114"/>
      <c r="C394" s="114"/>
      <c r="D394" s="114"/>
      <c r="E394" s="114"/>
      <c r="F394" s="114"/>
      <c r="G394" s="28"/>
      <c r="H394" s="114"/>
      <c r="I394" s="99"/>
    </row>
    <row r="395" spans="1:9" ht="20.25" customHeight="1" x14ac:dyDescent="0.25">
      <c r="A395" s="115"/>
      <c r="B395" s="116"/>
      <c r="C395" s="116"/>
      <c r="D395" s="116"/>
      <c r="E395" s="116"/>
      <c r="F395" s="116"/>
      <c r="G395" s="28"/>
      <c r="H395" s="116"/>
      <c r="I395" s="99"/>
    </row>
    <row r="396" spans="1:9" ht="20.25" customHeight="1" x14ac:dyDescent="0.25">
      <c r="A396" s="113"/>
      <c r="B396" s="114"/>
      <c r="C396" s="114"/>
      <c r="D396" s="114"/>
      <c r="E396" s="114"/>
      <c r="F396" s="114"/>
      <c r="G396" s="28"/>
      <c r="H396" s="114"/>
      <c r="I396" s="99"/>
    </row>
    <row r="397" spans="1:9" ht="20.25" customHeight="1" thickBot="1" x14ac:dyDescent="0.3">
      <c r="A397" s="117"/>
      <c r="B397" s="118"/>
      <c r="C397" s="118"/>
      <c r="D397" s="118"/>
      <c r="E397" s="118"/>
      <c r="F397" s="118"/>
      <c r="G397" s="126"/>
      <c r="H397" s="118"/>
      <c r="I397" s="133"/>
    </row>
    <row r="398" spans="1:9" ht="20.25" customHeight="1" thickTop="1" x14ac:dyDescent="0.25">
      <c r="A398" s="113"/>
      <c r="B398" s="114"/>
      <c r="C398" s="114"/>
      <c r="D398" s="114"/>
      <c r="E398" s="114"/>
      <c r="F398" s="114"/>
      <c r="G398" s="28"/>
      <c r="H398" s="114"/>
      <c r="I398" s="99"/>
    </row>
    <row r="399" spans="1:9" ht="20.25" customHeight="1" x14ac:dyDescent="0.25">
      <c r="A399" s="115"/>
      <c r="B399" s="116"/>
      <c r="C399" s="116"/>
      <c r="D399" s="116"/>
      <c r="E399" s="116"/>
      <c r="F399" s="116"/>
      <c r="G399" s="28"/>
      <c r="H399" s="116"/>
      <c r="I399" s="99"/>
    </row>
    <row r="400" spans="1:9" ht="20.25" customHeight="1" x14ac:dyDescent="0.25">
      <c r="A400" s="113"/>
      <c r="B400" s="114"/>
      <c r="C400" s="114"/>
      <c r="D400" s="114"/>
      <c r="E400" s="114"/>
      <c r="F400" s="114"/>
      <c r="G400" s="28"/>
      <c r="H400" s="114"/>
      <c r="I400" s="99"/>
    </row>
    <row r="401" spans="1:9" ht="20.25" customHeight="1" x14ac:dyDescent="0.25">
      <c r="A401" s="115"/>
      <c r="B401" s="116"/>
      <c r="C401" s="116"/>
      <c r="D401" s="116"/>
      <c r="E401" s="116"/>
      <c r="F401" s="116"/>
      <c r="G401" s="28"/>
      <c r="H401" s="116"/>
      <c r="I401" s="99"/>
    </row>
    <row r="402" spans="1:9" ht="20.25" customHeight="1" x14ac:dyDescent="0.25">
      <c r="A402" s="113"/>
      <c r="B402" s="114"/>
      <c r="C402" s="114"/>
      <c r="D402" s="114"/>
      <c r="E402" s="114"/>
      <c r="F402" s="114"/>
      <c r="G402" s="28"/>
      <c r="H402" s="114"/>
      <c r="I402" s="131"/>
    </row>
    <row r="403" spans="1:9" ht="20.25" customHeight="1" x14ac:dyDescent="0.25">
      <c r="A403" s="115"/>
      <c r="B403" s="116"/>
      <c r="C403" s="116"/>
      <c r="D403" s="116"/>
      <c r="E403" s="116"/>
      <c r="F403" s="116"/>
      <c r="G403" s="28"/>
      <c r="H403" s="116"/>
      <c r="I403" s="99"/>
    </row>
    <row r="404" spans="1:9" ht="20.25" customHeight="1" x14ac:dyDescent="0.25">
      <c r="A404" s="113"/>
      <c r="B404" s="114"/>
      <c r="C404" s="114"/>
      <c r="D404" s="114"/>
      <c r="E404" s="114"/>
      <c r="F404" s="114"/>
      <c r="G404" s="28"/>
      <c r="H404" s="114"/>
      <c r="I404" s="99"/>
    </row>
    <row r="405" spans="1:9" ht="20.25" customHeight="1" x14ac:dyDescent="0.25">
      <c r="A405" s="115"/>
      <c r="B405" s="116"/>
      <c r="C405" s="116"/>
      <c r="D405" s="116"/>
      <c r="E405" s="116"/>
      <c r="F405" s="116"/>
      <c r="G405" s="28"/>
      <c r="H405" s="116"/>
      <c r="I405" s="99"/>
    </row>
    <row r="406" spans="1:9" ht="20.25" customHeight="1" thickBot="1" x14ac:dyDescent="0.3">
      <c r="A406" s="124"/>
      <c r="B406" s="125"/>
      <c r="C406" s="125"/>
      <c r="D406" s="125"/>
      <c r="E406" s="125"/>
      <c r="F406" s="125"/>
      <c r="G406" s="126"/>
      <c r="H406" s="125"/>
      <c r="I406" s="133"/>
    </row>
    <row r="407" spans="1:9" ht="20.25" customHeight="1" thickTop="1" x14ac:dyDescent="0.25">
      <c r="A407" s="128"/>
      <c r="B407" s="129"/>
      <c r="C407" s="129"/>
      <c r="D407" s="129"/>
      <c r="E407" s="129"/>
      <c r="F407" s="129"/>
      <c r="G407" s="130"/>
      <c r="H407" s="129"/>
      <c r="I407" s="99"/>
    </row>
    <row r="408" spans="1:9" ht="20.25" customHeight="1" x14ac:dyDescent="0.25">
      <c r="A408" s="113"/>
      <c r="B408" s="114"/>
      <c r="C408" s="114"/>
      <c r="D408" s="114"/>
      <c r="E408" s="114"/>
      <c r="F408" s="114"/>
      <c r="G408" s="28"/>
      <c r="H408" s="114"/>
      <c r="I408" s="99"/>
    </row>
    <row r="409" spans="1:9" ht="20.25" customHeight="1" x14ac:dyDescent="0.25">
      <c r="A409" s="115"/>
      <c r="B409" s="116"/>
      <c r="C409" s="116"/>
      <c r="D409" s="116"/>
      <c r="E409" s="116"/>
      <c r="F409" s="116"/>
      <c r="G409" s="28"/>
      <c r="H409" s="116"/>
      <c r="I409" s="99"/>
    </row>
    <row r="410" spans="1:9" ht="20.25" customHeight="1" x14ac:dyDescent="0.25">
      <c r="A410" s="113"/>
      <c r="B410" s="114"/>
      <c r="C410" s="114"/>
      <c r="D410" s="114"/>
      <c r="E410" s="114"/>
      <c r="F410" s="114"/>
      <c r="G410" s="28"/>
      <c r="H410" s="114"/>
      <c r="I410" s="99"/>
    </row>
    <row r="411" spans="1:9" ht="20.25" customHeight="1" x14ac:dyDescent="0.25">
      <c r="A411" s="115"/>
      <c r="B411" s="116"/>
      <c r="C411" s="116"/>
      <c r="D411" s="116"/>
      <c r="E411" s="116"/>
      <c r="F411" s="116"/>
      <c r="G411" s="28"/>
      <c r="H411" s="116"/>
      <c r="I411" s="131"/>
    </row>
    <row r="412" spans="1:9" ht="20.25" customHeight="1" x14ac:dyDescent="0.25">
      <c r="A412" s="113"/>
      <c r="B412" s="114"/>
      <c r="C412" s="114"/>
      <c r="D412" s="114"/>
      <c r="E412" s="114"/>
      <c r="F412" s="114"/>
      <c r="G412" s="28"/>
      <c r="H412" s="114"/>
      <c r="I412" s="99"/>
    </row>
    <row r="413" spans="1:9" ht="20.25" customHeight="1" x14ac:dyDescent="0.25">
      <c r="A413" s="115"/>
      <c r="B413" s="116"/>
      <c r="C413" s="116"/>
      <c r="D413" s="116"/>
      <c r="E413" s="116"/>
      <c r="F413" s="116"/>
      <c r="G413" s="28"/>
      <c r="H413" s="116"/>
      <c r="I413" s="99"/>
    </row>
    <row r="414" spans="1:9" ht="20.25" customHeight="1" x14ac:dyDescent="0.25">
      <c r="A414" s="113"/>
      <c r="B414" s="114"/>
      <c r="C414" s="114"/>
      <c r="D414" s="114"/>
      <c r="E414" s="114"/>
      <c r="F414" s="114"/>
      <c r="G414" s="28"/>
      <c r="H414" s="114"/>
      <c r="I414" s="99"/>
    </row>
    <row r="415" spans="1:9" ht="20.25" customHeight="1" thickBot="1" x14ac:dyDescent="0.3">
      <c r="A415" s="117"/>
      <c r="B415" s="118"/>
      <c r="C415" s="118"/>
      <c r="D415" s="118"/>
      <c r="E415" s="118"/>
      <c r="F415" s="118"/>
      <c r="G415" s="126"/>
      <c r="H415" s="118"/>
      <c r="I415" s="133"/>
    </row>
    <row r="416" spans="1:9" ht="20.25" customHeight="1" thickTop="1" x14ac:dyDescent="0.25">
      <c r="A416" s="113"/>
      <c r="B416" s="114"/>
      <c r="C416" s="114"/>
      <c r="D416" s="114"/>
      <c r="E416" s="114"/>
      <c r="F416" s="114"/>
      <c r="G416" s="28"/>
      <c r="H416" s="114"/>
      <c r="I416" s="99"/>
    </row>
    <row r="417" spans="1:9" ht="20.25" customHeight="1" x14ac:dyDescent="0.25">
      <c r="A417" s="115"/>
      <c r="B417" s="116"/>
      <c r="C417" s="116"/>
      <c r="D417" s="116"/>
      <c r="E417" s="116"/>
      <c r="F417" s="116"/>
      <c r="G417" s="28"/>
      <c r="H417" s="116"/>
      <c r="I417" s="99"/>
    </row>
    <row r="418" spans="1:9" ht="20.25" customHeight="1" x14ac:dyDescent="0.25">
      <c r="A418" s="113"/>
      <c r="B418" s="114"/>
      <c r="C418" s="114"/>
      <c r="D418" s="114"/>
      <c r="E418" s="114"/>
      <c r="F418" s="114"/>
      <c r="G418" s="28"/>
      <c r="H418" s="114"/>
      <c r="I418" s="99"/>
    </row>
    <row r="419" spans="1:9" ht="20.25" customHeight="1" x14ac:dyDescent="0.25">
      <c r="A419" s="115"/>
      <c r="B419" s="116"/>
      <c r="C419" s="116"/>
      <c r="D419" s="116"/>
      <c r="E419" s="116"/>
      <c r="F419" s="116"/>
      <c r="G419" s="28"/>
      <c r="H419" s="116"/>
      <c r="I419" s="99"/>
    </row>
    <row r="420" spans="1:9" ht="20.25" customHeight="1" x14ac:dyDescent="0.25">
      <c r="A420" s="113"/>
      <c r="B420" s="114"/>
      <c r="C420" s="114"/>
      <c r="D420" s="114"/>
      <c r="E420" s="114"/>
      <c r="F420" s="114"/>
      <c r="G420" s="28"/>
      <c r="H420" s="114"/>
      <c r="I420" s="131"/>
    </row>
    <row r="421" spans="1:9" ht="20.25" customHeight="1" x14ac:dyDescent="0.25">
      <c r="A421" s="115"/>
      <c r="B421" s="116"/>
      <c r="C421" s="116"/>
      <c r="D421" s="116"/>
      <c r="E421" s="116"/>
      <c r="F421" s="116"/>
      <c r="G421" s="28"/>
      <c r="H421" s="116"/>
      <c r="I421" s="99"/>
    </row>
    <row r="422" spans="1:9" ht="20.25" customHeight="1" x14ac:dyDescent="0.25">
      <c r="A422" s="113"/>
      <c r="B422" s="114"/>
      <c r="C422" s="114"/>
      <c r="D422" s="114"/>
      <c r="E422" s="114"/>
      <c r="F422" s="114"/>
      <c r="G422" s="28"/>
      <c r="H422" s="114"/>
      <c r="I422" s="99"/>
    </row>
    <row r="423" spans="1:9" ht="20.25" customHeight="1" x14ac:dyDescent="0.25">
      <c r="A423" s="115"/>
      <c r="B423" s="116"/>
      <c r="C423" s="116"/>
      <c r="D423" s="116"/>
      <c r="E423" s="116"/>
      <c r="F423" s="116"/>
      <c r="G423" s="28"/>
      <c r="H423" s="116"/>
      <c r="I423" s="99"/>
    </row>
    <row r="424" spans="1:9" ht="20.25" customHeight="1" thickBot="1" x14ac:dyDescent="0.3">
      <c r="A424" s="124"/>
      <c r="B424" s="125"/>
      <c r="C424" s="125"/>
      <c r="D424" s="125"/>
      <c r="E424" s="125"/>
      <c r="F424" s="125"/>
      <c r="G424" s="126"/>
      <c r="H424" s="125"/>
      <c r="I424" s="133"/>
    </row>
    <row r="425" spans="1:9" ht="20.25" customHeight="1" thickTop="1" x14ac:dyDescent="0.25">
      <c r="A425" s="128"/>
      <c r="B425" s="129"/>
      <c r="C425" s="129"/>
      <c r="D425" s="129"/>
      <c r="E425" s="129"/>
      <c r="F425" s="129"/>
      <c r="G425" s="130"/>
      <c r="H425" s="129"/>
      <c r="I425" s="99"/>
    </row>
    <row r="426" spans="1:9" ht="20.25" customHeight="1" x14ac:dyDescent="0.25">
      <c r="A426" s="113"/>
      <c r="B426" s="114"/>
      <c r="C426" s="114"/>
      <c r="D426" s="114"/>
      <c r="E426" s="114"/>
      <c r="F426" s="114"/>
      <c r="G426" s="28"/>
      <c r="H426" s="114"/>
      <c r="I426" s="99"/>
    </row>
    <row r="427" spans="1:9" ht="20.25" customHeight="1" x14ac:dyDescent="0.25">
      <c r="A427" s="115"/>
      <c r="B427" s="116"/>
      <c r="C427" s="116"/>
      <c r="D427" s="116"/>
      <c r="E427" s="116"/>
      <c r="F427" s="116"/>
      <c r="G427" s="28"/>
      <c r="H427" s="116"/>
      <c r="I427" s="99"/>
    </row>
    <row r="428" spans="1:9" ht="20.25" customHeight="1" x14ac:dyDescent="0.25">
      <c r="A428" s="113"/>
      <c r="B428" s="114"/>
      <c r="C428" s="114"/>
      <c r="D428" s="114"/>
      <c r="E428" s="114"/>
      <c r="F428" s="114"/>
      <c r="G428" s="28"/>
      <c r="H428" s="114"/>
      <c r="I428" s="99"/>
    </row>
    <row r="429" spans="1:9" ht="20.25" customHeight="1" x14ac:dyDescent="0.25">
      <c r="A429" s="115"/>
      <c r="B429" s="116"/>
      <c r="C429" s="116"/>
      <c r="D429" s="116"/>
      <c r="E429" s="116"/>
      <c r="F429" s="116"/>
      <c r="G429" s="28"/>
      <c r="H429" s="116"/>
      <c r="I429" s="131"/>
    </row>
    <row r="430" spans="1:9" ht="20.25" customHeight="1" x14ac:dyDescent="0.25">
      <c r="A430" s="113"/>
      <c r="B430" s="114"/>
      <c r="C430" s="114"/>
      <c r="D430" s="114"/>
      <c r="E430" s="114"/>
      <c r="F430" s="114"/>
      <c r="G430" s="28"/>
      <c r="H430" s="114"/>
      <c r="I430" s="99"/>
    </row>
    <row r="431" spans="1:9" ht="20.25" customHeight="1" x14ac:dyDescent="0.25">
      <c r="A431" s="115"/>
      <c r="B431" s="116"/>
      <c r="C431" s="116"/>
      <c r="D431" s="116"/>
      <c r="E431" s="116"/>
      <c r="F431" s="116"/>
      <c r="G431" s="28"/>
      <c r="H431" s="116"/>
      <c r="I431" s="99"/>
    </row>
    <row r="432" spans="1:9" ht="20.25" customHeight="1" x14ac:dyDescent="0.25">
      <c r="A432" s="113"/>
      <c r="B432" s="114"/>
      <c r="C432" s="114"/>
      <c r="D432" s="114"/>
      <c r="E432" s="114"/>
      <c r="F432" s="114"/>
      <c r="G432" s="28"/>
      <c r="H432" s="114"/>
      <c r="I432" s="99"/>
    </row>
    <row r="433" spans="1:9" ht="20.25" customHeight="1" thickBot="1" x14ac:dyDescent="0.3">
      <c r="A433" s="117"/>
      <c r="B433" s="118"/>
      <c r="C433" s="118"/>
      <c r="D433" s="118"/>
      <c r="E433" s="118"/>
      <c r="F433" s="118"/>
      <c r="G433" s="126"/>
      <c r="H433" s="118"/>
      <c r="I433" s="133"/>
    </row>
    <row r="434" spans="1:9" ht="20.25" customHeight="1" thickTop="1" x14ac:dyDescent="0.25">
      <c r="A434" s="113"/>
      <c r="B434" s="114"/>
      <c r="C434" s="114"/>
      <c r="D434" s="114"/>
      <c r="E434" s="114"/>
      <c r="F434" s="114"/>
      <c r="G434" s="28"/>
      <c r="H434" s="114"/>
      <c r="I434" s="99"/>
    </row>
    <row r="435" spans="1:9" ht="20.25" customHeight="1" x14ac:dyDescent="0.25">
      <c r="A435" s="115"/>
      <c r="B435" s="116"/>
      <c r="C435" s="116"/>
      <c r="D435" s="116"/>
      <c r="E435" s="116"/>
      <c r="F435" s="116"/>
      <c r="G435" s="28"/>
      <c r="H435" s="116"/>
      <c r="I435" s="99"/>
    </row>
    <row r="436" spans="1:9" ht="20.25" customHeight="1" x14ac:dyDescent="0.25">
      <c r="A436" s="113"/>
      <c r="B436" s="114"/>
      <c r="C436" s="114"/>
      <c r="D436" s="114"/>
      <c r="E436" s="114"/>
      <c r="F436" s="114"/>
      <c r="G436" s="28"/>
      <c r="H436" s="114"/>
      <c r="I436" s="99"/>
    </row>
    <row r="437" spans="1:9" ht="20.25" customHeight="1" x14ac:dyDescent="0.25">
      <c r="A437" s="115"/>
      <c r="B437" s="116"/>
      <c r="C437" s="116"/>
      <c r="D437" s="116"/>
      <c r="E437" s="116"/>
      <c r="F437" s="116"/>
      <c r="G437" s="28"/>
      <c r="H437" s="116"/>
      <c r="I437" s="99"/>
    </row>
    <row r="438" spans="1:9" ht="20.25" customHeight="1" x14ac:dyDescent="0.25">
      <c r="A438" s="113"/>
      <c r="B438" s="114"/>
      <c r="C438" s="114"/>
      <c r="D438" s="114"/>
      <c r="E438" s="114"/>
      <c r="F438" s="114"/>
      <c r="G438" s="28"/>
      <c r="H438" s="114"/>
      <c r="I438" s="131"/>
    </row>
    <row r="439" spans="1:9" ht="20.25" customHeight="1" x14ac:dyDescent="0.25">
      <c r="A439" s="115"/>
      <c r="B439" s="116"/>
      <c r="C439" s="116"/>
      <c r="D439" s="116"/>
      <c r="E439" s="116"/>
      <c r="F439" s="116"/>
      <c r="G439" s="28"/>
      <c r="H439" s="116"/>
      <c r="I439" s="99"/>
    </row>
    <row r="440" spans="1:9" ht="20.25" customHeight="1" x14ac:dyDescent="0.25">
      <c r="A440" s="113"/>
      <c r="B440" s="114"/>
      <c r="C440" s="114"/>
      <c r="D440" s="114"/>
      <c r="E440" s="114"/>
      <c r="F440" s="114"/>
      <c r="G440" s="28"/>
      <c r="H440" s="114"/>
      <c r="I440" s="99"/>
    </row>
    <row r="441" spans="1:9" ht="20.25" customHeight="1" x14ac:dyDescent="0.25">
      <c r="A441" s="115"/>
      <c r="B441" s="116"/>
      <c r="C441" s="116"/>
      <c r="D441" s="116"/>
      <c r="E441" s="116"/>
      <c r="F441" s="116"/>
      <c r="G441" s="28"/>
      <c r="H441" s="116"/>
      <c r="I441" s="99"/>
    </row>
    <row r="442" spans="1:9" ht="20.25" customHeight="1" thickBot="1" x14ac:dyDescent="0.3">
      <c r="A442" s="124"/>
      <c r="B442" s="125"/>
      <c r="C442" s="125"/>
      <c r="D442" s="125"/>
      <c r="E442" s="125"/>
      <c r="F442" s="125"/>
      <c r="G442" s="126"/>
      <c r="H442" s="125"/>
      <c r="I442" s="133"/>
    </row>
    <row r="443" spans="1:9" ht="20.25" customHeight="1" thickTop="1" x14ac:dyDescent="0.25">
      <c r="A443" s="128"/>
      <c r="B443" s="129"/>
      <c r="C443" s="129"/>
      <c r="D443" s="129"/>
      <c r="E443" s="129"/>
      <c r="F443" s="129"/>
      <c r="G443" s="130"/>
      <c r="H443" s="129"/>
      <c r="I443" s="99"/>
    </row>
    <row r="444" spans="1:9" ht="20.25" customHeight="1" x14ac:dyDescent="0.25">
      <c r="A444" s="113"/>
      <c r="B444" s="114"/>
      <c r="C444" s="114"/>
      <c r="D444" s="114"/>
      <c r="E444" s="114"/>
      <c r="F444" s="114"/>
      <c r="G444" s="28"/>
      <c r="H444" s="114"/>
      <c r="I444" s="99"/>
    </row>
    <row r="445" spans="1:9" ht="20.25" customHeight="1" x14ac:dyDescent="0.25">
      <c r="A445" s="115"/>
      <c r="B445" s="116"/>
      <c r="C445" s="116"/>
      <c r="D445" s="116"/>
      <c r="E445" s="116"/>
      <c r="F445" s="116"/>
      <c r="G445" s="28"/>
      <c r="H445" s="116"/>
      <c r="I445" s="99"/>
    </row>
    <row r="446" spans="1:9" ht="20.25" customHeight="1" x14ac:dyDescent="0.25">
      <c r="A446" s="113"/>
      <c r="B446" s="114"/>
      <c r="C446" s="114"/>
      <c r="D446" s="114"/>
      <c r="E446" s="114"/>
      <c r="F446" s="114"/>
      <c r="G446" s="28"/>
      <c r="H446" s="114"/>
      <c r="I446" s="99"/>
    </row>
    <row r="447" spans="1:9" ht="20.25" customHeight="1" x14ac:dyDescent="0.25">
      <c r="A447" s="115"/>
      <c r="B447" s="116"/>
      <c r="C447" s="116"/>
      <c r="D447" s="116"/>
      <c r="E447" s="116"/>
      <c r="F447" s="116"/>
      <c r="G447" s="28"/>
      <c r="H447" s="116"/>
      <c r="I447" s="131"/>
    </row>
    <row r="448" spans="1:9" ht="20.25" customHeight="1" x14ac:dyDescent="0.25">
      <c r="A448" s="113"/>
      <c r="B448" s="114"/>
      <c r="C448" s="114"/>
      <c r="D448" s="114"/>
      <c r="E448" s="114"/>
      <c r="F448" s="114"/>
      <c r="G448" s="28"/>
      <c r="H448" s="114"/>
      <c r="I448" s="99"/>
    </row>
    <row r="449" spans="1:9" ht="20.25" customHeight="1" x14ac:dyDescent="0.25">
      <c r="A449" s="115"/>
      <c r="B449" s="116"/>
      <c r="C449" s="116"/>
      <c r="D449" s="116"/>
      <c r="E449" s="116"/>
      <c r="F449" s="116"/>
      <c r="G449" s="28"/>
      <c r="H449" s="116"/>
      <c r="I449" s="99"/>
    </row>
    <row r="450" spans="1:9" ht="20.25" customHeight="1" x14ac:dyDescent="0.25">
      <c r="A450" s="113"/>
      <c r="B450" s="114"/>
      <c r="C450" s="114"/>
      <c r="D450" s="114"/>
      <c r="E450" s="114"/>
      <c r="F450" s="114"/>
      <c r="G450" s="28"/>
      <c r="H450" s="114"/>
      <c r="I450" s="99"/>
    </row>
    <row r="451" spans="1:9" ht="20.25" customHeight="1" thickBot="1" x14ac:dyDescent="0.3">
      <c r="A451" s="117"/>
      <c r="B451" s="118"/>
      <c r="C451" s="118"/>
      <c r="D451" s="118"/>
      <c r="E451" s="118"/>
      <c r="F451" s="118"/>
      <c r="G451" s="126"/>
      <c r="H451" s="118"/>
      <c r="I451" s="133"/>
    </row>
    <row r="452" spans="1:9" ht="20.25" customHeight="1" thickTop="1" x14ac:dyDescent="0.25">
      <c r="A452" s="113"/>
      <c r="B452" s="114"/>
      <c r="C452" s="114"/>
      <c r="D452" s="114"/>
      <c r="E452" s="114"/>
      <c r="F452" s="114"/>
      <c r="G452" s="28"/>
      <c r="H452" s="114"/>
      <c r="I452" s="99"/>
    </row>
    <row r="453" spans="1:9" ht="20.25" customHeight="1" x14ac:dyDescent="0.25">
      <c r="A453" s="115"/>
      <c r="B453" s="116"/>
      <c r="C453" s="116"/>
      <c r="D453" s="116"/>
      <c r="E453" s="116"/>
      <c r="F453" s="116"/>
      <c r="G453" s="28"/>
      <c r="H453" s="116"/>
      <c r="I453" s="99"/>
    </row>
    <row r="454" spans="1:9" ht="20.25" customHeight="1" x14ac:dyDescent="0.25">
      <c r="A454" s="113"/>
      <c r="B454" s="114"/>
      <c r="C454" s="114"/>
      <c r="D454" s="114"/>
      <c r="E454" s="114"/>
      <c r="F454" s="114"/>
      <c r="G454" s="28"/>
      <c r="H454" s="114"/>
      <c r="I454" s="99"/>
    </row>
    <row r="455" spans="1:9" ht="20.25" customHeight="1" x14ac:dyDescent="0.25">
      <c r="A455" s="115"/>
      <c r="B455" s="116"/>
      <c r="C455" s="116"/>
      <c r="D455" s="116"/>
      <c r="E455" s="116"/>
      <c r="F455" s="116"/>
      <c r="G455" s="28"/>
      <c r="H455" s="116"/>
      <c r="I455" s="99"/>
    </row>
    <row r="456" spans="1:9" ht="20.25" customHeight="1" x14ac:dyDescent="0.25">
      <c r="A456" s="113"/>
      <c r="B456" s="114"/>
      <c r="C456" s="114"/>
      <c r="D456" s="114"/>
      <c r="E456" s="114"/>
      <c r="F456" s="114"/>
      <c r="G456" s="28"/>
      <c r="H456" s="114"/>
      <c r="I456" s="131"/>
    </row>
    <row r="457" spans="1:9" ht="20.25" customHeight="1" x14ac:dyDescent="0.25">
      <c r="A457" s="115"/>
      <c r="B457" s="116"/>
      <c r="C457" s="116"/>
      <c r="D457" s="116"/>
      <c r="E457" s="116"/>
      <c r="F457" s="116"/>
      <c r="G457" s="28"/>
      <c r="H457" s="116"/>
      <c r="I457" s="99"/>
    </row>
    <row r="458" spans="1:9" ht="20.25" customHeight="1" x14ac:dyDescent="0.25">
      <c r="A458" s="113"/>
      <c r="B458" s="114"/>
      <c r="C458" s="114"/>
      <c r="D458" s="114"/>
      <c r="E458" s="114"/>
      <c r="F458" s="114"/>
      <c r="G458" s="28"/>
      <c r="H458" s="114"/>
      <c r="I458" s="99"/>
    </row>
    <row r="459" spans="1:9" ht="20.25" customHeight="1" x14ac:dyDescent="0.25">
      <c r="A459" s="115"/>
      <c r="B459" s="116"/>
      <c r="C459" s="116"/>
      <c r="D459" s="116"/>
      <c r="E459" s="116"/>
      <c r="F459" s="116"/>
      <c r="G459" s="28"/>
      <c r="H459" s="116"/>
      <c r="I459" s="99"/>
    </row>
    <row r="460" spans="1:9" ht="20.25" customHeight="1" thickBot="1" x14ac:dyDescent="0.3">
      <c r="A460" s="124"/>
      <c r="B460" s="125"/>
      <c r="C460" s="125"/>
      <c r="D460" s="125"/>
      <c r="E460" s="125"/>
      <c r="F460" s="125"/>
      <c r="G460" s="126"/>
      <c r="H460" s="125"/>
      <c r="I460" s="133"/>
    </row>
    <row r="461" spans="1:9" ht="20.25" customHeight="1" thickTop="1" x14ac:dyDescent="0.25">
      <c r="A461" s="128"/>
      <c r="B461" s="129"/>
      <c r="C461" s="129"/>
      <c r="D461" s="129"/>
      <c r="E461" s="129"/>
      <c r="F461" s="129"/>
      <c r="G461" s="130"/>
      <c r="H461" s="129"/>
      <c r="I461" s="99"/>
    </row>
    <row r="462" spans="1:9" ht="20.25" customHeight="1" x14ac:dyDescent="0.25">
      <c r="A462" s="113"/>
      <c r="B462" s="114"/>
      <c r="C462" s="114"/>
      <c r="D462" s="114"/>
      <c r="E462" s="114"/>
      <c r="F462" s="114"/>
      <c r="G462" s="28"/>
      <c r="H462" s="114"/>
      <c r="I462" s="99"/>
    </row>
    <row r="463" spans="1:9" ht="20.25" customHeight="1" x14ac:dyDescent="0.25">
      <c r="A463" s="115"/>
      <c r="B463" s="116"/>
      <c r="C463" s="116"/>
      <c r="D463" s="116"/>
      <c r="E463" s="116"/>
      <c r="F463" s="116"/>
      <c r="G463" s="28"/>
      <c r="H463" s="116"/>
      <c r="I463" s="99"/>
    </row>
    <row r="464" spans="1:9" ht="20.25" customHeight="1" x14ac:dyDescent="0.25">
      <c r="A464" s="113"/>
      <c r="B464" s="114"/>
      <c r="C464" s="114"/>
      <c r="D464" s="114"/>
      <c r="E464" s="114"/>
      <c r="F464" s="114"/>
      <c r="G464" s="28"/>
      <c r="H464" s="114"/>
      <c r="I464" s="99"/>
    </row>
    <row r="465" spans="1:9" ht="20.25" customHeight="1" x14ac:dyDescent="0.25">
      <c r="A465" s="115"/>
      <c r="B465" s="116"/>
      <c r="C465" s="116"/>
      <c r="D465" s="116"/>
      <c r="E465" s="116"/>
      <c r="F465" s="116"/>
      <c r="G465" s="28"/>
      <c r="H465" s="116"/>
      <c r="I465" s="131"/>
    </row>
    <row r="466" spans="1:9" ht="20.25" customHeight="1" x14ac:dyDescent="0.25">
      <c r="A466" s="113"/>
      <c r="B466" s="114"/>
      <c r="C466" s="114"/>
      <c r="D466" s="114"/>
      <c r="E466" s="114"/>
      <c r="F466" s="114"/>
      <c r="G466" s="28"/>
      <c r="H466" s="114"/>
      <c r="I466" s="99"/>
    </row>
    <row r="467" spans="1:9" ht="20.25" customHeight="1" x14ac:dyDescent="0.25">
      <c r="A467" s="115"/>
      <c r="B467" s="116"/>
      <c r="C467" s="116"/>
      <c r="D467" s="116"/>
      <c r="E467" s="116"/>
      <c r="F467" s="116"/>
      <c r="G467" s="28"/>
      <c r="H467" s="116"/>
      <c r="I467" s="99"/>
    </row>
    <row r="468" spans="1:9" ht="20.25" customHeight="1" x14ac:dyDescent="0.25">
      <c r="A468" s="113"/>
      <c r="B468" s="114"/>
      <c r="C468" s="114"/>
      <c r="D468" s="114"/>
      <c r="E468" s="114"/>
      <c r="F468" s="114"/>
      <c r="G468" s="28"/>
      <c r="H468" s="114"/>
      <c r="I468" s="99"/>
    </row>
    <row r="469" spans="1:9" ht="20.25" customHeight="1" thickBot="1" x14ac:dyDescent="0.3">
      <c r="A469" s="117"/>
      <c r="B469" s="118"/>
      <c r="C469" s="118"/>
      <c r="D469" s="118"/>
      <c r="E469" s="118"/>
      <c r="F469" s="118"/>
      <c r="G469" s="126"/>
      <c r="H469" s="118"/>
      <c r="I469" s="133"/>
    </row>
    <row r="470" spans="1:9" ht="20.25" customHeight="1" thickTop="1" x14ac:dyDescent="0.25">
      <c r="A470" s="113"/>
      <c r="B470" s="114"/>
      <c r="C470" s="114"/>
      <c r="D470" s="114"/>
      <c r="E470" s="114"/>
      <c r="F470" s="114"/>
      <c r="G470" s="28"/>
      <c r="H470" s="114"/>
      <c r="I470" s="99"/>
    </row>
    <row r="471" spans="1:9" ht="20.25" customHeight="1" x14ac:dyDescent="0.25">
      <c r="A471" s="115"/>
      <c r="B471" s="116"/>
      <c r="C471" s="116"/>
      <c r="D471" s="116"/>
      <c r="E471" s="116"/>
      <c r="F471" s="116"/>
      <c r="G471" s="28"/>
      <c r="H471" s="116"/>
      <c r="I471" s="99"/>
    </row>
    <row r="472" spans="1:9" ht="20.25" customHeight="1" x14ac:dyDescent="0.25">
      <c r="A472" s="113"/>
      <c r="B472" s="114"/>
      <c r="C472" s="114"/>
      <c r="D472" s="114"/>
      <c r="E472" s="114"/>
      <c r="F472" s="114"/>
      <c r="G472" s="28"/>
      <c r="H472" s="114"/>
      <c r="I472" s="99"/>
    </row>
    <row r="473" spans="1:9" ht="20.25" customHeight="1" x14ac:dyDescent="0.25">
      <c r="A473" s="115"/>
      <c r="B473" s="116"/>
      <c r="C473" s="116"/>
      <c r="D473" s="116"/>
      <c r="E473" s="116"/>
      <c r="F473" s="116"/>
      <c r="G473" s="28"/>
      <c r="H473" s="116"/>
      <c r="I473" s="99"/>
    </row>
    <row r="474" spans="1:9" ht="20.25" customHeight="1" x14ac:dyDescent="0.25">
      <c r="A474" s="113"/>
      <c r="B474" s="114"/>
      <c r="C474" s="114"/>
      <c r="D474" s="114"/>
      <c r="E474" s="114"/>
      <c r="F474" s="114"/>
      <c r="G474" s="28"/>
      <c r="H474" s="114"/>
      <c r="I474" s="131"/>
    </row>
    <row r="475" spans="1:9" ht="20.25" customHeight="1" x14ac:dyDescent="0.25">
      <c r="A475" s="115"/>
      <c r="B475" s="116"/>
      <c r="C475" s="116"/>
      <c r="D475" s="116"/>
      <c r="E475" s="116"/>
      <c r="F475" s="116"/>
      <c r="G475" s="28"/>
      <c r="H475" s="116"/>
      <c r="I475" s="99"/>
    </row>
    <row r="476" spans="1:9" ht="20.25" customHeight="1" x14ac:dyDescent="0.25">
      <c r="A476" s="113"/>
      <c r="B476" s="114"/>
      <c r="C476" s="114"/>
      <c r="D476" s="114"/>
      <c r="E476" s="114"/>
      <c r="F476" s="114"/>
      <c r="G476" s="28"/>
      <c r="H476" s="114"/>
      <c r="I476" s="99"/>
    </row>
    <row r="477" spans="1:9" ht="20.25" customHeight="1" x14ac:dyDescent="0.25">
      <c r="A477" s="115"/>
      <c r="B477" s="116"/>
      <c r="C477" s="116"/>
      <c r="D477" s="116"/>
      <c r="E477" s="116"/>
      <c r="F477" s="116"/>
      <c r="G477" s="28"/>
      <c r="H477" s="116"/>
      <c r="I477" s="99"/>
    </row>
    <row r="478" spans="1:9" ht="20.25" customHeight="1" thickBot="1" x14ac:dyDescent="0.3">
      <c r="A478" s="124"/>
      <c r="B478" s="125"/>
      <c r="C478" s="125"/>
      <c r="D478" s="125"/>
      <c r="E478" s="125"/>
      <c r="F478" s="125"/>
      <c r="G478" s="126"/>
      <c r="H478" s="125"/>
      <c r="I478" s="133"/>
    </row>
    <row r="479" spans="1:9" ht="20.25" customHeight="1" thickTop="1" x14ac:dyDescent="0.25">
      <c r="A479" s="128"/>
      <c r="B479" s="129"/>
      <c r="C479" s="129"/>
      <c r="D479" s="129"/>
      <c r="E479" s="129"/>
      <c r="F479" s="129"/>
      <c r="G479" s="130"/>
      <c r="H479" s="129"/>
      <c r="I479" s="99"/>
    </row>
    <row r="480" spans="1:9" ht="20.25" customHeight="1" x14ac:dyDescent="0.25">
      <c r="A480" s="113"/>
      <c r="B480" s="114"/>
      <c r="C480" s="114"/>
      <c r="D480" s="114"/>
      <c r="E480" s="114"/>
      <c r="F480" s="114"/>
      <c r="G480" s="28"/>
      <c r="H480" s="114"/>
      <c r="I480" s="99"/>
    </row>
    <row r="481" spans="1:9" ht="20.25" customHeight="1" x14ac:dyDescent="0.25">
      <c r="A481" s="115"/>
      <c r="B481" s="116"/>
      <c r="C481" s="116"/>
      <c r="D481" s="116"/>
      <c r="E481" s="116"/>
      <c r="F481" s="116"/>
      <c r="G481" s="28"/>
      <c r="H481" s="116"/>
      <c r="I481" s="99"/>
    </row>
    <row r="482" spans="1:9" ht="20.25" customHeight="1" x14ac:dyDescent="0.25">
      <c r="A482" s="113"/>
      <c r="B482" s="114"/>
      <c r="C482" s="114"/>
      <c r="D482" s="114"/>
      <c r="E482" s="114"/>
      <c r="F482" s="114"/>
      <c r="G482" s="28"/>
      <c r="H482" s="114"/>
      <c r="I482" s="99"/>
    </row>
    <row r="483" spans="1:9" ht="20.25" customHeight="1" x14ac:dyDescent="0.25">
      <c r="A483" s="115"/>
      <c r="B483" s="116"/>
      <c r="C483" s="116"/>
      <c r="D483" s="116"/>
      <c r="E483" s="116"/>
      <c r="F483" s="116"/>
      <c r="G483" s="28"/>
      <c r="H483" s="116"/>
      <c r="I483" s="131"/>
    </row>
    <row r="484" spans="1:9" ht="20.25" customHeight="1" x14ac:dyDescent="0.25">
      <c r="A484" s="113"/>
      <c r="B484" s="114"/>
      <c r="C484" s="114"/>
      <c r="D484" s="114"/>
      <c r="E484" s="114"/>
      <c r="F484" s="114"/>
      <c r="G484" s="28"/>
      <c r="H484" s="114"/>
      <c r="I484" s="99"/>
    </row>
    <row r="485" spans="1:9" ht="20.25" customHeight="1" x14ac:dyDescent="0.25">
      <c r="A485" s="115"/>
      <c r="B485" s="116"/>
      <c r="C485" s="116"/>
      <c r="D485" s="116"/>
      <c r="E485" s="116"/>
      <c r="F485" s="116"/>
      <c r="G485" s="28"/>
      <c r="H485" s="116"/>
      <c r="I485" s="99"/>
    </row>
    <row r="486" spans="1:9" ht="20.25" customHeight="1" x14ac:dyDescent="0.25">
      <c r="A486" s="113"/>
      <c r="B486" s="114"/>
      <c r="C486" s="114"/>
      <c r="D486" s="114"/>
      <c r="E486" s="114"/>
      <c r="F486" s="114"/>
      <c r="G486" s="28"/>
      <c r="H486" s="114"/>
      <c r="I486" s="99"/>
    </row>
    <row r="487" spans="1:9" ht="20.25" customHeight="1" thickBot="1" x14ac:dyDescent="0.3">
      <c r="A487" s="117"/>
      <c r="B487" s="118"/>
      <c r="C487" s="118"/>
      <c r="D487" s="118"/>
      <c r="E487" s="118"/>
      <c r="F487" s="118"/>
      <c r="G487" s="126"/>
      <c r="H487" s="118"/>
      <c r="I487" s="133"/>
    </row>
    <row r="488" spans="1:9" ht="20.25" customHeight="1" thickTop="1" x14ac:dyDescent="0.25">
      <c r="A488" s="113"/>
      <c r="B488" s="114"/>
      <c r="C488" s="114"/>
      <c r="D488" s="114"/>
      <c r="E488" s="114"/>
      <c r="F488" s="114"/>
      <c r="G488" s="28"/>
      <c r="H488" s="114"/>
      <c r="I488" s="99"/>
    </row>
    <row r="489" spans="1:9" ht="20.25" customHeight="1" x14ac:dyDescent="0.25">
      <c r="A489" s="115"/>
      <c r="B489" s="116"/>
      <c r="C489" s="116"/>
      <c r="D489" s="116"/>
      <c r="E489" s="116"/>
      <c r="F489" s="116"/>
      <c r="G489" s="28"/>
      <c r="H489" s="116"/>
      <c r="I489" s="99"/>
    </row>
    <row r="490" spans="1:9" ht="20.25" customHeight="1" x14ac:dyDescent="0.25">
      <c r="A490" s="113"/>
      <c r="B490" s="114"/>
      <c r="C490" s="114"/>
      <c r="D490" s="114"/>
      <c r="E490" s="114"/>
      <c r="F490" s="114"/>
      <c r="G490" s="28"/>
      <c r="H490" s="114"/>
      <c r="I490" s="99"/>
    </row>
    <row r="491" spans="1:9" ht="20.25" customHeight="1" x14ac:dyDescent="0.25">
      <c r="A491" s="115"/>
      <c r="B491" s="116"/>
      <c r="C491" s="116"/>
      <c r="D491" s="116"/>
      <c r="E491" s="116"/>
      <c r="F491" s="116"/>
      <c r="G491" s="28"/>
      <c r="H491" s="116"/>
      <c r="I491" s="99"/>
    </row>
    <row r="492" spans="1:9" ht="20.25" customHeight="1" x14ac:dyDescent="0.25">
      <c r="A492" s="113"/>
      <c r="B492" s="114"/>
      <c r="C492" s="114"/>
      <c r="D492" s="114"/>
      <c r="E492" s="114"/>
      <c r="F492" s="114"/>
      <c r="G492" s="28"/>
      <c r="H492" s="114"/>
      <c r="I492" s="131"/>
    </row>
    <row r="493" spans="1:9" ht="20.25" customHeight="1" x14ac:dyDescent="0.25">
      <c r="A493" s="115"/>
      <c r="B493" s="116"/>
      <c r="C493" s="116"/>
      <c r="D493" s="116"/>
      <c r="E493" s="116"/>
      <c r="F493" s="116"/>
      <c r="G493" s="28"/>
      <c r="H493" s="116"/>
      <c r="I493" s="99"/>
    </row>
    <row r="494" spans="1:9" ht="20.25" customHeight="1" x14ac:dyDescent="0.25">
      <c r="A494" s="113"/>
      <c r="B494" s="114"/>
      <c r="C494" s="114"/>
      <c r="D494" s="114"/>
      <c r="E494" s="114"/>
      <c r="F494" s="114"/>
      <c r="G494" s="28"/>
      <c r="H494" s="114"/>
      <c r="I494" s="99"/>
    </row>
    <row r="495" spans="1:9" ht="20.25" customHeight="1" x14ac:dyDescent="0.25">
      <c r="A495" s="115"/>
      <c r="B495" s="116"/>
      <c r="C495" s="116"/>
      <c r="D495" s="116"/>
      <c r="E495" s="116"/>
      <c r="F495" s="116"/>
      <c r="G495" s="28"/>
      <c r="H495" s="116"/>
      <c r="I495" s="99"/>
    </row>
    <row r="496" spans="1:9" ht="20.25" customHeight="1" thickBot="1" x14ac:dyDescent="0.3">
      <c r="A496" s="124"/>
      <c r="B496" s="125"/>
      <c r="C496" s="125"/>
      <c r="D496" s="125"/>
      <c r="E496" s="125"/>
      <c r="F496" s="125"/>
      <c r="G496" s="126"/>
      <c r="H496" s="125"/>
      <c r="I496" s="133"/>
    </row>
    <row r="497" spans="1:9" ht="20.25" customHeight="1" thickTop="1" x14ac:dyDescent="0.25">
      <c r="A497" s="128"/>
      <c r="B497" s="129"/>
      <c r="C497" s="129"/>
      <c r="D497" s="129"/>
      <c r="E497" s="129"/>
      <c r="F497" s="129"/>
      <c r="G497" s="130"/>
      <c r="H497" s="129"/>
      <c r="I497" s="99"/>
    </row>
    <row r="498" spans="1:9" ht="20.25" customHeight="1" x14ac:dyDescent="0.25">
      <c r="A498" s="113"/>
      <c r="B498" s="114"/>
      <c r="C498" s="114"/>
      <c r="D498" s="114"/>
      <c r="E498" s="114"/>
      <c r="F498" s="114"/>
      <c r="G498" s="28"/>
      <c r="H498" s="114"/>
      <c r="I498" s="99"/>
    </row>
    <row r="499" spans="1:9" ht="20.25" customHeight="1" x14ac:dyDescent="0.25">
      <c r="A499" s="115"/>
      <c r="B499" s="116"/>
      <c r="C499" s="116"/>
      <c r="D499" s="116"/>
      <c r="E499" s="116"/>
      <c r="F499" s="116"/>
      <c r="G499" s="28"/>
      <c r="H499" s="116"/>
      <c r="I499" s="99"/>
    </row>
    <row r="500" spans="1:9" ht="20.25" customHeight="1" x14ac:dyDescent="0.25">
      <c r="A500" s="113"/>
      <c r="B500" s="114"/>
      <c r="C500" s="114"/>
      <c r="D500" s="114"/>
      <c r="E500" s="114"/>
      <c r="F500" s="114"/>
      <c r="G500" s="28"/>
      <c r="H500" s="114"/>
      <c r="I500" s="99"/>
    </row>
    <row r="501" spans="1:9" ht="20.25" customHeight="1" x14ac:dyDescent="0.25">
      <c r="A501" s="115"/>
      <c r="B501" s="116"/>
      <c r="C501" s="116"/>
      <c r="D501" s="116"/>
      <c r="E501" s="116"/>
      <c r="F501" s="116"/>
      <c r="G501" s="28"/>
      <c r="H501" s="116"/>
      <c r="I501" s="131"/>
    </row>
    <row r="502" spans="1:9" ht="20.25" customHeight="1" x14ac:dyDescent="0.25">
      <c r="A502" s="113"/>
      <c r="B502" s="114"/>
      <c r="C502" s="114"/>
      <c r="D502" s="114"/>
      <c r="E502" s="114"/>
      <c r="F502" s="114"/>
      <c r="G502" s="28"/>
      <c r="H502" s="114"/>
      <c r="I502" s="99"/>
    </row>
    <row r="503" spans="1:9" ht="20.25" customHeight="1" x14ac:dyDescent="0.25">
      <c r="A503" s="115"/>
      <c r="B503" s="116"/>
      <c r="C503" s="116"/>
      <c r="D503" s="116"/>
      <c r="E503" s="116"/>
      <c r="F503" s="116"/>
      <c r="G503" s="28"/>
      <c r="H503" s="116"/>
      <c r="I503" s="99"/>
    </row>
    <row r="504" spans="1:9" ht="20.25" customHeight="1" x14ac:dyDescent="0.25">
      <c r="A504" s="113"/>
      <c r="B504" s="114"/>
      <c r="C504" s="114"/>
      <c r="D504" s="114"/>
      <c r="E504" s="114"/>
      <c r="F504" s="114"/>
      <c r="G504" s="28"/>
      <c r="H504" s="114"/>
      <c r="I504" s="99"/>
    </row>
    <row r="505" spans="1:9" ht="20.25" customHeight="1" thickBot="1" x14ac:dyDescent="0.3">
      <c r="A505" s="117"/>
      <c r="B505" s="118"/>
      <c r="C505" s="118"/>
      <c r="D505" s="118"/>
      <c r="E505" s="118"/>
      <c r="F505" s="118"/>
      <c r="G505" s="126"/>
      <c r="H505" s="118"/>
      <c r="I505" s="133"/>
    </row>
    <row r="506" spans="1:9" ht="20.25" customHeight="1" thickTop="1" x14ac:dyDescent="0.25">
      <c r="A506" s="113"/>
      <c r="B506" s="114"/>
      <c r="C506" s="114"/>
      <c r="D506" s="114"/>
      <c r="E506" s="114"/>
      <c r="F506" s="114"/>
      <c r="G506" s="28"/>
      <c r="H506" s="114"/>
      <c r="I506" s="99"/>
    </row>
    <row r="507" spans="1:9" ht="20.25" customHeight="1" x14ac:dyDescent="0.25">
      <c r="A507" s="115"/>
      <c r="B507" s="116"/>
      <c r="C507" s="116"/>
      <c r="D507" s="116"/>
      <c r="E507" s="116"/>
      <c r="F507" s="116"/>
      <c r="G507" s="28"/>
      <c r="H507" s="116"/>
      <c r="I507" s="99"/>
    </row>
    <row r="508" spans="1:9" ht="20.25" customHeight="1" x14ac:dyDescent="0.25">
      <c r="A508" s="113"/>
      <c r="B508" s="114"/>
      <c r="C508" s="114"/>
      <c r="D508" s="114"/>
      <c r="E508" s="114"/>
      <c r="F508" s="114"/>
      <c r="G508" s="28"/>
      <c r="H508" s="114"/>
      <c r="I508" s="99"/>
    </row>
    <row r="509" spans="1:9" ht="20.25" customHeight="1" x14ac:dyDescent="0.25">
      <c r="A509" s="115"/>
      <c r="B509" s="116"/>
      <c r="C509" s="116"/>
      <c r="D509" s="116"/>
      <c r="E509" s="116"/>
      <c r="F509" s="116"/>
      <c r="G509" s="28"/>
      <c r="H509" s="116"/>
      <c r="I509" s="99"/>
    </row>
    <row r="510" spans="1:9" ht="20.25" customHeight="1" x14ac:dyDescent="0.25">
      <c r="A510" s="113"/>
      <c r="B510" s="114"/>
      <c r="C510" s="114"/>
      <c r="D510" s="114"/>
      <c r="E510" s="114"/>
      <c r="F510" s="114"/>
      <c r="G510" s="28"/>
      <c r="H510" s="114"/>
      <c r="I510" s="131"/>
    </row>
    <row r="511" spans="1:9" ht="20.25" customHeight="1" x14ac:dyDescent="0.25">
      <c r="A511" s="115"/>
      <c r="B511" s="116"/>
      <c r="C511" s="116"/>
      <c r="D511" s="116"/>
      <c r="E511" s="116"/>
      <c r="F511" s="116"/>
      <c r="G511" s="28"/>
      <c r="H511" s="116"/>
      <c r="I511" s="99"/>
    </row>
    <row r="512" spans="1:9" ht="20.25" customHeight="1" x14ac:dyDescent="0.25">
      <c r="A512" s="113"/>
      <c r="B512" s="114"/>
      <c r="C512" s="114"/>
      <c r="D512" s="114"/>
      <c r="E512" s="114"/>
      <c r="F512" s="114"/>
      <c r="G512" s="28"/>
      <c r="H512" s="114"/>
      <c r="I512" s="99"/>
    </row>
    <row r="513" spans="1:9" ht="20.25" customHeight="1" x14ac:dyDescent="0.25">
      <c r="A513" s="115"/>
      <c r="B513" s="116"/>
      <c r="C513" s="116"/>
      <c r="D513" s="116"/>
      <c r="E513" s="116"/>
      <c r="F513" s="116"/>
      <c r="G513" s="28"/>
      <c r="H513" s="116"/>
      <c r="I513" s="99"/>
    </row>
    <row r="514" spans="1:9" ht="20.25" customHeight="1" thickBot="1" x14ac:dyDescent="0.3">
      <c r="A514" s="124"/>
      <c r="B514" s="125"/>
      <c r="C514" s="125"/>
      <c r="D514" s="125"/>
      <c r="E514" s="125"/>
      <c r="F514" s="125"/>
      <c r="G514" s="126"/>
      <c r="H514" s="125"/>
      <c r="I514" s="133"/>
    </row>
    <row r="515" spans="1:9" ht="20.25" customHeight="1" thickTop="1" x14ac:dyDescent="0.25">
      <c r="A515" s="128"/>
      <c r="B515" s="129"/>
      <c r="C515" s="129"/>
      <c r="D515" s="129"/>
      <c r="E515" s="129"/>
      <c r="F515" s="129"/>
      <c r="G515" s="130"/>
      <c r="H515" s="129"/>
      <c r="I515" s="99"/>
    </row>
    <row r="516" spans="1:9" ht="20.25" customHeight="1" x14ac:dyDescent="0.25">
      <c r="A516" s="113"/>
      <c r="B516" s="114"/>
      <c r="C516" s="114"/>
      <c r="D516" s="114"/>
      <c r="E516" s="114"/>
      <c r="F516" s="114"/>
      <c r="G516" s="28"/>
      <c r="H516" s="114"/>
      <c r="I516" s="99"/>
    </row>
    <row r="517" spans="1:9" ht="20.25" customHeight="1" x14ac:dyDescent="0.25">
      <c r="A517" s="115"/>
      <c r="B517" s="116"/>
      <c r="C517" s="116"/>
      <c r="D517" s="116"/>
      <c r="E517" s="116"/>
      <c r="F517" s="116"/>
      <c r="G517" s="28"/>
      <c r="H517" s="116"/>
      <c r="I517" s="99"/>
    </row>
    <row r="518" spans="1:9" ht="20.25" customHeight="1" x14ac:dyDescent="0.25">
      <c r="A518" s="113"/>
      <c r="B518" s="114"/>
      <c r="C518" s="114"/>
      <c r="D518" s="114"/>
      <c r="E518" s="114"/>
      <c r="F518" s="114"/>
      <c r="G518" s="28"/>
      <c r="H518" s="114"/>
      <c r="I518" s="99"/>
    </row>
    <row r="519" spans="1:9" ht="20.25" customHeight="1" x14ac:dyDescent="0.25">
      <c r="A519" s="115"/>
      <c r="B519" s="116"/>
      <c r="C519" s="116"/>
      <c r="D519" s="116"/>
      <c r="E519" s="116"/>
      <c r="F519" s="116"/>
      <c r="G519" s="28"/>
      <c r="H519" s="116"/>
      <c r="I519" s="131"/>
    </row>
    <row r="520" spans="1:9" ht="20.25" customHeight="1" x14ac:dyDescent="0.25">
      <c r="A520" s="113"/>
      <c r="B520" s="114"/>
      <c r="C520" s="114"/>
      <c r="D520" s="114"/>
      <c r="E520" s="114"/>
      <c r="F520" s="114"/>
      <c r="G520" s="28"/>
      <c r="H520" s="114"/>
      <c r="I520" s="99"/>
    </row>
    <row r="521" spans="1:9" ht="20.25" customHeight="1" x14ac:dyDescent="0.25">
      <c r="A521" s="115"/>
      <c r="B521" s="116"/>
      <c r="C521" s="116"/>
      <c r="D521" s="116"/>
      <c r="E521" s="116"/>
      <c r="F521" s="116"/>
      <c r="G521" s="28"/>
      <c r="H521" s="116"/>
      <c r="I521" s="99"/>
    </row>
    <row r="522" spans="1:9" ht="20.25" customHeight="1" x14ac:dyDescent="0.25">
      <c r="A522" s="113"/>
      <c r="B522" s="114"/>
      <c r="C522" s="114"/>
      <c r="D522" s="114"/>
      <c r="E522" s="114"/>
      <c r="F522" s="114"/>
      <c r="G522" s="28"/>
      <c r="H522" s="114"/>
      <c r="I522" s="99"/>
    </row>
    <row r="523" spans="1:9" ht="20.25" customHeight="1" thickBot="1" x14ac:dyDescent="0.3">
      <c r="A523" s="117"/>
      <c r="B523" s="118"/>
      <c r="C523" s="118"/>
      <c r="D523" s="118"/>
      <c r="E523" s="118"/>
      <c r="F523" s="118"/>
      <c r="G523" s="126"/>
      <c r="H523" s="118"/>
      <c r="I523" s="133"/>
    </row>
    <row r="524" spans="1:9" ht="20.25" customHeight="1" thickTop="1" x14ac:dyDescent="0.25">
      <c r="A524" s="113"/>
      <c r="B524" s="114"/>
      <c r="C524" s="114"/>
      <c r="D524" s="114"/>
      <c r="E524" s="114"/>
      <c r="F524" s="114"/>
      <c r="G524" s="28"/>
      <c r="H524" s="114"/>
      <c r="I524" s="99"/>
    </row>
    <row r="525" spans="1:9" ht="20.25" customHeight="1" x14ac:dyDescent="0.25">
      <c r="A525" s="115"/>
      <c r="B525" s="116"/>
      <c r="C525" s="116"/>
      <c r="D525" s="116"/>
      <c r="E525" s="116"/>
      <c r="F525" s="116"/>
      <c r="G525" s="28"/>
      <c r="H525" s="116"/>
      <c r="I525" s="99"/>
    </row>
    <row r="526" spans="1:9" ht="20.25" customHeight="1" x14ac:dyDescent="0.25">
      <c r="A526" s="113"/>
      <c r="B526" s="114"/>
      <c r="C526" s="114"/>
      <c r="D526" s="114"/>
      <c r="E526" s="114"/>
      <c r="F526" s="114"/>
      <c r="G526" s="28"/>
      <c r="H526" s="114"/>
      <c r="I526" s="99"/>
    </row>
    <row r="527" spans="1:9" ht="20.25" customHeight="1" x14ac:dyDescent="0.25">
      <c r="A527" s="115"/>
      <c r="B527" s="116"/>
      <c r="C527" s="116"/>
      <c r="D527" s="116"/>
      <c r="E527" s="116"/>
      <c r="F527" s="116"/>
      <c r="G527" s="28"/>
      <c r="H527" s="116"/>
      <c r="I527" s="99"/>
    </row>
    <row r="528" spans="1:9" ht="20.25" customHeight="1" x14ac:dyDescent="0.25">
      <c r="A528" s="113"/>
      <c r="B528" s="114"/>
      <c r="C528" s="114"/>
      <c r="D528" s="114"/>
      <c r="E528" s="114"/>
      <c r="F528" s="114"/>
      <c r="G528" s="28"/>
      <c r="H528" s="114"/>
      <c r="I528" s="131"/>
    </row>
    <row r="529" spans="1:9" ht="20.25" customHeight="1" x14ac:dyDescent="0.25">
      <c r="A529" s="115"/>
      <c r="B529" s="116"/>
      <c r="C529" s="116"/>
      <c r="D529" s="116"/>
      <c r="E529" s="116"/>
      <c r="F529" s="116"/>
      <c r="G529" s="28"/>
      <c r="H529" s="116"/>
      <c r="I529" s="99"/>
    </row>
    <row r="530" spans="1:9" ht="20.25" customHeight="1" x14ac:dyDescent="0.25">
      <c r="A530" s="113"/>
      <c r="B530" s="114"/>
      <c r="C530" s="114"/>
      <c r="D530" s="114"/>
      <c r="E530" s="114"/>
      <c r="F530" s="114"/>
      <c r="G530" s="28"/>
      <c r="H530" s="114"/>
      <c r="I530" s="99"/>
    </row>
    <row r="531" spans="1:9" ht="20.25" customHeight="1" x14ac:dyDescent="0.25">
      <c r="A531" s="115"/>
      <c r="B531" s="116"/>
      <c r="C531" s="116"/>
      <c r="D531" s="116"/>
      <c r="E531" s="116"/>
      <c r="F531" s="116"/>
      <c r="G531" s="28"/>
      <c r="H531" s="116"/>
      <c r="I531" s="99"/>
    </row>
    <row r="532" spans="1:9" ht="20.25" customHeight="1" thickBot="1" x14ac:dyDescent="0.3">
      <c r="A532" s="124"/>
      <c r="B532" s="125"/>
      <c r="C532" s="125"/>
      <c r="D532" s="125"/>
      <c r="E532" s="125"/>
      <c r="F532" s="125"/>
      <c r="G532" s="126"/>
      <c r="H532" s="125"/>
      <c r="I532" s="133"/>
    </row>
    <row r="533" spans="1:9" ht="20.25" customHeight="1" thickTop="1" x14ac:dyDescent="0.25">
      <c r="A533" s="128"/>
      <c r="B533" s="129"/>
      <c r="C533" s="129"/>
      <c r="D533" s="129"/>
      <c r="E533" s="129"/>
      <c r="F533" s="129"/>
      <c r="G533" s="130"/>
      <c r="H533" s="129"/>
      <c r="I533" s="99"/>
    </row>
    <row r="534" spans="1:9" ht="20.25" customHeight="1" x14ac:dyDescent="0.25">
      <c r="A534" s="113"/>
      <c r="B534" s="114"/>
      <c r="C534" s="114"/>
      <c r="D534" s="114"/>
      <c r="E534" s="114"/>
      <c r="F534" s="114"/>
      <c r="G534" s="28"/>
      <c r="H534" s="114"/>
      <c r="I534" s="99"/>
    </row>
    <row r="535" spans="1:9" ht="20.25" customHeight="1" x14ac:dyDescent="0.25">
      <c r="A535" s="115"/>
      <c r="B535" s="116"/>
      <c r="C535" s="116"/>
      <c r="D535" s="116"/>
      <c r="E535" s="116"/>
      <c r="F535" s="116"/>
      <c r="G535" s="28"/>
      <c r="H535" s="116"/>
      <c r="I535" s="99"/>
    </row>
    <row r="536" spans="1:9" ht="20.25" customHeight="1" x14ac:dyDescent="0.25">
      <c r="A536" s="113"/>
      <c r="B536" s="114"/>
      <c r="C536" s="114"/>
      <c r="D536" s="114"/>
      <c r="E536" s="114"/>
      <c r="F536" s="114"/>
      <c r="G536" s="28"/>
      <c r="H536" s="114"/>
      <c r="I536" s="99"/>
    </row>
    <row r="537" spans="1:9" ht="20.25" customHeight="1" x14ac:dyDescent="0.25">
      <c r="A537" s="115"/>
      <c r="B537" s="116"/>
      <c r="C537" s="116"/>
      <c r="D537" s="116"/>
      <c r="E537" s="116"/>
      <c r="F537" s="116"/>
      <c r="G537" s="28"/>
      <c r="H537" s="116"/>
      <c r="I537" s="131"/>
    </row>
    <row r="538" spans="1:9" ht="20.25" customHeight="1" x14ac:dyDescent="0.25">
      <c r="A538" s="113"/>
      <c r="B538" s="114"/>
      <c r="C538" s="114"/>
      <c r="D538" s="114"/>
      <c r="E538" s="114"/>
      <c r="F538" s="114"/>
      <c r="G538" s="28"/>
      <c r="H538" s="114"/>
      <c r="I538" s="99"/>
    </row>
    <row r="539" spans="1:9" ht="20.25" customHeight="1" x14ac:dyDescent="0.25">
      <c r="A539" s="115"/>
      <c r="B539" s="116"/>
      <c r="C539" s="116"/>
      <c r="D539" s="116"/>
      <c r="E539" s="116"/>
      <c r="F539" s="116"/>
      <c r="G539" s="28"/>
      <c r="H539" s="116"/>
      <c r="I539" s="99"/>
    </row>
    <row r="540" spans="1:9" ht="20.25" customHeight="1" x14ac:dyDescent="0.25">
      <c r="A540" s="113"/>
      <c r="B540" s="114"/>
      <c r="C540" s="114"/>
      <c r="D540" s="114"/>
      <c r="E540" s="114"/>
      <c r="F540" s="114"/>
      <c r="G540" s="28"/>
      <c r="H540" s="114"/>
      <c r="I540" s="99"/>
    </row>
    <row r="541" spans="1:9" ht="20.25" customHeight="1" thickBot="1" x14ac:dyDescent="0.3">
      <c r="A541" s="117"/>
      <c r="B541" s="118"/>
      <c r="C541" s="118"/>
      <c r="D541" s="118"/>
      <c r="E541" s="118"/>
      <c r="F541" s="118"/>
      <c r="G541" s="126"/>
      <c r="H541" s="118"/>
      <c r="I541" s="133"/>
    </row>
    <row r="542" spans="1:9" ht="20.25" customHeight="1" thickTop="1" x14ac:dyDescent="0.25">
      <c r="A542" s="113"/>
      <c r="B542" s="114"/>
      <c r="C542" s="114"/>
      <c r="D542" s="114"/>
      <c r="E542" s="114"/>
      <c r="F542" s="114"/>
      <c r="G542" s="28"/>
      <c r="H542" s="114"/>
      <c r="I542" s="99"/>
    </row>
    <row r="543" spans="1:9" ht="20.25" customHeight="1" x14ac:dyDescent="0.25">
      <c r="A543" s="115"/>
      <c r="B543" s="116"/>
      <c r="C543" s="116"/>
      <c r="D543" s="116"/>
      <c r="E543" s="116"/>
      <c r="F543" s="116"/>
      <c r="G543" s="28"/>
      <c r="H543" s="116"/>
      <c r="I543" s="99"/>
    </row>
    <row r="544" spans="1:9" ht="20.25" customHeight="1" x14ac:dyDescent="0.25">
      <c r="A544" s="113"/>
      <c r="B544" s="114"/>
      <c r="C544" s="114"/>
      <c r="D544" s="114"/>
      <c r="E544" s="114"/>
      <c r="F544" s="114"/>
      <c r="G544" s="28"/>
      <c r="H544" s="114"/>
      <c r="I544" s="99"/>
    </row>
    <row r="545" spans="1:9" ht="20.25" customHeight="1" x14ac:dyDescent="0.25">
      <c r="A545" s="115"/>
      <c r="B545" s="116"/>
      <c r="C545" s="116"/>
      <c r="D545" s="116"/>
      <c r="E545" s="116"/>
      <c r="F545" s="116"/>
      <c r="G545" s="28"/>
      <c r="H545" s="116"/>
      <c r="I545" s="99"/>
    </row>
    <row r="546" spans="1:9" ht="20.25" customHeight="1" x14ac:dyDescent="0.25">
      <c r="A546" s="113"/>
      <c r="B546" s="114"/>
      <c r="C546" s="114"/>
      <c r="D546" s="114"/>
      <c r="E546" s="114"/>
      <c r="F546" s="114"/>
      <c r="G546" s="28"/>
      <c r="H546" s="114"/>
      <c r="I546" s="131"/>
    </row>
    <row r="547" spans="1:9" ht="20.25" customHeight="1" x14ac:dyDescent="0.25">
      <c r="A547" s="115"/>
      <c r="B547" s="116"/>
      <c r="C547" s="116"/>
      <c r="D547" s="116"/>
      <c r="E547" s="116"/>
      <c r="F547" s="116"/>
      <c r="G547" s="28"/>
      <c r="H547" s="116"/>
      <c r="I547" s="99"/>
    </row>
    <row r="548" spans="1:9" ht="20.25" customHeight="1" x14ac:dyDescent="0.25">
      <c r="A548" s="113"/>
      <c r="B548" s="114"/>
      <c r="C548" s="114"/>
      <c r="D548" s="114"/>
      <c r="E548" s="114"/>
      <c r="F548" s="114"/>
      <c r="G548" s="28"/>
      <c r="H548" s="114"/>
      <c r="I548" s="99"/>
    </row>
    <row r="549" spans="1:9" ht="20.25" customHeight="1" x14ac:dyDescent="0.25">
      <c r="A549" s="115"/>
      <c r="B549" s="116"/>
      <c r="C549" s="116"/>
      <c r="D549" s="116"/>
      <c r="E549" s="116"/>
      <c r="F549" s="116"/>
      <c r="G549" s="28"/>
      <c r="H549" s="116"/>
      <c r="I549" s="99"/>
    </row>
    <row r="550" spans="1:9" ht="20.25" customHeight="1" thickBot="1" x14ac:dyDescent="0.3">
      <c r="A550" s="124"/>
      <c r="B550" s="125"/>
      <c r="C550" s="125"/>
      <c r="D550" s="125"/>
      <c r="E550" s="125"/>
      <c r="F550" s="125"/>
      <c r="G550" s="126"/>
      <c r="H550" s="125"/>
      <c r="I550" s="133"/>
    </row>
    <row r="551" spans="1:9" ht="20.25" customHeight="1" thickTop="1" x14ac:dyDescent="0.25">
      <c r="A551" s="128"/>
      <c r="B551" s="129"/>
      <c r="C551" s="129"/>
      <c r="D551" s="129"/>
      <c r="E551" s="129"/>
      <c r="F551" s="129"/>
      <c r="G551" s="130"/>
      <c r="H551" s="129"/>
      <c r="I551" s="99"/>
    </row>
    <row r="552" spans="1:9" ht="20.25" customHeight="1" x14ac:dyDescent="0.25">
      <c r="A552" s="113"/>
      <c r="B552" s="114"/>
      <c r="C552" s="114"/>
      <c r="D552" s="114"/>
      <c r="E552" s="114"/>
      <c r="F552" s="114"/>
      <c r="G552" s="28"/>
      <c r="H552" s="114"/>
      <c r="I552" s="99"/>
    </row>
    <row r="553" spans="1:9" ht="20.25" customHeight="1" x14ac:dyDescent="0.25">
      <c r="A553" s="115"/>
      <c r="B553" s="116"/>
      <c r="C553" s="116"/>
      <c r="D553" s="116"/>
      <c r="E553" s="116"/>
      <c r="F553" s="116"/>
      <c r="G553" s="28"/>
      <c r="H553" s="116"/>
      <c r="I553" s="99"/>
    </row>
    <row r="554" spans="1:9" ht="20.25" customHeight="1" x14ac:dyDescent="0.25">
      <c r="A554" s="113"/>
      <c r="B554" s="114"/>
      <c r="C554" s="114"/>
      <c r="D554" s="114"/>
      <c r="E554" s="114"/>
      <c r="F554" s="114"/>
      <c r="G554" s="28"/>
      <c r="H554" s="114"/>
      <c r="I554" s="99"/>
    </row>
    <row r="555" spans="1:9" ht="20.25" customHeight="1" x14ac:dyDescent="0.25">
      <c r="A555" s="115"/>
      <c r="B555" s="116"/>
      <c r="C555" s="116"/>
      <c r="D555" s="116"/>
      <c r="E555" s="116"/>
      <c r="F555" s="116"/>
      <c r="G555" s="28"/>
      <c r="H555" s="116"/>
      <c r="I555" s="131"/>
    </row>
    <row r="556" spans="1:9" ht="20.25" customHeight="1" x14ac:dyDescent="0.25">
      <c r="A556" s="113"/>
      <c r="B556" s="114"/>
      <c r="C556" s="114"/>
      <c r="D556" s="114"/>
      <c r="E556" s="114"/>
      <c r="F556" s="114"/>
      <c r="G556" s="28"/>
      <c r="H556" s="114"/>
      <c r="I556" s="99"/>
    </row>
    <row r="557" spans="1:9" ht="20.25" customHeight="1" x14ac:dyDescent="0.25">
      <c r="A557" s="115"/>
      <c r="B557" s="116"/>
      <c r="C557" s="116"/>
      <c r="D557" s="116"/>
      <c r="E557" s="116"/>
      <c r="F557" s="116"/>
      <c r="G557" s="28"/>
      <c r="H557" s="116"/>
      <c r="I557" s="99"/>
    </row>
    <row r="558" spans="1:9" ht="20.25" customHeight="1" x14ac:dyDescent="0.25">
      <c r="A558" s="113"/>
      <c r="B558" s="114"/>
      <c r="C558" s="114"/>
      <c r="D558" s="114"/>
      <c r="E558" s="114"/>
      <c r="F558" s="114"/>
      <c r="G558" s="28"/>
      <c r="H558" s="114"/>
      <c r="I558" s="99"/>
    </row>
    <row r="559" spans="1:9" ht="20.25" customHeight="1" thickBot="1" x14ac:dyDescent="0.3">
      <c r="A559" s="117"/>
      <c r="B559" s="118"/>
      <c r="C559" s="118"/>
      <c r="D559" s="118"/>
      <c r="E559" s="118"/>
      <c r="F559" s="118"/>
      <c r="G559" s="126"/>
      <c r="H559" s="118"/>
      <c r="I559" s="133"/>
    </row>
    <row r="560" spans="1:9" ht="20.25" customHeight="1" thickTop="1" x14ac:dyDescent="0.25">
      <c r="A560" s="113"/>
      <c r="B560" s="114"/>
      <c r="C560" s="114"/>
      <c r="D560" s="114"/>
      <c r="E560" s="114"/>
      <c r="F560" s="114"/>
      <c r="G560" s="28"/>
      <c r="H560" s="114"/>
      <c r="I560" s="99"/>
    </row>
    <row r="561" spans="1:9" ht="20.25" customHeight="1" x14ac:dyDescent="0.25">
      <c r="A561" s="115"/>
      <c r="B561" s="116"/>
      <c r="C561" s="116"/>
      <c r="D561" s="116"/>
      <c r="E561" s="116"/>
      <c r="F561" s="116"/>
      <c r="G561" s="28"/>
      <c r="H561" s="116"/>
      <c r="I561" s="99"/>
    </row>
    <row r="562" spans="1:9" ht="20.25" customHeight="1" x14ac:dyDescent="0.25">
      <c r="A562" s="113"/>
      <c r="B562" s="114"/>
      <c r="C562" s="114"/>
      <c r="D562" s="114"/>
      <c r="E562" s="114"/>
      <c r="F562" s="114"/>
      <c r="G562" s="28"/>
      <c r="H562" s="114"/>
      <c r="I562" s="99"/>
    </row>
    <row r="563" spans="1:9" ht="20.25" customHeight="1" x14ac:dyDescent="0.25">
      <c r="A563" s="115"/>
      <c r="B563" s="116"/>
      <c r="C563" s="116"/>
      <c r="D563" s="116"/>
      <c r="E563" s="116"/>
      <c r="F563" s="116"/>
      <c r="G563" s="28"/>
      <c r="H563" s="116"/>
      <c r="I563" s="99"/>
    </row>
    <row r="564" spans="1:9" ht="20.25" customHeight="1" x14ac:dyDescent="0.25">
      <c r="A564" s="113"/>
      <c r="B564" s="114"/>
      <c r="C564" s="114"/>
      <c r="D564" s="114"/>
      <c r="E564" s="114"/>
      <c r="F564" s="114"/>
      <c r="G564" s="28"/>
      <c r="H564" s="114"/>
      <c r="I564" s="131"/>
    </row>
    <row r="565" spans="1:9" ht="20.25" customHeight="1" x14ac:dyDescent="0.25">
      <c r="A565" s="115"/>
      <c r="B565" s="116"/>
      <c r="C565" s="116"/>
      <c r="D565" s="116"/>
      <c r="E565" s="116"/>
      <c r="F565" s="116"/>
      <c r="G565" s="28"/>
      <c r="H565" s="116"/>
      <c r="I565" s="99"/>
    </row>
    <row r="566" spans="1:9" ht="20.25" customHeight="1" x14ac:dyDescent="0.25">
      <c r="A566" s="113"/>
      <c r="B566" s="114"/>
      <c r="C566" s="114"/>
      <c r="D566" s="114"/>
      <c r="E566" s="114"/>
      <c r="F566" s="114"/>
      <c r="G566" s="28"/>
      <c r="H566" s="114"/>
      <c r="I566" s="99"/>
    </row>
    <row r="567" spans="1:9" ht="20.25" customHeight="1" x14ac:dyDescent="0.25">
      <c r="A567" s="115"/>
      <c r="B567" s="116"/>
      <c r="C567" s="116"/>
      <c r="D567" s="116"/>
      <c r="E567" s="116"/>
      <c r="F567" s="116"/>
      <c r="G567" s="28"/>
      <c r="H567" s="116"/>
      <c r="I567" s="99"/>
    </row>
    <row r="568" spans="1:9" ht="20.25" customHeight="1" thickBot="1" x14ac:dyDescent="0.3">
      <c r="A568" s="124"/>
      <c r="B568" s="125"/>
      <c r="C568" s="125"/>
      <c r="D568" s="125"/>
      <c r="E568" s="125"/>
      <c r="F568" s="125"/>
      <c r="G568" s="126"/>
      <c r="H568" s="125"/>
      <c r="I568" s="133"/>
    </row>
    <row r="569" spans="1:9" ht="20.25" customHeight="1" thickTop="1" x14ac:dyDescent="0.25">
      <c r="A569" s="128"/>
      <c r="B569" s="129"/>
      <c r="C569" s="129"/>
      <c r="D569" s="129"/>
      <c r="E569" s="129"/>
      <c r="F569" s="129"/>
      <c r="G569" s="130"/>
      <c r="H569" s="129"/>
      <c r="I569" s="99"/>
    </row>
    <row r="570" spans="1:9" ht="20.25" customHeight="1" x14ac:dyDescent="0.25">
      <c r="A570" s="113"/>
      <c r="B570" s="114"/>
      <c r="C570" s="114"/>
      <c r="D570" s="114"/>
      <c r="E570" s="114"/>
      <c r="F570" s="114"/>
      <c r="G570" s="28"/>
      <c r="H570" s="114"/>
      <c r="I570" s="99"/>
    </row>
    <row r="571" spans="1:9" ht="20.25" customHeight="1" x14ac:dyDescent="0.25">
      <c r="A571" s="115"/>
      <c r="B571" s="116"/>
      <c r="C571" s="116"/>
      <c r="D571" s="116"/>
      <c r="E571" s="116"/>
      <c r="F571" s="116"/>
      <c r="G571" s="28"/>
      <c r="H571" s="116"/>
      <c r="I571" s="99"/>
    </row>
    <row r="572" spans="1:9" ht="20.25" customHeight="1" x14ac:dyDescent="0.25">
      <c r="A572" s="113"/>
      <c r="B572" s="114"/>
      <c r="C572" s="114"/>
      <c r="D572" s="114"/>
      <c r="E572" s="114"/>
      <c r="F572" s="114"/>
      <c r="G572" s="28"/>
      <c r="H572" s="114"/>
      <c r="I572" s="99"/>
    </row>
    <row r="573" spans="1:9" ht="20.25" customHeight="1" x14ac:dyDescent="0.25">
      <c r="A573" s="115"/>
      <c r="B573" s="116"/>
      <c r="C573" s="116"/>
      <c r="D573" s="116"/>
      <c r="E573" s="116"/>
      <c r="F573" s="116"/>
      <c r="G573" s="28"/>
      <c r="H573" s="116"/>
      <c r="I573" s="131"/>
    </row>
    <row r="574" spans="1:9" ht="20.25" customHeight="1" x14ac:dyDescent="0.25">
      <c r="A574" s="113"/>
      <c r="B574" s="114"/>
      <c r="C574" s="114"/>
      <c r="D574" s="114"/>
      <c r="E574" s="114"/>
      <c r="F574" s="114"/>
      <c r="G574" s="28"/>
      <c r="H574" s="114"/>
      <c r="I574" s="99"/>
    </row>
    <row r="575" spans="1:9" ht="20.25" customHeight="1" x14ac:dyDescent="0.25">
      <c r="A575" s="115"/>
      <c r="B575" s="116"/>
      <c r="C575" s="116"/>
      <c r="D575" s="116"/>
      <c r="E575" s="116"/>
      <c r="F575" s="116"/>
      <c r="G575" s="28"/>
      <c r="H575" s="116"/>
      <c r="I575" s="99"/>
    </row>
    <row r="576" spans="1:9" ht="20.25" customHeight="1" x14ac:dyDescent="0.25">
      <c r="A576" s="113"/>
      <c r="B576" s="114"/>
      <c r="C576" s="114"/>
      <c r="D576" s="114"/>
      <c r="E576" s="114"/>
      <c r="F576" s="114"/>
      <c r="G576" s="28"/>
      <c r="H576" s="114"/>
      <c r="I576" s="99"/>
    </row>
    <row r="577" spans="1:9" ht="20.25" customHeight="1" thickBot="1" x14ac:dyDescent="0.3">
      <c r="A577" s="117"/>
      <c r="B577" s="118"/>
      <c r="C577" s="118"/>
      <c r="D577" s="118"/>
      <c r="E577" s="118"/>
      <c r="F577" s="118"/>
      <c r="G577" s="126"/>
      <c r="H577" s="118"/>
      <c r="I577" s="133"/>
    </row>
    <row r="578" spans="1:9" ht="20.25" customHeight="1" thickTop="1" x14ac:dyDescent="0.25">
      <c r="A578" s="113"/>
      <c r="B578" s="114"/>
      <c r="C578" s="114"/>
      <c r="D578" s="114"/>
      <c r="E578" s="114"/>
      <c r="F578" s="114"/>
      <c r="G578" s="28"/>
      <c r="H578" s="114"/>
      <c r="I578" s="99"/>
    </row>
    <row r="579" spans="1:9" ht="20.25" customHeight="1" x14ac:dyDescent="0.25">
      <c r="A579" s="115"/>
      <c r="B579" s="116"/>
      <c r="C579" s="116"/>
      <c r="D579" s="116"/>
      <c r="E579" s="116"/>
      <c r="F579" s="116"/>
      <c r="G579" s="28"/>
      <c r="H579" s="116"/>
      <c r="I579" s="99"/>
    </row>
    <row r="580" spans="1:9" ht="20.25" customHeight="1" x14ac:dyDescent="0.25">
      <c r="A580" s="113"/>
      <c r="B580" s="114"/>
      <c r="C580" s="114"/>
      <c r="D580" s="114"/>
      <c r="E580" s="114"/>
      <c r="F580" s="114"/>
      <c r="G580" s="28"/>
      <c r="H580" s="114"/>
      <c r="I580" s="99"/>
    </row>
    <row r="581" spans="1:9" ht="20.25" customHeight="1" x14ac:dyDescent="0.25">
      <c r="A581" s="115"/>
      <c r="B581" s="116"/>
      <c r="C581" s="116"/>
      <c r="D581" s="116"/>
      <c r="E581" s="116"/>
      <c r="F581" s="116"/>
      <c r="G581" s="28"/>
      <c r="H581" s="116"/>
      <c r="I581" s="99"/>
    </row>
    <row r="582" spans="1:9" ht="20.25" customHeight="1" x14ac:dyDescent="0.25">
      <c r="A582" s="113"/>
      <c r="B582" s="114"/>
      <c r="C582" s="114"/>
      <c r="D582" s="114"/>
      <c r="E582" s="114"/>
      <c r="F582" s="114"/>
      <c r="G582" s="28"/>
      <c r="H582" s="114"/>
      <c r="I582" s="131"/>
    </row>
    <row r="583" spans="1:9" ht="20.25" customHeight="1" x14ac:dyDescent="0.25">
      <c r="A583" s="115"/>
      <c r="B583" s="116"/>
      <c r="C583" s="116"/>
      <c r="D583" s="116"/>
      <c r="E583" s="116"/>
      <c r="F583" s="116"/>
      <c r="G583" s="28"/>
      <c r="H583" s="116"/>
      <c r="I583" s="99"/>
    </row>
    <row r="584" spans="1:9" ht="20.25" customHeight="1" x14ac:dyDescent="0.25">
      <c r="A584" s="113"/>
      <c r="B584" s="114"/>
      <c r="C584" s="114"/>
      <c r="D584" s="114"/>
      <c r="E584" s="114"/>
      <c r="F584" s="114"/>
      <c r="G584" s="28"/>
      <c r="H584" s="114"/>
      <c r="I584" s="99"/>
    </row>
    <row r="585" spans="1:9" ht="20.25" customHeight="1" x14ac:dyDescent="0.25">
      <c r="A585" s="115"/>
      <c r="B585" s="116"/>
      <c r="C585" s="116"/>
      <c r="D585" s="116"/>
      <c r="E585" s="116"/>
      <c r="F585" s="116"/>
      <c r="G585" s="28"/>
      <c r="H585" s="116"/>
      <c r="I585" s="99"/>
    </row>
    <row r="586" spans="1:9" ht="20.25" customHeight="1" thickBot="1" x14ac:dyDescent="0.3">
      <c r="A586" s="124"/>
      <c r="B586" s="125"/>
      <c r="C586" s="125"/>
      <c r="D586" s="125"/>
      <c r="E586" s="125"/>
      <c r="F586" s="125"/>
      <c r="G586" s="126"/>
      <c r="H586" s="125"/>
      <c r="I586" s="133"/>
    </row>
    <row r="587" spans="1:9" ht="20.25" customHeight="1" thickTop="1" x14ac:dyDescent="0.25">
      <c r="A587" s="128"/>
      <c r="B587" s="129"/>
      <c r="C587" s="129"/>
      <c r="D587" s="129"/>
      <c r="E587" s="129"/>
      <c r="F587" s="129"/>
      <c r="G587" s="130"/>
      <c r="H587" s="129"/>
      <c r="I587" s="99"/>
    </row>
    <row r="588" spans="1:9" ht="20.25" customHeight="1" x14ac:dyDescent="0.25">
      <c r="A588" s="113"/>
      <c r="B588" s="114"/>
      <c r="C588" s="114"/>
      <c r="D588" s="114"/>
      <c r="E588" s="114"/>
      <c r="F588" s="114"/>
      <c r="G588" s="28"/>
      <c r="H588" s="114"/>
      <c r="I588" s="99"/>
    </row>
    <row r="589" spans="1:9" ht="20.25" customHeight="1" x14ac:dyDescent="0.25">
      <c r="A589" s="115"/>
      <c r="B589" s="116"/>
      <c r="C589" s="116"/>
      <c r="D589" s="116"/>
      <c r="E589" s="116"/>
      <c r="F589" s="116"/>
      <c r="G589" s="28"/>
      <c r="H589" s="116"/>
      <c r="I589" s="99"/>
    </row>
    <row r="590" spans="1:9" ht="20.25" customHeight="1" x14ac:dyDescent="0.25">
      <c r="A590" s="113"/>
      <c r="B590" s="114"/>
      <c r="C590" s="114"/>
      <c r="D590" s="114"/>
      <c r="E590" s="114"/>
      <c r="F590" s="114"/>
      <c r="G590" s="28"/>
      <c r="H590" s="114"/>
      <c r="I590" s="99"/>
    </row>
    <row r="591" spans="1:9" ht="20.25" customHeight="1" x14ac:dyDescent="0.25">
      <c r="A591" s="115"/>
      <c r="B591" s="116"/>
      <c r="C591" s="116"/>
      <c r="D591" s="116"/>
      <c r="E591" s="116"/>
      <c r="F591" s="116"/>
      <c r="G591" s="28"/>
      <c r="H591" s="116"/>
      <c r="I591" s="131"/>
    </row>
    <row r="592" spans="1:9" ht="20.25" customHeight="1" x14ac:dyDescent="0.25">
      <c r="A592" s="113"/>
      <c r="B592" s="114"/>
      <c r="C592" s="114"/>
      <c r="D592" s="114"/>
      <c r="E592" s="114"/>
      <c r="F592" s="114"/>
      <c r="G592" s="28"/>
      <c r="H592" s="114"/>
      <c r="I592" s="99"/>
    </row>
    <row r="593" spans="1:9" ht="20.25" customHeight="1" x14ac:dyDescent="0.25">
      <c r="A593" s="115"/>
      <c r="B593" s="116"/>
      <c r="C593" s="116"/>
      <c r="D593" s="116"/>
      <c r="E593" s="116"/>
      <c r="F593" s="116"/>
      <c r="G593" s="28"/>
      <c r="H593" s="116"/>
      <c r="I593" s="99"/>
    </row>
    <row r="594" spans="1:9" ht="20.25" customHeight="1" x14ac:dyDescent="0.25">
      <c r="A594" s="113"/>
      <c r="B594" s="114"/>
      <c r="C594" s="114"/>
      <c r="D594" s="114"/>
      <c r="E594" s="114"/>
      <c r="F594" s="114"/>
      <c r="G594" s="28"/>
      <c r="H594" s="114"/>
      <c r="I594" s="99"/>
    </row>
    <row r="595" spans="1:9" ht="20.25" customHeight="1" thickBot="1" x14ac:dyDescent="0.3">
      <c r="A595" s="117"/>
      <c r="B595" s="118"/>
      <c r="C595" s="118"/>
      <c r="D595" s="118"/>
      <c r="E595" s="118"/>
      <c r="F595" s="118"/>
      <c r="G595" s="126"/>
      <c r="H595" s="118"/>
      <c r="I595" s="133"/>
    </row>
    <row r="596" spans="1:9" ht="20.25" customHeight="1" thickTop="1" x14ac:dyDescent="0.25">
      <c r="A596" s="113"/>
      <c r="B596" s="114"/>
      <c r="C596" s="114"/>
      <c r="D596" s="114"/>
      <c r="E596" s="114"/>
      <c r="F596" s="114"/>
      <c r="G596" s="28"/>
      <c r="H596" s="114"/>
      <c r="I596" s="99"/>
    </row>
    <row r="597" spans="1:9" ht="20.25" customHeight="1" x14ac:dyDescent="0.25">
      <c r="A597" s="115"/>
      <c r="B597" s="116"/>
      <c r="C597" s="116"/>
      <c r="D597" s="116"/>
      <c r="E597" s="116"/>
      <c r="F597" s="116"/>
      <c r="G597" s="28"/>
      <c r="H597" s="116"/>
      <c r="I597" s="99"/>
    </row>
    <row r="598" spans="1:9" ht="20.25" customHeight="1" x14ac:dyDescent="0.25">
      <c r="A598" s="113"/>
      <c r="B598" s="114"/>
      <c r="C598" s="114"/>
      <c r="D598" s="114"/>
      <c r="E598" s="114"/>
      <c r="F598" s="114"/>
      <c r="G598" s="28"/>
      <c r="H598" s="114"/>
      <c r="I598" s="99"/>
    </row>
    <row r="599" spans="1:9" ht="20.25" customHeight="1" x14ac:dyDescent="0.25">
      <c r="A599" s="115"/>
      <c r="B599" s="116"/>
      <c r="C599" s="116"/>
      <c r="D599" s="116"/>
      <c r="E599" s="116"/>
      <c r="F599" s="116"/>
      <c r="G599" s="28"/>
      <c r="H599" s="116"/>
      <c r="I599" s="99"/>
    </row>
    <row r="600" spans="1:9" ht="20.25" customHeight="1" x14ac:dyDescent="0.25">
      <c r="A600" s="113"/>
      <c r="B600" s="114"/>
      <c r="C600" s="114"/>
      <c r="D600" s="114"/>
      <c r="E600" s="114"/>
      <c r="F600" s="114"/>
      <c r="G600" s="28"/>
      <c r="H600" s="114"/>
      <c r="I600" s="131"/>
    </row>
    <row r="601" spans="1:9" ht="20.25" customHeight="1" x14ac:dyDescent="0.25">
      <c r="A601" s="115"/>
      <c r="B601" s="116"/>
      <c r="C601" s="116"/>
      <c r="D601" s="116"/>
      <c r="E601" s="116"/>
      <c r="F601" s="116"/>
      <c r="G601" s="28"/>
      <c r="H601" s="116"/>
      <c r="I601" s="99"/>
    </row>
    <row r="602" spans="1:9" ht="20.25" customHeight="1" x14ac:dyDescent="0.25">
      <c r="A602" s="113"/>
      <c r="B602" s="114"/>
      <c r="C602" s="114"/>
      <c r="D602" s="114"/>
      <c r="E602" s="114"/>
      <c r="F602" s="114"/>
      <c r="G602" s="28"/>
      <c r="H602" s="114"/>
      <c r="I602" s="99"/>
    </row>
    <row r="603" spans="1:9" ht="20.25" customHeight="1" x14ac:dyDescent="0.25">
      <c r="A603" s="115"/>
      <c r="B603" s="116"/>
      <c r="C603" s="116"/>
      <c r="D603" s="116"/>
      <c r="E603" s="116"/>
      <c r="F603" s="116"/>
      <c r="G603" s="28"/>
      <c r="H603" s="116"/>
      <c r="I603" s="99"/>
    </row>
    <row r="604" spans="1:9" ht="20.25" customHeight="1" thickBot="1" x14ac:dyDescent="0.3">
      <c r="A604" s="124"/>
      <c r="B604" s="125"/>
      <c r="C604" s="125"/>
      <c r="D604" s="125"/>
      <c r="E604" s="125"/>
      <c r="F604" s="125"/>
      <c r="G604" s="126"/>
      <c r="H604" s="125"/>
      <c r="I604" s="133"/>
    </row>
    <row r="605" spans="1:9" ht="20.25" customHeight="1" thickTop="1" x14ac:dyDescent="0.25">
      <c r="A605" s="128"/>
      <c r="B605" s="129"/>
      <c r="C605" s="129"/>
      <c r="D605" s="129"/>
      <c r="E605" s="129"/>
      <c r="F605" s="129"/>
      <c r="G605" s="130"/>
      <c r="H605" s="129"/>
      <c r="I605" s="99"/>
    </row>
    <row r="606" spans="1:9" ht="20.25" customHeight="1" x14ac:dyDescent="0.25">
      <c r="A606" s="113"/>
      <c r="B606" s="114"/>
      <c r="C606" s="114"/>
      <c r="D606" s="114"/>
      <c r="E606" s="114"/>
      <c r="F606" s="114"/>
      <c r="G606" s="28"/>
      <c r="H606" s="114"/>
      <c r="I606" s="99"/>
    </row>
    <row r="607" spans="1:9" ht="20.25" customHeight="1" x14ac:dyDescent="0.25">
      <c r="A607" s="115"/>
      <c r="B607" s="116"/>
      <c r="C607" s="116"/>
      <c r="D607" s="116"/>
      <c r="E607" s="116"/>
      <c r="F607" s="116"/>
      <c r="G607" s="28"/>
      <c r="H607" s="116"/>
      <c r="I607" s="99"/>
    </row>
    <row r="608" spans="1:9" ht="20.25" customHeight="1" x14ac:dyDescent="0.25">
      <c r="A608" s="113"/>
      <c r="B608" s="114"/>
      <c r="C608" s="114"/>
      <c r="D608" s="114"/>
      <c r="E608" s="114"/>
      <c r="F608" s="114"/>
      <c r="G608" s="28"/>
      <c r="H608" s="114"/>
      <c r="I608" s="99"/>
    </row>
    <row r="609" spans="1:9" ht="20.25" customHeight="1" x14ac:dyDescent="0.25">
      <c r="A609" s="115"/>
      <c r="B609" s="116"/>
      <c r="C609" s="116"/>
      <c r="D609" s="116"/>
      <c r="E609" s="116"/>
      <c r="F609" s="116"/>
      <c r="G609" s="28"/>
      <c r="H609" s="116"/>
      <c r="I609" s="131"/>
    </row>
    <row r="610" spans="1:9" ht="20.25" customHeight="1" x14ac:dyDescent="0.25">
      <c r="A610" s="113"/>
      <c r="B610" s="114"/>
      <c r="C610" s="114"/>
      <c r="D610" s="114"/>
      <c r="E610" s="114"/>
      <c r="F610" s="114"/>
      <c r="G610" s="28"/>
      <c r="H610" s="114"/>
      <c r="I610" s="99"/>
    </row>
    <row r="611" spans="1:9" ht="20.25" customHeight="1" x14ac:dyDescent="0.25">
      <c r="A611" s="115"/>
      <c r="B611" s="116"/>
      <c r="C611" s="116"/>
      <c r="D611" s="116"/>
      <c r="E611" s="116"/>
      <c r="F611" s="116"/>
      <c r="G611" s="28"/>
      <c r="H611" s="116"/>
      <c r="I611" s="99"/>
    </row>
    <row r="612" spans="1:9" ht="20.25" customHeight="1" x14ac:dyDescent="0.25">
      <c r="A612" s="113"/>
      <c r="B612" s="114"/>
      <c r="C612" s="114"/>
      <c r="D612" s="114"/>
      <c r="E612" s="114"/>
      <c r="F612" s="114"/>
      <c r="G612" s="28"/>
      <c r="H612" s="114"/>
      <c r="I612" s="99"/>
    </row>
    <row r="613" spans="1:9" ht="20.25" customHeight="1" thickBot="1" x14ac:dyDescent="0.3">
      <c r="A613" s="117"/>
      <c r="B613" s="118"/>
      <c r="C613" s="118"/>
      <c r="D613" s="118"/>
      <c r="E613" s="118"/>
      <c r="F613" s="118"/>
      <c r="G613" s="126"/>
      <c r="H613" s="118"/>
      <c r="I613" s="133"/>
    </row>
    <row r="614" spans="1:9" ht="20.25" customHeight="1" thickTop="1" x14ac:dyDescent="0.25">
      <c r="A614" s="113"/>
      <c r="B614" s="114"/>
      <c r="C614" s="114"/>
      <c r="D614" s="114"/>
      <c r="E614" s="114"/>
      <c r="F614" s="114"/>
      <c r="G614" s="28"/>
      <c r="H614" s="114"/>
      <c r="I614" s="99"/>
    </row>
    <row r="615" spans="1:9" ht="20.25" customHeight="1" x14ac:dyDescent="0.25">
      <c r="A615" s="115"/>
      <c r="B615" s="116"/>
      <c r="C615" s="116"/>
      <c r="D615" s="116"/>
      <c r="E615" s="116"/>
      <c r="F615" s="116"/>
      <c r="G615" s="28"/>
      <c r="H615" s="116"/>
      <c r="I615" s="99"/>
    </row>
    <row r="616" spans="1:9" ht="20.25" customHeight="1" x14ac:dyDescent="0.25">
      <c r="A616" s="113"/>
      <c r="B616" s="114"/>
      <c r="C616" s="114"/>
      <c r="D616" s="114"/>
      <c r="E616" s="114"/>
      <c r="F616" s="114"/>
      <c r="G616" s="28"/>
      <c r="H616" s="114"/>
      <c r="I616" s="99"/>
    </row>
    <row r="617" spans="1:9" ht="20.25" customHeight="1" x14ac:dyDescent="0.25">
      <c r="A617" s="115"/>
      <c r="B617" s="116"/>
      <c r="C617" s="116"/>
      <c r="D617" s="116"/>
      <c r="E617" s="116"/>
      <c r="F617" s="116"/>
      <c r="G617" s="28"/>
      <c r="H617" s="116"/>
      <c r="I617" s="99"/>
    </row>
    <row r="618" spans="1:9" ht="20.25" customHeight="1" x14ac:dyDescent="0.25">
      <c r="A618" s="113"/>
      <c r="B618" s="114"/>
      <c r="C618" s="114"/>
      <c r="D618" s="114"/>
      <c r="E618" s="114"/>
      <c r="F618" s="114"/>
      <c r="G618" s="28"/>
      <c r="H618" s="114"/>
      <c r="I618" s="131"/>
    </row>
    <row r="619" spans="1:9" ht="20.25" customHeight="1" x14ac:dyDescent="0.25">
      <c r="A619" s="115"/>
      <c r="B619" s="116"/>
      <c r="C619" s="116"/>
      <c r="D619" s="116"/>
      <c r="E619" s="116"/>
      <c r="F619" s="116"/>
      <c r="G619" s="28"/>
      <c r="H619" s="116"/>
      <c r="I619" s="99"/>
    </row>
    <row r="620" spans="1:9" ht="20.25" customHeight="1" x14ac:dyDescent="0.25">
      <c r="A620" s="113"/>
      <c r="B620" s="114"/>
      <c r="C620" s="114"/>
      <c r="D620" s="114"/>
      <c r="E620" s="114"/>
      <c r="F620" s="114"/>
      <c r="G620" s="28"/>
      <c r="H620" s="114"/>
      <c r="I620" s="99"/>
    </row>
    <row r="621" spans="1:9" ht="20.25" customHeight="1" x14ac:dyDescent="0.25">
      <c r="A621" s="115"/>
      <c r="B621" s="116"/>
      <c r="C621" s="116"/>
      <c r="D621" s="116"/>
      <c r="E621" s="116"/>
      <c r="F621" s="116"/>
      <c r="G621" s="28"/>
      <c r="H621" s="116"/>
      <c r="I621" s="99"/>
    </row>
    <row r="622" spans="1:9" ht="20.25" customHeight="1" thickBot="1" x14ac:dyDescent="0.3">
      <c r="A622" s="124"/>
      <c r="B622" s="125"/>
      <c r="C622" s="125"/>
      <c r="D622" s="125"/>
      <c r="E622" s="125"/>
      <c r="F622" s="125"/>
      <c r="G622" s="126"/>
      <c r="H622" s="125"/>
      <c r="I622" s="133"/>
    </row>
    <row r="623" spans="1:9" ht="20.25" customHeight="1" thickTop="1" x14ac:dyDescent="0.25">
      <c r="A623" s="128"/>
      <c r="B623" s="129"/>
      <c r="C623" s="129"/>
      <c r="D623" s="129"/>
      <c r="E623" s="129"/>
      <c r="F623" s="129"/>
      <c r="G623" s="130"/>
      <c r="H623" s="129"/>
      <c r="I623" s="99"/>
    </row>
    <row r="624" spans="1:9" ht="20.25" customHeight="1" x14ac:dyDescent="0.25">
      <c r="A624" s="113"/>
      <c r="B624" s="114"/>
      <c r="C624" s="114"/>
      <c r="D624" s="114"/>
      <c r="E624" s="114"/>
      <c r="F624" s="114"/>
      <c r="G624" s="28"/>
      <c r="H624" s="114"/>
      <c r="I624" s="99"/>
    </row>
    <row r="625" spans="1:9" ht="20.25" customHeight="1" x14ac:dyDescent="0.25">
      <c r="A625" s="115"/>
      <c r="B625" s="116"/>
      <c r="C625" s="116"/>
      <c r="D625" s="116"/>
      <c r="E625" s="116"/>
      <c r="F625" s="116"/>
      <c r="G625" s="28"/>
      <c r="H625" s="116"/>
      <c r="I625" s="99"/>
    </row>
    <row r="626" spans="1:9" ht="20.25" customHeight="1" x14ac:dyDescent="0.25">
      <c r="A626" s="113"/>
      <c r="B626" s="114"/>
      <c r="C626" s="114"/>
      <c r="D626" s="114"/>
      <c r="E626" s="114"/>
      <c r="F626" s="114"/>
      <c r="G626" s="28"/>
      <c r="H626" s="114"/>
      <c r="I626" s="99"/>
    </row>
    <row r="627" spans="1:9" ht="20.25" customHeight="1" x14ac:dyDescent="0.25">
      <c r="A627" s="115"/>
      <c r="B627" s="116"/>
      <c r="C627" s="116"/>
      <c r="D627" s="116"/>
      <c r="E627" s="116"/>
      <c r="F627" s="116"/>
      <c r="G627" s="28"/>
      <c r="H627" s="116"/>
      <c r="I627" s="131"/>
    </row>
    <row r="628" spans="1:9" ht="20.25" customHeight="1" x14ac:dyDescent="0.25">
      <c r="A628" s="113"/>
      <c r="B628" s="114"/>
      <c r="C628" s="114"/>
      <c r="D628" s="114"/>
      <c r="E628" s="114"/>
      <c r="F628" s="114"/>
      <c r="G628" s="28"/>
      <c r="H628" s="114"/>
      <c r="I628" s="99"/>
    </row>
    <row r="629" spans="1:9" ht="20.25" customHeight="1" x14ac:dyDescent="0.25">
      <c r="A629" s="115"/>
      <c r="B629" s="116"/>
      <c r="C629" s="116"/>
      <c r="D629" s="116"/>
      <c r="E629" s="116"/>
      <c r="F629" s="116"/>
      <c r="G629" s="28"/>
      <c r="H629" s="116"/>
      <c r="I629" s="99"/>
    </row>
    <row r="630" spans="1:9" ht="20.25" customHeight="1" x14ac:dyDescent="0.25">
      <c r="A630" s="113"/>
      <c r="B630" s="114"/>
      <c r="C630" s="114"/>
      <c r="D630" s="114"/>
      <c r="E630" s="114"/>
      <c r="F630" s="114"/>
      <c r="G630" s="28"/>
      <c r="H630" s="114"/>
      <c r="I630" s="99"/>
    </row>
    <row r="631" spans="1:9" ht="20.25" customHeight="1" thickBot="1" x14ac:dyDescent="0.3">
      <c r="A631" s="117"/>
      <c r="B631" s="118"/>
      <c r="C631" s="118"/>
      <c r="D631" s="118"/>
      <c r="E631" s="118"/>
      <c r="F631" s="118"/>
      <c r="G631" s="126"/>
      <c r="H631" s="118"/>
      <c r="I631" s="133"/>
    </row>
    <row r="632" spans="1:9" ht="20.25" customHeight="1" thickTop="1" x14ac:dyDescent="0.25">
      <c r="A632" s="113"/>
      <c r="B632" s="114"/>
      <c r="C632" s="114"/>
      <c r="D632" s="114"/>
      <c r="E632" s="114"/>
      <c r="F632" s="114"/>
      <c r="G632" s="28"/>
      <c r="H632" s="114"/>
      <c r="I632" s="99"/>
    </row>
    <row r="633" spans="1:9" ht="20.25" customHeight="1" x14ac:dyDescent="0.25">
      <c r="A633" s="115"/>
      <c r="B633" s="116"/>
      <c r="C633" s="116"/>
      <c r="D633" s="116"/>
      <c r="E633" s="116"/>
      <c r="F633" s="116"/>
      <c r="G633" s="28"/>
      <c r="H633" s="116"/>
      <c r="I633" s="99"/>
    </row>
    <row r="634" spans="1:9" ht="20.25" customHeight="1" x14ac:dyDescent="0.25">
      <c r="A634" s="113"/>
      <c r="B634" s="114"/>
      <c r="C634" s="114"/>
      <c r="D634" s="114"/>
      <c r="E634" s="114"/>
      <c r="F634" s="114"/>
      <c r="G634" s="28"/>
      <c r="H634" s="114"/>
      <c r="I634" s="99"/>
    </row>
    <row r="635" spans="1:9" ht="20.25" customHeight="1" x14ac:dyDescent="0.25">
      <c r="A635" s="115"/>
      <c r="B635" s="116"/>
      <c r="C635" s="116"/>
      <c r="D635" s="116"/>
      <c r="E635" s="116"/>
      <c r="F635" s="116"/>
      <c r="G635" s="28"/>
      <c r="H635" s="116"/>
      <c r="I635" s="99"/>
    </row>
    <row r="636" spans="1:9" ht="20.25" customHeight="1" x14ac:dyDescent="0.25">
      <c r="A636" s="113"/>
      <c r="B636" s="114"/>
      <c r="C636" s="114"/>
      <c r="D636" s="114"/>
      <c r="E636" s="114"/>
      <c r="F636" s="114"/>
      <c r="G636" s="28"/>
      <c r="H636" s="114"/>
      <c r="I636" s="131"/>
    </row>
    <row r="637" spans="1:9" ht="20.25" customHeight="1" x14ac:dyDescent="0.25">
      <c r="A637" s="115"/>
      <c r="B637" s="116"/>
      <c r="C637" s="116"/>
      <c r="D637" s="116"/>
      <c r="E637" s="116"/>
      <c r="F637" s="116"/>
      <c r="G637" s="28"/>
      <c r="H637" s="116"/>
      <c r="I637" s="99"/>
    </row>
    <row r="638" spans="1:9" ht="20.25" customHeight="1" x14ac:dyDescent="0.25">
      <c r="A638" s="113"/>
      <c r="B638" s="114"/>
      <c r="C638" s="114"/>
      <c r="D638" s="114"/>
      <c r="E638" s="114"/>
      <c r="F638" s="114"/>
      <c r="G638" s="28"/>
      <c r="H638" s="114"/>
      <c r="I638" s="99"/>
    </row>
    <row r="639" spans="1:9" ht="20.25" customHeight="1" x14ac:dyDescent="0.25">
      <c r="A639" s="115"/>
      <c r="B639" s="116"/>
      <c r="C639" s="116"/>
      <c r="D639" s="116"/>
      <c r="E639" s="116"/>
      <c r="F639" s="116"/>
      <c r="G639" s="28"/>
      <c r="H639" s="116"/>
      <c r="I639" s="99"/>
    </row>
    <row r="640" spans="1:9" ht="20.25" customHeight="1" thickBot="1" x14ac:dyDescent="0.3">
      <c r="A640" s="124"/>
      <c r="B640" s="125"/>
      <c r="C640" s="125"/>
      <c r="D640" s="125"/>
      <c r="E640" s="125"/>
      <c r="F640" s="125"/>
      <c r="G640" s="126"/>
      <c r="H640" s="125"/>
      <c r="I640" s="133"/>
    </row>
    <row r="641" spans="1:9" ht="20.25" customHeight="1" thickTop="1" x14ac:dyDescent="0.25">
      <c r="A641" s="128"/>
      <c r="B641" s="129"/>
      <c r="C641" s="129"/>
      <c r="D641" s="129"/>
      <c r="E641" s="129"/>
      <c r="F641" s="129"/>
      <c r="G641" s="130"/>
      <c r="H641" s="129"/>
      <c r="I641" s="99"/>
    </row>
    <row r="642" spans="1:9" ht="20.25" customHeight="1" x14ac:dyDescent="0.25">
      <c r="A642" s="113"/>
      <c r="B642" s="114"/>
      <c r="C642" s="114"/>
      <c r="D642" s="114"/>
      <c r="E642" s="114"/>
      <c r="F642" s="114"/>
      <c r="G642" s="28"/>
      <c r="H642" s="114"/>
      <c r="I642" s="99"/>
    </row>
    <row r="643" spans="1:9" ht="20.25" customHeight="1" x14ac:dyDescent="0.25">
      <c r="A643" s="115"/>
      <c r="B643" s="116"/>
      <c r="C643" s="116"/>
      <c r="D643" s="116"/>
      <c r="E643" s="116"/>
      <c r="F643" s="116"/>
      <c r="G643" s="28"/>
      <c r="H643" s="116"/>
      <c r="I643" s="99"/>
    </row>
    <row r="644" spans="1:9" ht="20.25" customHeight="1" x14ac:dyDescent="0.25">
      <c r="A644" s="113"/>
      <c r="B644" s="114"/>
      <c r="C644" s="114"/>
      <c r="D644" s="114"/>
      <c r="E644" s="114"/>
      <c r="F644" s="114"/>
      <c r="G644" s="28"/>
      <c r="H644" s="114"/>
      <c r="I644" s="99"/>
    </row>
    <row r="645" spans="1:9" ht="20.25" customHeight="1" x14ac:dyDescent="0.25">
      <c r="A645" s="115"/>
      <c r="B645" s="116"/>
      <c r="C645" s="116"/>
      <c r="D645" s="116"/>
      <c r="E645" s="116"/>
      <c r="F645" s="116"/>
      <c r="G645" s="28"/>
      <c r="H645" s="116"/>
      <c r="I645" s="131"/>
    </row>
    <row r="646" spans="1:9" ht="20.25" customHeight="1" x14ac:dyDescent="0.25">
      <c r="A646" s="113"/>
      <c r="B646" s="114"/>
      <c r="C646" s="114"/>
      <c r="D646" s="114"/>
      <c r="E646" s="114"/>
      <c r="F646" s="114"/>
      <c r="G646" s="28"/>
      <c r="H646" s="114"/>
      <c r="I646" s="99"/>
    </row>
    <row r="647" spans="1:9" ht="20.25" customHeight="1" x14ac:dyDescent="0.25">
      <c r="A647" s="115"/>
      <c r="B647" s="116"/>
      <c r="C647" s="116"/>
      <c r="D647" s="116"/>
      <c r="E647" s="116"/>
      <c r="F647" s="116"/>
      <c r="G647" s="28"/>
      <c r="H647" s="116"/>
      <c r="I647" s="99"/>
    </row>
    <row r="648" spans="1:9" ht="20.25" customHeight="1" x14ac:dyDescent="0.25">
      <c r="A648" s="113"/>
      <c r="B648" s="114"/>
      <c r="C648" s="114"/>
      <c r="D648" s="114"/>
      <c r="E648" s="114"/>
      <c r="F648" s="114"/>
      <c r="G648" s="28"/>
      <c r="H648" s="114"/>
      <c r="I648" s="99"/>
    </row>
    <row r="649" spans="1:9" ht="20.25" customHeight="1" thickBot="1" x14ac:dyDescent="0.3">
      <c r="A649" s="117"/>
      <c r="B649" s="118"/>
      <c r="C649" s="118"/>
      <c r="D649" s="118"/>
      <c r="E649" s="118"/>
      <c r="F649" s="118"/>
      <c r="G649" s="126"/>
      <c r="H649" s="118"/>
      <c r="I649" s="133"/>
    </row>
    <row r="650" spans="1:9" ht="20.25" customHeight="1" thickTop="1" x14ac:dyDescent="0.25">
      <c r="A650" s="113"/>
      <c r="B650" s="114"/>
      <c r="C650" s="114"/>
      <c r="D650" s="114"/>
      <c r="E650" s="114"/>
      <c r="F650" s="114"/>
      <c r="G650" s="28"/>
      <c r="H650" s="114"/>
      <c r="I650" s="99"/>
    </row>
    <row r="651" spans="1:9" ht="20.25" customHeight="1" x14ac:dyDescent="0.25">
      <c r="A651" s="115"/>
      <c r="B651" s="116"/>
      <c r="C651" s="116"/>
      <c r="D651" s="116"/>
      <c r="E651" s="116"/>
      <c r="F651" s="116"/>
      <c r="G651" s="28"/>
      <c r="H651" s="116"/>
      <c r="I651" s="99"/>
    </row>
    <row r="652" spans="1:9" ht="20.25" customHeight="1" x14ac:dyDescent="0.25">
      <c r="A652" s="113"/>
      <c r="B652" s="114"/>
      <c r="C652" s="114"/>
      <c r="D652" s="114"/>
      <c r="E652" s="114"/>
      <c r="F652" s="114"/>
      <c r="G652" s="28"/>
      <c r="H652" s="114"/>
      <c r="I652" s="99"/>
    </row>
    <row r="653" spans="1:9" ht="20.25" customHeight="1" x14ac:dyDescent="0.25">
      <c r="A653" s="115"/>
      <c r="B653" s="116"/>
      <c r="C653" s="116"/>
      <c r="D653" s="116"/>
      <c r="E653" s="116"/>
      <c r="F653" s="116"/>
      <c r="G653" s="28"/>
      <c r="H653" s="116"/>
      <c r="I653" s="99"/>
    </row>
    <row r="654" spans="1:9" ht="20.25" customHeight="1" x14ac:dyDescent="0.25">
      <c r="A654" s="113"/>
      <c r="B654" s="114"/>
      <c r="C654" s="114"/>
      <c r="D654" s="114"/>
      <c r="E654" s="114"/>
      <c r="F654" s="114"/>
      <c r="G654" s="28"/>
      <c r="H654" s="114"/>
      <c r="I654" s="131"/>
    </row>
    <row r="655" spans="1:9" ht="20.25" customHeight="1" x14ac:dyDescent="0.25">
      <c r="A655" s="115"/>
      <c r="B655" s="116"/>
      <c r="C655" s="116"/>
      <c r="D655" s="116"/>
      <c r="E655" s="116"/>
      <c r="F655" s="116"/>
      <c r="G655" s="28"/>
      <c r="H655" s="116"/>
      <c r="I655" s="99"/>
    </row>
    <row r="656" spans="1:9" ht="20.25" customHeight="1" x14ac:dyDescent="0.25">
      <c r="A656" s="113"/>
      <c r="B656" s="114"/>
      <c r="C656" s="114"/>
      <c r="D656" s="114"/>
      <c r="E656" s="114"/>
      <c r="F656" s="114"/>
      <c r="G656" s="28"/>
      <c r="H656" s="114"/>
      <c r="I656" s="99"/>
    </row>
    <row r="657" spans="1:9" ht="20.25" customHeight="1" x14ac:dyDescent="0.25">
      <c r="A657" s="115"/>
      <c r="B657" s="116"/>
      <c r="C657" s="116"/>
      <c r="D657" s="116"/>
      <c r="E657" s="116"/>
      <c r="F657" s="116"/>
      <c r="G657" s="28"/>
      <c r="H657" s="116"/>
      <c r="I657" s="99"/>
    </row>
    <row r="658" spans="1:9" ht="20.25" customHeight="1" thickBot="1" x14ac:dyDescent="0.3">
      <c r="A658" s="124"/>
      <c r="B658" s="125"/>
      <c r="C658" s="125"/>
      <c r="D658" s="125"/>
      <c r="E658" s="125"/>
      <c r="F658" s="125"/>
      <c r="G658" s="126"/>
      <c r="H658" s="125"/>
      <c r="I658" s="133"/>
    </row>
    <row r="659" spans="1:9" ht="20.25" customHeight="1" thickTop="1" x14ac:dyDescent="0.25">
      <c r="A659" s="128"/>
      <c r="B659" s="129"/>
      <c r="C659" s="129"/>
      <c r="D659" s="129"/>
      <c r="E659" s="129"/>
      <c r="F659" s="129"/>
      <c r="G659" s="130"/>
      <c r="H659" s="129"/>
      <c r="I659" s="99"/>
    </row>
    <row r="660" spans="1:9" ht="20.25" customHeight="1" x14ac:dyDescent="0.25">
      <c r="A660" s="113"/>
      <c r="B660" s="114"/>
      <c r="C660" s="114"/>
      <c r="D660" s="114"/>
      <c r="E660" s="114"/>
      <c r="F660" s="114"/>
      <c r="G660" s="28"/>
      <c r="H660" s="114"/>
      <c r="I660" s="99"/>
    </row>
    <row r="661" spans="1:9" ht="20.25" customHeight="1" x14ac:dyDescent="0.25">
      <c r="A661" s="115"/>
      <c r="B661" s="116"/>
      <c r="C661" s="116"/>
      <c r="D661" s="116"/>
      <c r="E661" s="116"/>
      <c r="F661" s="116"/>
      <c r="G661" s="28"/>
      <c r="H661" s="116"/>
      <c r="I661" s="99"/>
    </row>
    <row r="662" spans="1:9" ht="20.25" customHeight="1" x14ac:dyDescent="0.25">
      <c r="A662" s="113"/>
      <c r="B662" s="114"/>
      <c r="C662" s="114"/>
      <c r="D662" s="114"/>
      <c r="E662" s="114"/>
      <c r="F662" s="114"/>
      <c r="G662" s="28"/>
      <c r="H662" s="114"/>
      <c r="I662" s="99"/>
    </row>
    <row r="663" spans="1:9" ht="20.25" customHeight="1" x14ac:dyDescent="0.25">
      <c r="A663" s="115"/>
      <c r="B663" s="116"/>
      <c r="C663" s="116"/>
      <c r="D663" s="116"/>
      <c r="E663" s="116"/>
      <c r="F663" s="116"/>
      <c r="G663" s="28"/>
      <c r="H663" s="116"/>
      <c r="I663" s="131"/>
    </row>
    <row r="664" spans="1:9" ht="20.25" customHeight="1" x14ac:dyDescent="0.25">
      <c r="A664" s="113"/>
      <c r="B664" s="114"/>
      <c r="C664" s="114"/>
      <c r="D664" s="114"/>
      <c r="E664" s="114"/>
      <c r="F664" s="114"/>
      <c r="G664" s="28"/>
      <c r="H664" s="114"/>
      <c r="I664" s="99"/>
    </row>
    <row r="665" spans="1:9" ht="20.25" customHeight="1" x14ac:dyDescent="0.25">
      <c r="A665" s="115"/>
      <c r="B665" s="116"/>
      <c r="C665" s="116"/>
      <c r="D665" s="116"/>
      <c r="E665" s="116"/>
      <c r="F665" s="116"/>
      <c r="G665" s="28"/>
      <c r="H665" s="116"/>
      <c r="I665" s="99"/>
    </row>
    <row r="666" spans="1:9" ht="20.25" customHeight="1" x14ac:dyDescent="0.25">
      <c r="A666" s="113"/>
      <c r="B666" s="114"/>
      <c r="C666" s="114"/>
      <c r="D666" s="114"/>
      <c r="E666" s="114"/>
      <c r="F666" s="114"/>
      <c r="G666" s="28"/>
      <c r="H666" s="114"/>
      <c r="I666" s="99"/>
    </row>
    <row r="667" spans="1:9" ht="20.25" customHeight="1" thickBot="1" x14ac:dyDescent="0.3">
      <c r="A667" s="117"/>
      <c r="B667" s="118"/>
      <c r="C667" s="118"/>
      <c r="D667" s="118"/>
      <c r="E667" s="118"/>
      <c r="F667" s="118"/>
      <c r="G667" s="126"/>
      <c r="H667" s="118"/>
      <c r="I667" s="133"/>
    </row>
    <row r="668" spans="1:9" ht="20.25" customHeight="1" thickTop="1" x14ac:dyDescent="0.25">
      <c r="A668" s="113"/>
      <c r="B668" s="114"/>
      <c r="C668" s="114"/>
      <c r="D668" s="114"/>
      <c r="E668" s="114"/>
      <c r="F668" s="114"/>
      <c r="G668" s="28"/>
      <c r="H668" s="114"/>
      <c r="I668" s="99"/>
    </row>
    <row r="669" spans="1:9" ht="20.25" customHeight="1" x14ac:dyDescent="0.25">
      <c r="A669" s="115"/>
      <c r="B669" s="116"/>
      <c r="C669" s="116"/>
      <c r="D669" s="116"/>
      <c r="E669" s="116"/>
      <c r="F669" s="116"/>
      <c r="G669" s="28"/>
      <c r="H669" s="116"/>
      <c r="I669" s="99"/>
    </row>
    <row r="670" spans="1:9" ht="20.25" customHeight="1" x14ac:dyDescent="0.25">
      <c r="A670" s="113"/>
      <c r="B670" s="114"/>
      <c r="C670" s="114"/>
      <c r="D670" s="114"/>
      <c r="E670" s="114"/>
      <c r="F670" s="114"/>
      <c r="G670" s="28"/>
      <c r="H670" s="114"/>
      <c r="I670" s="99"/>
    </row>
    <row r="671" spans="1:9" ht="20.25" customHeight="1" x14ac:dyDescent="0.25">
      <c r="A671" s="115"/>
      <c r="B671" s="116"/>
      <c r="C671" s="116"/>
      <c r="D671" s="116"/>
      <c r="E671" s="116"/>
      <c r="F671" s="116"/>
      <c r="G671" s="28"/>
      <c r="H671" s="116"/>
      <c r="I671" s="99"/>
    </row>
    <row r="672" spans="1:9" ht="20.25" customHeight="1" x14ac:dyDescent="0.25">
      <c r="A672" s="113"/>
      <c r="B672" s="114"/>
      <c r="C672" s="114"/>
      <c r="D672" s="114"/>
      <c r="E672" s="114"/>
      <c r="F672" s="114"/>
      <c r="G672" s="28"/>
      <c r="H672" s="114"/>
      <c r="I672" s="131"/>
    </row>
    <row r="673" spans="1:9" ht="20.25" customHeight="1" x14ac:dyDescent="0.25">
      <c r="A673" s="115"/>
      <c r="B673" s="116"/>
      <c r="C673" s="116"/>
      <c r="D673" s="116"/>
      <c r="E673" s="116"/>
      <c r="F673" s="116"/>
      <c r="G673" s="28"/>
      <c r="H673" s="116"/>
      <c r="I673" s="99"/>
    </row>
    <row r="674" spans="1:9" ht="20.25" customHeight="1" x14ac:dyDescent="0.25">
      <c r="A674" s="113"/>
      <c r="B674" s="114"/>
      <c r="C674" s="114"/>
      <c r="D674" s="114"/>
      <c r="E674" s="114"/>
      <c r="F674" s="114"/>
      <c r="G674" s="28"/>
      <c r="H674" s="114"/>
      <c r="I674" s="99"/>
    </row>
    <row r="675" spans="1:9" ht="20.25" customHeight="1" x14ac:dyDescent="0.25">
      <c r="A675" s="115"/>
      <c r="B675" s="116"/>
      <c r="C675" s="116"/>
      <c r="D675" s="116"/>
      <c r="E675" s="116"/>
      <c r="F675" s="116"/>
      <c r="G675" s="28"/>
      <c r="H675" s="116"/>
      <c r="I675" s="99"/>
    </row>
    <row r="676" spans="1:9" ht="20.25" customHeight="1" thickBot="1" x14ac:dyDescent="0.3">
      <c r="A676" s="124"/>
      <c r="B676" s="125"/>
      <c r="C676" s="125"/>
      <c r="D676" s="125"/>
      <c r="E676" s="125"/>
      <c r="F676" s="125"/>
      <c r="G676" s="126"/>
      <c r="H676" s="125"/>
      <c r="I676" s="133"/>
    </row>
    <row r="677" spans="1:9" ht="20.25" customHeight="1" thickTop="1" x14ac:dyDescent="0.25">
      <c r="A677" s="128"/>
      <c r="B677" s="129"/>
      <c r="C677" s="129"/>
      <c r="D677" s="129"/>
      <c r="E677" s="129"/>
      <c r="F677" s="129"/>
      <c r="G677" s="130"/>
      <c r="H677" s="129"/>
      <c r="I677" s="99"/>
    </row>
    <row r="678" spans="1:9" ht="20.25" customHeight="1" x14ac:dyDescent="0.25">
      <c r="A678" s="113"/>
      <c r="B678" s="114"/>
      <c r="C678" s="114"/>
      <c r="D678" s="114"/>
      <c r="E678" s="114"/>
      <c r="F678" s="114"/>
      <c r="G678" s="28"/>
      <c r="H678" s="114"/>
      <c r="I678" s="99"/>
    </row>
    <row r="679" spans="1:9" ht="20.25" customHeight="1" x14ac:dyDescent="0.25">
      <c r="A679" s="115"/>
      <c r="B679" s="116"/>
      <c r="C679" s="116"/>
      <c r="D679" s="116"/>
      <c r="E679" s="116"/>
      <c r="F679" s="116"/>
      <c r="G679" s="28"/>
      <c r="H679" s="116"/>
      <c r="I679" s="99"/>
    </row>
    <row r="680" spans="1:9" ht="20.25" customHeight="1" x14ac:dyDescent="0.25">
      <c r="A680" s="113"/>
      <c r="B680" s="114"/>
      <c r="C680" s="114"/>
      <c r="D680" s="114"/>
      <c r="E680" s="114"/>
      <c r="F680" s="114"/>
      <c r="G680" s="28"/>
      <c r="H680" s="114"/>
      <c r="I680" s="99"/>
    </row>
    <row r="681" spans="1:9" ht="20.25" customHeight="1" x14ac:dyDescent="0.25">
      <c r="A681" s="115"/>
      <c r="B681" s="116"/>
      <c r="C681" s="116"/>
      <c r="D681" s="116"/>
      <c r="E681" s="116"/>
      <c r="F681" s="116"/>
      <c r="G681" s="28"/>
      <c r="H681" s="116"/>
      <c r="I681" s="131"/>
    </row>
    <row r="682" spans="1:9" ht="20.25" customHeight="1" x14ac:dyDescent="0.25">
      <c r="A682" s="113"/>
      <c r="B682" s="114"/>
      <c r="C682" s="114"/>
      <c r="D682" s="114"/>
      <c r="E682" s="114"/>
      <c r="F682" s="114"/>
      <c r="G682" s="28"/>
      <c r="H682" s="114"/>
      <c r="I682" s="99"/>
    </row>
    <row r="683" spans="1:9" ht="20.25" customHeight="1" x14ac:dyDescent="0.25">
      <c r="A683" s="115"/>
      <c r="B683" s="116"/>
      <c r="C683" s="116"/>
      <c r="D683" s="116"/>
      <c r="E683" s="116"/>
      <c r="F683" s="116"/>
      <c r="G683" s="28"/>
      <c r="H683" s="116"/>
      <c r="I683" s="99"/>
    </row>
    <row r="684" spans="1:9" ht="20.25" customHeight="1" x14ac:dyDescent="0.25">
      <c r="A684" s="113"/>
      <c r="B684" s="114"/>
      <c r="C684" s="114"/>
      <c r="D684" s="114"/>
      <c r="E684" s="114"/>
      <c r="F684" s="114"/>
      <c r="G684" s="28"/>
      <c r="H684" s="114"/>
      <c r="I684" s="99"/>
    </row>
    <row r="685" spans="1:9" ht="20.25" customHeight="1" thickBot="1" x14ac:dyDescent="0.3">
      <c r="A685" s="117"/>
      <c r="B685" s="118"/>
      <c r="C685" s="118"/>
      <c r="D685" s="118"/>
      <c r="E685" s="118"/>
      <c r="F685" s="118"/>
      <c r="G685" s="126"/>
      <c r="H685" s="118"/>
      <c r="I685" s="133"/>
    </row>
    <row r="686" spans="1:9" ht="20.25" customHeight="1" thickTop="1" x14ac:dyDescent="0.25">
      <c r="A686" s="113"/>
      <c r="B686" s="114"/>
      <c r="C686" s="114"/>
      <c r="D686" s="114"/>
      <c r="E686" s="114"/>
      <c r="F686" s="114"/>
      <c r="G686" s="28"/>
      <c r="H686" s="114"/>
      <c r="I686" s="99"/>
    </row>
    <row r="687" spans="1:9" ht="20.25" customHeight="1" x14ac:dyDescent="0.25">
      <c r="A687" s="115"/>
      <c r="B687" s="116"/>
      <c r="C687" s="116"/>
      <c r="D687" s="116"/>
      <c r="E687" s="116"/>
      <c r="F687" s="116"/>
      <c r="G687" s="28"/>
      <c r="H687" s="116"/>
      <c r="I687" s="99"/>
    </row>
    <row r="688" spans="1:9" ht="20.25" customHeight="1" x14ac:dyDescent="0.25">
      <c r="A688" s="113"/>
      <c r="B688" s="114"/>
      <c r="C688" s="114"/>
      <c r="D688" s="114"/>
      <c r="E688" s="114"/>
      <c r="F688" s="114"/>
      <c r="G688" s="28"/>
      <c r="H688" s="114"/>
      <c r="I688" s="99"/>
    </row>
    <row r="689" spans="1:9" ht="20.25" customHeight="1" x14ac:dyDescent="0.25">
      <c r="A689" s="115"/>
      <c r="B689" s="116"/>
      <c r="C689" s="116"/>
      <c r="D689" s="116"/>
      <c r="E689" s="116"/>
      <c r="F689" s="116"/>
      <c r="G689" s="28"/>
      <c r="H689" s="116"/>
      <c r="I689" s="99"/>
    </row>
    <row r="690" spans="1:9" ht="20.25" customHeight="1" x14ac:dyDescent="0.25">
      <c r="A690" s="113"/>
      <c r="B690" s="114"/>
      <c r="C690" s="114"/>
      <c r="D690" s="114"/>
      <c r="E690" s="114"/>
      <c r="F690" s="114"/>
      <c r="G690" s="28"/>
      <c r="H690" s="114"/>
      <c r="I690" s="131"/>
    </row>
    <row r="691" spans="1:9" ht="20.25" customHeight="1" x14ac:dyDescent="0.25">
      <c r="A691" s="115"/>
      <c r="B691" s="116"/>
      <c r="C691" s="116"/>
      <c r="D691" s="116"/>
      <c r="E691" s="116"/>
      <c r="F691" s="116"/>
      <c r="G691" s="28"/>
      <c r="H691" s="116"/>
      <c r="I691" s="99"/>
    </row>
    <row r="692" spans="1:9" ht="20.25" customHeight="1" x14ac:dyDescent="0.25">
      <c r="A692" s="113"/>
      <c r="B692" s="114"/>
      <c r="C692" s="114"/>
      <c r="D692" s="114"/>
      <c r="E692" s="114"/>
      <c r="F692" s="114"/>
      <c r="G692" s="28"/>
      <c r="H692" s="114"/>
      <c r="I692" s="99"/>
    </row>
    <row r="693" spans="1:9" ht="20.25" customHeight="1" x14ac:dyDescent="0.25">
      <c r="A693" s="115"/>
      <c r="B693" s="116"/>
      <c r="C693" s="116"/>
      <c r="D693" s="116"/>
      <c r="E693" s="116"/>
      <c r="F693" s="116"/>
      <c r="G693" s="28"/>
      <c r="H693" s="116"/>
      <c r="I693" s="99"/>
    </row>
    <row r="694" spans="1:9" ht="20.25" customHeight="1" thickBot="1" x14ac:dyDescent="0.3">
      <c r="A694" s="124"/>
      <c r="B694" s="125"/>
      <c r="C694" s="125"/>
      <c r="D694" s="125"/>
      <c r="E694" s="125"/>
      <c r="F694" s="125"/>
      <c r="G694" s="126"/>
      <c r="H694" s="125"/>
      <c r="I694" s="133"/>
    </row>
    <row r="695" spans="1:9" ht="20.25" customHeight="1" thickTop="1" x14ac:dyDescent="0.25">
      <c r="A695" s="128"/>
      <c r="B695" s="129"/>
      <c r="C695" s="129"/>
      <c r="D695" s="129"/>
      <c r="E695" s="129"/>
      <c r="F695" s="129"/>
      <c r="G695" s="130"/>
      <c r="H695" s="129"/>
      <c r="I695" s="99"/>
    </row>
    <row r="696" spans="1:9" ht="20.25" customHeight="1" x14ac:dyDescent="0.25">
      <c r="A696" s="113"/>
      <c r="B696" s="114"/>
      <c r="C696" s="114"/>
      <c r="D696" s="114"/>
      <c r="E696" s="114"/>
      <c r="F696" s="114"/>
      <c r="G696" s="28"/>
      <c r="H696" s="114"/>
      <c r="I696" s="99"/>
    </row>
    <row r="697" spans="1:9" ht="20.25" customHeight="1" x14ac:dyDescent="0.25">
      <c r="A697" s="115"/>
      <c r="B697" s="116"/>
      <c r="C697" s="116"/>
      <c r="D697" s="116"/>
      <c r="E697" s="116"/>
      <c r="F697" s="116"/>
      <c r="G697" s="28"/>
      <c r="H697" s="116"/>
      <c r="I697" s="99"/>
    </row>
    <row r="698" spans="1:9" ht="20.25" customHeight="1" x14ac:dyDescent="0.25">
      <c r="A698" s="113"/>
      <c r="B698" s="114"/>
      <c r="C698" s="114"/>
      <c r="D698" s="114"/>
      <c r="E698" s="114"/>
      <c r="F698" s="114"/>
      <c r="G698" s="28"/>
      <c r="H698" s="114"/>
      <c r="I698" s="99"/>
    </row>
    <row r="699" spans="1:9" ht="20.25" customHeight="1" x14ac:dyDescent="0.25">
      <c r="A699" s="115"/>
      <c r="B699" s="116"/>
      <c r="C699" s="116"/>
      <c r="D699" s="116"/>
      <c r="E699" s="116"/>
      <c r="F699" s="116"/>
      <c r="G699" s="28"/>
      <c r="H699" s="116"/>
      <c r="I699" s="131"/>
    </row>
    <row r="700" spans="1:9" ht="20.25" customHeight="1" x14ac:dyDescent="0.25">
      <c r="A700" s="113"/>
      <c r="B700" s="114"/>
      <c r="C700" s="114"/>
      <c r="D700" s="114"/>
      <c r="E700" s="114"/>
      <c r="F700" s="114"/>
      <c r="G700" s="28"/>
      <c r="H700" s="114"/>
      <c r="I700" s="99"/>
    </row>
    <row r="701" spans="1:9" ht="20.25" customHeight="1" x14ac:dyDescent="0.25">
      <c r="A701" s="115"/>
      <c r="B701" s="116"/>
      <c r="C701" s="116"/>
      <c r="D701" s="116"/>
      <c r="E701" s="116"/>
      <c r="F701" s="116"/>
      <c r="G701" s="28"/>
      <c r="H701" s="116"/>
      <c r="I701" s="99"/>
    </row>
    <row r="702" spans="1:9" ht="20.25" customHeight="1" x14ac:dyDescent="0.25">
      <c r="A702" s="113"/>
      <c r="B702" s="114"/>
      <c r="C702" s="114"/>
      <c r="D702" s="114"/>
      <c r="E702" s="114"/>
      <c r="F702" s="114"/>
      <c r="G702" s="28"/>
      <c r="H702" s="114"/>
      <c r="I702" s="99"/>
    </row>
    <row r="703" spans="1:9" ht="20.25" customHeight="1" thickBot="1" x14ac:dyDescent="0.3">
      <c r="A703" s="117"/>
      <c r="B703" s="118"/>
      <c r="C703" s="118"/>
      <c r="D703" s="118"/>
      <c r="E703" s="118"/>
      <c r="F703" s="118"/>
      <c r="G703" s="126"/>
      <c r="H703" s="118"/>
      <c r="I703" s="133"/>
    </row>
    <row r="704" spans="1:9" ht="20.25" customHeight="1" thickTop="1" x14ac:dyDescent="0.25">
      <c r="A704" s="113"/>
      <c r="B704" s="114"/>
      <c r="C704" s="114"/>
      <c r="D704" s="114"/>
      <c r="E704" s="114"/>
      <c r="F704" s="114"/>
      <c r="G704" s="28"/>
      <c r="H704" s="114"/>
      <c r="I704" s="99"/>
    </row>
    <row r="705" spans="1:9" ht="20.25" customHeight="1" x14ac:dyDescent="0.25">
      <c r="A705" s="115"/>
      <c r="B705" s="116"/>
      <c r="C705" s="116"/>
      <c r="D705" s="116"/>
      <c r="E705" s="116"/>
      <c r="F705" s="116"/>
      <c r="G705" s="28"/>
      <c r="H705" s="116"/>
      <c r="I705" s="99"/>
    </row>
    <row r="706" spans="1:9" ht="20.25" customHeight="1" x14ac:dyDescent="0.25">
      <c r="A706" s="113"/>
      <c r="B706" s="114"/>
      <c r="C706" s="114"/>
      <c r="D706" s="114"/>
      <c r="E706" s="114"/>
      <c r="F706" s="114"/>
      <c r="G706" s="28"/>
      <c r="H706" s="114"/>
      <c r="I706" s="99"/>
    </row>
    <row r="707" spans="1:9" ht="20.25" customHeight="1" x14ac:dyDescent="0.25">
      <c r="A707" s="115"/>
      <c r="B707" s="116"/>
      <c r="C707" s="116"/>
      <c r="D707" s="116"/>
      <c r="E707" s="116"/>
      <c r="F707" s="116"/>
      <c r="G707" s="28"/>
      <c r="H707" s="116"/>
      <c r="I707" s="99"/>
    </row>
    <row r="708" spans="1:9" ht="20.25" customHeight="1" x14ac:dyDescent="0.25">
      <c r="A708" s="113"/>
      <c r="B708" s="114"/>
      <c r="C708" s="114"/>
      <c r="D708" s="114"/>
      <c r="E708" s="114"/>
      <c r="F708" s="114"/>
      <c r="G708" s="28"/>
      <c r="H708" s="114"/>
      <c r="I708" s="131"/>
    </row>
    <row r="709" spans="1:9" ht="20.25" customHeight="1" x14ac:dyDescent="0.25">
      <c r="A709" s="115"/>
      <c r="B709" s="116"/>
      <c r="C709" s="116"/>
      <c r="D709" s="116"/>
      <c r="E709" s="116"/>
      <c r="F709" s="116"/>
      <c r="G709" s="28"/>
      <c r="H709" s="116"/>
      <c r="I709" s="99"/>
    </row>
    <row r="710" spans="1:9" ht="20.25" customHeight="1" x14ac:dyDescent="0.25">
      <c r="A710" s="113"/>
      <c r="B710" s="114"/>
      <c r="C710" s="114"/>
      <c r="D710" s="114"/>
      <c r="E710" s="114"/>
      <c r="F710" s="114"/>
      <c r="G710" s="28"/>
      <c r="H710" s="114"/>
      <c r="I710" s="99"/>
    </row>
    <row r="711" spans="1:9" ht="20.25" customHeight="1" x14ac:dyDescent="0.25">
      <c r="A711" s="115"/>
      <c r="B711" s="116"/>
      <c r="C711" s="116"/>
      <c r="D711" s="116"/>
      <c r="E711" s="116"/>
      <c r="F711" s="116"/>
      <c r="G711" s="28"/>
      <c r="H711" s="116"/>
      <c r="I711" s="99"/>
    </row>
    <row r="712" spans="1:9" ht="20.25" customHeight="1" thickBot="1" x14ac:dyDescent="0.3">
      <c r="A712" s="124"/>
      <c r="B712" s="125"/>
      <c r="C712" s="125"/>
      <c r="D712" s="125"/>
      <c r="E712" s="125"/>
      <c r="F712" s="125"/>
      <c r="G712" s="126"/>
      <c r="H712" s="125"/>
      <c r="I712" s="133"/>
    </row>
    <row r="713" spans="1:9" ht="20.25" customHeight="1" thickTop="1" x14ac:dyDescent="0.25">
      <c r="A713" s="128"/>
      <c r="B713" s="129"/>
      <c r="C713" s="129"/>
      <c r="D713" s="129"/>
      <c r="E713" s="129"/>
      <c r="F713" s="129"/>
      <c r="G713" s="130"/>
      <c r="H713" s="129"/>
      <c r="I713" s="99"/>
    </row>
    <row r="714" spans="1:9" ht="20.25" customHeight="1" x14ac:dyDescent="0.25">
      <c r="A714" s="113"/>
      <c r="B714" s="114"/>
      <c r="C714" s="114"/>
      <c r="D714" s="114"/>
      <c r="E714" s="114"/>
      <c r="F714" s="114"/>
      <c r="G714" s="28"/>
      <c r="H714" s="114"/>
      <c r="I714" s="99"/>
    </row>
    <row r="715" spans="1:9" ht="20.25" customHeight="1" x14ac:dyDescent="0.25">
      <c r="A715" s="115"/>
      <c r="B715" s="116"/>
      <c r="C715" s="116"/>
      <c r="D715" s="116"/>
      <c r="E715" s="116"/>
      <c r="F715" s="116"/>
      <c r="G715" s="28"/>
      <c r="H715" s="116"/>
      <c r="I715" s="99"/>
    </row>
    <row r="716" spans="1:9" ht="20.25" customHeight="1" x14ac:dyDescent="0.25">
      <c r="A716" s="113"/>
      <c r="B716" s="114"/>
      <c r="C716" s="114"/>
      <c r="D716" s="114"/>
      <c r="E716" s="114"/>
      <c r="F716" s="114"/>
      <c r="G716" s="28"/>
      <c r="H716" s="114"/>
      <c r="I716" s="99"/>
    </row>
    <row r="717" spans="1:9" ht="20.25" customHeight="1" x14ac:dyDescent="0.25">
      <c r="A717" s="115"/>
      <c r="B717" s="116"/>
      <c r="C717" s="116"/>
      <c r="D717" s="116"/>
      <c r="E717" s="116"/>
      <c r="F717" s="116"/>
      <c r="G717" s="28"/>
      <c r="H717" s="116"/>
      <c r="I717" s="131"/>
    </row>
    <row r="718" spans="1:9" ht="20.25" customHeight="1" x14ac:dyDescent="0.25">
      <c r="A718" s="113"/>
      <c r="B718" s="114"/>
      <c r="C718" s="114"/>
      <c r="D718" s="114"/>
      <c r="E718" s="114"/>
      <c r="F718" s="114"/>
      <c r="G718" s="28"/>
      <c r="H718" s="114"/>
      <c r="I718" s="99"/>
    </row>
    <row r="719" spans="1:9" ht="20.25" customHeight="1" x14ac:dyDescent="0.25">
      <c r="A719" s="115"/>
      <c r="B719" s="116"/>
      <c r="C719" s="116"/>
      <c r="D719" s="116"/>
      <c r="E719" s="116"/>
      <c r="F719" s="116"/>
      <c r="G719" s="28"/>
      <c r="H719" s="116"/>
      <c r="I719" s="99"/>
    </row>
    <row r="720" spans="1:9" ht="20.25" customHeight="1" x14ac:dyDescent="0.25">
      <c r="A720" s="113"/>
      <c r="B720" s="114"/>
      <c r="C720" s="114"/>
      <c r="D720" s="114"/>
      <c r="E720" s="114"/>
      <c r="F720" s="114"/>
      <c r="G720" s="28"/>
      <c r="H720" s="114"/>
      <c r="I720" s="99"/>
    </row>
    <row r="721" spans="1:9" ht="20.25" customHeight="1" thickBot="1" x14ac:dyDescent="0.3">
      <c r="A721" s="117"/>
      <c r="B721" s="118"/>
      <c r="C721" s="118"/>
      <c r="D721" s="118"/>
      <c r="E721" s="118"/>
      <c r="F721" s="118"/>
      <c r="G721" s="126"/>
      <c r="H721" s="118"/>
      <c r="I721" s="133"/>
    </row>
    <row r="722" spans="1:9" ht="20.25" customHeight="1" thickTop="1" x14ac:dyDescent="0.25">
      <c r="A722" s="113"/>
      <c r="B722" s="114"/>
      <c r="C722" s="114"/>
      <c r="D722" s="114"/>
      <c r="E722" s="114"/>
      <c r="F722" s="114"/>
      <c r="G722" s="28"/>
      <c r="H722" s="114"/>
      <c r="I722" s="99"/>
    </row>
    <row r="723" spans="1:9" ht="20.25" customHeight="1" x14ac:dyDescent="0.25">
      <c r="A723" s="115"/>
      <c r="B723" s="116"/>
      <c r="C723" s="116"/>
      <c r="D723" s="116"/>
      <c r="E723" s="116"/>
      <c r="F723" s="116"/>
      <c r="G723" s="28"/>
      <c r="H723" s="116"/>
      <c r="I723" s="99"/>
    </row>
    <row r="724" spans="1:9" ht="20.25" customHeight="1" x14ac:dyDescent="0.25">
      <c r="A724" s="113"/>
      <c r="B724" s="114"/>
      <c r="C724" s="114"/>
      <c r="D724" s="114"/>
      <c r="E724" s="114"/>
      <c r="F724" s="114"/>
      <c r="G724" s="28"/>
      <c r="H724" s="114"/>
      <c r="I724" s="99"/>
    </row>
    <row r="725" spans="1:9" ht="20.25" customHeight="1" x14ac:dyDescent="0.25">
      <c r="A725" s="115"/>
      <c r="B725" s="116"/>
      <c r="C725" s="116"/>
      <c r="D725" s="116"/>
      <c r="E725" s="116"/>
      <c r="F725" s="116"/>
      <c r="G725" s="28"/>
      <c r="H725" s="116"/>
      <c r="I725" s="99"/>
    </row>
    <row r="726" spans="1:9" ht="20.25" customHeight="1" x14ac:dyDescent="0.25">
      <c r="A726" s="113"/>
      <c r="B726" s="114"/>
      <c r="C726" s="114"/>
      <c r="D726" s="114"/>
      <c r="E726" s="114"/>
      <c r="F726" s="114"/>
      <c r="G726" s="28"/>
      <c r="H726" s="114"/>
      <c r="I726" s="131"/>
    </row>
    <row r="727" spans="1:9" ht="20.25" customHeight="1" x14ac:dyDescent="0.25">
      <c r="A727" s="115"/>
      <c r="B727" s="116"/>
      <c r="C727" s="116"/>
      <c r="D727" s="116"/>
      <c r="E727" s="116"/>
      <c r="F727" s="116"/>
      <c r="G727" s="28"/>
      <c r="H727" s="116"/>
      <c r="I727" s="99"/>
    </row>
    <row r="728" spans="1:9" ht="20.25" customHeight="1" x14ac:dyDescent="0.25">
      <c r="A728" s="113"/>
      <c r="B728" s="114"/>
      <c r="C728" s="114"/>
      <c r="D728" s="114"/>
      <c r="E728" s="114"/>
      <c r="F728" s="114"/>
      <c r="G728" s="28"/>
      <c r="H728" s="114"/>
      <c r="I728" s="99"/>
    </row>
    <row r="729" spans="1:9" ht="20.25" customHeight="1" x14ac:dyDescent="0.25">
      <c r="A729" s="115"/>
      <c r="B729" s="116"/>
      <c r="C729" s="116"/>
      <c r="D729" s="116"/>
      <c r="E729" s="116"/>
      <c r="F729" s="116"/>
      <c r="G729" s="28"/>
      <c r="H729" s="116"/>
      <c r="I729" s="99"/>
    </row>
    <row r="730" spans="1:9" ht="20.25" customHeight="1" thickBot="1" x14ac:dyDescent="0.3">
      <c r="A730" s="124"/>
      <c r="B730" s="125"/>
      <c r="C730" s="125"/>
      <c r="D730" s="125"/>
      <c r="E730" s="125"/>
      <c r="F730" s="125"/>
      <c r="G730" s="126"/>
      <c r="H730" s="125"/>
      <c r="I730" s="133"/>
    </row>
    <row r="731" spans="1:9" ht="20.25" customHeight="1" thickTop="1" x14ac:dyDescent="0.25">
      <c r="A731" s="128"/>
      <c r="B731" s="129"/>
      <c r="C731" s="129"/>
      <c r="D731" s="129"/>
      <c r="E731" s="129"/>
      <c r="F731" s="129"/>
      <c r="G731" s="130"/>
      <c r="H731" s="129"/>
      <c r="I731" s="99"/>
    </row>
    <row r="732" spans="1:9" ht="20.25" customHeight="1" x14ac:dyDescent="0.25">
      <c r="A732" s="113"/>
      <c r="B732" s="114"/>
      <c r="C732" s="114"/>
      <c r="D732" s="114"/>
      <c r="E732" s="114"/>
      <c r="F732" s="114"/>
      <c r="G732" s="28"/>
      <c r="H732" s="114"/>
      <c r="I732" s="99"/>
    </row>
    <row r="733" spans="1:9" ht="20.25" customHeight="1" x14ac:dyDescent="0.25">
      <c r="A733" s="115"/>
      <c r="B733" s="116"/>
      <c r="C733" s="116"/>
      <c r="D733" s="116"/>
      <c r="E733" s="116"/>
      <c r="F733" s="116"/>
      <c r="G733" s="28"/>
      <c r="H733" s="116"/>
      <c r="I733" s="99"/>
    </row>
    <row r="734" spans="1:9" ht="20.25" customHeight="1" x14ac:dyDescent="0.25">
      <c r="A734" s="113"/>
      <c r="B734" s="114"/>
      <c r="C734" s="114"/>
      <c r="D734" s="114"/>
      <c r="E734" s="114"/>
      <c r="F734" s="114"/>
      <c r="G734" s="28"/>
      <c r="H734" s="114"/>
      <c r="I734" s="99"/>
    </row>
    <row r="735" spans="1:9" ht="20.25" customHeight="1" x14ac:dyDescent="0.25">
      <c r="A735" s="115"/>
      <c r="B735" s="116"/>
      <c r="C735" s="116"/>
      <c r="D735" s="116"/>
      <c r="E735" s="116"/>
      <c r="F735" s="116"/>
      <c r="G735" s="28"/>
      <c r="H735" s="116"/>
      <c r="I735" s="131"/>
    </row>
    <row r="736" spans="1:9" ht="20.25" customHeight="1" x14ac:dyDescent="0.25">
      <c r="A736" s="113"/>
      <c r="B736" s="114"/>
      <c r="C736" s="114"/>
      <c r="D736" s="114"/>
      <c r="E736" s="114"/>
      <c r="F736" s="114"/>
      <c r="G736" s="28"/>
      <c r="H736" s="114"/>
      <c r="I736" s="99"/>
    </row>
    <row r="737" spans="1:9" ht="20.25" customHeight="1" x14ac:dyDescent="0.25">
      <c r="A737" s="115"/>
      <c r="B737" s="116"/>
      <c r="C737" s="116"/>
      <c r="D737" s="116"/>
      <c r="E737" s="116"/>
      <c r="F737" s="116"/>
      <c r="G737" s="28"/>
      <c r="H737" s="116"/>
      <c r="I737" s="99"/>
    </row>
    <row r="738" spans="1:9" ht="20.25" customHeight="1" x14ac:dyDescent="0.25">
      <c r="A738" s="113"/>
      <c r="B738" s="114"/>
      <c r="C738" s="114"/>
      <c r="D738" s="114"/>
      <c r="E738" s="114"/>
      <c r="F738" s="114"/>
      <c r="G738" s="28"/>
      <c r="H738" s="114"/>
      <c r="I738" s="99"/>
    </row>
    <row r="739" spans="1:9" ht="20.25" customHeight="1" thickBot="1" x14ac:dyDescent="0.3">
      <c r="A739" s="117"/>
      <c r="B739" s="118"/>
      <c r="C739" s="118"/>
      <c r="D739" s="118"/>
      <c r="E739" s="118"/>
      <c r="F739" s="118"/>
      <c r="G739" s="126"/>
      <c r="H739" s="118"/>
      <c r="I739" s="133"/>
    </row>
    <row r="740" spans="1:9" ht="20.25" customHeight="1" thickTop="1" x14ac:dyDescent="0.25">
      <c r="A740" s="113"/>
      <c r="B740" s="114"/>
      <c r="C740" s="114"/>
      <c r="D740" s="114"/>
      <c r="E740" s="114"/>
      <c r="F740" s="114"/>
      <c r="G740" s="28"/>
      <c r="H740" s="114"/>
      <c r="I740" s="99"/>
    </row>
    <row r="741" spans="1:9" ht="20.25" customHeight="1" x14ac:dyDescent="0.25">
      <c r="A741" s="115"/>
      <c r="B741" s="116"/>
      <c r="C741" s="116"/>
      <c r="D741" s="116"/>
      <c r="E741" s="116"/>
      <c r="F741" s="116"/>
      <c r="G741" s="28"/>
      <c r="H741" s="116"/>
      <c r="I741" s="99"/>
    </row>
    <row r="742" spans="1:9" ht="20.25" customHeight="1" x14ac:dyDescent="0.25">
      <c r="A742" s="113"/>
      <c r="B742" s="114"/>
      <c r="C742" s="114"/>
      <c r="D742" s="114"/>
      <c r="E742" s="114"/>
      <c r="F742" s="114"/>
      <c r="G742" s="28"/>
      <c r="H742" s="114"/>
      <c r="I742" s="99"/>
    </row>
    <row r="743" spans="1:9" ht="20.25" customHeight="1" x14ac:dyDescent="0.25">
      <c r="A743" s="115"/>
      <c r="B743" s="116"/>
      <c r="C743" s="116"/>
      <c r="D743" s="116"/>
      <c r="E743" s="116"/>
      <c r="F743" s="116"/>
      <c r="G743" s="28"/>
      <c r="H743" s="116"/>
      <c r="I743" s="99"/>
    </row>
    <row r="744" spans="1:9" ht="20.25" customHeight="1" x14ac:dyDescent="0.25">
      <c r="A744" s="113"/>
      <c r="B744" s="114"/>
      <c r="C744" s="114"/>
      <c r="D744" s="114"/>
      <c r="E744" s="114"/>
      <c r="F744" s="114"/>
      <c r="G744" s="28"/>
      <c r="H744" s="114"/>
      <c r="I744" s="131"/>
    </row>
    <row r="745" spans="1:9" ht="20.25" customHeight="1" x14ac:dyDescent="0.25">
      <c r="A745" s="115"/>
      <c r="B745" s="116"/>
      <c r="C745" s="116"/>
      <c r="D745" s="116"/>
      <c r="E745" s="116"/>
      <c r="F745" s="116"/>
      <c r="G745" s="28"/>
      <c r="H745" s="116"/>
      <c r="I745" s="99"/>
    </row>
    <row r="746" spans="1:9" ht="20.25" customHeight="1" x14ac:dyDescent="0.25">
      <c r="A746" s="113"/>
      <c r="B746" s="114"/>
      <c r="C746" s="114"/>
      <c r="D746" s="114"/>
      <c r="E746" s="114"/>
      <c r="F746" s="114"/>
      <c r="G746" s="28"/>
      <c r="H746" s="114"/>
      <c r="I746" s="99"/>
    </row>
    <row r="747" spans="1:9" ht="20.25" customHeight="1" x14ac:dyDescent="0.25">
      <c r="A747" s="115"/>
      <c r="B747" s="116"/>
      <c r="C747" s="116"/>
      <c r="D747" s="116"/>
      <c r="E747" s="116"/>
      <c r="F747" s="116"/>
      <c r="G747" s="28"/>
      <c r="H747" s="116"/>
      <c r="I747" s="99"/>
    </row>
    <row r="748" spans="1:9" ht="20.25" customHeight="1" thickBot="1" x14ac:dyDescent="0.3">
      <c r="A748" s="124"/>
      <c r="B748" s="125"/>
      <c r="C748" s="125"/>
      <c r="D748" s="125"/>
      <c r="E748" s="125"/>
      <c r="F748" s="125"/>
      <c r="G748" s="126"/>
      <c r="H748" s="125"/>
      <c r="I748" s="133"/>
    </row>
    <row r="749" spans="1:9" ht="20.25" customHeight="1" thickTop="1" x14ac:dyDescent="0.25">
      <c r="A749" s="128"/>
      <c r="B749" s="129"/>
      <c r="C749" s="129"/>
      <c r="D749" s="129"/>
      <c r="E749" s="129"/>
      <c r="F749" s="129"/>
      <c r="G749" s="130"/>
      <c r="H749" s="129"/>
      <c r="I749" s="99"/>
    </row>
    <row r="750" spans="1:9" ht="20.25" customHeight="1" x14ac:dyDescent="0.25">
      <c r="A750" s="113"/>
      <c r="B750" s="114"/>
      <c r="C750" s="114"/>
      <c r="D750" s="114"/>
      <c r="E750" s="114"/>
      <c r="F750" s="114"/>
      <c r="G750" s="28"/>
      <c r="H750" s="114"/>
      <c r="I750" s="99"/>
    </row>
    <row r="751" spans="1:9" ht="20.25" customHeight="1" x14ac:dyDescent="0.25">
      <c r="A751" s="115"/>
      <c r="B751" s="116"/>
      <c r="C751" s="116"/>
      <c r="D751" s="116"/>
      <c r="E751" s="116"/>
      <c r="F751" s="116"/>
      <c r="G751" s="28"/>
      <c r="H751" s="116"/>
      <c r="I751" s="99"/>
    </row>
    <row r="752" spans="1:9" ht="20.25" customHeight="1" x14ac:dyDescent="0.25">
      <c r="A752" s="113"/>
      <c r="B752" s="114"/>
      <c r="C752" s="114"/>
      <c r="D752" s="114"/>
      <c r="E752" s="114"/>
      <c r="F752" s="114"/>
      <c r="G752" s="28"/>
      <c r="H752" s="114"/>
      <c r="I752" s="99"/>
    </row>
    <row r="753" spans="1:9" ht="20.25" customHeight="1" x14ac:dyDescent="0.25">
      <c r="A753" s="115"/>
      <c r="B753" s="116"/>
      <c r="C753" s="116"/>
      <c r="D753" s="116"/>
      <c r="E753" s="116"/>
      <c r="F753" s="116"/>
      <c r="G753" s="28"/>
      <c r="H753" s="116"/>
      <c r="I753" s="131"/>
    </row>
    <row r="754" spans="1:9" ht="20.25" customHeight="1" x14ac:dyDescent="0.25">
      <c r="A754" s="113"/>
      <c r="B754" s="114"/>
      <c r="C754" s="114"/>
      <c r="D754" s="114"/>
      <c r="E754" s="114"/>
      <c r="F754" s="114"/>
      <c r="G754" s="28"/>
      <c r="H754" s="114"/>
      <c r="I754" s="99"/>
    </row>
    <row r="755" spans="1:9" ht="20.25" customHeight="1" x14ac:dyDescent="0.25">
      <c r="A755" s="115"/>
      <c r="B755" s="116"/>
      <c r="C755" s="116"/>
      <c r="D755" s="116"/>
      <c r="E755" s="116"/>
      <c r="F755" s="116"/>
      <c r="G755" s="28"/>
      <c r="H755" s="116"/>
      <c r="I755" s="99"/>
    </row>
    <row r="756" spans="1:9" ht="20.25" customHeight="1" x14ac:dyDescent="0.25">
      <c r="A756" s="113"/>
      <c r="B756" s="114"/>
      <c r="C756" s="114"/>
      <c r="D756" s="114"/>
      <c r="E756" s="114"/>
      <c r="F756" s="114"/>
      <c r="G756" s="28"/>
      <c r="H756" s="114"/>
      <c r="I756" s="99"/>
    </row>
    <row r="757" spans="1:9" ht="20.25" customHeight="1" thickBot="1" x14ac:dyDescent="0.3">
      <c r="A757" s="117"/>
      <c r="B757" s="118"/>
      <c r="C757" s="118"/>
      <c r="D757" s="118"/>
      <c r="E757" s="118"/>
      <c r="F757" s="118"/>
      <c r="G757" s="126"/>
      <c r="H757" s="118"/>
      <c r="I757" s="133"/>
    </row>
    <row r="758" spans="1:9" ht="20.25" customHeight="1" thickTop="1" x14ac:dyDescent="0.25">
      <c r="A758" s="113"/>
      <c r="B758" s="114"/>
      <c r="C758" s="114"/>
      <c r="D758" s="114"/>
      <c r="E758" s="114"/>
      <c r="F758" s="114"/>
      <c r="G758" s="28"/>
      <c r="H758" s="114"/>
      <c r="I758" s="99"/>
    </row>
    <row r="759" spans="1:9" ht="20.25" customHeight="1" x14ac:dyDescent="0.25">
      <c r="A759" s="115"/>
      <c r="B759" s="116"/>
      <c r="C759" s="116"/>
      <c r="D759" s="116"/>
      <c r="E759" s="116"/>
      <c r="F759" s="116"/>
      <c r="G759" s="28"/>
      <c r="H759" s="116"/>
      <c r="I759" s="99"/>
    </row>
    <row r="760" spans="1:9" ht="20.25" customHeight="1" x14ac:dyDescent="0.25">
      <c r="A760" s="113"/>
      <c r="B760" s="114"/>
      <c r="C760" s="114"/>
      <c r="D760" s="114"/>
      <c r="E760" s="114"/>
      <c r="F760" s="114"/>
      <c r="G760" s="28"/>
      <c r="H760" s="114"/>
      <c r="I760" s="99"/>
    </row>
    <row r="761" spans="1:9" ht="20.25" customHeight="1" x14ac:dyDescent="0.25">
      <c r="A761" s="115"/>
      <c r="B761" s="116"/>
      <c r="C761" s="116"/>
      <c r="D761" s="116"/>
      <c r="E761" s="116"/>
      <c r="F761" s="116"/>
      <c r="G761" s="28"/>
      <c r="H761" s="116"/>
      <c r="I761" s="99"/>
    </row>
    <row r="762" spans="1:9" ht="20.25" customHeight="1" x14ac:dyDescent="0.25">
      <c r="A762" s="113"/>
      <c r="B762" s="114"/>
      <c r="C762" s="114"/>
      <c r="D762" s="114"/>
      <c r="E762" s="114"/>
      <c r="F762" s="114"/>
      <c r="G762" s="28"/>
      <c r="H762" s="114"/>
      <c r="I762" s="131"/>
    </row>
    <row r="763" spans="1:9" ht="20.25" customHeight="1" x14ac:dyDescent="0.25">
      <c r="A763" s="115"/>
      <c r="B763" s="116"/>
      <c r="C763" s="116"/>
      <c r="D763" s="116"/>
      <c r="E763" s="116"/>
      <c r="F763" s="116"/>
      <c r="G763" s="28"/>
      <c r="H763" s="116"/>
      <c r="I763" s="99"/>
    </row>
    <row r="764" spans="1:9" ht="20.25" customHeight="1" x14ac:dyDescent="0.25">
      <c r="A764" s="113"/>
      <c r="B764" s="114"/>
      <c r="C764" s="114"/>
      <c r="D764" s="114"/>
      <c r="E764" s="114"/>
      <c r="F764" s="114"/>
      <c r="G764" s="28"/>
      <c r="H764" s="114"/>
      <c r="I764" s="99"/>
    </row>
    <row r="765" spans="1:9" ht="20.25" customHeight="1" x14ac:dyDescent="0.25">
      <c r="A765" s="115"/>
      <c r="B765" s="116"/>
      <c r="C765" s="116"/>
      <c r="D765" s="116"/>
      <c r="E765" s="116"/>
      <c r="F765" s="116"/>
      <c r="G765" s="28"/>
      <c r="H765" s="116"/>
      <c r="I765" s="99"/>
    </row>
    <row r="766" spans="1:9" ht="20.25" customHeight="1" thickBot="1" x14ac:dyDescent="0.3">
      <c r="A766" s="124"/>
      <c r="B766" s="125"/>
      <c r="C766" s="125"/>
      <c r="D766" s="125"/>
      <c r="E766" s="125"/>
      <c r="F766" s="125"/>
      <c r="G766" s="126"/>
      <c r="H766" s="125"/>
      <c r="I766" s="133"/>
    </row>
    <row r="767" spans="1:9" ht="20.25" customHeight="1" thickTop="1" x14ac:dyDescent="0.25">
      <c r="A767" s="128"/>
      <c r="B767" s="129"/>
      <c r="C767" s="129"/>
      <c r="D767" s="129"/>
      <c r="E767" s="129"/>
      <c r="F767" s="129"/>
      <c r="G767" s="130"/>
      <c r="H767" s="129"/>
      <c r="I767" s="99"/>
    </row>
    <row r="768" spans="1:9" ht="20.25" customHeight="1" x14ac:dyDescent="0.25">
      <c r="A768" s="113"/>
      <c r="B768" s="114"/>
      <c r="C768" s="114"/>
      <c r="D768" s="114"/>
      <c r="E768" s="114"/>
      <c r="F768" s="114"/>
      <c r="G768" s="28"/>
      <c r="H768" s="114"/>
      <c r="I768" s="99"/>
    </row>
    <row r="769" spans="1:9" ht="20.25" customHeight="1" x14ac:dyDescent="0.25">
      <c r="A769" s="115"/>
      <c r="B769" s="116"/>
      <c r="C769" s="116"/>
      <c r="D769" s="116"/>
      <c r="E769" s="116"/>
      <c r="F769" s="116"/>
      <c r="G769" s="28"/>
      <c r="H769" s="116"/>
      <c r="I769" s="99"/>
    </row>
    <row r="770" spans="1:9" ht="20.25" customHeight="1" x14ac:dyDescent="0.25">
      <c r="A770" s="113"/>
      <c r="B770" s="114"/>
      <c r="C770" s="114"/>
      <c r="D770" s="114"/>
      <c r="E770" s="114"/>
      <c r="F770" s="114"/>
      <c r="G770" s="28"/>
      <c r="H770" s="114"/>
      <c r="I770" s="99"/>
    </row>
    <row r="771" spans="1:9" ht="20.25" customHeight="1" x14ac:dyDescent="0.25">
      <c r="A771" s="115"/>
      <c r="B771" s="116"/>
      <c r="C771" s="116"/>
      <c r="D771" s="116"/>
      <c r="E771" s="116"/>
      <c r="F771" s="116"/>
      <c r="G771" s="28"/>
      <c r="H771" s="116"/>
      <c r="I771" s="131"/>
    </row>
    <row r="772" spans="1:9" ht="20.25" customHeight="1" x14ac:dyDescent="0.25">
      <c r="A772" s="113"/>
      <c r="B772" s="114"/>
      <c r="C772" s="114"/>
      <c r="D772" s="114"/>
      <c r="E772" s="114"/>
      <c r="F772" s="114"/>
      <c r="G772" s="28"/>
      <c r="H772" s="114"/>
      <c r="I772" s="99"/>
    </row>
    <row r="773" spans="1:9" ht="20.25" customHeight="1" x14ac:dyDescent="0.25">
      <c r="A773" s="115"/>
      <c r="B773" s="116"/>
      <c r="C773" s="116"/>
      <c r="D773" s="116"/>
      <c r="E773" s="116"/>
      <c r="F773" s="116"/>
      <c r="G773" s="28"/>
      <c r="H773" s="116"/>
      <c r="I773" s="99"/>
    </row>
    <row r="774" spans="1:9" ht="20.25" customHeight="1" x14ac:dyDescent="0.25">
      <c r="A774" s="113"/>
      <c r="B774" s="114"/>
      <c r="C774" s="114"/>
      <c r="D774" s="114"/>
      <c r="E774" s="114"/>
      <c r="F774" s="114"/>
      <c r="G774" s="28"/>
      <c r="H774" s="114"/>
      <c r="I774" s="99"/>
    </row>
    <row r="775" spans="1:9" ht="20.25" customHeight="1" thickBot="1" x14ac:dyDescent="0.3">
      <c r="A775" s="117"/>
      <c r="B775" s="118"/>
      <c r="C775" s="118"/>
      <c r="D775" s="118"/>
      <c r="E775" s="118"/>
      <c r="F775" s="118"/>
      <c r="G775" s="126"/>
      <c r="H775" s="118"/>
      <c r="I775" s="133"/>
    </row>
    <row r="776" spans="1:9" ht="20.25" customHeight="1" thickTop="1" x14ac:dyDescent="0.25">
      <c r="A776" s="113"/>
      <c r="B776" s="114"/>
      <c r="C776" s="114"/>
      <c r="D776" s="114"/>
      <c r="E776" s="114"/>
      <c r="F776" s="114"/>
      <c r="G776" s="28"/>
      <c r="H776" s="114"/>
      <c r="I776" s="99"/>
    </row>
    <row r="777" spans="1:9" ht="20.25" customHeight="1" x14ac:dyDescent="0.25">
      <c r="A777" s="115"/>
      <c r="B777" s="116"/>
      <c r="C777" s="116"/>
      <c r="D777" s="116"/>
      <c r="E777" s="116"/>
      <c r="F777" s="116"/>
      <c r="G777" s="28"/>
      <c r="H777" s="116"/>
      <c r="I777" s="99"/>
    </row>
    <row r="778" spans="1:9" ht="20.25" customHeight="1" x14ac:dyDescent="0.25">
      <c r="A778" s="113"/>
      <c r="B778" s="114"/>
      <c r="C778" s="114"/>
      <c r="D778" s="114"/>
      <c r="E778" s="114"/>
      <c r="F778" s="114"/>
      <c r="G778" s="28"/>
      <c r="H778" s="114"/>
      <c r="I778" s="99"/>
    </row>
    <row r="779" spans="1:9" ht="20.25" customHeight="1" x14ac:dyDescent="0.25">
      <c r="A779" s="115"/>
      <c r="B779" s="116"/>
      <c r="C779" s="116"/>
      <c r="D779" s="116"/>
      <c r="E779" s="116"/>
      <c r="F779" s="116"/>
      <c r="G779" s="28"/>
      <c r="H779" s="116"/>
      <c r="I779" s="99"/>
    </row>
    <row r="780" spans="1:9" ht="20.25" customHeight="1" x14ac:dyDescent="0.25">
      <c r="A780" s="113"/>
      <c r="B780" s="114"/>
      <c r="C780" s="114"/>
      <c r="D780" s="114"/>
      <c r="E780" s="114"/>
      <c r="F780" s="114"/>
      <c r="G780" s="28"/>
      <c r="H780" s="114"/>
      <c r="I780" s="131"/>
    </row>
    <row r="781" spans="1:9" ht="20.25" customHeight="1" x14ac:dyDescent="0.25">
      <c r="A781" s="115"/>
      <c r="B781" s="116"/>
      <c r="C781" s="116"/>
      <c r="D781" s="116"/>
      <c r="E781" s="116"/>
      <c r="F781" s="116"/>
      <c r="G781" s="28"/>
      <c r="H781" s="116"/>
      <c r="I781" s="99"/>
    </row>
    <row r="782" spans="1:9" ht="20.25" customHeight="1" x14ac:dyDescent="0.25">
      <c r="A782" s="113"/>
      <c r="B782" s="114"/>
      <c r="C782" s="114"/>
      <c r="D782" s="114"/>
      <c r="E782" s="114"/>
      <c r="F782" s="114"/>
      <c r="G782" s="28"/>
      <c r="H782" s="114"/>
      <c r="I782" s="99"/>
    </row>
    <row r="783" spans="1:9" ht="20.25" customHeight="1" x14ac:dyDescent="0.25">
      <c r="A783" s="115"/>
      <c r="B783" s="116"/>
      <c r="C783" s="116"/>
      <c r="D783" s="116"/>
      <c r="E783" s="116"/>
      <c r="F783" s="116"/>
      <c r="G783" s="28"/>
      <c r="H783" s="116"/>
      <c r="I783" s="99"/>
    </row>
    <row r="784" spans="1:9" ht="20.25" customHeight="1" thickBot="1" x14ac:dyDescent="0.3">
      <c r="A784" s="124"/>
      <c r="B784" s="125"/>
      <c r="C784" s="125"/>
      <c r="D784" s="125"/>
      <c r="E784" s="125"/>
      <c r="F784" s="125"/>
      <c r="G784" s="126"/>
      <c r="H784" s="125"/>
      <c r="I784" s="133"/>
    </row>
    <row r="785" spans="1:9" ht="20.25" customHeight="1" thickTop="1" x14ac:dyDescent="0.25">
      <c r="A785" s="128"/>
      <c r="B785" s="129"/>
      <c r="C785" s="129"/>
      <c r="D785" s="129"/>
      <c r="E785" s="129"/>
      <c r="F785" s="129"/>
      <c r="G785" s="130"/>
      <c r="H785" s="129"/>
      <c r="I785" s="99"/>
    </row>
    <row r="786" spans="1:9" ht="20.25" customHeight="1" x14ac:dyDescent="0.25">
      <c r="A786" s="113"/>
      <c r="B786" s="114"/>
      <c r="C786" s="114"/>
      <c r="D786" s="114"/>
      <c r="E786" s="114"/>
      <c r="F786" s="114"/>
      <c r="G786" s="28"/>
      <c r="H786" s="114"/>
      <c r="I786" s="99"/>
    </row>
    <row r="787" spans="1:9" ht="20.25" customHeight="1" x14ac:dyDescent="0.25">
      <c r="A787" s="115"/>
      <c r="B787" s="116"/>
      <c r="C787" s="116"/>
      <c r="D787" s="116"/>
      <c r="E787" s="116"/>
      <c r="F787" s="116"/>
      <c r="G787" s="28"/>
      <c r="H787" s="116"/>
      <c r="I787" s="99"/>
    </row>
    <row r="788" spans="1:9" ht="20.25" customHeight="1" x14ac:dyDescent="0.25">
      <c r="A788" s="113"/>
      <c r="B788" s="114"/>
      <c r="C788" s="114"/>
      <c r="D788" s="114"/>
      <c r="E788" s="114"/>
      <c r="F788" s="114"/>
      <c r="G788" s="28"/>
      <c r="H788" s="114"/>
      <c r="I788" s="99"/>
    </row>
    <row r="789" spans="1:9" ht="20.25" customHeight="1" x14ac:dyDescent="0.25">
      <c r="A789" s="115"/>
      <c r="B789" s="116"/>
      <c r="C789" s="116"/>
      <c r="D789" s="116"/>
      <c r="E789" s="116"/>
      <c r="F789" s="116"/>
      <c r="G789" s="28"/>
      <c r="H789" s="116"/>
      <c r="I789" s="131"/>
    </row>
    <row r="790" spans="1:9" ht="20.25" customHeight="1" x14ac:dyDescent="0.25">
      <c r="A790" s="113"/>
      <c r="B790" s="114"/>
      <c r="C790" s="114"/>
      <c r="D790" s="114"/>
      <c r="E790" s="114"/>
      <c r="F790" s="114"/>
      <c r="G790" s="28"/>
      <c r="H790" s="114"/>
      <c r="I790" s="99"/>
    </row>
    <row r="791" spans="1:9" ht="20.25" customHeight="1" x14ac:dyDescent="0.25">
      <c r="A791" s="115"/>
      <c r="B791" s="116"/>
      <c r="C791" s="116"/>
      <c r="D791" s="116"/>
      <c r="E791" s="116"/>
      <c r="F791" s="116"/>
      <c r="G791" s="28"/>
      <c r="H791" s="116"/>
      <c r="I791" s="99"/>
    </row>
    <row r="792" spans="1:9" ht="20.25" customHeight="1" x14ac:dyDescent="0.25">
      <c r="A792" s="113"/>
      <c r="B792" s="114"/>
      <c r="C792" s="114"/>
      <c r="D792" s="114"/>
      <c r="E792" s="114"/>
      <c r="F792" s="114"/>
      <c r="G792" s="28"/>
      <c r="H792" s="114"/>
      <c r="I792" s="99"/>
    </row>
    <row r="793" spans="1:9" ht="20.25" customHeight="1" thickBot="1" x14ac:dyDescent="0.3">
      <c r="A793" s="117"/>
      <c r="B793" s="118"/>
      <c r="C793" s="118"/>
      <c r="D793" s="118"/>
      <c r="E793" s="118"/>
      <c r="F793" s="118"/>
      <c r="G793" s="126"/>
      <c r="H793" s="118"/>
      <c r="I793" s="133"/>
    </row>
    <row r="794" spans="1:9" ht="20.25" customHeight="1" thickTop="1" x14ac:dyDescent="0.25">
      <c r="A794" s="113"/>
      <c r="B794" s="114"/>
      <c r="C794" s="114"/>
      <c r="D794" s="114"/>
      <c r="E794" s="114"/>
      <c r="F794" s="114"/>
      <c r="G794" s="28"/>
      <c r="H794" s="114"/>
      <c r="I794" s="99"/>
    </row>
    <row r="795" spans="1:9" ht="20.25" customHeight="1" x14ac:dyDescent="0.25">
      <c r="A795" s="115"/>
      <c r="B795" s="116"/>
      <c r="C795" s="116"/>
      <c r="D795" s="116"/>
      <c r="E795" s="116"/>
      <c r="F795" s="116"/>
      <c r="G795" s="28"/>
      <c r="H795" s="116"/>
      <c r="I795" s="99"/>
    </row>
    <row r="796" spans="1:9" ht="20.25" customHeight="1" x14ac:dyDescent="0.25">
      <c r="A796" s="113"/>
      <c r="B796" s="114"/>
      <c r="C796" s="114"/>
      <c r="D796" s="114"/>
      <c r="E796" s="114"/>
      <c r="F796" s="114"/>
      <c r="G796" s="28"/>
      <c r="H796" s="114"/>
      <c r="I796" s="99"/>
    </row>
    <row r="797" spans="1:9" ht="20.25" customHeight="1" x14ac:dyDescent="0.25">
      <c r="A797" s="115"/>
      <c r="B797" s="116"/>
      <c r="C797" s="116"/>
      <c r="D797" s="116"/>
      <c r="E797" s="116"/>
      <c r="F797" s="116"/>
      <c r="G797" s="28"/>
      <c r="H797" s="116"/>
      <c r="I797" s="99"/>
    </row>
    <row r="798" spans="1:9" ht="20.25" customHeight="1" x14ac:dyDescent="0.25">
      <c r="A798" s="113"/>
      <c r="B798" s="114"/>
      <c r="C798" s="114"/>
      <c r="D798" s="114"/>
      <c r="E798" s="114"/>
      <c r="F798" s="114"/>
      <c r="G798" s="28"/>
      <c r="H798" s="114"/>
      <c r="I798" s="131"/>
    </row>
    <row r="799" spans="1:9" ht="20.25" customHeight="1" x14ac:dyDescent="0.25">
      <c r="A799" s="115"/>
      <c r="B799" s="116"/>
      <c r="C799" s="116"/>
      <c r="D799" s="116"/>
      <c r="E799" s="116"/>
      <c r="F799" s="116"/>
      <c r="G799" s="28"/>
      <c r="H799" s="116"/>
      <c r="I799" s="99"/>
    </row>
    <row r="800" spans="1:9" ht="20.25" customHeight="1" x14ac:dyDescent="0.25">
      <c r="A800" s="113"/>
      <c r="B800" s="114"/>
      <c r="C800" s="114"/>
      <c r="D800" s="114"/>
      <c r="E800" s="114"/>
      <c r="F800" s="114"/>
      <c r="G800" s="28"/>
      <c r="H800" s="114"/>
      <c r="I800" s="99"/>
    </row>
    <row r="801" spans="1:9" ht="20.25" customHeight="1" x14ac:dyDescent="0.25">
      <c r="A801" s="115"/>
      <c r="B801" s="116"/>
      <c r="C801" s="116"/>
      <c r="D801" s="116"/>
      <c r="E801" s="116"/>
      <c r="F801" s="116"/>
      <c r="G801" s="28"/>
      <c r="H801" s="116"/>
      <c r="I801" s="99"/>
    </row>
    <row r="802" spans="1:9" ht="20.25" customHeight="1" thickBot="1" x14ac:dyDescent="0.3">
      <c r="A802" s="124"/>
      <c r="B802" s="125"/>
      <c r="C802" s="125"/>
      <c r="D802" s="125"/>
      <c r="E802" s="125"/>
      <c r="F802" s="125"/>
      <c r="G802" s="126"/>
      <c r="H802" s="125"/>
      <c r="I802" s="133"/>
    </row>
    <row r="803" spans="1:9" ht="20.25" customHeight="1" thickTop="1" x14ac:dyDescent="0.25">
      <c r="A803" s="128"/>
      <c r="B803" s="129"/>
      <c r="C803" s="129"/>
      <c r="D803" s="129"/>
      <c r="E803" s="129"/>
      <c r="F803" s="129"/>
      <c r="G803" s="130"/>
      <c r="H803" s="129"/>
      <c r="I803" s="99"/>
    </row>
    <row r="804" spans="1:9" ht="20.25" customHeight="1" x14ac:dyDescent="0.25">
      <c r="A804" s="113"/>
      <c r="B804" s="114"/>
      <c r="C804" s="114"/>
      <c r="D804" s="114"/>
      <c r="E804" s="114"/>
      <c r="F804" s="114"/>
      <c r="G804" s="28"/>
      <c r="H804" s="114"/>
      <c r="I804" s="99"/>
    </row>
    <row r="805" spans="1:9" ht="20.25" customHeight="1" x14ac:dyDescent="0.25">
      <c r="A805" s="115"/>
      <c r="B805" s="116"/>
      <c r="C805" s="116"/>
      <c r="D805" s="116"/>
      <c r="E805" s="116"/>
      <c r="F805" s="116"/>
      <c r="G805" s="28"/>
      <c r="H805" s="116"/>
      <c r="I805" s="99"/>
    </row>
    <row r="806" spans="1:9" ht="20.25" customHeight="1" x14ac:dyDescent="0.25">
      <c r="A806" s="113"/>
      <c r="B806" s="114"/>
      <c r="C806" s="114"/>
      <c r="D806" s="114"/>
      <c r="E806" s="114"/>
      <c r="F806" s="114"/>
      <c r="G806" s="28"/>
      <c r="H806" s="114"/>
      <c r="I806" s="99"/>
    </row>
    <row r="807" spans="1:9" ht="20.25" customHeight="1" x14ac:dyDescent="0.25">
      <c r="A807" s="115"/>
      <c r="B807" s="116"/>
      <c r="C807" s="116"/>
      <c r="D807" s="116"/>
      <c r="E807" s="116"/>
      <c r="F807" s="116"/>
      <c r="G807" s="28"/>
      <c r="H807" s="116"/>
      <c r="I807" s="131"/>
    </row>
    <row r="808" spans="1:9" ht="20.25" customHeight="1" x14ac:dyDescent="0.25">
      <c r="A808" s="113"/>
      <c r="B808" s="114"/>
      <c r="C808" s="114"/>
      <c r="D808" s="114"/>
      <c r="E808" s="114"/>
      <c r="F808" s="114"/>
      <c r="G808" s="28"/>
      <c r="H808" s="114"/>
      <c r="I808" s="99"/>
    </row>
    <row r="809" spans="1:9" ht="20.25" customHeight="1" x14ac:dyDescent="0.25">
      <c r="A809" s="115"/>
      <c r="B809" s="116"/>
      <c r="C809" s="116"/>
      <c r="D809" s="116"/>
      <c r="E809" s="116"/>
      <c r="F809" s="116"/>
      <c r="G809" s="28"/>
      <c r="H809" s="116"/>
      <c r="I809" s="99"/>
    </row>
    <row r="810" spans="1:9" ht="20.25" customHeight="1" x14ac:dyDescent="0.25">
      <c r="A810" s="113"/>
      <c r="B810" s="114"/>
      <c r="C810" s="114"/>
      <c r="D810" s="114"/>
      <c r="E810" s="114"/>
      <c r="F810" s="114"/>
      <c r="G810" s="28"/>
      <c r="H810" s="114"/>
      <c r="I810" s="99"/>
    </row>
    <row r="811" spans="1:9" ht="20.25" customHeight="1" thickBot="1" x14ac:dyDescent="0.3">
      <c r="A811" s="117"/>
      <c r="B811" s="118"/>
      <c r="C811" s="118"/>
      <c r="D811" s="118"/>
      <c r="E811" s="118"/>
      <c r="F811" s="118"/>
      <c r="G811" s="126"/>
      <c r="H811" s="118"/>
      <c r="I811" s="133"/>
    </row>
    <row r="812" spans="1:9" ht="20.25" customHeight="1" thickTop="1" x14ac:dyDescent="0.25">
      <c r="A812" s="113"/>
      <c r="B812" s="114"/>
      <c r="C812" s="114"/>
      <c r="D812" s="114"/>
      <c r="E812" s="114"/>
      <c r="F812" s="114"/>
      <c r="G812" s="28"/>
      <c r="H812" s="114"/>
      <c r="I812" s="99"/>
    </row>
    <row r="813" spans="1:9" ht="20.25" customHeight="1" x14ac:dyDescent="0.25">
      <c r="A813" s="115"/>
      <c r="B813" s="116"/>
      <c r="C813" s="116"/>
      <c r="D813" s="116"/>
      <c r="E813" s="116"/>
      <c r="F813" s="116"/>
      <c r="G813" s="28"/>
      <c r="H813" s="116"/>
      <c r="I813" s="99"/>
    </row>
    <row r="814" spans="1:9" ht="20.25" customHeight="1" x14ac:dyDescent="0.25">
      <c r="A814" s="113"/>
      <c r="B814" s="114"/>
      <c r="C814" s="114"/>
      <c r="D814" s="114"/>
      <c r="E814" s="114"/>
      <c r="F814" s="114"/>
      <c r="G814" s="28"/>
      <c r="H814" s="114"/>
      <c r="I814" s="99"/>
    </row>
    <row r="815" spans="1:9" ht="20.25" customHeight="1" x14ac:dyDescent="0.25">
      <c r="A815" s="115"/>
      <c r="B815" s="116"/>
      <c r="C815" s="116"/>
      <c r="D815" s="116"/>
      <c r="E815" s="116"/>
      <c r="F815" s="116"/>
      <c r="G815" s="28"/>
      <c r="H815" s="116"/>
      <c r="I815" s="99"/>
    </row>
    <row r="816" spans="1:9" ht="20.25" customHeight="1" x14ac:dyDescent="0.25">
      <c r="A816" s="113"/>
      <c r="B816" s="114"/>
      <c r="C816" s="114"/>
      <c r="D816" s="114"/>
      <c r="E816" s="114"/>
      <c r="F816" s="114"/>
      <c r="G816" s="28"/>
      <c r="H816" s="114"/>
      <c r="I816" s="131"/>
    </row>
    <row r="817" spans="1:9" ht="20.25" customHeight="1" x14ac:dyDescent="0.25">
      <c r="A817" s="115"/>
      <c r="B817" s="116"/>
      <c r="C817" s="116"/>
      <c r="D817" s="116"/>
      <c r="E817" s="116"/>
      <c r="F817" s="116"/>
      <c r="G817" s="28"/>
      <c r="H817" s="116"/>
      <c r="I817" s="99"/>
    </row>
    <row r="818" spans="1:9" ht="20.25" customHeight="1" x14ac:dyDescent="0.25">
      <c r="A818" s="113"/>
      <c r="B818" s="114"/>
      <c r="C818" s="114"/>
      <c r="D818" s="114"/>
      <c r="E818" s="114"/>
      <c r="F818" s="114"/>
      <c r="G818" s="28"/>
      <c r="H818" s="114"/>
      <c r="I818" s="99"/>
    </row>
    <row r="819" spans="1:9" ht="20.25" customHeight="1" x14ac:dyDescent="0.25">
      <c r="A819" s="115"/>
      <c r="B819" s="116"/>
      <c r="C819" s="116"/>
      <c r="D819" s="116"/>
      <c r="E819" s="116"/>
      <c r="F819" s="116"/>
      <c r="G819" s="28"/>
      <c r="H819" s="116"/>
      <c r="I819" s="99"/>
    </row>
    <row r="820" spans="1:9" ht="20.25" customHeight="1" thickBot="1" x14ac:dyDescent="0.3">
      <c r="A820" s="124"/>
      <c r="B820" s="125"/>
      <c r="C820" s="125"/>
      <c r="D820" s="125"/>
      <c r="E820" s="125"/>
      <c r="F820" s="125"/>
      <c r="G820" s="126"/>
      <c r="H820" s="125"/>
      <c r="I820" s="133"/>
    </row>
    <row r="821" spans="1:9" ht="20.25" customHeight="1" thickTop="1" x14ac:dyDescent="0.25">
      <c r="A821" s="128"/>
      <c r="B821" s="129"/>
      <c r="C821" s="129"/>
      <c r="D821" s="129"/>
      <c r="E821" s="129"/>
      <c r="F821" s="129"/>
      <c r="G821" s="130"/>
      <c r="H821" s="129"/>
      <c r="I821" s="99"/>
    </row>
    <row r="822" spans="1:9" ht="20.25" customHeight="1" x14ac:dyDescent="0.25">
      <c r="A822" s="113"/>
      <c r="B822" s="114"/>
      <c r="C822" s="114"/>
      <c r="D822" s="114"/>
      <c r="E822" s="114"/>
      <c r="F822" s="114"/>
      <c r="G822" s="28"/>
      <c r="H822" s="114"/>
      <c r="I822" s="99"/>
    </row>
    <row r="823" spans="1:9" ht="20.25" customHeight="1" x14ac:dyDescent="0.25">
      <c r="A823" s="115"/>
      <c r="B823" s="116"/>
      <c r="C823" s="116"/>
      <c r="D823" s="116"/>
      <c r="E823" s="116"/>
      <c r="F823" s="116"/>
      <c r="G823" s="28"/>
      <c r="H823" s="116"/>
      <c r="I823" s="99"/>
    </row>
    <row r="824" spans="1:9" ht="20.25" customHeight="1" x14ac:dyDescent="0.25">
      <c r="A824" s="113"/>
      <c r="B824" s="114"/>
      <c r="C824" s="114"/>
      <c r="D824" s="114"/>
      <c r="E824" s="114"/>
      <c r="F824" s="114"/>
      <c r="G824" s="28"/>
      <c r="H824" s="114"/>
      <c r="I824" s="99"/>
    </row>
    <row r="825" spans="1:9" ht="20.25" customHeight="1" x14ac:dyDescent="0.25">
      <c r="A825" s="115"/>
      <c r="B825" s="116"/>
      <c r="C825" s="116"/>
      <c r="D825" s="116"/>
      <c r="E825" s="116"/>
      <c r="F825" s="116"/>
      <c r="G825" s="28"/>
      <c r="H825" s="116"/>
      <c r="I825" s="131"/>
    </row>
    <row r="826" spans="1:9" ht="20.25" customHeight="1" x14ac:dyDescent="0.25">
      <c r="A826" s="113"/>
      <c r="B826" s="114"/>
      <c r="C826" s="114"/>
      <c r="D826" s="114"/>
      <c r="E826" s="114"/>
      <c r="F826" s="114"/>
      <c r="G826" s="28"/>
      <c r="H826" s="114"/>
      <c r="I826" s="99"/>
    </row>
    <row r="827" spans="1:9" ht="20.25" customHeight="1" x14ac:dyDescent="0.25">
      <c r="A827" s="115"/>
      <c r="B827" s="116"/>
      <c r="C827" s="116"/>
      <c r="D827" s="116"/>
      <c r="E827" s="116"/>
      <c r="F827" s="116"/>
      <c r="G827" s="28"/>
      <c r="H827" s="116"/>
      <c r="I827" s="99"/>
    </row>
    <row r="828" spans="1:9" ht="20.25" customHeight="1" x14ac:dyDescent="0.25">
      <c r="A828" s="113"/>
      <c r="B828" s="114"/>
      <c r="C828" s="114"/>
      <c r="D828" s="114"/>
      <c r="E828" s="114"/>
      <c r="F828" s="114"/>
      <c r="G828" s="28"/>
      <c r="H828" s="114"/>
      <c r="I828" s="99"/>
    </row>
    <row r="829" spans="1:9" ht="20.25" customHeight="1" thickBot="1" x14ac:dyDescent="0.3">
      <c r="A829" s="117"/>
      <c r="B829" s="118"/>
      <c r="C829" s="118"/>
      <c r="D829" s="118"/>
      <c r="E829" s="118"/>
      <c r="F829" s="118"/>
      <c r="G829" s="126"/>
      <c r="H829" s="118"/>
      <c r="I829" s="133"/>
    </row>
    <row r="830" spans="1:9" ht="20.25" customHeight="1" thickTop="1" x14ac:dyDescent="0.25">
      <c r="A830" s="113"/>
      <c r="B830" s="114"/>
      <c r="C830" s="114"/>
      <c r="D830" s="114"/>
      <c r="E830" s="114"/>
      <c r="F830" s="114"/>
      <c r="G830" s="28"/>
      <c r="H830" s="114"/>
      <c r="I830" s="99"/>
    </row>
    <row r="831" spans="1:9" ht="20.25" customHeight="1" x14ac:dyDescent="0.25">
      <c r="A831" s="115"/>
      <c r="B831" s="116"/>
      <c r="C831" s="116"/>
      <c r="D831" s="116"/>
      <c r="E831" s="116"/>
      <c r="F831" s="116"/>
      <c r="G831" s="28"/>
      <c r="H831" s="116"/>
      <c r="I831" s="99"/>
    </row>
    <row r="832" spans="1:9" ht="20.25" customHeight="1" x14ac:dyDescent="0.25">
      <c r="A832" s="113"/>
      <c r="B832" s="114"/>
      <c r="C832" s="114"/>
      <c r="D832" s="114"/>
      <c r="E832" s="114"/>
      <c r="F832" s="114"/>
      <c r="G832" s="28"/>
      <c r="H832" s="114"/>
      <c r="I832" s="99"/>
    </row>
    <row r="833" spans="1:9" ht="20.25" customHeight="1" x14ac:dyDescent="0.25">
      <c r="A833" s="115"/>
      <c r="B833" s="116"/>
      <c r="C833" s="116"/>
      <c r="D833" s="116"/>
      <c r="E833" s="116"/>
      <c r="F833" s="116"/>
      <c r="G833" s="28"/>
      <c r="H833" s="116"/>
      <c r="I833" s="99"/>
    </row>
    <row r="834" spans="1:9" ht="20.25" customHeight="1" x14ac:dyDescent="0.25">
      <c r="A834" s="113"/>
      <c r="B834" s="114"/>
      <c r="C834" s="114"/>
      <c r="D834" s="114"/>
      <c r="E834" s="114"/>
      <c r="F834" s="114"/>
      <c r="G834" s="28"/>
      <c r="H834" s="114"/>
      <c r="I834" s="131"/>
    </row>
    <row r="835" spans="1:9" ht="20.25" customHeight="1" x14ac:dyDescent="0.25">
      <c r="A835" s="115"/>
      <c r="B835" s="116"/>
      <c r="C835" s="116"/>
      <c r="D835" s="116"/>
      <c r="E835" s="116"/>
      <c r="F835" s="116"/>
      <c r="G835" s="28"/>
      <c r="H835" s="116"/>
      <c r="I835" s="99"/>
    </row>
    <row r="836" spans="1:9" ht="20.25" customHeight="1" x14ac:dyDescent="0.25">
      <c r="A836" s="113"/>
      <c r="B836" s="114"/>
      <c r="C836" s="114"/>
      <c r="D836" s="114"/>
      <c r="E836" s="114"/>
      <c r="F836" s="114"/>
      <c r="G836" s="28"/>
      <c r="H836" s="114"/>
      <c r="I836" s="99"/>
    </row>
    <row r="837" spans="1:9" ht="20.25" customHeight="1" x14ac:dyDescent="0.25">
      <c r="A837" s="115"/>
      <c r="B837" s="116"/>
      <c r="C837" s="116"/>
      <c r="D837" s="116"/>
      <c r="E837" s="116"/>
      <c r="F837" s="116"/>
      <c r="G837" s="28"/>
      <c r="H837" s="116"/>
      <c r="I837" s="99"/>
    </row>
    <row r="838" spans="1:9" ht="20.25" customHeight="1" thickBot="1" x14ac:dyDescent="0.3">
      <c r="A838" s="124"/>
      <c r="B838" s="125"/>
      <c r="C838" s="125"/>
      <c r="D838" s="125"/>
      <c r="E838" s="125"/>
      <c r="F838" s="125"/>
      <c r="G838" s="126"/>
      <c r="H838" s="125"/>
      <c r="I838" s="133"/>
    </row>
    <row r="839" spans="1:9" ht="20.25" customHeight="1" thickTop="1" x14ac:dyDescent="0.25">
      <c r="A839" s="128"/>
      <c r="B839" s="129"/>
      <c r="C839" s="129"/>
      <c r="D839" s="129"/>
      <c r="E839" s="129"/>
      <c r="F839" s="129"/>
      <c r="G839" s="130"/>
      <c r="H839" s="129"/>
      <c r="I839" s="99"/>
    </row>
    <row r="840" spans="1:9" ht="20.25" customHeight="1" x14ac:dyDescent="0.25">
      <c r="A840" s="113"/>
      <c r="B840" s="114"/>
      <c r="C840" s="114"/>
      <c r="D840" s="114"/>
      <c r="E840" s="114"/>
      <c r="F840" s="114"/>
      <c r="G840" s="28"/>
      <c r="H840" s="114"/>
      <c r="I840" s="99"/>
    </row>
    <row r="841" spans="1:9" ht="20.25" customHeight="1" x14ac:dyDescent="0.25">
      <c r="A841" s="115"/>
      <c r="B841" s="116"/>
      <c r="C841" s="116"/>
      <c r="D841" s="116"/>
      <c r="E841" s="116"/>
      <c r="F841" s="116"/>
      <c r="G841" s="28"/>
      <c r="H841" s="116"/>
      <c r="I841" s="99"/>
    </row>
    <row r="842" spans="1:9" ht="20.25" customHeight="1" x14ac:dyDescent="0.25">
      <c r="A842" s="113"/>
      <c r="B842" s="114"/>
      <c r="C842" s="114"/>
      <c r="D842" s="114"/>
      <c r="E842" s="114"/>
      <c r="F842" s="114"/>
      <c r="G842" s="28"/>
      <c r="H842" s="114"/>
      <c r="I842" s="99"/>
    </row>
    <row r="843" spans="1:9" ht="20.25" customHeight="1" x14ac:dyDescent="0.25">
      <c r="A843" s="115"/>
      <c r="B843" s="116"/>
      <c r="C843" s="116"/>
      <c r="D843" s="116"/>
      <c r="E843" s="116"/>
      <c r="F843" s="116"/>
      <c r="G843" s="28"/>
      <c r="H843" s="116"/>
      <c r="I843" s="131"/>
    </row>
    <row r="844" spans="1:9" ht="20.25" customHeight="1" x14ac:dyDescent="0.25">
      <c r="A844" s="113"/>
      <c r="B844" s="114"/>
      <c r="C844" s="114"/>
      <c r="D844" s="114"/>
      <c r="E844" s="114"/>
      <c r="F844" s="114"/>
      <c r="G844" s="28"/>
      <c r="H844" s="114"/>
      <c r="I844" s="99"/>
    </row>
    <row r="845" spans="1:9" ht="20.25" customHeight="1" x14ac:dyDescent="0.25">
      <c r="A845" s="115"/>
      <c r="B845" s="116"/>
      <c r="C845" s="116"/>
      <c r="D845" s="116"/>
      <c r="E845" s="116"/>
      <c r="F845" s="116"/>
      <c r="G845" s="28"/>
      <c r="H845" s="116"/>
      <c r="I845" s="99"/>
    </row>
    <row r="846" spans="1:9" ht="20.25" customHeight="1" x14ac:dyDescent="0.25">
      <c r="A846" s="113"/>
      <c r="B846" s="114"/>
      <c r="C846" s="114"/>
      <c r="D846" s="114"/>
      <c r="E846" s="114"/>
      <c r="F846" s="114"/>
      <c r="G846" s="28"/>
      <c r="H846" s="114"/>
      <c r="I846" s="99"/>
    </row>
    <row r="847" spans="1:9" ht="20.25" customHeight="1" thickBot="1" x14ac:dyDescent="0.3">
      <c r="A847" s="117"/>
      <c r="B847" s="118"/>
      <c r="C847" s="118"/>
      <c r="D847" s="118"/>
      <c r="E847" s="118"/>
      <c r="F847" s="118"/>
      <c r="G847" s="126"/>
      <c r="H847" s="118"/>
      <c r="I847" s="133"/>
    </row>
    <row r="848" spans="1:9" ht="20.25" customHeight="1" thickTop="1" x14ac:dyDescent="0.25">
      <c r="A848" s="113"/>
      <c r="B848" s="114"/>
      <c r="C848" s="114"/>
      <c r="D848" s="114"/>
      <c r="E848" s="114"/>
      <c r="F848" s="114"/>
      <c r="G848" s="28"/>
      <c r="H848" s="114"/>
      <c r="I848" s="99"/>
    </row>
    <row r="849" spans="1:9" ht="20.25" customHeight="1" x14ac:dyDescent="0.25">
      <c r="A849" s="115"/>
      <c r="B849" s="116"/>
      <c r="C849" s="116"/>
      <c r="D849" s="116"/>
      <c r="E849" s="116"/>
      <c r="F849" s="116"/>
      <c r="G849" s="28"/>
      <c r="H849" s="116"/>
      <c r="I849" s="99"/>
    </row>
    <row r="850" spans="1:9" ht="20.25" customHeight="1" x14ac:dyDescent="0.25">
      <c r="A850" s="113"/>
      <c r="B850" s="114"/>
      <c r="C850" s="114"/>
      <c r="D850" s="114"/>
      <c r="E850" s="114"/>
      <c r="F850" s="114"/>
      <c r="G850" s="28"/>
      <c r="H850" s="114"/>
      <c r="I850" s="99"/>
    </row>
    <row r="851" spans="1:9" ht="20.25" customHeight="1" x14ac:dyDescent="0.25">
      <c r="A851" s="115"/>
      <c r="B851" s="116"/>
      <c r="C851" s="116"/>
      <c r="D851" s="116"/>
      <c r="E851" s="116"/>
      <c r="F851" s="116"/>
      <c r="G851" s="28"/>
      <c r="H851" s="116"/>
      <c r="I851" s="99"/>
    </row>
    <row r="852" spans="1:9" ht="20.25" customHeight="1" x14ac:dyDescent="0.25">
      <c r="A852" s="113"/>
      <c r="B852" s="114"/>
      <c r="C852" s="114"/>
      <c r="D852" s="114"/>
      <c r="E852" s="114"/>
      <c r="F852" s="114"/>
      <c r="G852" s="28"/>
      <c r="H852" s="114"/>
      <c r="I852" s="131"/>
    </row>
    <row r="853" spans="1:9" ht="20.25" customHeight="1" x14ac:dyDescent="0.25">
      <c r="A853" s="115"/>
      <c r="B853" s="116"/>
      <c r="C853" s="116"/>
      <c r="D853" s="116"/>
      <c r="E853" s="116"/>
      <c r="F853" s="116"/>
      <c r="G853" s="28"/>
      <c r="H853" s="116"/>
      <c r="I853" s="99"/>
    </row>
    <row r="854" spans="1:9" ht="20.25" customHeight="1" x14ac:dyDescent="0.25">
      <c r="A854" s="113"/>
      <c r="B854" s="114"/>
      <c r="C854" s="114"/>
      <c r="D854" s="114"/>
      <c r="E854" s="114"/>
      <c r="F854" s="114"/>
      <c r="G854" s="28"/>
      <c r="H854" s="114"/>
      <c r="I854" s="99"/>
    </row>
    <row r="855" spans="1:9" ht="20.25" customHeight="1" x14ac:dyDescent="0.25">
      <c r="A855" s="115"/>
      <c r="B855" s="116"/>
      <c r="C855" s="116"/>
      <c r="D855" s="116"/>
      <c r="E855" s="116"/>
      <c r="F855" s="116"/>
      <c r="G855" s="28"/>
      <c r="H855" s="116"/>
      <c r="I855" s="99"/>
    </row>
    <row r="856" spans="1:9" ht="20.25" customHeight="1" thickBot="1" x14ac:dyDescent="0.3">
      <c r="A856" s="124"/>
      <c r="B856" s="125"/>
      <c r="C856" s="125"/>
      <c r="D856" s="125"/>
      <c r="E856" s="125"/>
      <c r="F856" s="125"/>
      <c r="G856" s="126"/>
      <c r="H856" s="125"/>
      <c r="I856" s="133"/>
    </row>
    <row r="857" spans="1:9" ht="20.25" customHeight="1" thickTop="1" x14ac:dyDescent="0.25">
      <c r="A857" s="128"/>
      <c r="B857" s="129"/>
      <c r="C857" s="129"/>
      <c r="D857" s="129"/>
      <c r="E857" s="129"/>
      <c r="F857" s="129"/>
      <c r="G857" s="130"/>
      <c r="H857" s="129"/>
      <c r="I857" s="99"/>
    </row>
    <row r="858" spans="1:9" ht="20.25" customHeight="1" x14ac:dyDescent="0.25">
      <c r="A858" s="113"/>
      <c r="B858" s="114"/>
      <c r="C858" s="114"/>
      <c r="D858" s="114"/>
      <c r="E858" s="114"/>
      <c r="F858" s="114"/>
      <c r="G858" s="28"/>
      <c r="H858" s="114"/>
      <c r="I858" s="99"/>
    </row>
    <row r="859" spans="1:9" ht="20.25" customHeight="1" x14ac:dyDescent="0.25">
      <c r="A859" s="115"/>
      <c r="B859" s="116"/>
      <c r="C859" s="116"/>
      <c r="D859" s="116"/>
      <c r="E859" s="116"/>
      <c r="F859" s="116"/>
      <c r="G859" s="28"/>
      <c r="H859" s="116"/>
      <c r="I859" s="99"/>
    </row>
    <row r="860" spans="1:9" ht="20.25" customHeight="1" x14ac:dyDescent="0.25">
      <c r="A860" s="113"/>
      <c r="B860" s="114"/>
      <c r="C860" s="114"/>
      <c r="D860" s="114"/>
      <c r="E860" s="114"/>
      <c r="F860" s="114"/>
      <c r="G860" s="28"/>
      <c r="H860" s="114"/>
      <c r="I860" s="99"/>
    </row>
    <row r="861" spans="1:9" ht="20.25" customHeight="1" x14ac:dyDescent="0.25">
      <c r="A861" s="115"/>
      <c r="B861" s="116"/>
      <c r="C861" s="116"/>
      <c r="D861" s="116"/>
      <c r="E861" s="116"/>
      <c r="F861" s="116"/>
      <c r="G861" s="28"/>
      <c r="H861" s="116"/>
      <c r="I861" s="131"/>
    </row>
    <row r="862" spans="1:9" ht="20.25" customHeight="1" x14ac:dyDescent="0.25">
      <c r="A862" s="113"/>
      <c r="B862" s="114"/>
      <c r="C862" s="114"/>
      <c r="D862" s="114"/>
      <c r="E862" s="114"/>
      <c r="F862" s="114"/>
      <c r="G862" s="28"/>
      <c r="H862" s="114"/>
      <c r="I862" s="99"/>
    </row>
    <row r="863" spans="1:9" ht="20.25" customHeight="1" x14ac:dyDescent="0.25">
      <c r="A863" s="115"/>
      <c r="B863" s="116"/>
      <c r="C863" s="116"/>
      <c r="D863" s="116"/>
      <c r="E863" s="116"/>
      <c r="F863" s="116"/>
      <c r="G863" s="28"/>
      <c r="H863" s="116"/>
      <c r="I863" s="99"/>
    </row>
    <row r="864" spans="1:9" ht="20.25" customHeight="1" x14ac:dyDescent="0.25">
      <c r="A864" s="113"/>
      <c r="B864" s="114"/>
      <c r="C864" s="114"/>
      <c r="D864" s="114"/>
      <c r="E864" s="114"/>
      <c r="F864" s="114"/>
      <c r="G864" s="28"/>
      <c r="H864" s="114"/>
      <c r="I864" s="99"/>
    </row>
    <row r="865" spans="1:9" ht="20.25" customHeight="1" thickBot="1" x14ac:dyDescent="0.3">
      <c r="A865" s="117"/>
      <c r="B865" s="118"/>
      <c r="C865" s="118"/>
      <c r="D865" s="118"/>
      <c r="E865" s="118"/>
      <c r="F865" s="118"/>
      <c r="G865" s="126"/>
      <c r="H865" s="118"/>
      <c r="I865" s="133"/>
    </row>
    <row r="866" spans="1:9" ht="20.25" customHeight="1" thickTop="1" x14ac:dyDescent="0.25">
      <c r="A866" s="113"/>
      <c r="B866" s="114"/>
      <c r="C866" s="114"/>
      <c r="D866" s="114"/>
      <c r="E866" s="114"/>
      <c r="F866" s="114"/>
      <c r="G866" s="28"/>
      <c r="H866" s="114"/>
      <c r="I866" s="99"/>
    </row>
    <row r="867" spans="1:9" ht="20.25" customHeight="1" x14ac:dyDescent="0.25">
      <c r="A867" s="115"/>
      <c r="B867" s="116"/>
      <c r="C867" s="116"/>
      <c r="D867" s="116"/>
      <c r="E867" s="116"/>
      <c r="F867" s="116"/>
      <c r="G867" s="28"/>
      <c r="H867" s="116"/>
      <c r="I867" s="99"/>
    </row>
    <row r="868" spans="1:9" ht="20.25" customHeight="1" x14ac:dyDescent="0.25">
      <c r="A868" s="113"/>
      <c r="B868" s="114"/>
      <c r="C868" s="114"/>
      <c r="D868" s="114"/>
      <c r="E868" s="114"/>
      <c r="F868" s="114"/>
      <c r="G868" s="28"/>
      <c r="H868" s="114"/>
      <c r="I868" s="99"/>
    </row>
    <row r="869" spans="1:9" ht="20.25" customHeight="1" x14ac:dyDescent="0.25">
      <c r="A869" s="115"/>
      <c r="B869" s="116"/>
      <c r="C869" s="116"/>
      <c r="D869" s="116"/>
      <c r="E869" s="116"/>
      <c r="F869" s="116"/>
      <c r="G869" s="28"/>
      <c r="H869" s="116"/>
      <c r="I869" s="99"/>
    </row>
    <row r="870" spans="1:9" ht="20.25" customHeight="1" x14ac:dyDescent="0.25">
      <c r="A870" s="113"/>
      <c r="B870" s="114"/>
      <c r="C870" s="114"/>
      <c r="D870" s="114"/>
      <c r="E870" s="114"/>
      <c r="F870" s="114"/>
      <c r="G870" s="28"/>
      <c r="H870" s="114"/>
      <c r="I870" s="131"/>
    </row>
    <row r="871" spans="1:9" ht="20.25" customHeight="1" x14ac:dyDescent="0.25">
      <c r="A871" s="115"/>
      <c r="B871" s="116"/>
      <c r="C871" s="116"/>
      <c r="D871" s="116"/>
      <c r="E871" s="116"/>
      <c r="F871" s="116"/>
      <c r="G871" s="28"/>
      <c r="H871" s="116"/>
      <c r="I871" s="99"/>
    </row>
    <row r="872" spans="1:9" ht="20.25" customHeight="1" x14ac:dyDescent="0.25">
      <c r="A872" s="113"/>
      <c r="B872" s="114"/>
      <c r="C872" s="114"/>
      <c r="D872" s="114"/>
      <c r="E872" s="114"/>
      <c r="F872" s="114"/>
      <c r="G872" s="28"/>
      <c r="H872" s="114"/>
      <c r="I872" s="99"/>
    </row>
    <row r="873" spans="1:9" ht="20.25" customHeight="1" x14ac:dyDescent="0.25">
      <c r="A873" s="115"/>
      <c r="B873" s="116"/>
      <c r="C873" s="116"/>
      <c r="D873" s="116"/>
      <c r="E873" s="116"/>
      <c r="F873" s="116"/>
      <c r="G873" s="28"/>
      <c r="H873" s="116"/>
      <c r="I873" s="99"/>
    </row>
    <row r="874" spans="1:9" ht="20.25" customHeight="1" thickBot="1" x14ac:dyDescent="0.3">
      <c r="A874" s="124"/>
      <c r="B874" s="125"/>
      <c r="C874" s="125"/>
      <c r="D874" s="125"/>
      <c r="E874" s="125"/>
      <c r="F874" s="125"/>
      <c r="G874" s="126"/>
      <c r="H874" s="125"/>
      <c r="I874" s="133"/>
    </row>
    <row r="875" spans="1:9" ht="20.25" customHeight="1" thickTop="1" x14ac:dyDescent="0.25">
      <c r="A875" s="128"/>
      <c r="B875" s="129"/>
      <c r="C875" s="129"/>
      <c r="D875" s="129"/>
      <c r="E875" s="129"/>
      <c r="F875" s="129"/>
      <c r="G875" s="130"/>
      <c r="H875" s="129"/>
      <c r="I875" s="99"/>
    </row>
    <row r="876" spans="1:9" ht="20.25" customHeight="1" x14ac:dyDescent="0.25">
      <c r="A876" s="113"/>
      <c r="B876" s="114"/>
      <c r="C876" s="114"/>
      <c r="D876" s="114"/>
      <c r="E876" s="114"/>
      <c r="F876" s="114"/>
      <c r="G876" s="28"/>
      <c r="H876" s="114"/>
      <c r="I876" s="99"/>
    </row>
    <row r="877" spans="1:9" ht="20.25" customHeight="1" x14ac:dyDescent="0.25">
      <c r="A877" s="115"/>
      <c r="B877" s="116"/>
      <c r="C877" s="116"/>
      <c r="D877" s="116"/>
      <c r="E877" s="116"/>
      <c r="F877" s="116"/>
      <c r="G877" s="28"/>
      <c r="H877" s="116"/>
      <c r="I877" s="99"/>
    </row>
    <row r="878" spans="1:9" ht="20.25" customHeight="1" x14ac:dyDescent="0.25">
      <c r="A878" s="113"/>
      <c r="B878" s="114"/>
      <c r="C878" s="114"/>
      <c r="D878" s="114"/>
      <c r="E878" s="114"/>
      <c r="F878" s="114"/>
      <c r="G878" s="28"/>
      <c r="H878" s="114"/>
      <c r="I878" s="99"/>
    </row>
    <row r="879" spans="1:9" ht="20.25" customHeight="1" x14ac:dyDescent="0.25">
      <c r="A879" s="115"/>
      <c r="B879" s="116"/>
      <c r="C879" s="116"/>
      <c r="D879" s="116"/>
      <c r="E879" s="116"/>
      <c r="F879" s="116"/>
      <c r="G879" s="28"/>
      <c r="H879" s="116"/>
      <c r="I879" s="131"/>
    </row>
    <row r="880" spans="1:9" ht="20.25" customHeight="1" x14ac:dyDescent="0.25">
      <c r="A880" s="113"/>
      <c r="B880" s="114"/>
      <c r="C880" s="114"/>
      <c r="D880" s="114"/>
      <c r="E880" s="114"/>
      <c r="F880" s="114"/>
      <c r="G880" s="28"/>
      <c r="H880" s="114"/>
      <c r="I880" s="99"/>
    </row>
    <row r="881" spans="1:9" ht="20.25" customHeight="1" x14ac:dyDescent="0.25">
      <c r="A881" s="115"/>
      <c r="B881" s="116"/>
      <c r="C881" s="116"/>
      <c r="D881" s="116"/>
      <c r="E881" s="116"/>
      <c r="F881" s="116"/>
      <c r="G881" s="28"/>
      <c r="H881" s="116"/>
      <c r="I881" s="99"/>
    </row>
    <row r="882" spans="1:9" ht="20.25" customHeight="1" x14ac:dyDescent="0.25">
      <c r="A882" s="113"/>
      <c r="B882" s="114"/>
      <c r="C882" s="114"/>
      <c r="D882" s="114"/>
      <c r="E882" s="114"/>
      <c r="F882" s="114"/>
      <c r="G882" s="28"/>
      <c r="H882" s="114"/>
      <c r="I882" s="99"/>
    </row>
    <row r="883" spans="1:9" ht="20.25" customHeight="1" thickBot="1" x14ac:dyDescent="0.3">
      <c r="A883" s="117"/>
      <c r="B883" s="118"/>
      <c r="C883" s="118"/>
      <c r="D883" s="118"/>
      <c r="E883" s="118"/>
      <c r="F883" s="118"/>
      <c r="G883" s="126"/>
      <c r="H883" s="118"/>
      <c r="I883" s="133"/>
    </row>
    <row r="884" spans="1:9" ht="20.25" customHeight="1" thickTop="1" x14ac:dyDescent="0.25">
      <c r="A884" s="113"/>
      <c r="B884" s="114"/>
      <c r="C884" s="114"/>
      <c r="D884" s="114"/>
      <c r="E884" s="114"/>
      <c r="F884" s="114"/>
      <c r="G884" s="28"/>
      <c r="H884" s="114"/>
      <c r="I884" s="99"/>
    </row>
    <row r="885" spans="1:9" ht="20.25" customHeight="1" x14ac:dyDescent="0.25">
      <c r="A885" s="115"/>
      <c r="B885" s="116"/>
      <c r="C885" s="116"/>
      <c r="D885" s="116"/>
      <c r="E885" s="116"/>
      <c r="F885" s="116"/>
      <c r="G885" s="28"/>
      <c r="H885" s="116"/>
      <c r="I885" s="99"/>
    </row>
    <row r="886" spans="1:9" ht="20.25" customHeight="1" x14ac:dyDescent="0.25">
      <c r="A886" s="113"/>
      <c r="B886" s="114"/>
      <c r="C886" s="114"/>
      <c r="D886" s="114"/>
      <c r="E886" s="114"/>
      <c r="F886" s="114"/>
      <c r="G886" s="28"/>
      <c r="H886" s="114"/>
      <c r="I886" s="99"/>
    </row>
    <row r="887" spans="1:9" ht="20.25" customHeight="1" x14ac:dyDescent="0.25">
      <c r="A887" s="115"/>
      <c r="B887" s="116"/>
      <c r="C887" s="116"/>
      <c r="D887" s="116"/>
      <c r="E887" s="116"/>
      <c r="F887" s="116"/>
      <c r="G887" s="28"/>
      <c r="H887" s="116"/>
      <c r="I887" s="99"/>
    </row>
    <row r="888" spans="1:9" ht="20.25" customHeight="1" x14ac:dyDescent="0.25">
      <c r="A888" s="113"/>
      <c r="B888" s="114"/>
      <c r="C888" s="114"/>
      <c r="D888" s="114"/>
      <c r="E888" s="114"/>
      <c r="F888" s="114"/>
      <c r="G888" s="28"/>
      <c r="H888" s="114"/>
      <c r="I888" s="131"/>
    </row>
    <row r="889" spans="1:9" ht="20.25" customHeight="1" x14ac:dyDescent="0.25">
      <c r="A889" s="115"/>
      <c r="B889" s="116"/>
      <c r="C889" s="116"/>
      <c r="D889" s="116"/>
      <c r="E889" s="116"/>
      <c r="F889" s="116"/>
      <c r="G889" s="28"/>
      <c r="H889" s="116"/>
      <c r="I889" s="99"/>
    </row>
    <row r="890" spans="1:9" ht="20.25" customHeight="1" x14ac:dyDescent="0.25">
      <c r="A890" s="113"/>
      <c r="B890" s="114"/>
      <c r="C890" s="114"/>
      <c r="D890" s="114"/>
      <c r="E890" s="114"/>
      <c r="F890" s="114"/>
      <c r="G890" s="28"/>
      <c r="H890" s="114"/>
      <c r="I890" s="99"/>
    </row>
    <row r="891" spans="1:9" ht="20.25" customHeight="1" x14ac:dyDescent="0.25">
      <c r="A891" s="115"/>
      <c r="B891" s="116"/>
      <c r="C891" s="116"/>
      <c r="D891" s="116"/>
      <c r="E891" s="116"/>
      <c r="F891" s="116"/>
      <c r="G891" s="28"/>
      <c r="H891" s="116"/>
      <c r="I891" s="99"/>
    </row>
    <row r="892" spans="1:9" ht="20.25" customHeight="1" thickBot="1" x14ac:dyDescent="0.3">
      <c r="A892" s="124"/>
      <c r="B892" s="125"/>
      <c r="C892" s="125"/>
      <c r="D892" s="125"/>
      <c r="E892" s="125"/>
      <c r="F892" s="125"/>
      <c r="G892" s="126"/>
      <c r="H892" s="125"/>
      <c r="I892" s="133"/>
    </row>
    <row r="893" spans="1:9" ht="20.25" customHeight="1" thickTop="1" x14ac:dyDescent="0.25">
      <c r="A893" s="128"/>
      <c r="B893" s="129"/>
      <c r="C893" s="129"/>
      <c r="D893" s="129"/>
      <c r="E893" s="129"/>
      <c r="F893" s="129"/>
      <c r="G893" s="130"/>
      <c r="H893" s="129"/>
      <c r="I893" s="99"/>
    </row>
    <row r="894" spans="1:9" ht="20.25" customHeight="1" x14ac:dyDescent="0.25">
      <c r="A894" s="113"/>
      <c r="B894" s="114"/>
      <c r="C894" s="114"/>
      <c r="D894" s="114"/>
      <c r="E894" s="114"/>
      <c r="F894" s="114"/>
      <c r="G894" s="28"/>
      <c r="H894" s="114"/>
      <c r="I894" s="99"/>
    </row>
    <row r="895" spans="1:9" ht="20.25" customHeight="1" x14ac:dyDescent="0.25">
      <c r="A895" s="115"/>
      <c r="B895" s="116"/>
      <c r="C895" s="116"/>
      <c r="D895" s="116"/>
      <c r="E895" s="116"/>
      <c r="F895" s="116"/>
      <c r="G895" s="28"/>
      <c r="H895" s="116"/>
      <c r="I895" s="99"/>
    </row>
    <row r="896" spans="1:9" ht="20.25" customHeight="1" x14ac:dyDescent="0.25">
      <c r="A896" s="113"/>
      <c r="B896" s="114"/>
      <c r="C896" s="114"/>
      <c r="D896" s="114"/>
      <c r="E896" s="114"/>
      <c r="F896" s="114"/>
      <c r="G896" s="28"/>
      <c r="H896" s="114"/>
      <c r="I896" s="99"/>
    </row>
    <row r="897" spans="1:9" ht="20.25" customHeight="1" x14ac:dyDescent="0.25">
      <c r="A897" s="115"/>
      <c r="B897" s="116"/>
      <c r="C897" s="116"/>
      <c r="D897" s="116"/>
      <c r="E897" s="116"/>
      <c r="F897" s="116"/>
      <c r="G897" s="28"/>
      <c r="H897" s="116"/>
      <c r="I897" s="131"/>
    </row>
    <row r="898" spans="1:9" ht="20.25" customHeight="1" x14ac:dyDescent="0.25">
      <c r="A898" s="113"/>
      <c r="B898" s="114"/>
      <c r="C898" s="114"/>
      <c r="D898" s="114"/>
      <c r="E898" s="114"/>
      <c r="F898" s="114"/>
      <c r="G898" s="28"/>
      <c r="H898" s="114"/>
      <c r="I898" s="99"/>
    </row>
    <row r="899" spans="1:9" ht="20.25" customHeight="1" x14ac:dyDescent="0.25">
      <c r="A899" s="115"/>
      <c r="B899" s="116"/>
      <c r="C899" s="116"/>
      <c r="D899" s="116"/>
      <c r="E899" s="116"/>
      <c r="F899" s="116"/>
      <c r="G899" s="28"/>
      <c r="H899" s="116"/>
      <c r="I899" s="99"/>
    </row>
    <row r="900" spans="1:9" ht="20.25" customHeight="1" x14ac:dyDescent="0.25">
      <c r="A900" s="113"/>
      <c r="B900" s="114"/>
      <c r="C900" s="114"/>
      <c r="D900" s="114"/>
      <c r="E900" s="114"/>
      <c r="F900" s="114"/>
      <c r="G900" s="28"/>
      <c r="H900" s="114"/>
      <c r="I900" s="99"/>
    </row>
    <row r="901" spans="1:9" ht="20.25" customHeight="1" thickBot="1" x14ac:dyDescent="0.3">
      <c r="A901" s="117"/>
      <c r="B901" s="118"/>
      <c r="C901" s="118"/>
      <c r="D901" s="118"/>
      <c r="E901" s="118"/>
      <c r="F901" s="118"/>
      <c r="G901" s="126"/>
      <c r="H901" s="118"/>
      <c r="I901" s="133"/>
    </row>
    <row r="902" spans="1:9" ht="20.25" customHeight="1" thickTop="1" x14ac:dyDescent="0.25"/>
  </sheetData>
  <protectedRanges>
    <protectedRange sqref="A2:I10000" name="Range1"/>
  </protectedRanges>
  <dataValidations count="2">
    <dataValidation allowBlank="1" showInputMessage="1" showErrorMessage="1" promptTitle="Texte libre" prompt="Texte libre" sqref="G2:G901" xr:uid="{D1F690CE-7952-4B65-8CE3-33755B8DC4DC}"/>
    <dataValidation allowBlank="1" showInputMessage="1" showErrorMessage="1" promptTitle="Entrer un nombre" prompt="Entrer un nombre" sqref="I2:I901" xr:uid="{F731D27E-061C-4BC4-9591-02897CA66352}"/>
  </dataValidations>
  <pageMargins left="0.7" right="0.7" top="0.75" bottom="0.75" header="0.3" footer="0.3"/>
  <headerFooter>
    <oddHeader>&amp;R&amp;"Aptos"&amp;10&amp;K000000 Unclassified / Non classifié&amp;1#_x000D_</oddHeader>
  </headerFooter>
  <tableParts count="1">
    <tablePart r:id="rId1"/>
  </tableParts>
  <extLst>
    <ext xmlns:x14="http://schemas.microsoft.com/office/spreadsheetml/2009/9/main" uri="{CCE6A557-97BC-4b89-ADB6-D9C93CAAB3DF}">
      <x14:dataValidations xmlns:xm="http://schemas.microsoft.com/office/excel/2006/main" count="7">
        <x14:dataValidation type="list" allowBlank="1" showInputMessage="1" showErrorMessage="1" errorTitle="please use drop down list" error="please use drop down list" promptTitle="Utiliser la liste déroulante" prompt="Utiliser la liste déroulante" xr:uid="{1A16E2EB-249D-4F5F-B8AC-8A91FEA62719}">
          <x14:formula1>
            <xm:f>'Listes déroulantes'!$BJ$2:$BJ$10</xm:f>
          </x14:formula1>
          <xm:sqref>H2:H901</xm:sqref>
        </x14:dataValidation>
        <x14:dataValidation type="list" allowBlank="1" showInputMessage="1" showErrorMessage="1" errorTitle="please use drop down list" error="please use drop down list" promptTitle="Utiliser la liste déroulante" prompt="Utiliser la liste déroulante" xr:uid="{7D77F35E-2C97-4F5D-BE8A-2B4994B3F3FD}">
          <x14:formula1>
            <xm:f>'Listes déroulantes'!$G$2:$G$36</xm:f>
          </x14:formula1>
          <xm:sqref>F2:F901</xm:sqref>
        </x14:dataValidation>
        <x14:dataValidation type="list" allowBlank="1" showInputMessage="1" showErrorMessage="1" errorTitle="please use drop down list" error="please use drop down list" promptTitle="Utiliser la liste déroulante" prompt="Utiliser la liste déroulante" xr:uid="{9093CBFD-1735-476F-B9B2-7A389A343A27}">
          <x14:formula1>
            <xm:f>'Listes déroulantes'!$AX$2:$AX$1000</xm:f>
          </x14:formula1>
          <xm:sqref>D2:D901</xm:sqref>
        </x14:dataValidation>
        <x14:dataValidation type="list" allowBlank="1" showInputMessage="1" showErrorMessage="1" errorTitle="please use drop down list" error="please use drop down list" promptTitle="Utiliser la liste déroulante" prompt="Utiliser la liste déroulante" xr:uid="{07F93EB3-3F2E-4C55-99DC-2453D385E36F}">
          <x14:formula1>
            <xm:f>'Listes déroulantes'!$AV$2:$AV$3</xm:f>
          </x14:formula1>
          <xm:sqref>C2:C901</xm:sqref>
        </x14:dataValidation>
        <x14:dataValidation type="list" allowBlank="1" showInputMessage="1" showErrorMessage="1" errorTitle="please use drop down list" error="please use drop down list" promptTitle="Utiliser la liste déroulante" prompt="Utiliser la liste déroulante" xr:uid="{6BD5D4FE-23BC-4643-BD67-E08FF43918D1}">
          <x14:formula1>
            <xm:f>'Listes déroulantes'!$E$2:$E$1000</xm:f>
          </x14:formula1>
          <xm:sqref>B2:B901</xm:sqref>
        </x14:dataValidation>
        <x14:dataValidation type="list" allowBlank="1" showInputMessage="1" showErrorMessage="1" errorTitle="please use drop down list" error="please use drop down list" promptTitle="Utiliser la liste déroulante" prompt="Utiliser la liste déroulante" xr:uid="{7B027A3E-731B-46E7-87E8-BBAA19B2A823}">
          <x14:formula1>
            <xm:f>'Listes déroulantes'!$C$2:$C$199</xm:f>
          </x14:formula1>
          <xm:sqref>A2:A901</xm:sqref>
        </x14:dataValidation>
        <x14:dataValidation type="list" allowBlank="1" showInputMessage="1" showErrorMessage="1" errorTitle="please use drop down list" error="please use drop down list" promptTitle="Utiliser la liste déroulante" prompt="Utiliser la liste déroulante" xr:uid="{8A162BFB-8AB2-40C6-91B1-518F4A44C6ED}">
          <x14:formula1>
            <xm:f>'Listes déroulantes'!$BF$2:$BF$4</xm:f>
          </x14:formula1>
          <xm:sqref>E2:E901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B62BE-FADE-4FC7-8253-C5F305B920EF}">
  <sheetPr codeName="Sheet17"/>
  <dimension ref="A1:I302"/>
  <sheetViews>
    <sheetView zoomScale="85" zoomScaleNormal="85" workbookViewId="0">
      <selection activeCell="H3" sqref="H3"/>
    </sheetView>
  </sheetViews>
  <sheetFormatPr defaultColWidth="9.140625" defaultRowHeight="20.25" customHeight="1" x14ac:dyDescent="0.25"/>
  <cols>
    <col min="1" max="1" width="18.85546875" customWidth="1"/>
    <col min="2" max="2" width="27" customWidth="1"/>
    <col min="3" max="3" width="21.42578125" customWidth="1"/>
    <col min="4" max="4" width="15.5703125" customWidth="1"/>
    <col min="5" max="5" width="31.7109375" customWidth="1"/>
    <col min="6" max="6" width="32.7109375" customWidth="1"/>
    <col min="7" max="7" width="28.7109375" customWidth="1"/>
    <col min="8" max="8" width="55.140625" customWidth="1"/>
    <col min="9" max="9" width="19.42578125" style="111" customWidth="1"/>
  </cols>
  <sheetData>
    <row r="1" spans="1:9" s="24" customFormat="1" ht="20.25" customHeight="1" x14ac:dyDescent="0.25">
      <c r="A1" s="32" t="s">
        <v>113</v>
      </c>
      <c r="B1" s="33" t="s">
        <v>116</v>
      </c>
      <c r="C1" s="33" t="s">
        <v>119</v>
      </c>
      <c r="D1" s="33" t="s">
        <v>122</v>
      </c>
      <c r="E1" s="33" t="s">
        <v>124</v>
      </c>
      <c r="F1" s="33" t="s">
        <v>126</v>
      </c>
      <c r="G1" s="33" t="s">
        <v>129</v>
      </c>
      <c r="H1" s="33" t="s">
        <v>88</v>
      </c>
      <c r="I1" s="157" t="s">
        <v>93</v>
      </c>
    </row>
    <row r="2" spans="1:9" ht="20.25" customHeight="1" x14ac:dyDescent="0.25">
      <c r="A2" s="78"/>
      <c r="B2" s="75"/>
      <c r="C2" s="75"/>
      <c r="D2" s="75"/>
      <c r="E2" s="75"/>
      <c r="F2" s="75"/>
      <c r="G2" s="29"/>
      <c r="H2" s="75" t="s">
        <v>5283</v>
      </c>
      <c r="I2" s="40"/>
    </row>
    <row r="3" spans="1:9" ht="20.25" customHeight="1" x14ac:dyDescent="0.25">
      <c r="A3" s="79"/>
      <c r="B3" s="76"/>
      <c r="C3" s="76"/>
      <c r="D3" s="76"/>
      <c r="E3" s="76"/>
      <c r="F3" s="76"/>
      <c r="G3" s="29"/>
      <c r="H3" s="76" t="s">
        <v>5291</v>
      </c>
      <c r="I3" s="40"/>
    </row>
    <row r="4" spans="1:9" ht="20.25" customHeight="1" thickBot="1" x14ac:dyDescent="0.3">
      <c r="A4" s="84"/>
      <c r="B4" s="85"/>
      <c r="C4" s="85"/>
      <c r="D4" s="85"/>
      <c r="E4" s="85"/>
      <c r="F4" s="85"/>
      <c r="G4" s="93"/>
      <c r="H4" s="85" t="s">
        <v>5290</v>
      </c>
      <c r="I4" s="70"/>
    </row>
    <row r="5" spans="1:9" ht="20.25" customHeight="1" thickTop="1" x14ac:dyDescent="0.25">
      <c r="A5" s="121"/>
      <c r="B5" s="122"/>
      <c r="C5" s="122"/>
      <c r="D5" s="122"/>
      <c r="E5" s="122"/>
      <c r="F5" s="122"/>
      <c r="G5" s="94"/>
      <c r="H5" s="122"/>
      <c r="I5" s="110"/>
    </row>
    <row r="6" spans="1:9" ht="20.25" customHeight="1" x14ac:dyDescent="0.25">
      <c r="A6" s="78"/>
      <c r="B6" s="75"/>
      <c r="C6" s="75"/>
      <c r="D6" s="75"/>
      <c r="E6" s="75"/>
      <c r="F6" s="75"/>
      <c r="G6" s="29"/>
      <c r="H6" s="75"/>
      <c r="I6" s="40"/>
    </row>
    <row r="7" spans="1:9" ht="20.25" customHeight="1" thickBot="1" x14ac:dyDescent="0.3">
      <c r="A7" s="80"/>
      <c r="B7" s="88"/>
      <c r="C7" s="88"/>
      <c r="D7" s="88"/>
      <c r="E7" s="88"/>
      <c r="F7" s="88"/>
      <c r="G7" s="93"/>
      <c r="H7" s="88"/>
      <c r="I7" s="70"/>
    </row>
    <row r="8" spans="1:9" ht="20.25" customHeight="1" thickTop="1" x14ac:dyDescent="0.25">
      <c r="A8" s="78"/>
      <c r="B8" s="75"/>
      <c r="C8" s="75"/>
      <c r="D8" s="75"/>
      <c r="E8" s="75"/>
      <c r="F8" s="75"/>
      <c r="G8" s="29"/>
      <c r="H8" s="75"/>
      <c r="I8" s="40"/>
    </row>
    <row r="9" spans="1:9" ht="20.25" customHeight="1" x14ac:dyDescent="0.25">
      <c r="A9" s="79"/>
      <c r="B9" s="76"/>
      <c r="C9" s="76"/>
      <c r="D9" s="76"/>
      <c r="E9" s="76"/>
      <c r="F9" s="76"/>
      <c r="G9" s="29"/>
      <c r="H9" s="76"/>
      <c r="I9" s="40"/>
    </row>
    <row r="10" spans="1:9" ht="20.25" customHeight="1" thickBot="1" x14ac:dyDescent="0.3">
      <c r="A10" s="84"/>
      <c r="B10" s="85"/>
      <c r="C10" s="85"/>
      <c r="D10" s="85"/>
      <c r="E10" s="85"/>
      <c r="F10" s="85"/>
      <c r="G10" s="93"/>
      <c r="H10" s="85"/>
      <c r="I10" s="70"/>
    </row>
    <row r="11" spans="1:9" ht="20.25" customHeight="1" thickTop="1" x14ac:dyDescent="0.25">
      <c r="A11" s="121"/>
      <c r="B11" s="122"/>
      <c r="C11" s="122"/>
      <c r="D11" s="122"/>
      <c r="E11" s="122"/>
      <c r="F11" s="122"/>
      <c r="G11" s="94"/>
      <c r="H11" s="122"/>
      <c r="I11" s="110"/>
    </row>
    <row r="12" spans="1:9" ht="20.25" customHeight="1" x14ac:dyDescent="0.25">
      <c r="A12" s="78"/>
      <c r="B12" s="75"/>
      <c r="C12" s="75"/>
      <c r="D12" s="75"/>
      <c r="E12" s="75"/>
      <c r="F12" s="75"/>
      <c r="G12" s="29"/>
      <c r="H12" s="75"/>
      <c r="I12" s="40"/>
    </row>
    <row r="13" spans="1:9" ht="20.25" customHeight="1" thickBot="1" x14ac:dyDescent="0.3">
      <c r="A13" s="80"/>
      <c r="B13" s="88"/>
      <c r="C13" s="88"/>
      <c r="D13" s="88"/>
      <c r="E13" s="88"/>
      <c r="F13" s="88"/>
      <c r="G13" s="93"/>
      <c r="H13" s="88"/>
      <c r="I13" s="70"/>
    </row>
    <row r="14" spans="1:9" ht="20.25" customHeight="1" thickTop="1" x14ac:dyDescent="0.25">
      <c r="A14" s="78"/>
      <c r="B14" s="75"/>
      <c r="C14" s="75"/>
      <c r="D14" s="75"/>
      <c r="E14" s="75"/>
      <c r="F14" s="75"/>
      <c r="G14" s="29"/>
      <c r="H14" s="75"/>
      <c r="I14" s="40"/>
    </row>
    <row r="15" spans="1:9" ht="20.25" customHeight="1" x14ac:dyDescent="0.25">
      <c r="A15" s="79"/>
      <c r="B15" s="76"/>
      <c r="C15" s="76"/>
      <c r="D15" s="76"/>
      <c r="E15" s="76"/>
      <c r="F15" s="76"/>
      <c r="G15" s="29"/>
      <c r="H15" s="76"/>
      <c r="I15" s="40"/>
    </row>
    <row r="16" spans="1:9" ht="20.25" customHeight="1" thickBot="1" x14ac:dyDescent="0.3">
      <c r="A16" s="84"/>
      <c r="B16" s="85"/>
      <c r="C16" s="85"/>
      <c r="D16" s="85"/>
      <c r="E16" s="85"/>
      <c r="F16" s="85"/>
      <c r="G16" s="93"/>
      <c r="H16" s="85"/>
      <c r="I16" s="70"/>
    </row>
    <row r="17" spans="1:9" ht="20.25" customHeight="1" thickTop="1" x14ac:dyDescent="0.25">
      <c r="A17" s="121"/>
      <c r="B17" s="122"/>
      <c r="C17" s="122"/>
      <c r="D17" s="122"/>
      <c r="E17" s="122"/>
      <c r="F17" s="122"/>
      <c r="G17" s="94"/>
      <c r="H17" s="122"/>
      <c r="I17" s="110"/>
    </row>
    <row r="18" spans="1:9" ht="20.25" customHeight="1" x14ac:dyDescent="0.25">
      <c r="A18" s="78"/>
      <c r="B18" s="75"/>
      <c r="C18" s="75"/>
      <c r="D18" s="75"/>
      <c r="E18" s="75"/>
      <c r="F18" s="75"/>
      <c r="G18" s="29"/>
      <c r="H18" s="75"/>
      <c r="I18" s="40"/>
    </row>
    <row r="19" spans="1:9" ht="20.25" customHeight="1" thickBot="1" x14ac:dyDescent="0.3">
      <c r="A19" s="80"/>
      <c r="B19" s="88"/>
      <c r="C19" s="88"/>
      <c r="D19" s="88"/>
      <c r="E19" s="88"/>
      <c r="F19" s="88"/>
      <c r="G19" s="93"/>
      <c r="H19" s="88"/>
      <c r="I19" s="70"/>
    </row>
    <row r="20" spans="1:9" ht="20.25" customHeight="1" thickTop="1" x14ac:dyDescent="0.25">
      <c r="A20" s="78"/>
      <c r="B20" s="75"/>
      <c r="C20" s="75"/>
      <c r="D20" s="75"/>
      <c r="E20" s="75"/>
      <c r="F20" s="75"/>
      <c r="G20" s="29"/>
      <c r="H20" s="75"/>
      <c r="I20" s="40"/>
    </row>
    <row r="21" spans="1:9" ht="20.25" customHeight="1" x14ac:dyDescent="0.25">
      <c r="A21" s="79"/>
      <c r="B21" s="76"/>
      <c r="C21" s="76"/>
      <c r="D21" s="76"/>
      <c r="E21" s="76"/>
      <c r="F21" s="76"/>
      <c r="G21" s="29"/>
      <c r="H21" s="76"/>
      <c r="I21" s="40"/>
    </row>
    <row r="22" spans="1:9" ht="20.25" customHeight="1" thickBot="1" x14ac:dyDescent="0.3">
      <c r="A22" s="84"/>
      <c r="B22" s="85"/>
      <c r="C22" s="85"/>
      <c r="D22" s="85"/>
      <c r="E22" s="85"/>
      <c r="F22" s="85"/>
      <c r="G22" s="93"/>
      <c r="H22" s="85"/>
      <c r="I22" s="70"/>
    </row>
    <row r="23" spans="1:9" ht="20.25" customHeight="1" thickTop="1" x14ac:dyDescent="0.25">
      <c r="A23" s="121"/>
      <c r="B23" s="122"/>
      <c r="C23" s="122"/>
      <c r="D23" s="122"/>
      <c r="E23" s="122"/>
      <c r="F23" s="122"/>
      <c r="G23" s="94"/>
      <c r="H23" s="122"/>
      <c r="I23" s="110"/>
    </row>
    <row r="24" spans="1:9" ht="20.25" customHeight="1" x14ac:dyDescent="0.25">
      <c r="A24" s="78"/>
      <c r="B24" s="75"/>
      <c r="C24" s="75"/>
      <c r="D24" s="75"/>
      <c r="E24" s="75"/>
      <c r="F24" s="75"/>
      <c r="G24" s="29"/>
      <c r="H24" s="75"/>
      <c r="I24" s="40"/>
    </row>
    <row r="25" spans="1:9" ht="20.25" customHeight="1" thickBot="1" x14ac:dyDescent="0.3">
      <c r="A25" s="80"/>
      <c r="B25" s="88"/>
      <c r="C25" s="88"/>
      <c r="D25" s="88"/>
      <c r="E25" s="88"/>
      <c r="F25" s="88"/>
      <c r="G25" s="93"/>
      <c r="H25" s="88"/>
      <c r="I25" s="70"/>
    </row>
    <row r="26" spans="1:9" ht="20.25" customHeight="1" thickTop="1" x14ac:dyDescent="0.25">
      <c r="A26" s="78"/>
      <c r="B26" s="75"/>
      <c r="C26" s="75"/>
      <c r="D26" s="75"/>
      <c r="E26" s="75"/>
      <c r="F26" s="75"/>
      <c r="G26" s="29"/>
      <c r="H26" s="75"/>
      <c r="I26" s="40"/>
    </row>
    <row r="27" spans="1:9" ht="20.25" customHeight="1" x14ac:dyDescent="0.25">
      <c r="A27" s="79"/>
      <c r="B27" s="76"/>
      <c r="C27" s="76"/>
      <c r="D27" s="76"/>
      <c r="E27" s="76"/>
      <c r="F27" s="76"/>
      <c r="G27" s="29"/>
      <c r="H27" s="76"/>
      <c r="I27" s="40"/>
    </row>
    <row r="28" spans="1:9" ht="20.25" customHeight="1" thickBot="1" x14ac:dyDescent="0.3">
      <c r="A28" s="84"/>
      <c r="B28" s="85"/>
      <c r="C28" s="85"/>
      <c r="D28" s="85"/>
      <c r="E28" s="85"/>
      <c r="F28" s="85"/>
      <c r="G28" s="93"/>
      <c r="H28" s="85"/>
      <c r="I28" s="70"/>
    </row>
    <row r="29" spans="1:9" ht="20.25" customHeight="1" thickTop="1" x14ac:dyDescent="0.25">
      <c r="A29" s="121"/>
      <c r="B29" s="122"/>
      <c r="C29" s="122"/>
      <c r="D29" s="122"/>
      <c r="E29" s="122"/>
      <c r="F29" s="122"/>
      <c r="G29" s="94"/>
      <c r="H29" s="122"/>
      <c r="I29" s="110"/>
    </row>
    <row r="30" spans="1:9" ht="20.25" customHeight="1" x14ac:dyDescent="0.25">
      <c r="A30" s="78"/>
      <c r="B30" s="75"/>
      <c r="C30" s="75"/>
      <c r="D30" s="75"/>
      <c r="E30" s="75"/>
      <c r="F30" s="75"/>
      <c r="G30" s="29"/>
      <c r="H30" s="75"/>
      <c r="I30" s="40"/>
    </row>
    <row r="31" spans="1:9" ht="20.25" customHeight="1" thickBot="1" x14ac:dyDescent="0.3">
      <c r="A31" s="80"/>
      <c r="B31" s="88"/>
      <c r="C31" s="88"/>
      <c r="D31" s="88"/>
      <c r="E31" s="88"/>
      <c r="F31" s="88"/>
      <c r="G31" s="93"/>
      <c r="H31" s="88"/>
      <c r="I31" s="70"/>
    </row>
    <row r="32" spans="1:9" ht="20.25" customHeight="1" thickTop="1" x14ac:dyDescent="0.25">
      <c r="A32" s="78"/>
      <c r="B32" s="75"/>
      <c r="C32" s="75"/>
      <c r="D32" s="75"/>
      <c r="E32" s="75"/>
      <c r="F32" s="75"/>
      <c r="G32" s="29"/>
      <c r="H32" s="75"/>
      <c r="I32" s="40"/>
    </row>
    <row r="33" spans="1:9" ht="20.25" customHeight="1" x14ac:dyDescent="0.25">
      <c r="A33" s="79"/>
      <c r="B33" s="76"/>
      <c r="C33" s="76"/>
      <c r="D33" s="76"/>
      <c r="E33" s="76"/>
      <c r="F33" s="76"/>
      <c r="G33" s="29"/>
      <c r="H33" s="76"/>
      <c r="I33" s="40"/>
    </row>
    <row r="34" spans="1:9" ht="20.25" customHeight="1" thickBot="1" x14ac:dyDescent="0.3">
      <c r="A34" s="84"/>
      <c r="B34" s="85"/>
      <c r="C34" s="85"/>
      <c r="D34" s="85"/>
      <c r="E34" s="85"/>
      <c r="F34" s="85"/>
      <c r="G34" s="93"/>
      <c r="H34" s="85"/>
      <c r="I34" s="70"/>
    </row>
    <row r="35" spans="1:9" ht="20.25" customHeight="1" thickTop="1" x14ac:dyDescent="0.25">
      <c r="A35" s="121"/>
      <c r="B35" s="122"/>
      <c r="C35" s="122"/>
      <c r="D35" s="122"/>
      <c r="E35" s="122"/>
      <c r="F35" s="122"/>
      <c r="G35" s="94"/>
      <c r="H35" s="122"/>
      <c r="I35" s="110"/>
    </row>
    <row r="36" spans="1:9" ht="20.25" customHeight="1" x14ac:dyDescent="0.25">
      <c r="A36" s="78"/>
      <c r="B36" s="75"/>
      <c r="C36" s="75"/>
      <c r="D36" s="75"/>
      <c r="E36" s="75"/>
      <c r="F36" s="75"/>
      <c r="G36" s="29"/>
      <c r="H36" s="75"/>
      <c r="I36" s="40"/>
    </row>
    <row r="37" spans="1:9" ht="20.25" customHeight="1" thickBot="1" x14ac:dyDescent="0.3">
      <c r="A37" s="80"/>
      <c r="B37" s="88"/>
      <c r="C37" s="88"/>
      <c r="D37" s="88"/>
      <c r="E37" s="88"/>
      <c r="F37" s="88"/>
      <c r="G37" s="93"/>
      <c r="H37" s="88"/>
      <c r="I37" s="70"/>
    </row>
    <row r="38" spans="1:9" ht="20.25" customHeight="1" thickTop="1" x14ac:dyDescent="0.25">
      <c r="A38" s="78"/>
      <c r="B38" s="75"/>
      <c r="C38" s="75"/>
      <c r="D38" s="75"/>
      <c r="E38" s="75"/>
      <c r="F38" s="75"/>
      <c r="G38" s="29"/>
      <c r="H38" s="75"/>
      <c r="I38" s="40"/>
    </row>
    <row r="39" spans="1:9" ht="20.25" customHeight="1" x14ac:dyDescent="0.25">
      <c r="A39" s="79"/>
      <c r="B39" s="76"/>
      <c r="C39" s="76"/>
      <c r="D39" s="76"/>
      <c r="E39" s="76"/>
      <c r="F39" s="76"/>
      <c r="G39" s="29"/>
      <c r="H39" s="76"/>
      <c r="I39" s="40"/>
    </row>
    <row r="40" spans="1:9" ht="20.25" customHeight="1" thickBot="1" x14ac:dyDescent="0.3">
      <c r="A40" s="84"/>
      <c r="B40" s="85"/>
      <c r="C40" s="85"/>
      <c r="D40" s="85"/>
      <c r="E40" s="85"/>
      <c r="F40" s="85"/>
      <c r="G40" s="93"/>
      <c r="H40" s="85"/>
      <c r="I40" s="70"/>
    </row>
    <row r="41" spans="1:9" ht="20.25" customHeight="1" thickTop="1" x14ac:dyDescent="0.25">
      <c r="A41" s="121"/>
      <c r="B41" s="122"/>
      <c r="C41" s="122"/>
      <c r="D41" s="122"/>
      <c r="E41" s="122"/>
      <c r="F41" s="122"/>
      <c r="G41" s="94"/>
      <c r="H41" s="122"/>
      <c r="I41" s="110"/>
    </row>
    <row r="42" spans="1:9" ht="20.25" customHeight="1" x14ac:dyDescent="0.25">
      <c r="A42" s="78"/>
      <c r="B42" s="75"/>
      <c r="C42" s="75"/>
      <c r="D42" s="75"/>
      <c r="E42" s="75"/>
      <c r="F42" s="75"/>
      <c r="G42" s="29"/>
      <c r="H42" s="75"/>
      <c r="I42" s="40"/>
    </row>
    <row r="43" spans="1:9" ht="20.25" customHeight="1" thickBot="1" x14ac:dyDescent="0.3">
      <c r="A43" s="80"/>
      <c r="B43" s="88"/>
      <c r="C43" s="88"/>
      <c r="D43" s="88"/>
      <c r="E43" s="88"/>
      <c r="F43" s="88"/>
      <c r="G43" s="93"/>
      <c r="H43" s="88"/>
      <c r="I43" s="70"/>
    </row>
    <row r="44" spans="1:9" ht="20.25" customHeight="1" thickTop="1" x14ac:dyDescent="0.25">
      <c r="A44" s="78"/>
      <c r="B44" s="75"/>
      <c r="C44" s="75"/>
      <c r="D44" s="75"/>
      <c r="E44" s="75"/>
      <c r="F44" s="75"/>
      <c r="G44" s="29"/>
      <c r="H44" s="75"/>
      <c r="I44" s="40"/>
    </row>
    <row r="45" spans="1:9" ht="20.25" customHeight="1" x14ac:dyDescent="0.25">
      <c r="A45" s="79"/>
      <c r="B45" s="76"/>
      <c r="C45" s="76"/>
      <c r="D45" s="76"/>
      <c r="E45" s="76"/>
      <c r="F45" s="76"/>
      <c r="G45" s="29"/>
      <c r="H45" s="76"/>
      <c r="I45" s="40"/>
    </row>
    <row r="46" spans="1:9" ht="20.25" customHeight="1" thickBot="1" x14ac:dyDescent="0.3">
      <c r="A46" s="84"/>
      <c r="B46" s="85"/>
      <c r="C46" s="85"/>
      <c r="D46" s="85"/>
      <c r="E46" s="85"/>
      <c r="F46" s="85"/>
      <c r="G46" s="93"/>
      <c r="H46" s="85"/>
      <c r="I46" s="70"/>
    </row>
    <row r="47" spans="1:9" ht="20.25" customHeight="1" thickTop="1" x14ac:dyDescent="0.25">
      <c r="A47" s="121"/>
      <c r="B47" s="122"/>
      <c r="C47" s="122"/>
      <c r="D47" s="122"/>
      <c r="E47" s="122"/>
      <c r="F47" s="122"/>
      <c r="G47" s="94"/>
      <c r="H47" s="122"/>
      <c r="I47" s="110"/>
    </row>
    <row r="48" spans="1:9" ht="20.25" customHeight="1" x14ac:dyDescent="0.25">
      <c r="A48" s="78"/>
      <c r="B48" s="75"/>
      <c r="C48" s="75"/>
      <c r="D48" s="75"/>
      <c r="E48" s="75"/>
      <c r="F48" s="75"/>
      <c r="G48" s="29"/>
      <c r="H48" s="75"/>
      <c r="I48" s="40"/>
    </row>
    <row r="49" spans="1:9" ht="20.25" customHeight="1" thickBot="1" x14ac:dyDescent="0.3">
      <c r="A49" s="80"/>
      <c r="B49" s="88"/>
      <c r="C49" s="88"/>
      <c r="D49" s="88"/>
      <c r="E49" s="88"/>
      <c r="F49" s="88"/>
      <c r="G49" s="93"/>
      <c r="H49" s="88"/>
      <c r="I49" s="70"/>
    </row>
    <row r="50" spans="1:9" ht="20.25" customHeight="1" thickTop="1" x14ac:dyDescent="0.25">
      <c r="A50" s="78"/>
      <c r="B50" s="75"/>
      <c r="C50" s="75"/>
      <c r="D50" s="75"/>
      <c r="E50" s="75"/>
      <c r="F50" s="75"/>
      <c r="G50" s="29"/>
      <c r="H50" s="75"/>
      <c r="I50" s="40"/>
    </row>
    <row r="51" spans="1:9" ht="20.25" customHeight="1" x14ac:dyDescent="0.25">
      <c r="A51" s="79"/>
      <c r="B51" s="76"/>
      <c r="C51" s="76"/>
      <c r="D51" s="76"/>
      <c r="E51" s="76"/>
      <c r="F51" s="76"/>
      <c r="G51" s="29"/>
      <c r="H51" s="76"/>
      <c r="I51" s="40"/>
    </row>
    <row r="52" spans="1:9" ht="20.25" customHeight="1" thickBot="1" x14ac:dyDescent="0.3">
      <c r="A52" s="84"/>
      <c r="B52" s="85"/>
      <c r="C52" s="85"/>
      <c r="D52" s="85"/>
      <c r="E52" s="85"/>
      <c r="F52" s="85"/>
      <c r="G52" s="93"/>
      <c r="H52" s="85"/>
      <c r="I52" s="70"/>
    </row>
    <row r="53" spans="1:9" ht="20.25" customHeight="1" thickTop="1" x14ac:dyDescent="0.25">
      <c r="A53" s="121"/>
      <c r="B53" s="122"/>
      <c r="C53" s="122"/>
      <c r="D53" s="122"/>
      <c r="E53" s="122"/>
      <c r="F53" s="122"/>
      <c r="G53" s="94"/>
      <c r="H53" s="122"/>
      <c r="I53" s="110"/>
    </row>
    <row r="54" spans="1:9" ht="20.25" customHeight="1" x14ac:dyDescent="0.25">
      <c r="A54" s="78"/>
      <c r="B54" s="75"/>
      <c r="C54" s="75"/>
      <c r="D54" s="75"/>
      <c r="E54" s="75"/>
      <c r="F54" s="75"/>
      <c r="G54" s="29"/>
      <c r="H54" s="75"/>
      <c r="I54" s="40"/>
    </row>
    <row r="55" spans="1:9" ht="20.25" customHeight="1" thickBot="1" x14ac:dyDescent="0.3">
      <c r="A55" s="80"/>
      <c r="B55" s="88"/>
      <c r="C55" s="88"/>
      <c r="D55" s="88"/>
      <c r="E55" s="88"/>
      <c r="F55" s="88"/>
      <c r="G55" s="93"/>
      <c r="H55" s="88"/>
      <c r="I55" s="70"/>
    </row>
    <row r="56" spans="1:9" ht="20.25" customHeight="1" thickTop="1" x14ac:dyDescent="0.25">
      <c r="A56" s="78"/>
      <c r="B56" s="75"/>
      <c r="C56" s="75"/>
      <c r="D56" s="75"/>
      <c r="E56" s="75"/>
      <c r="F56" s="75"/>
      <c r="G56" s="29"/>
      <c r="H56" s="75"/>
      <c r="I56" s="40"/>
    </row>
    <row r="57" spans="1:9" ht="20.25" customHeight="1" x14ac:dyDescent="0.25">
      <c r="A57" s="79"/>
      <c r="B57" s="76"/>
      <c r="C57" s="76"/>
      <c r="D57" s="76"/>
      <c r="E57" s="76"/>
      <c r="F57" s="76"/>
      <c r="G57" s="29"/>
      <c r="H57" s="76"/>
      <c r="I57" s="40"/>
    </row>
    <row r="58" spans="1:9" ht="20.25" customHeight="1" thickBot="1" x14ac:dyDescent="0.3">
      <c r="A58" s="84"/>
      <c r="B58" s="85"/>
      <c r="C58" s="85"/>
      <c r="D58" s="85"/>
      <c r="E58" s="85"/>
      <c r="F58" s="85"/>
      <c r="G58" s="93"/>
      <c r="H58" s="85"/>
      <c r="I58" s="70"/>
    </row>
    <row r="59" spans="1:9" ht="20.25" customHeight="1" thickTop="1" x14ac:dyDescent="0.25">
      <c r="A59" s="121"/>
      <c r="B59" s="122"/>
      <c r="C59" s="122"/>
      <c r="D59" s="122"/>
      <c r="E59" s="122"/>
      <c r="F59" s="122"/>
      <c r="G59" s="94"/>
      <c r="H59" s="122"/>
      <c r="I59" s="110"/>
    </row>
    <row r="60" spans="1:9" ht="20.25" customHeight="1" x14ac:dyDescent="0.25">
      <c r="A60" s="78"/>
      <c r="B60" s="75"/>
      <c r="C60" s="75"/>
      <c r="D60" s="75"/>
      <c r="E60" s="75"/>
      <c r="F60" s="75"/>
      <c r="G60" s="29"/>
      <c r="H60" s="75"/>
      <c r="I60" s="40"/>
    </row>
    <row r="61" spans="1:9" ht="20.25" customHeight="1" thickBot="1" x14ac:dyDescent="0.3">
      <c r="A61" s="80"/>
      <c r="B61" s="88"/>
      <c r="C61" s="88"/>
      <c r="D61" s="88"/>
      <c r="E61" s="88"/>
      <c r="F61" s="88"/>
      <c r="G61" s="93"/>
      <c r="H61" s="88"/>
      <c r="I61" s="70"/>
    </row>
    <row r="62" spans="1:9" ht="20.25" customHeight="1" thickTop="1" x14ac:dyDescent="0.25">
      <c r="A62" s="78"/>
      <c r="B62" s="75"/>
      <c r="C62" s="75"/>
      <c r="D62" s="75"/>
      <c r="E62" s="75"/>
      <c r="F62" s="75"/>
      <c r="G62" s="29"/>
      <c r="H62" s="75"/>
      <c r="I62" s="40"/>
    </row>
    <row r="63" spans="1:9" ht="20.25" customHeight="1" x14ac:dyDescent="0.25">
      <c r="A63" s="79"/>
      <c r="B63" s="76"/>
      <c r="C63" s="76"/>
      <c r="D63" s="76"/>
      <c r="E63" s="76"/>
      <c r="F63" s="76"/>
      <c r="G63" s="29"/>
      <c r="H63" s="76"/>
      <c r="I63" s="40"/>
    </row>
    <row r="64" spans="1:9" ht="20.25" customHeight="1" thickBot="1" x14ac:dyDescent="0.3">
      <c r="A64" s="84"/>
      <c r="B64" s="85"/>
      <c r="C64" s="85"/>
      <c r="D64" s="85"/>
      <c r="E64" s="85"/>
      <c r="F64" s="85"/>
      <c r="G64" s="93"/>
      <c r="H64" s="85"/>
      <c r="I64" s="70"/>
    </row>
    <row r="65" spans="1:9" ht="20.25" customHeight="1" thickTop="1" x14ac:dyDescent="0.25">
      <c r="A65" s="121"/>
      <c r="B65" s="122"/>
      <c r="C65" s="122"/>
      <c r="D65" s="122"/>
      <c r="E65" s="122"/>
      <c r="F65" s="122"/>
      <c r="G65" s="94"/>
      <c r="H65" s="122"/>
      <c r="I65" s="110"/>
    </row>
    <row r="66" spans="1:9" ht="20.25" customHeight="1" x14ac:dyDescent="0.25">
      <c r="A66" s="78"/>
      <c r="B66" s="75"/>
      <c r="C66" s="75"/>
      <c r="D66" s="75"/>
      <c r="E66" s="75"/>
      <c r="F66" s="75"/>
      <c r="G66" s="29"/>
      <c r="H66" s="75"/>
      <c r="I66" s="40"/>
    </row>
    <row r="67" spans="1:9" ht="20.25" customHeight="1" thickBot="1" x14ac:dyDescent="0.3">
      <c r="A67" s="80"/>
      <c r="B67" s="88"/>
      <c r="C67" s="88"/>
      <c r="D67" s="88"/>
      <c r="E67" s="88"/>
      <c r="F67" s="88"/>
      <c r="G67" s="93"/>
      <c r="H67" s="88"/>
      <c r="I67" s="70"/>
    </row>
    <row r="68" spans="1:9" ht="20.25" customHeight="1" thickTop="1" x14ac:dyDescent="0.25">
      <c r="A68" s="78"/>
      <c r="B68" s="75"/>
      <c r="C68" s="75"/>
      <c r="D68" s="75"/>
      <c r="E68" s="75"/>
      <c r="F68" s="75"/>
      <c r="G68" s="29"/>
      <c r="H68" s="75"/>
      <c r="I68" s="40"/>
    </row>
    <row r="69" spans="1:9" ht="20.25" customHeight="1" x14ac:dyDescent="0.25">
      <c r="A69" s="79"/>
      <c r="B69" s="76"/>
      <c r="C69" s="76"/>
      <c r="D69" s="76"/>
      <c r="E69" s="76"/>
      <c r="F69" s="76"/>
      <c r="G69" s="29"/>
      <c r="H69" s="76"/>
      <c r="I69" s="40"/>
    </row>
    <row r="70" spans="1:9" ht="20.25" customHeight="1" thickBot="1" x14ac:dyDescent="0.3">
      <c r="A70" s="84"/>
      <c r="B70" s="85"/>
      <c r="C70" s="85"/>
      <c r="D70" s="85"/>
      <c r="E70" s="85"/>
      <c r="F70" s="85"/>
      <c r="G70" s="93"/>
      <c r="H70" s="85"/>
      <c r="I70" s="70"/>
    </row>
    <row r="71" spans="1:9" ht="20.25" customHeight="1" thickTop="1" x14ac:dyDescent="0.25">
      <c r="A71" s="121"/>
      <c r="B71" s="122"/>
      <c r="C71" s="122"/>
      <c r="D71" s="122"/>
      <c r="E71" s="122"/>
      <c r="F71" s="122"/>
      <c r="G71" s="94"/>
      <c r="H71" s="122"/>
      <c r="I71" s="110"/>
    </row>
    <row r="72" spans="1:9" ht="20.25" customHeight="1" x14ac:dyDescent="0.25">
      <c r="A72" s="78"/>
      <c r="B72" s="75"/>
      <c r="C72" s="75"/>
      <c r="D72" s="75"/>
      <c r="E72" s="75"/>
      <c r="F72" s="75"/>
      <c r="G72" s="29"/>
      <c r="H72" s="75"/>
      <c r="I72" s="40"/>
    </row>
    <row r="73" spans="1:9" ht="20.25" customHeight="1" thickBot="1" x14ac:dyDescent="0.3">
      <c r="A73" s="80"/>
      <c r="B73" s="88"/>
      <c r="C73" s="88"/>
      <c r="D73" s="88"/>
      <c r="E73" s="88"/>
      <c r="F73" s="88"/>
      <c r="G73" s="93"/>
      <c r="H73" s="88"/>
      <c r="I73" s="70"/>
    </row>
    <row r="74" spans="1:9" ht="20.25" customHeight="1" thickTop="1" x14ac:dyDescent="0.25">
      <c r="A74" s="78"/>
      <c r="B74" s="75"/>
      <c r="C74" s="75"/>
      <c r="D74" s="75"/>
      <c r="E74" s="75"/>
      <c r="F74" s="75"/>
      <c r="G74" s="29"/>
      <c r="H74" s="75"/>
      <c r="I74" s="40"/>
    </row>
    <row r="75" spans="1:9" ht="20.25" customHeight="1" x14ac:dyDescent="0.25">
      <c r="A75" s="79"/>
      <c r="B75" s="76"/>
      <c r="C75" s="76"/>
      <c r="D75" s="76"/>
      <c r="E75" s="76"/>
      <c r="F75" s="76"/>
      <c r="G75" s="29"/>
      <c r="H75" s="76"/>
      <c r="I75" s="40"/>
    </row>
    <row r="76" spans="1:9" ht="20.25" customHeight="1" thickBot="1" x14ac:dyDescent="0.3">
      <c r="A76" s="84"/>
      <c r="B76" s="85"/>
      <c r="C76" s="85"/>
      <c r="D76" s="85"/>
      <c r="E76" s="85"/>
      <c r="F76" s="85"/>
      <c r="G76" s="93"/>
      <c r="H76" s="85"/>
      <c r="I76" s="70"/>
    </row>
    <row r="77" spans="1:9" ht="20.25" customHeight="1" thickTop="1" x14ac:dyDescent="0.25">
      <c r="A77" s="121"/>
      <c r="B77" s="122"/>
      <c r="C77" s="122"/>
      <c r="D77" s="122"/>
      <c r="E77" s="122"/>
      <c r="F77" s="122"/>
      <c r="G77" s="94"/>
      <c r="H77" s="122"/>
      <c r="I77" s="110"/>
    </row>
    <row r="78" spans="1:9" ht="20.25" customHeight="1" x14ac:dyDescent="0.25">
      <c r="A78" s="78"/>
      <c r="B78" s="75"/>
      <c r="C78" s="75"/>
      <c r="D78" s="75"/>
      <c r="E78" s="75"/>
      <c r="F78" s="75"/>
      <c r="G78" s="29"/>
      <c r="H78" s="75"/>
      <c r="I78" s="40"/>
    </row>
    <row r="79" spans="1:9" ht="20.25" customHeight="1" thickBot="1" x14ac:dyDescent="0.3">
      <c r="A79" s="80"/>
      <c r="B79" s="88"/>
      <c r="C79" s="88"/>
      <c r="D79" s="88"/>
      <c r="E79" s="88"/>
      <c r="F79" s="88"/>
      <c r="G79" s="93"/>
      <c r="H79" s="88"/>
      <c r="I79" s="70"/>
    </row>
    <row r="80" spans="1:9" ht="20.25" customHeight="1" thickTop="1" x14ac:dyDescent="0.25">
      <c r="A80" s="78"/>
      <c r="B80" s="75"/>
      <c r="C80" s="75"/>
      <c r="D80" s="75"/>
      <c r="E80" s="75"/>
      <c r="F80" s="75"/>
      <c r="G80" s="29"/>
      <c r="H80" s="75"/>
      <c r="I80" s="40"/>
    </row>
    <row r="81" spans="1:9" ht="20.25" customHeight="1" x14ac:dyDescent="0.25">
      <c r="A81" s="79"/>
      <c r="B81" s="76"/>
      <c r="C81" s="76"/>
      <c r="D81" s="76"/>
      <c r="E81" s="76"/>
      <c r="F81" s="76"/>
      <c r="G81" s="29"/>
      <c r="H81" s="76"/>
      <c r="I81" s="40"/>
    </row>
    <row r="82" spans="1:9" ht="20.25" customHeight="1" thickBot="1" x14ac:dyDescent="0.3">
      <c r="A82" s="84"/>
      <c r="B82" s="85"/>
      <c r="C82" s="85"/>
      <c r="D82" s="85"/>
      <c r="E82" s="85"/>
      <c r="F82" s="85"/>
      <c r="G82" s="93"/>
      <c r="H82" s="85"/>
      <c r="I82" s="70"/>
    </row>
    <row r="83" spans="1:9" ht="20.25" customHeight="1" thickTop="1" x14ac:dyDescent="0.25">
      <c r="A83" s="121"/>
      <c r="B83" s="122"/>
      <c r="C83" s="122"/>
      <c r="D83" s="122"/>
      <c r="E83" s="122"/>
      <c r="F83" s="122"/>
      <c r="G83" s="94"/>
      <c r="H83" s="122"/>
      <c r="I83" s="110"/>
    </row>
    <row r="84" spans="1:9" ht="20.25" customHeight="1" x14ac:dyDescent="0.25">
      <c r="A84" s="78"/>
      <c r="B84" s="75"/>
      <c r="C84" s="75"/>
      <c r="D84" s="75"/>
      <c r="E84" s="75"/>
      <c r="F84" s="75"/>
      <c r="G84" s="29"/>
      <c r="H84" s="75"/>
      <c r="I84" s="40"/>
    </row>
    <row r="85" spans="1:9" ht="20.25" customHeight="1" thickBot="1" x14ac:dyDescent="0.3">
      <c r="A85" s="80"/>
      <c r="B85" s="88"/>
      <c r="C85" s="88"/>
      <c r="D85" s="88"/>
      <c r="E85" s="88"/>
      <c r="F85" s="88"/>
      <c r="G85" s="93"/>
      <c r="H85" s="88"/>
      <c r="I85" s="70"/>
    </row>
    <row r="86" spans="1:9" ht="20.25" customHeight="1" thickTop="1" x14ac:dyDescent="0.25">
      <c r="A86" s="78"/>
      <c r="B86" s="75"/>
      <c r="C86" s="75"/>
      <c r="D86" s="75"/>
      <c r="E86" s="75"/>
      <c r="F86" s="75"/>
      <c r="G86" s="29"/>
      <c r="H86" s="75"/>
      <c r="I86" s="40"/>
    </row>
    <row r="87" spans="1:9" ht="20.25" customHeight="1" x14ac:dyDescent="0.25">
      <c r="A87" s="79"/>
      <c r="B87" s="76"/>
      <c r="C87" s="76"/>
      <c r="D87" s="76"/>
      <c r="E87" s="76"/>
      <c r="F87" s="76"/>
      <c r="G87" s="29"/>
      <c r="H87" s="76"/>
      <c r="I87" s="40"/>
    </row>
    <row r="88" spans="1:9" ht="20.25" customHeight="1" thickBot="1" x14ac:dyDescent="0.3">
      <c r="A88" s="84"/>
      <c r="B88" s="85"/>
      <c r="C88" s="85"/>
      <c r="D88" s="85"/>
      <c r="E88" s="85"/>
      <c r="F88" s="85"/>
      <c r="G88" s="93"/>
      <c r="H88" s="85"/>
      <c r="I88" s="70"/>
    </row>
    <row r="89" spans="1:9" ht="20.25" customHeight="1" thickTop="1" x14ac:dyDescent="0.25">
      <c r="A89" s="121"/>
      <c r="B89" s="122"/>
      <c r="C89" s="122"/>
      <c r="D89" s="122"/>
      <c r="E89" s="122"/>
      <c r="F89" s="122"/>
      <c r="G89" s="94"/>
      <c r="H89" s="122"/>
      <c r="I89" s="110"/>
    </row>
    <row r="90" spans="1:9" ht="20.25" customHeight="1" x14ac:dyDescent="0.25">
      <c r="A90" s="78"/>
      <c r="B90" s="75"/>
      <c r="C90" s="75"/>
      <c r="D90" s="75"/>
      <c r="E90" s="75"/>
      <c r="F90" s="75"/>
      <c r="G90" s="29"/>
      <c r="H90" s="75"/>
      <c r="I90" s="40"/>
    </row>
    <row r="91" spans="1:9" ht="20.25" customHeight="1" thickBot="1" x14ac:dyDescent="0.3">
      <c r="A91" s="80"/>
      <c r="B91" s="88"/>
      <c r="C91" s="88"/>
      <c r="D91" s="88"/>
      <c r="E91" s="88"/>
      <c r="F91" s="88"/>
      <c r="G91" s="93"/>
      <c r="H91" s="88"/>
      <c r="I91" s="70"/>
    </row>
    <row r="92" spans="1:9" ht="20.25" customHeight="1" thickTop="1" x14ac:dyDescent="0.25">
      <c r="A92" s="78"/>
      <c r="B92" s="75"/>
      <c r="C92" s="75"/>
      <c r="D92" s="75"/>
      <c r="E92" s="75"/>
      <c r="F92" s="75"/>
      <c r="G92" s="29"/>
      <c r="H92" s="75"/>
      <c r="I92" s="40"/>
    </row>
    <row r="93" spans="1:9" ht="20.25" customHeight="1" x14ac:dyDescent="0.25">
      <c r="A93" s="79"/>
      <c r="B93" s="76"/>
      <c r="C93" s="76"/>
      <c r="D93" s="76"/>
      <c r="E93" s="76"/>
      <c r="F93" s="76"/>
      <c r="G93" s="29"/>
      <c r="H93" s="76"/>
      <c r="I93" s="40"/>
    </row>
    <row r="94" spans="1:9" ht="20.25" customHeight="1" thickBot="1" x14ac:dyDescent="0.3">
      <c r="A94" s="84"/>
      <c r="B94" s="85"/>
      <c r="C94" s="85"/>
      <c r="D94" s="85"/>
      <c r="E94" s="85"/>
      <c r="F94" s="85"/>
      <c r="G94" s="93"/>
      <c r="H94" s="85"/>
      <c r="I94" s="70"/>
    </row>
    <row r="95" spans="1:9" ht="20.25" customHeight="1" thickTop="1" x14ac:dyDescent="0.25">
      <c r="A95" s="121"/>
      <c r="B95" s="122"/>
      <c r="C95" s="122"/>
      <c r="D95" s="122"/>
      <c r="E95" s="122"/>
      <c r="F95" s="122"/>
      <c r="G95" s="94"/>
      <c r="H95" s="122"/>
      <c r="I95" s="110"/>
    </row>
    <row r="96" spans="1:9" ht="20.25" customHeight="1" x14ac:dyDescent="0.25">
      <c r="A96" s="78"/>
      <c r="B96" s="75"/>
      <c r="C96" s="75"/>
      <c r="D96" s="75"/>
      <c r="E96" s="75"/>
      <c r="F96" s="75"/>
      <c r="G96" s="29"/>
      <c r="H96" s="75"/>
      <c r="I96" s="40"/>
    </row>
    <row r="97" spans="1:9" ht="20.25" customHeight="1" thickBot="1" x14ac:dyDescent="0.3">
      <c r="A97" s="80"/>
      <c r="B97" s="88"/>
      <c r="C97" s="88"/>
      <c r="D97" s="88"/>
      <c r="E97" s="88"/>
      <c r="F97" s="88"/>
      <c r="G97" s="93"/>
      <c r="H97" s="88"/>
      <c r="I97" s="70"/>
    </row>
    <row r="98" spans="1:9" ht="20.25" customHeight="1" thickTop="1" x14ac:dyDescent="0.25">
      <c r="A98" s="78"/>
      <c r="B98" s="75"/>
      <c r="C98" s="75"/>
      <c r="D98" s="75"/>
      <c r="E98" s="75"/>
      <c r="F98" s="75"/>
      <c r="G98" s="29"/>
      <c r="H98" s="75"/>
      <c r="I98" s="40"/>
    </row>
    <row r="99" spans="1:9" ht="20.25" customHeight="1" x14ac:dyDescent="0.25">
      <c r="A99" s="79"/>
      <c r="B99" s="76"/>
      <c r="C99" s="76"/>
      <c r="D99" s="76"/>
      <c r="E99" s="76"/>
      <c r="F99" s="76"/>
      <c r="G99" s="29"/>
      <c r="H99" s="76"/>
      <c r="I99" s="40"/>
    </row>
    <row r="100" spans="1:9" ht="20.25" customHeight="1" thickBot="1" x14ac:dyDescent="0.3">
      <c r="A100" s="84"/>
      <c r="B100" s="85"/>
      <c r="C100" s="85"/>
      <c r="D100" s="85"/>
      <c r="E100" s="85"/>
      <c r="F100" s="85"/>
      <c r="G100" s="93"/>
      <c r="H100" s="85"/>
      <c r="I100" s="70"/>
    </row>
    <row r="101" spans="1:9" ht="20.25" customHeight="1" thickTop="1" x14ac:dyDescent="0.25">
      <c r="A101" s="121"/>
      <c r="B101" s="122"/>
      <c r="C101" s="122"/>
      <c r="D101" s="122"/>
      <c r="E101" s="122"/>
      <c r="F101" s="122"/>
      <c r="G101" s="94"/>
      <c r="H101" s="122"/>
      <c r="I101" s="110"/>
    </row>
    <row r="102" spans="1:9" ht="20.25" customHeight="1" x14ac:dyDescent="0.25">
      <c r="A102" s="78"/>
      <c r="B102" s="75"/>
      <c r="C102" s="75"/>
      <c r="D102" s="75"/>
      <c r="E102" s="75"/>
      <c r="F102" s="75"/>
      <c r="G102" s="29"/>
      <c r="H102" s="75"/>
      <c r="I102" s="40"/>
    </row>
    <row r="103" spans="1:9" ht="20.25" customHeight="1" thickBot="1" x14ac:dyDescent="0.3">
      <c r="A103" s="80"/>
      <c r="B103" s="88"/>
      <c r="C103" s="88"/>
      <c r="D103" s="88"/>
      <c r="E103" s="88"/>
      <c r="F103" s="88"/>
      <c r="G103" s="93"/>
      <c r="H103" s="88"/>
      <c r="I103" s="70"/>
    </row>
    <row r="104" spans="1:9" ht="20.25" customHeight="1" thickTop="1" x14ac:dyDescent="0.25">
      <c r="A104" s="78"/>
      <c r="B104" s="75"/>
      <c r="C104" s="75"/>
      <c r="D104" s="75"/>
      <c r="E104" s="75"/>
      <c r="F104" s="75"/>
      <c r="G104" s="29"/>
      <c r="H104" s="75"/>
      <c r="I104" s="40"/>
    </row>
    <row r="105" spans="1:9" ht="20.25" customHeight="1" x14ac:dyDescent="0.25">
      <c r="A105" s="79"/>
      <c r="B105" s="76"/>
      <c r="C105" s="76"/>
      <c r="D105" s="76"/>
      <c r="E105" s="76"/>
      <c r="F105" s="76"/>
      <c r="G105" s="29"/>
      <c r="H105" s="76"/>
      <c r="I105" s="40"/>
    </row>
    <row r="106" spans="1:9" ht="20.25" customHeight="1" thickBot="1" x14ac:dyDescent="0.3">
      <c r="A106" s="84"/>
      <c r="B106" s="85"/>
      <c r="C106" s="85"/>
      <c r="D106" s="85"/>
      <c r="E106" s="85"/>
      <c r="F106" s="85"/>
      <c r="G106" s="93"/>
      <c r="H106" s="85"/>
      <c r="I106" s="70"/>
    </row>
    <row r="107" spans="1:9" ht="20.25" customHeight="1" thickTop="1" x14ac:dyDescent="0.25">
      <c r="A107" s="121"/>
      <c r="B107" s="122"/>
      <c r="C107" s="122"/>
      <c r="D107" s="122"/>
      <c r="E107" s="122"/>
      <c r="F107" s="122"/>
      <c r="G107" s="94"/>
      <c r="H107" s="122"/>
      <c r="I107" s="110"/>
    </row>
    <row r="108" spans="1:9" ht="20.25" customHeight="1" x14ac:dyDescent="0.25">
      <c r="A108" s="78"/>
      <c r="B108" s="75"/>
      <c r="C108" s="75"/>
      <c r="D108" s="75"/>
      <c r="E108" s="75"/>
      <c r="F108" s="75"/>
      <c r="G108" s="29"/>
      <c r="H108" s="75"/>
      <c r="I108" s="40"/>
    </row>
    <row r="109" spans="1:9" ht="20.25" customHeight="1" thickBot="1" x14ac:dyDescent="0.3">
      <c r="A109" s="80"/>
      <c r="B109" s="88"/>
      <c r="C109" s="88"/>
      <c r="D109" s="88"/>
      <c r="E109" s="88"/>
      <c r="F109" s="88"/>
      <c r="G109" s="93"/>
      <c r="H109" s="88"/>
      <c r="I109" s="70"/>
    </row>
    <row r="110" spans="1:9" ht="20.25" customHeight="1" thickTop="1" x14ac:dyDescent="0.25">
      <c r="A110" s="78"/>
      <c r="B110" s="75"/>
      <c r="C110" s="75"/>
      <c r="D110" s="75"/>
      <c r="E110" s="75"/>
      <c r="F110" s="75"/>
      <c r="G110" s="29"/>
      <c r="H110" s="75"/>
      <c r="I110" s="40"/>
    </row>
    <row r="111" spans="1:9" ht="20.25" customHeight="1" x14ac:dyDescent="0.25">
      <c r="A111" s="79"/>
      <c r="B111" s="76"/>
      <c r="C111" s="76"/>
      <c r="D111" s="76"/>
      <c r="E111" s="76"/>
      <c r="F111" s="76"/>
      <c r="G111" s="29"/>
      <c r="H111" s="76"/>
      <c r="I111" s="40"/>
    </row>
    <row r="112" spans="1:9" ht="20.25" customHeight="1" thickBot="1" x14ac:dyDescent="0.3">
      <c r="A112" s="84"/>
      <c r="B112" s="85"/>
      <c r="C112" s="85"/>
      <c r="D112" s="85"/>
      <c r="E112" s="85"/>
      <c r="F112" s="85"/>
      <c r="G112" s="93"/>
      <c r="H112" s="85"/>
      <c r="I112" s="70"/>
    </row>
    <row r="113" spans="1:9" ht="20.25" customHeight="1" thickTop="1" x14ac:dyDescent="0.25">
      <c r="A113" s="121"/>
      <c r="B113" s="122"/>
      <c r="C113" s="122"/>
      <c r="D113" s="122"/>
      <c r="E113" s="122"/>
      <c r="F113" s="122"/>
      <c r="G113" s="94"/>
      <c r="H113" s="122"/>
      <c r="I113" s="110"/>
    </row>
    <row r="114" spans="1:9" ht="20.25" customHeight="1" x14ac:dyDescent="0.25">
      <c r="A114" s="78"/>
      <c r="B114" s="75"/>
      <c r="C114" s="75"/>
      <c r="D114" s="75"/>
      <c r="E114" s="75"/>
      <c r="F114" s="75"/>
      <c r="G114" s="29"/>
      <c r="H114" s="75"/>
      <c r="I114" s="40"/>
    </row>
    <row r="115" spans="1:9" ht="20.25" customHeight="1" thickBot="1" x14ac:dyDescent="0.3">
      <c r="A115" s="80"/>
      <c r="B115" s="88"/>
      <c r="C115" s="88"/>
      <c r="D115" s="88"/>
      <c r="E115" s="88"/>
      <c r="F115" s="88"/>
      <c r="G115" s="93"/>
      <c r="H115" s="88"/>
      <c r="I115" s="70"/>
    </row>
    <row r="116" spans="1:9" ht="20.25" customHeight="1" thickTop="1" x14ac:dyDescent="0.25">
      <c r="A116" s="78"/>
      <c r="B116" s="75"/>
      <c r="C116" s="75"/>
      <c r="D116" s="75"/>
      <c r="E116" s="75"/>
      <c r="F116" s="75"/>
      <c r="G116" s="29"/>
      <c r="H116" s="75"/>
      <c r="I116" s="40"/>
    </row>
    <row r="117" spans="1:9" ht="20.25" customHeight="1" x14ac:dyDescent="0.25">
      <c r="A117" s="79"/>
      <c r="B117" s="76"/>
      <c r="C117" s="76"/>
      <c r="D117" s="76"/>
      <c r="E117" s="76"/>
      <c r="F117" s="76"/>
      <c r="G117" s="29"/>
      <c r="H117" s="76"/>
      <c r="I117" s="40"/>
    </row>
    <row r="118" spans="1:9" ht="20.25" customHeight="1" thickBot="1" x14ac:dyDescent="0.3">
      <c r="A118" s="84"/>
      <c r="B118" s="85"/>
      <c r="C118" s="85"/>
      <c r="D118" s="85"/>
      <c r="E118" s="85"/>
      <c r="F118" s="85"/>
      <c r="G118" s="93"/>
      <c r="H118" s="85"/>
      <c r="I118" s="70"/>
    </row>
    <row r="119" spans="1:9" ht="20.25" customHeight="1" thickTop="1" x14ac:dyDescent="0.25">
      <c r="A119" s="121"/>
      <c r="B119" s="122"/>
      <c r="C119" s="122"/>
      <c r="D119" s="122"/>
      <c r="E119" s="122"/>
      <c r="F119" s="122"/>
      <c r="G119" s="94"/>
      <c r="H119" s="122"/>
      <c r="I119" s="110"/>
    </row>
    <row r="120" spans="1:9" ht="20.25" customHeight="1" x14ac:dyDescent="0.25">
      <c r="A120" s="78"/>
      <c r="B120" s="75"/>
      <c r="C120" s="75"/>
      <c r="D120" s="75"/>
      <c r="E120" s="75"/>
      <c r="F120" s="75"/>
      <c r="G120" s="29"/>
      <c r="H120" s="75"/>
      <c r="I120" s="40"/>
    </row>
    <row r="121" spans="1:9" ht="20.25" customHeight="1" thickBot="1" x14ac:dyDescent="0.3">
      <c r="A121" s="80"/>
      <c r="B121" s="88"/>
      <c r="C121" s="88"/>
      <c r="D121" s="88"/>
      <c r="E121" s="88"/>
      <c r="F121" s="88"/>
      <c r="G121" s="93"/>
      <c r="H121" s="88"/>
      <c r="I121" s="70"/>
    </row>
    <row r="122" spans="1:9" ht="20.25" customHeight="1" thickTop="1" x14ac:dyDescent="0.25">
      <c r="A122" s="78"/>
      <c r="B122" s="75"/>
      <c r="C122" s="75"/>
      <c r="D122" s="75"/>
      <c r="E122" s="75"/>
      <c r="F122" s="75"/>
      <c r="G122" s="29"/>
      <c r="H122" s="75"/>
      <c r="I122" s="40"/>
    </row>
    <row r="123" spans="1:9" ht="20.25" customHeight="1" x14ac:dyDescent="0.25">
      <c r="A123" s="79"/>
      <c r="B123" s="76"/>
      <c r="C123" s="76"/>
      <c r="D123" s="76"/>
      <c r="E123" s="76"/>
      <c r="F123" s="76"/>
      <c r="G123" s="29"/>
      <c r="H123" s="76"/>
      <c r="I123" s="40"/>
    </row>
    <row r="124" spans="1:9" ht="20.25" customHeight="1" thickBot="1" x14ac:dyDescent="0.3">
      <c r="A124" s="84"/>
      <c r="B124" s="85"/>
      <c r="C124" s="85"/>
      <c r="D124" s="85"/>
      <c r="E124" s="85"/>
      <c r="F124" s="85"/>
      <c r="G124" s="93"/>
      <c r="H124" s="85"/>
      <c r="I124" s="70"/>
    </row>
    <row r="125" spans="1:9" ht="20.25" customHeight="1" thickTop="1" x14ac:dyDescent="0.25">
      <c r="A125" s="121"/>
      <c r="B125" s="122"/>
      <c r="C125" s="122"/>
      <c r="D125" s="122"/>
      <c r="E125" s="122"/>
      <c r="F125" s="122"/>
      <c r="G125" s="94"/>
      <c r="H125" s="122"/>
      <c r="I125" s="110"/>
    </row>
    <row r="126" spans="1:9" ht="20.25" customHeight="1" x14ac:dyDescent="0.25">
      <c r="A126" s="78"/>
      <c r="B126" s="75"/>
      <c r="C126" s="75"/>
      <c r="D126" s="75"/>
      <c r="E126" s="75"/>
      <c r="F126" s="75"/>
      <c r="G126" s="29"/>
      <c r="H126" s="75"/>
      <c r="I126" s="40"/>
    </row>
    <row r="127" spans="1:9" ht="20.25" customHeight="1" thickBot="1" x14ac:dyDescent="0.3">
      <c r="A127" s="80"/>
      <c r="B127" s="88"/>
      <c r="C127" s="88"/>
      <c r="D127" s="88"/>
      <c r="E127" s="88"/>
      <c r="F127" s="88"/>
      <c r="G127" s="93"/>
      <c r="H127" s="88"/>
      <c r="I127" s="70"/>
    </row>
    <row r="128" spans="1:9" ht="20.25" customHeight="1" thickTop="1" x14ac:dyDescent="0.25">
      <c r="A128" s="78"/>
      <c r="B128" s="75"/>
      <c r="C128" s="75"/>
      <c r="D128" s="75"/>
      <c r="E128" s="75"/>
      <c r="F128" s="75"/>
      <c r="G128" s="29"/>
      <c r="H128" s="75"/>
      <c r="I128" s="40"/>
    </row>
    <row r="129" spans="1:9" ht="20.25" customHeight="1" x14ac:dyDescent="0.25">
      <c r="A129" s="79"/>
      <c r="B129" s="76"/>
      <c r="C129" s="76"/>
      <c r="D129" s="76"/>
      <c r="E129" s="76"/>
      <c r="F129" s="76"/>
      <c r="G129" s="29"/>
      <c r="H129" s="76"/>
      <c r="I129" s="40"/>
    </row>
    <row r="130" spans="1:9" ht="20.25" customHeight="1" thickBot="1" x14ac:dyDescent="0.3">
      <c r="A130" s="84"/>
      <c r="B130" s="85"/>
      <c r="C130" s="85"/>
      <c r="D130" s="85"/>
      <c r="E130" s="85"/>
      <c r="F130" s="85"/>
      <c r="G130" s="93"/>
      <c r="H130" s="85"/>
      <c r="I130" s="70"/>
    </row>
    <row r="131" spans="1:9" ht="20.25" customHeight="1" thickTop="1" x14ac:dyDescent="0.25">
      <c r="A131" s="121"/>
      <c r="B131" s="122"/>
      <c r="C131" s="122"/>
      <c r="D131" s="122"/>
      <c r="E131" s="122"/>
      <c r="F131" s="122"/>
      <c r="G131" s="94"/>
      <c r="H131" s="122"/>
      <c r="I131" s="110"/>
    </row>
    <row r="132" spans="1:9" ht="20.25" customHeight="1" x14ac:dyDescent="0.25">
      <c r="A132" s="78"/>
      <c r="B132" s="75"/>
      <c r="C132" s="75"/>
      <c r="D132" s="75"/>
      <c r="E132" s="75"/>
      <c r="F132" s="75"/>
      <c r="G132" s="29"/>
      <c r="H132" s="75"/>
      <c r="I132" s="40"/>
    </row>
    <row r="133" spans="1:9" ht="20.25" customHeight="1" thickBot="1" x14ac:dyDescent="0.3">
      <c r="A133" s="80"/>
      <c r="B133" s="88"/>
      <c r="C133" s="88"/>
      <c r="D133" s="88"/>
      <c r="E133" s="88"/>
      <c r="F133" s="88"/>
      <c r="G133" s="93"/>
      <c r="H133" s="88"/>
      <c r="I133" s="70"/>
    </row>
    <row r="134" spans="1:9" ht="20.25" customHeight="1" thickTop="1" x14ac:dyDescent="0.25">
      <c r="A134" s="78"/>
      <c r="B134" s="75"/>
      <c r="C134" s="75"/>
      <c r="D134" s="75"/>
      <c r="E134" s="75"/>
      <c r="F134" s="75"/>
      <c r="G134" s="29"/>
      <c r="H134" s="75"/>
      <c r="I134" s="40"/>
    </row>
    <row r="135" spans="1:9" ht="20.25" customHeight="1" x14ac:dyDescent="0.25">
      <c r="A135" s="79"/>
      <c r="B135" s="76"/>
      <c r="C135" s="76"/>
      <c r="D135" s="76"/>
      <c r="E135" s="76"/>
      <c r="F135" s="76"/>
      <c r="G135" s="29"/>
      <c r="H135" s="76"/>
      <c r="I135" s="40"/>
    </row>
    <row r="136" spans="1:9" ht="20.25" customHeight="1" thickBot="1" x14ac:dyDescent="0.3">
      <c r="A136" s="84"/>
      <c r="B136" s="85"/>
      <c r="C136" s="85"/>
      <c r="D136" s="85"/>
      <c r="E136" s="85"/>
      <c r="F136" s="85"/>
      <c r="G136" s="93"/>
      <c r="H136" s="85"/>
      <c r="I136" s="70"/>
    </row>
    <row r="137" spans="1:9" ht="20.25" customHeight="1" thickTop="1" x14ac:dyDescent="0.25">
      <c r="A137" s="121"/>
      <c r="B137" s="122"/>
      <c r="C137" s="122"/>
      <c r="D137" s="122"/>
      <c r="E137" s="122"/>
      <c r="F137" s="122"/>
      <c r="G137" s="94"/>
      <c r="H137" s="122"/>
      <c r="I137" s="110"/>
    </row>
    <row r="138" spans="1:9" ht="20.25" customHeight="1" x14ac:dyDescent="0.25">
      <c r="A138" s="78"/>
      <c r="B138" s="75"/>
      <c r="C138" s="75"/>
      <c r="D138" s="75"/>
      <c r="E138" s="75"/>
      <c r="F138" s="75"/>
      <c r="G138" s="29"/>
      <c r="H138" s="75"/>
      <c r="I138" s="40"/>
    </row>
    <row r="139" spans="1:9" ht="20.25" customHeight="1" thickBot="1" x14ac:dyDescent="0.3">
      <c r="A139" s="80"/>
      <c r="B139" s="88"/>
      <c r="C139" s="88"/>
      <c r="D139" s="88"/>
      <c r="E139" s="88"/>
      <c r="F139" s="88"/>
      <c r="G139" s="93"/>
      <c r="H139" s="88"/>
      <c r="I139" s="70"/>
    </row>
    <row r="140" spans="1:9" ht="20.25" customHeight="1" thickTop="1" x14ac:dyDescent="0.25">
      <c r="A140" s="78"/>
      <c r="B140" s="75"/>
      <c r="C140" s="75"/>
      <c r="D140" s="75"/>
      <c r="E140" s="75"/>
      <c r="F140" s="75"/>
      <c r="G140" s="29"/>
      <c r="H140" s="75"/>
      <c r="I140" s="40"/>
    </row>
    <row r="141" spans="1:9" ht="20.25" customHeight="1" x14ac:dyDescent="0.25">
      <c r="A141" s="79"/>
      <c r="B141" s="76"/>
      <c r="C141" s="76"/>
      <c r="D141" s="76"/>
      <c r="E141" s="76"/>
      <c r="F141" s="76"/>
      <c r="G141" s="29"/>
      <c r="H141" s="76"/>
      <c r="I141" s="40"/>
    </row>
    <row r="142" spans="1:9" ht="20.25" customHeight="1" thickBot="1" x14ac:dyDescent="0.3">
      <c r="A142" s="84"/>
      <c r="B142" s="85"/>
      <c r="C142" s="85"/>
      <c r="D142" s="85"/>
      <c r="E142" s="85"/>
      <c r="F142" s="85"/>
      <c r="G142" s="93"/>
      <c r="H142" s="85"/>
      <c r="I142" s="70"/>
    </row>
    <row r="143" spans="1:9" ht="20.25" customHeight="1" thickTop="1" x14ac:dyDescent="0.25">
      <c r="A143" s="121"/>
      <c r="B143" s="122"/>
      <c r="C143" s="122"/>
      <c r="D143" s="122"/>
      <c r="E143" s="122"/>
      <c r="F143" s="122"/>
      <c r="G143" s="94"/>
      <c r="H143" s="122"/>
      <c r="I143" s="110"/>
    </row>
    <row r="144" spans="1:9" ht="20.25" customHeight="1" x14ac:dyDescent="0.25">
      <c r="A144" s="78"/>
      <c r="B144" s="75"/>
      <c r="C144" s="75"/>
      <c r="D144" s="75"/>
      <c r="E144" s="75"/>
      <c r="F144" s="75"/>
      <c r="G144" s="29"/>
      <c r="H144" s="75"/>
      <c r="I144" s="40"/>
    </row>
    <row r="145" spans="1:9" ht="20.25" customHeight="1" thickBot="1" x14ac:dyDescent="0.3">
      <c r="A145" s="80"/>
      <c r="B145" s="88"/>
      <c r="C145" s="88"/>
      <c r="D145" s="88"/>
      <c r="E145" s="88"/>
      <c r="F145" s="88"/>
      <c r="G145" s="93"/>
      <c r="H145" s="88"/>
      <c r="I145" s="70"/>
    </row>
    <row r="146" spans="1:9" ht="20.25" customHeight="1" thickTop="1" x14ac:dyDescent="0.25">
      <c r="A146" s="78"/>
      <c r="B146" s="75"/>
      <c r="C146" s="75"/>
      <c r="D146" s="75"/>
      <c r="E146" s="75"/>
      <c r="F146" s="75"/>
      <c r="G146" s="29"/>
      <c r="H146" s="75"/>
      <c r="I146" s="40"/>
    </row>
    <row r="147" spans="1:9" ht="20.25" customHeight="1" x14ac:dyDescent="0.25">
      <c r="A147" s="79"/>
      <c r="B147" s="76"/>
      <c r="C147" s="76"/>
      <c r="D147" s="76"/>
      <c r="E147" s="76"/>
      <c r="F147" s="76"/>
      <c r="G147" s="29"/>
      <c r="H147" s="76"/>
      <c r="I147" s="40"/>
    </row>
    <row r="148" spans="1:9" ht="20.25" customHeight="1" thickBot="1" x14ac:dyDescent="0.3">
      <c r="A148" s="84"/>
      <c r="B148" s="85"/>
      <c r="C148" s="85"/>
      <c r="D148" s="85"/>
      <c r="E148" s="85"/>
      <c r="F148" s="85"/>
      <c r="G148" s="93"/>
      <c r="H148" s="85"/>
      <c r="I148" s="70"/>
    </row>
    <row r="149" spans="1:9" ht="20.25" customHeight="1" thickTop="1" x14ac:dyDescent="0.25">
      <c r="A149" s="121"/>
      <c r="B149" s="122"/>
      <c r="C149" s="122"/>
      <c r="D149" s="122"/>
      <c r="E149" s="122"/>
      <c r="F149" s="122"/>
      <c r="G149" s="94"/>
      <c r="H149" s="122"/>
      <c r="I149" s="110"/>
    </row>
    <row r="150" spans="1:9" ht="20.25" customHeight="1" x14ac:dyDescent="0.25">
      <c r="A150" s="78"/>
      <c r="B150" s="75"/>
      <c r="C150" s="75"/>
      <c r="D150" s="75"/>
      <c r="E150" s="75"/>
      <c r="F150" s="75"/>
      <c r="G150" s="29"/>
      <c r="H150" s="75"/>
      <c r="I150" s="40"/>
    </row>
    <row r="151" spans="1:9" ht="20.25" customHeight="1" thickBot="1" x14ac:dyDescent="0.3">
      <c r="A151" s="80"/>
      <c r="B151" s="88"/>
      <c r="C151" s="88"/>
      <c r="D151" s="88"/>
      <c r="E151" s="88"/>
      <c r="F151" s="88"/>
      <c r="G151" s="93"/>
      <c r="H151" s="88"/>
      <c r="I151" s="70"/>
    </row>
    <row r="152" spans="1:9" ht="20.25" customHeight="1" thickTop="1" x14ac:dyDescent="0.25">
      <c r="A152" s="78"/>
      <c r="B152" s="75"/>
      <c r="C152" s="75"/>
      <c r="D152" s="75"/>
      <c r="E152" s="75"/>
      <c r="F152" s="75"/>
      <c r="G152" s="29"/>
      <c r="H152" s="75"/>
      <c r="I152" s="40"/>
    </row>
    <row r="153" spans="1:9" ht="20.25" customHeight="1" x14ac:dyDescent="0.25">
      <c r="A153" s="79"/>
      <c r="B153" s="76"/>
      <c r="C153" s="76"/>
      <c r="D153" s="76"/>
      <c r="E153" s="76"/>
      <c r="F153" s="76"/>
      <c r="G153" s="29"/>
      <c r="H153" s="76"/>
      <c r="I153" s="40"/>
    </row>
    <row r="154" spans="1:9" ht="20.25" customHeight="1" thickBot="1" x14ac:dyDescent="0.3">
      <c r="A154" s="84"/>
      <c r="B154" s="85"/>
      <c r="C154" s="85"/>
      <c r="D154" s="85"/>
      <c r="E154" s="85"/>
      <c r="F154" s="85"/>
      <c r="G154" s="93"/>
      <c r="H154" s="85"/>
      <c r="I154" s="70"/>
    </row>
    <row r="155" spans="1:9" ht="20.25" customHeight="1" thickTop="1" x14ac:dyDescent="0.25">
      <c r="A155" s="121"/>
      <c r="B155" s="122"/>
      <c r="C155" s="122"/>
      <c r="D155" s="122"/>
      <c r="E155" s="122"/>
      <c r="F155" s="122"/>
      <c r="G155" s="94"/>
      <c r="H155" s="122"/>
      <c r="I155" s="110"/>
    </row>
    <row r="156" spans="1:9" ht="20.25" customHeight="1" x14ac:dyDescent="0.25">
      <c r="A156" s="78"/>
      <c r="B156" s="75"/>
      <c r="C156" s="75"/>
      <c r="D156" s="75"/>
      <c r="E156" s="75"/>
      <c r="F156" s="75"/>
      <c r="G156" s="29"/>
      <c r="H156" s="75"/>
      <c r="I156" s="40"/>
    </row>
    <row r="157" spans="1:9" ht="20.25" customHeight="1" thickBot="1" x14ac:dyDescent="0.3">
      <c r="A157" s="80"/>
      <c r="B157" s="88"/>
      <c r="C157" s="88"/>
      <c r="D157" s="88"/>
      <c r="E157" s="88"/>
      <c r="F157" s="88"/>
      <c r="G157" s="93"/>
      <c r="H157" s="88"/>
      <c r="I157" s="70"/>
    </row>
    <row r="158" spans="1:9" ht="20.25" customHeight="1" thickTop="1" x14ac:dyDescent="0.25">
      <c r="A158" s="78"/>
      <c r="B158" s="75"/>
      <c r="C158" s="75"/>
      <c r="D158" s="75"/>
      <c r="E158" s="75"/>
      <c r="F158" s="75"/>
      <c r="G158" s="29"/>
      <c r="H158" s="75"/>
      <c r="I158" s="40"/>
    </row>
    <row r="159" spans="1:9" ht="20.25" customHeight="1" x14ac:dyDescent="0.25">
      <c r="A159" s="79"/>
      <c r="B159" s="76"/>
      <c r="C159" s="76"/>
      <c r="D159" s="76"/>
      <c r="E159" s="76"/>
      <c r="F159" s="76"/>
      <c r="G159" s="29"/>
      <c r="H159" s="76"/>
      <c r="I159" s="40"/>
    </row>
    <row r="160" spans="1:9" ht="20.25" customHeight="1" thickBot="1" x14ac:dyDescent="0.3">
      <c r="A160" s="84"/>
      <c r="B160" s="85"/>
      <c r="C160" s="85"/>
      <c r="D160" s="85"/>
      <c r="E160" s="85"/>
      <c r="F160" s="85"/>
      <c r="G160" s="93"/>
      <c r="H160" s="85"/>
      <c r="I160" s="70"/>
    </row>
    <row r="161" spans="1:9" ht="20.25" customHeight="1" thickTop="1" x14ac:dyDescent="0.25">
      <c r="A161" s="121"/>
      <c r="B161" s="122"/>
      <c r="C161" s="122"/>
      <c r="D161" s="122"/>
      <c r="E161" s="122"/>
      <c r="F161" s="122"/>
      <c r="G161" s="94"/>
      <c r="H161" s="122"/>
      <c r="I161" s="110"/>
    </row>
    <row r="162" spans="1:9" ht="20.25" customHeight="1" x14ac:dyDescent="0.25">
      <c r="A162" s="78"/>
      <c r="B162" s="75"/>
      <c r="C162" s="75"/>
      <c r="D162" s="75"/>
      <c r="E162" s="75"/>
      <c r="F162" s="75"/>
      <c r="G162" s="29"/>
      <c r="H162" s="75"/>
      <c r="I162" s="40"/>
    </row>
    <row r="163" spans="1:9" ht="20.25" customHeight="1" thickBot="1" x14ac:dyDescent="0.3">
      <c r="A163" s="80"/>
      <c r="B163" s="88"/>
      <c r="C163" s="88"/>
      <c r="D163" s="88"/>
      <c r="E163" s="88"/>
      <c r="F163" s="88"/>
      <c r="G163" s="93"/>
      <c r="H163" s="88"/>
      <c r="I163" s="70"/>
    </row>
    <row r="164" spans="1:9" ht="20.25" customHeight="1" thickTop="1" x14ac:dyDescent="0.25">
      <c r="A164" s="78"/>
      <c r="B164" s="75"/>
      <c r="C164" s="75"/>
      <c r="D164" s="75"/>
      <c r="E164" s="75"/>
      <c r="F164" s="75"/>
      <c r="G164" s="29"/>
      <c r="H164" s="75"/>
      <c r="I164" s="40"/>
    </row>
    <row r="165" spans="1:9" ht="20.25" customHeight="1" x14ac:dyDescent="0.25">
      <c r="A165" s="79"/>
      <c r="B165" s="76"/>
      <c r="C165" s="76"/>
      <c r="D165" s="76"/>
      <c r="E165" s="76"/>
      <c r="F165" s="76"/>
      <c r="G165" s="29"/>
      <c r="H165" s="76"/>
      <c r="I165" s="40"/>
    </row>
    <row r="166" spans="1:9" ht="20.25" customHeight="1" thickBot="1" x14ac:dyDescent="0.3">
      <c r="A166" s="84"/>
      <c r="B166" s="85"/>
      <c r="C166" s="85"/>
      <c r="D166" s="85"/>
      <c r="E166" s="85"/>
      <c r="F166" s="85"/>
      <c r="G166" s="93"/>
      <c r="H166" s="85"/>
      <c r="I166" s="70"/>
    </row>
    <row r="167" spans="1:9" ht="20.25" customHeight="1" thickTop="1" x14ac:dyDescent="0.25">
      <c r="A167" s="121"/>
      <c r="B167" s="122"/>
      <c r="C167" s="122"/>
      <c r="D167" s="122"/>
      <c r="E167" s="122"/>
      <c r="F167" s="122"/>
      <c r="G167" s="94"/>
      <c r="H167" s="122"/>
      <c r="I167" s="110"/>
    </row>
    <row r="168" spans="1:9" ht="20.25" customHeight="1" x14ac:dyDescent="0.25">
      <c r="A168" s="78"/>
      <c r="B168" s="75"/>
      <c r="C168" s="75"/>
      <c r="D168" s="75"/>
      <c r="E168" s="75"/>
      <c r="F168" s="75"/>
      <c r="G168" s="29"/>
      <c r="H168" s="75"/>
      <c r="I168" s="40"/>
    </row>
    <row r="169" spans="1:9" ht="20.25" customHeight="1" thickBot="1" x14ac:dyDescent="0.3">
      <c r="A169" s="80"/>
      <c r="B169" s="88"/>
      <c r="C169" s="88"/>
      <c r="D169" s="88"/>
      <c r="E169" s="88"/>
      <c r="F169" s="88"/>
      <c r="G169" s="93"/>
      <c r="H169" s="88"/>
      <c r="I169" s="70"/>
    </row>
    <row r="170" spans="1:9" ht="20.25" customHeight="1" thickTop="1" x14ac:dyDescent="0.25">
      <c r="A170" s="78"/>
      <c r="B170" s="75"/>
      <c r="C170" s="75"/>
      <c r="D170" s="75"/>
      <c r="E170" s="75"/>
      <c r="F170" s="75"/>
      <c r="G170" s="29"/>
      <c r="H170" s="75"/>
      <c r="I170" s="40"/>
    </row>
    <row r="171" spans="1:9" ht="20.25" customHeight="1" x14ac:dyDescent="0.25">
      <c r="A171" s="79"/>
      <c r="B171" s="76"/>
      <c r="C171" s="76"/>
      <c r="D171" s="76"/>
      <c r="E171" s="76"/>
      <c r="F171" s="76"/>
      <c r="G171" s="29"/>
      <c r="H171" s="76"/>
      <c r="I171" s="40"/>
    </row>
    <row r="172" spans="1:9" ht="20.25" customHeight="1" thickBot="1" x14ac:dyDescent="0.3">
      <c r="A172" s="84"/>
      <c r="B172" s="85"/>
      <c r="C172" s="85"/>
      <c r="D172" s="85"/>
      <c r="E172" s="85"/>
      <c r="F172" s="85"/>
      <c r="G172" s="93"/>
      <c r="H172" s="85"/>
      <c r="I172" s="70"/>
    </row>
    <row r="173" spans="1:9" ht="20.25" customHeight="1" thickTop="1" x14ac:dyDescent="0.25">
      <c r="A173" s="121"/>
      <c r="B173" s="122"/>
      <c r="C173" s="122"/>
      <c r="D173" s="122"/>
      <c r="E173" s="122"/>
      <c r="F173" s="122"/>
      <c r="G173" s="94"/>
      <c r="H173" s="122"/>
      <c r="I173" s="110"/>
    </row>
    <row r="174" spans="1:9" ht="20.25" customHeight="1" x14ac:dyDescent="0.25">
      <c r="A174" s="78"/>
      <c r="B174" s="75"/>
      <c r="C174" s="75"/>
      <c r="D174" s="75"/>
      <c r="E174" s="75"/>
      <c r="F174" s="75"/>
      <c r="G174" s="29"/>
      <c r="H174" s="75"/>
      <c r="I174" s="40"/>
    </row>
    <row r="175" spans="1:9" ht="20.25" customHeight="1" thickBot="1" x14ac:dyDescent="0.3">
      <c r="A175" s="80"/>
      <c r="B175" s="88"/>
      <c r="C175" s="88"/>
      <c r="D175" s="88"/>
      <c r="E175" s="88"/>
      <c r="F175" s="88"/>
      <c r="G175" s="93"/>
      <c r="H175" s="88"/>
      <c r="I175" s="70"/>
    </row>
    <row r="176" spans="1:9" ht="20.25" customHeight="1" thickTop="1" x14ac:dyDescent="0.25">
      <c r="A176" s="78"/>
      <c r="B176" s="75"/>
      <c r="C176" s="75"/>
      <c r="D176" s="75"/>
      <c r="E176" s="75"/>
      <c r="F176" s="75"/>
      <c r="G176" s="29"/>
      <c r="H176" s="75"/>
      <c r="I176" s="40"/>
    </row>
    <row r="177" spans="1:9" ht="20.25" customHeight="1" x14ac:dyDescent="0.25">
      <c r="A177" s="79"/>
      <c r="B177" s="76"/>
      <c r="C177" s="76"/>
      <c r="D177" s="76"/>
      <c r="E177" s="76"/>
      <c r="F177" s="76"/>
      <c r="G177" s="29"/>
      <c r="H177" s="76"/>
      <c r="I177" s="40"/>
    </row>
    <row r="178" spans="1:9" ht="20.25" customHeight="1" thickBot="1" x14ac:dyDescent="0.3">
      <c r="A178" s="84"/>
      <c r="B178" s="85"/>
      <c r="C178" s="85"/>
      <c r="D178" s="85"/>
      <c r="E178" s="85"/>
      <c r="F178" s="85"/>
      <c r="G178" s="93"/>
      <c r="H178" s="85"/>
      <c r="I178" s="70"/>
    </row>
    <row r="179" spans="1:9" ht="20.25" customHeight="1" thickTop="1" x14ac:dyDescent="0.25">
      <c r="A179" s="121"/>
      <c r="B179" s="122"/>
      <c r="C179" s="122"/>
      <c r="D179" s="122"/>
      <c r="E179" s="122"/>
      <c r="F179" s="122"/>
      <c r="G179" s="94"/>
      <c r="H179" s="122"/>
      <c r="I179" s="110"/>
    </row>
    <row r="180" spans="1:9" ht="20.25" customHeight="1" x14ac:dyDescent="0.25">
      <c r="A180" s="78"/>
      <c r="B180" s="75"/>
      <c r="C180" s="75"/>
      <c r="D180" s="75"/>
      <c r="E180" s="75"/>
      <c r="F180" s="75"/>
      <c r="G180" s="29"/>
      <c r="H180" s="75"/>
      <c r="I180" s="40"/>
    </row>
    <row r="181" spans="1:9" ht="20.25" customHeight="1" thickBot="1" x14ac:dyDescent="0.3">
      <c r="A181" s="80"/>
      <c r="B181" s="88"/>
      <c r="C181" s="88"/>
      <c r="D181" s="88"/>
      <c r="E181" s="88"/>
      <c r="F181" s="88"/>
      <c r="G181" s="93"/>
      <c r="H181" s="88"/>
      <c r="I181" s="70"/>
    </row>
    <row r="182" spans="1:9" ht="20.25" customHeight="1" thickTop="1" x14ac:dyDescent="0.25">
      <c r="A182" s="78"/>
      <c r="B182" s="75"/>
      <c r="C182" s="75"/>
      <c r="D182" s="75"/>
      <c r="E182" s="75"/>
      <c r="F182" s="75"/>
      <c r="G182" s="29"/>
      <c r="H182" s="75"/>
      <c r="I182" s="40"/>
    </row>
    <row r="183" spans="1:9" ht="20.25" customHeight="1" x14ac:dyDescent="0.25">
      <c r="A183" s="79"/>
      <c r="B183" s="76"/>
      <c r="C183" s="76"/>
      <c r="D183" s="76"/>
      <c r="E183" s="76"/>
      <c r="F183" s="76"/>
      <c r="G183" s="29"/>
      <c r="H183" s="76"/>
      <c r="I183" s="40"/>
    </row>
    <row r="184" spans="1:9" ht="20.25" customHeight="1" thickBot="1" x14ac:dyDescent="0.3">
      <c r="A184" s="84"/>
      <c r="B184" s="85"/>
      <c r="C184" s="85"/>
      <c r="D184" s="85"/>
      <c r="E184" s="85"/>
      <c r="F184" s="85"/>
      <c r="G184" s="93"/>
      <c r="H184" s="85"/>
      <c r="I184" s="70"/>
    </row>
    <row r="185" spans="1:9" ht="20.25" customHeight="1" thickTop="1" x14ac:dyDescent="0.25">
      <c r="A185" s="121"/>
      <c r="B185" s="122"/>
      <c r="C185" s="122"/>
      <c r="D185" s="122"/>
      <c r="E185" s="122"/>
      <c r="F185" s="122"/>
      <c r="G185" s="94"/>
      <c r="H185" s="122"/>
      <c r="I185" s="110"/>
    </row>
    <row r="186" spans="1:9" ht="20.25" customHeight="1" x14ac:dyDescent="0.25">
      <c r="A186" s="78"/>
      <c r="B186" s="75"/>
      <c r="C186" s="75"/>
      <c r="D186" s="75"/>
      <c r="E186" s="75"/>
      <c r="F186" s="75"/>
      <c r="G186" s="29"/>
      <c r="H186" s="75"/>
      <c r="I186" s="40"/>
    </row>
    <row r="187" spans="1:9" ht="20.25" customHeight="1" thickBot="1" x14ac:dyDescent="0.3">
      <c r="A187" s="80"/>
      <c r="B187" s="88"/>
      <c r="C187" s="88"/>
      <c r="D187" s="88"/>
      <c r="E187" s="88"/>
      <c r="F187" s="88"/>
      <c r="G187" s="93"/>
      <c r="H187" s="88"/>
      <c r="I187" s="70"/>
    </row>
    <row r="188" spans="1:9" ht="20.25" customHeight="1" thickTop="1" x14ac:dyDescent="0.25">
      <c r="A188" s="78"/>
      <c r="B188" s="75"/>
      <c r="C188" s="75"/>
      <c r="D188" s="75"/>
      <c r="E188" s="75"/>
      <c r="F188" s="75"/>
      <c r="G188" s="29"/>
      <c r="H188" s="75"/>
      <c r="I188" s="40"/>
    </row>
    <row r="189" spans="1:9" ht="20.25" customHeight="1" x14ac:dyDescent="0.25">
      <c r="A189" s="79"/>
      <c r="B189" s="76"/>
      <c r="C189" s="76"/>
      <c r="D189" s="76"/>
      <c r="E189" s="76"/>
      <c r="F189" s="76"/>
      <c r="G189" s="29"/>
      <c r="H189" s="76"/>
      <c r="I189" s="40"/>
    </row>
    <row r="190" spans="1:9" ht="20.25" customHeight="1" thickBot="1" x14ac:dyDescent="0.3">
      <c r="A190" s="84"/>
      <c r="B190" s="85"/>
      <c r="C190" s="85"/>
      <c r="D190" s="85"/>
      <c r="E190" s="85"/>
      <c r="F190" s="85"/>
      <c r="G190" s="93"/>
      <c r="H190" s="85"/>
      <c r="I190" s="70"/>
    </row>
    <row r="191" spans="1:9" ht="20.25" customHeight="1" thickTop="1" x14ac:dyDescent="0.25">
      <c r="A191" s="121"/>
      <c r="B191" s="122"/>
      <c r="C191" s="122"/>
      <c r="D191" s="122"/>
      <c r="E191" s="122"/>
      <c r="F191" s="122"/>
      <c r="G191" s="94"/>
      <c r="H191" s="122"/>
      <c r="I191" s="110"/>
    </row>
    <row r="192" spans="1:9" ht="20.25" customHeight="1" x14ac:dyDescent="0.25">
      <c r="A192" s="78"/>
      <c r="B192" s="75"/>
      <c r="C192" s="75"/>
      <c r="D192" s="75"/>
      <c r="E192" s="75"/>
      <c r="F192" s="75"/>
      <c r="G192" s="29"/>
      <c r="H192" s="75"/>
      <c r="I192" s="40"/>
    </row>
    <row r="193" spans="1:9" ht="20.25" customHeight="1" thickBot="1" x14ac:dyDescent="0.3">
      <c r="A193" s="80"/>
      <c r="B193" s="88"/>
      <c r="C193" s="88"/>
      <c r="D193" s="88"/>
      <c r="E193" s="88"/>
      <c r="F193" s="88"/>
      <c r="G193" s="93"/>
      <c r="H193" s="88"/>
      <c r="I193" s="70"/>
    </row>
    <row r="194" spans="1:9" ht="20.25" customHeight="1" thickTop="1" x14ac:dyDescent="0.25">
      <c r="A194" s="78"/>
      <c r="B194" s="75"/>
      <c r="C194" s="75"/>
      <c r="D194" s="75"/>
      <c r="E194" s="75"/>
      <c r="F194" s="75"/>
      <c r="G194" s="29"/>
      <c r="H194" s="75"/>
      <c r="I194" s="40"/>
    </row>
    <row r="195" spans="1:9" ht="20.25" customHeight="1" x14ac:dyDescent="0.25">
      <c r="A195" s="79"/>
      <c r="B195" s="76"/>
      <c r="C195" s="76"/>
      <c r="D195" s="76"/>
      <c r="E195" s="76"/>
      <c r="F195" s="76"/>
      <c r="G195" s="29"/>
      <c r="H195" s="76"/>
      <c r="I195" s="40"/>
    </row>
    <row r="196" spans="1:9" ht="20.25" customHeight="1" thickBot="1" x14ac:dyDescent="0.3">
      <c r="A196" s="84"/>
      <c r="B196" s="85"/>
      <c r="C196" s="85"/>
      <c r="D196" s="85"/>
      <c r="E196" s="85"/>
      <c r="F196" s="85"/>
      <c r="G196" s="93"/>
      <c r="H196" s="85"/>
      <c r="I196" s="70"/>
    </row>
    <row r="197" spans="1:9" ht="20.25" customHeight="1" thickTop="1" x14ac:dyDescent="0.25">
      <c r="A197" s="121"/>
      <c r="B197" s="122"/>
      <c r="C197" s="122"/>
      <c r="D197" s="122"/>
      <c r="E197" s="122"/>
      <c r="F197" s="122"/>
      <c r="G197" s="94"/>
      <c r="H197" s="122"/>
      <c r="I197" s="110"/>
    </row>
    <row r="198" spans="1:9" ht="20.25" customHeight="1" x14ac:dyDescent="0.25">
      <c r="A198" s="78"/>
      <c r="B198" s="75"/>
      <c r="C198" s="75"/>
      <c r="D198" s="75"/>
      <c r="E198" s="75"/>
      <c r="F198" s="75"/>
      <c r="G198" s="29"/>
      <c r="H198" s="75"/>
      <c r="I198" s="40"/>
    </row>
    <row r="199" spans="1:9" ht="20.25" customHeight="1" thickBot="1" x14ac:dyDescent="0.3">
      <c r="A199" s="80"/>
      <c r="B199" s="88"/>
      <c r="C199" s="88"/>
      <c r="D199" s="88"/>
      <c r="E199" s="88"/>
      <c r="F199" s="88"/>
      <c r="G199" s="93"/>
      <c r="H199" s="88"/>
      <c r="I199" s="70"/>
    </row>
    <row r="200" spans="1:9" ht="20.25" customHeight="1" thickTop="1" x14ac:dyDescent="0.25">
      <c r="A200" s="78"/>
      <c r="B200" s="75"/>
      <c r="C200" s="75"/>
      <c r="D200" s="75"/>
      <c r="E200" s="75"/>
      <c r="F200" s="75"/>
      <c r="G200" s="29"/>
      <c r="H200" s="75"/>
      <c r="I200" s="40"/>
    </row>
    <row r="201" spans="1:9" ht="20.25" customHeight="1" x14ac:dyDescent="0.25">
      <c r="A201" s="79"/>
      <c r="B201" s="76"/>
      <c r="C201" s="76"/>
      <c r="D201" s="76"/>
      <c r="E201" s="76"/>
      <c r="F201" s="76"/>
      <c r="G201" s="29"/>
      <c r="H201" s="76"/>
      <c r="I201" s="40"/>
    </row>
    <row r="202" spans="1:9" ht="20.25" customHeight="1" thickBot="1" x14ac:dyDescent="0.3">
      <c r="A202" s="84"/>
      <c r="B202" s="85"/>
      <c r="C202" s="85"/>
      <c r="D202" s="85"/>
      <c r="E202" s="85"/>
      <c r="F202" s="85"/>
      <c r="G202" s="93"/>
      <c r="H202" s="85"/>
      <c r="I202" s="70"/>
    </row>
    <row r="203" spans="1:9" ht="20.25" customHeight="1" thickTop="1" x14ac:dyDescent="0.25">
      <c r="A203" s="121"/>
      <c r="B203" s="122"/>
      <c r="C203" s="122"/>
      <c r="D203" s="122"/>
      <c r="E203" s="122"/>
      <c r="F203" s="122"/>
      <c r="G203" s="94"/>
      <c r="H203" s="122"/>
      <c r="I203" s="110"/>
    </row>
    <row r="204" spans="1:9" ht="20.25" customHeight="1" x14ac:dyDescent="0.25">
      <c r="A204" s="78"/>
      <c r="B204" s="75"/>
      <c r="C204" s="75"/>
      <c r="D204" s="75"/>
      <c r="E204" s="75"/>
      <c r="F204" s="75"/>
      <c r="G204" s="29"/>
      <c r="H204" s="75"/>
      <c r="I204" s="40"/>
    </row>
    <row r="205" spans="1:9" ht="20.25" customHeight="1" thickBot="1" x14ac:dyDescent="0.3">
      <c r="A205" s="80"/>
      <c r="B205" s="88"/>
      <c r="C205" s="88"/>
      <c r="D205" s="88"/>
      <c r="E205" s="88"/>
      <c r="F205" s="88"/>
      <c r="G205" s="93"/>
      <c r="H205" s="88"/>
      <c r="I205" s="70"/>
    </row>
    <row r="206" spans="1:9" ht="20.25" customHeight="1" thickTop="1" x14ac:dyDescent="0.25">
      <c r="A206" s="78"/>
      <c r="B206" s="75"/>
      <c r="C206" s="75"/>
      <c r="D206" s="75"/>
      <c r="E206" s="75"/>
      <c r="F206" s="75"/>
      <c r="G206" s="29"/>
      <c r="H206" s="75"/>
      <c r="I206" s="40"/>
    </row>
    <row r="207" spans="1:9" ht="20.25" customHeight="1" x14ac:dyDescent="0.25">
      <c r="A207" s="79"/>
      <c r="B207" s="76"/>
      <c r="C207" s="76"/>
      <c r="D207" s="76"/>
      <c r="E207" s="76"/>
      <c r="F207" s="76"/>
      <c r="G207" s="29"/>
      <c r="H207" s="76"/>
      <c r="I207" s="40"/>
    </row>
    <row r="208" spans="1:9" ht="20.25" customHeight="1" thickBot="1" x14ac:dyDescent="0.3">
      <c r="A208" s="84"/>
      <c r="B208" s="85"/>
      <c r="C208" s="85"/>
      <c r="D208" s="85"/>
      <c r="E208" s="85"/>
      <c r="F208" s="85"/>
      <c r="G208" s="93"/>
      <c r="H208" s="85"/>
      <c r="I208" s="70"/>
    </row>
    <row r="209" spans="1:9" ht="20.25" customHeight="1" thickTop="1" x14ac:dyDescent="0.25">
      <c r="A209" s="121"/>
      <c r="B209" s="122"/>
      <c r="C209" s="122"/>
      <c r="D209" s="122"/>
      <c r="E209" s="122"/>
      <c r="F209" s="122"/>
      <c r="G209" s="94"/>
      <c r="H209" s="122"/>
      <c r="I209" s="110"/>
    </row>
    <row r="210" spans="1:9" ht="20.25" customHeight="1" x14ac:dyDescent="0.25">
      <c r="A210" s="78"/>
      <c r="B210" s="75"/>
      <c r="C210" s="75"/>
      <c r="D210" s="75"/>
      <c r="E210" s="75"/>
      <c r="F210" s="75"/>
      <c r="G210" s="29"/>
      <c r="H210" s="75"/>
      <c r="I210" s="40"/>
    </row>
    <row r="211" spans="1:9" ht="20.25" customHeight="1" thickBot="1" x14ac:dyDescent="0.3">
      <c r="A211" s="80"/>
      <c r="B211" s="88"/>
      <c r="C211" s="88"/>
      <c r="D211" s="88"/>
      <c r="E211" s="88"/>
      <c r="F211" s="88"/>
      <c r="G211" s="93"/>
      <c r="H211" s="88"/>
      <c r="I211" s="70"/>
    </row>
    <row r="212" spans="1:9" ht="20.25" customHeight="1" thickTop="1" x14ac:dyDescent="0.25">
      <c r="A212" s="78"/>
      <c r="B212" s="75"/>
      <c r="C212" s="75"/>
      <c r="D212" s="75"/>
      <c r="E212" s="75"/>
      <c r="F212" s="75"/>
      <c r="G212" s="29"/>
      <c r="H212" s="75"/>
      <c r="I212" s="40"/>
    </row>
    <row r="213" spans="1:9" ht="20.25" customHeight="1" x14ac:dyDescent="0.25">
      <c r="A213" s="79"/>
      <c r="B213" s="76"/>
      <c r="C213" s="76"/>
      <c r="D213" s="76"/>
      <c r="E213" s="76"/>
      <c r="F213" s="76"/>
      <c r="G213" s="29"/>
      <c r="H213" s="76"/>
      <c r="I213" s="40"/>
    </row>
    <row r="214" spans="1:9" ht="20.25" customHeight="1" thickBot="1" x14ac:dyDescent="0.3">
      <c r="A214" s="84"/>
      <c r="B214" s="85"/>
      <c r="C214" s="85"/>
      <c r="D214" s="85"/>
      <c r="E214" s="85"/>
      <c r="F214" s="85"/>
      <c r="G214" s="93"/>
      <c r="H214" s="85"/>
      <c r="I214" s="70"/>
    </row>
    <row r="215" spans="1:9" ht="20.25" customHeight="1" thickTop="1" x14ac:dyDescent="0.25">
      <c r="A215" s="121"/>
      <c r="B215" s="122"/>
      <c r="C215" s="122"/>
      <c r="D215" s="122"/>
      <c r="E215" s="122"/>
      <c r="F215" s="122"/>
      <c r="G215" s="94"/>
      <c r="H215" s="122"/>
      <c r="I215" s="110"/>
    </row>
    <row r="216" spans="1:9" ht="20.25" customHeight="1" x14ac:dyDescent="0.25">
      <c r="A216" s="78"/>
      <c r="B216" s="75"/>
      <c r="C216" s="75"/>
      <c r="D216" s="75"/>
      <c r="E216" s="75"/>
      <c r="F216" s="75"/>
      <c r="G216" s="29"/>
      <c r="H216" s="75"/>
      <c r="I216" s="40"/>
    </row>
    <row r="217" spans="1:9" ht="20.25" customHeight="1" thickBot="1" x14ac:dyDescent="0.3">
      <c r="A217" s="80"/>
      <c r="B217" s="88"/>
      <c r="C217" s="88"/>
      <c r="D217" s="88"/>
      <c r="E217" s="88"/>
      <c r="F217" s="88"/>
      <c r="G217" s="93"/>
      <c r="H217" s="88"/>
      <c r="I217" s="70"/>
    </row>
    <row r="218" spans="1:9" ht="20.25" customHeight="1" thickTop="1" x14ac:dyDescent="0.25">
      <c r="A218" s="78"/>
      <c r="B218" s="75"/>
      <c r="C218" s="75"/>
      <c r="D218" s="75"/>
      <c r="E218" s="75"/>
      <c r="F218" s="75"/>
      <c r="G218" s="29"/>
      <c r="H218" s="75"/>
      <c r="I218" s="40"/>
    </row>
    <row r="219" spans="1:9" ht="20.25" customHeight="1" x14ac:dyDescent="0.25">
      <c r="A219" s="79"/>
      <c r="B219" s="76"/>
      <c r="C219" s="76"/>
      <c r="D219" s="76"/>
      <c r="E219" s="76"/>
      <c r="F219" s="76"/>
      <c r="G219" s="29"/>
      <c r="H219" s="76"/>
      <c r="I219" s="40"/>
    </row>
    <row r="220" spans="1:9" ht="20.25" customHeight="1" thickBot="1" x14ac:dyDescent="0.3">
      <c r="A220" s="84"/>
      <c r="B220" s="85"/>
      <c r="C220" s="85"/>
      <c r="D220" s="85"/>
      <c r="E220" s="85"/>
      <c r="F220" s="85"/>
      <c r="G220" s="93"/>
      <c r="H220" s="85"/>
      <c r="I220" s="70"/>
    </row>
    <row r="221" spans="1:9" ht="20.25" customHeight="1" thickTop="1" x14ac:dyDescent="0.25">
      <c r="A221" s="121"/>
      <c r="B221" s="122"/>
      <c r="C221" s="122"/>
      <c r="D221" s="122"/>
      <c r="E221" s="122"/>
      <c r="F221" s="122"/>
      <c r="G221" s="94"/>
      <c r="H221" s="122"/>
      <c r="I221" s="110"/>
    </row>
    <row r="222" spans="1:9" ht="20.25" customHeight="1" x14ac:dyDescent="0.25">
      <c r="A222" s="78"/>
      <c r="B222" s="75"/>
      <c r="C222" s="75"/>
      <c r="D222" s="75"/>
      <c r="E222" s="75"/>
      <c r="F222" s="75"/>
      <c r="G222" s="29"/>
      <c r="H222" s="75"/>
      <c r="I222" s="40"/>
    </row>
    <row r="223" spans="1:9" ht="20.25" customHeight="1" thickBot="1" x14ac:dyDescent="0.3">
      <c r="A223" s="80"/>
      <c r="B223" s="88"/>
      <c r="C223" s="88"/>
      <c r="D223" s="88"/>
      <c r="E223" s="88"/>
      <c r="F223" s="88"/>
      <c r="G223" s="93"/>
      <c r="H223" s="88"/>
      <c r="I223" s="70"/>
    </row>
    <row r="224" spans="1:9" ht="20.25" customHeight="1" thickTop="1" x14ac:dyDescent="0.25">
      <c r="A224" s="78"/>
      <c r="B224" s="75"/>
      <c r="C224" s="75"/>
      <c r="D224" s="75"/>
      <c r="E224" s="75"/>
      <c r="F224" s="75"/>
      <c r="G224" s="29"/>
      <c r="H224" s="75"/>
      <c r="I224" s="40"/>
    </row>
    <row r="225" spans="1:9" ht="20.25" customHeight="1" x14ac:dyDescent="0.25">
      <c r="A225" s="79"/>
      <c r="B225" s="76"/>
      <c r="C225" s="76"/>
      <c r="D225" s="76"/>
      <c r="E225" s="76"/>
      <c r="F225" s="76"/>
      <c r="G225" s="29"/>
      <c r="H225" s="76"/>
      <c r="I225" s="40"/>
    </row>
    <row r="226" spans="1:9" ht="20.25" customHeight="1" thickBot="1" x14ac:dyDescent="0.3">
      <c r="A226" s="84"/>
      <c r="B226" s="85"/>
      <c r="C226" s="85"/>
      <c r="D226" s="85"/>
      <c r="E226" s="85"/>
      <c r="F226" s="85"/>
      <c r="G226" s="93"/>
      <c r="H226" s="85"/>
      <c r="I226" s="70"/>
    </row>
    <row r="227" spans="1:9" ht="20.25" customHeight="1" thickTop="1" x14ac:dyDescent="0.25">
      <c r="A227" s="121"/>
      <c r="B227" s="122"/>
      <c r="C227" s="122"/>
      <c r="D227" s="122"/>
      <c r="E227" s="122"/>
      <c r="F227" s="122"/>
      <c r="G227" s="94"/>
      <c r="H227" s="122"/>
      <c r="I227" s="110"/>
    </row>
    <row r="228" spans="1:9" ht="20.25" customHeight="1" x14ac:dyDescent="0.25">
      <c r="A228" s="78"/>
      <c r="B228" s="75"/>
      <c r="C228" s="75"/>
      <c r="D228" s="75"/>
      <c r="E228" s="75"/>
      <c r="F228" s="75"/>
      <c r="G228" s="29"/>
      <c r="H228" s="75"/>
      <c r="I228" s="40"/>
    </row>
    <row r="229" spans="1:9" ht="20.25" customHeight="1" thickBot="1" x14ac:dyDescent="0.3">
      <c r="A229" s="80"/>
      <c r="B229" s="88"/>
      <c r="C229" s="88"/>
      <c r="D229" s="88"/>
      <c r="E229" s="88"/>
      <c r="F229" s="88"/>
      <c r="G229" s="93"/>
      <c r="H229" s="88"/>
      <c r="I229" s="70"/>
    </row>
    <row r="230" spans="1:9" ht="20.25" customHeight="1" thickTop="1" x14ac:dyDescent="0.25">
      <c r="A230" s="78"/>
      <c r="B230" s="75"/>
      <c r="C230" s="75"/>
      <c r="D230" s="75"/>
      <c r="E230" s="75"/>
      <c r="F230" s="75"/>
      <c r="G230" s="29"/>
      <c r="H230" s="75"/>
      <c r="I230" s="40"/>
    </row>
    <row r="231" spans="1:9" ht="20.25" customHeight="1" x14ac:dyDescent="0.25">
      <c r="A231" s="79"/>
      <c r="B231" s="76"/>
      <c r="C231" s="76"/>
      <c r="D231" s="76"/>
      <c r="E231" s="76"/>
      <c r="F231" s="76"/>
      <c r="G231" s="29"/>
      <c r="H231" s="76"/>
      <c r="I231" s="40"/>
    </row>
    <row r="232" spans="1:9" ht="20.25" customHeight="1" thickBot="1" x14ac:dyDescent="0.3">
      <c r="A232" s="84"/>
      <c r="B232" s="85"/>
      <c r="C232" s="85"/>
      <c r="D232" s="85"/>
      <c r="E232" s="85"/>
      <c r="F232" s="85"/>
      <c r="G232" s="93"/>
      <c r="H232" s="85"/>
      <c r="I232" s="70"/>
    </row>
    <row r="233" spans="1:9" ht="20.25" customHeight="1" thickTop="1" x14ac:dyDescent="0.25">
      <c r="A233" s="121"/>
      <c r="B233" s="122"/>
      <c r="C233" s="122"/>
      <c r="D233" s="122"/>
      <c r="E233" s="122"/>
      <c r="F233" s="122"/>
      <c r="G233" s="94"/>
      <c r="H233" s="122"/>
      <c r="I233" s="110"/>
    </row>
    <row r="234" spans="1:9" ht="20.25" customHeight="1" x14ac:dyDescent="0.25">
      <c r="A234" s="78"/>
      <c r="B234" s="75"/>
      <c r="C234" s="75"/>
      <c r="D234" s="75"/>
      <c r="E234" s="75"/>
      <c r="F234" s="75"/>
      <c r="G234" s="29"/>
      <c r="H234" s="75"/>
      <c r="I234" s="40"/>
    </row>
    <row r="235" spans="1:9" ht="20.25" customHeight="1" thickBot="1" x14ac:dyDescent="0.3">
      <c r="A235" s="80"/>
      <c r="B235" s="88"/>
      <c r="C235" s="88"/>
      <c r="D235" s="88"/>
      <c r="E235" s="88"/>
      <c r="F235" s="88"/>
      <c r="G235" s="93"/>
      <c r="H235" s="88"/>
      <c r="I235" s="70"/>
    </row>
    <row r="236" spans="1:9" ht="20.25" customHeight="1" thickTop="1" x14ac:dyDescent="0.25">
      <c r="A236" s="78"/>
      <c r="B236" s="75"/>
      <c r="C236" s="75"/>
      <c r="D236" s="75"/>
      <c r="E236" s="75"/>
      <c r="F236" s="75"/>
      <c r="G236" s="29"/>
      <c r="H236" s="75"/>
      <c r="I236" s="40"/>
    </row>
    <row r="237" spans="1:9" ht="20.25" customHeight="1" x14ac:dyDescent="0.25">
      <c r="A237" s="79"/>
      <c r="B237" s="76"/>
      <c r="C237" s="76"/>
      <c r="D237" s="76"/>
      <c r="E237" s="76"/>
      <c r="F237" s="76"/>
      <c r="G237" s="29"/>
      <c r="H237" s="76"/>
      <c r="I237" s="40"/>
    </row>
    <row r="238" spans="1:9" ht="20.25" customHeight="1" thickBot="1" x14ac:dyDescent="0.3">
      <c r="A238" s="84"/>
      <c r="B238" s="85"/>
      <c r="C238" s="85"/>
      <c r="D238" s="85"/>
      <c r="E238" s="85"/>
      <c r="F238" s="85"/>
      <c r="G238" s="93"/>
      <c r="H238" s="85"/>
      <c r="I238" s="70"/>
    </row>
    <row r="239" spans="1:9" ht="20.25" customHeight="1" thickTop="1" x14ac:dyDescent="0.25">
      <c r="A239" s="121"/>
      <c r="B239" s="122"/>
      <c r="C239" s="122"/>
      <c r="D239" s="122"/>
      <c r="E239" s="122"/>
      <c r="F239" s="122"/>
      <c r="G239" s="94"/>
      <c r="H239" s="122"/>
      <c r="I239" s="110"/>
    </row>
    <row r="240" spans="1:9" ht="20.25" customHeight="1" x14ac:dyDescent="0.25">
      <c r="A240" s="78"/>
      <c r="B240" s="75"/>
      <c r="C240" s="75"/>
      <c r="D240" s="75"/>
      <c r="E240" s="75"/>
      <c r="F240" s="75"/>
      <c r="G240" s="29"/>
      <c r="H240" s="75"/>
      <c r="I240" s="40"/>
    </row>
    <row r="241" spans="1:9" ht="20.25" customHeight="1" thickBot="1" x14ac:dyDescent="0.3">
      <c r="A241" s="80"/>
      <c r="B241" s="88"/>
      <c r="C241" s="88"/>
      <c r="D241" s="88"/>
      <c r="E241" s="88"/>
      <c r="F241" s="88"/>
      <c r="G241" s="93"/>
      <c r="H241" s="88"/>
      <c r="I241" s="70"/>
    </row>
    <row r="242" spans="1:9" ht="20.25" customHeight="1" thickTop="1" x14ac:dyDescent="0.25">
      <c r="A242" s="78"/>
      <c r="B242" s="75"/>
      <c r="C242" s="75"/>
      <c r="D242" s="75"/>
      <c r="E242" s="75"/>
      <c r="F242" s="75"/>
      <c r="G242" s="29"/>
      <c r="H242" s="75"/>
      <c r="I242" s="40"/>
    </row>
    <row r="243" spans="1:9" ht="20.25" customHeight="1" x14ac:dyDescent="0.25">
      <c r="A243" s="79"/>
      <c r="B243" s="76"/>
      <c r="C243" s="76"/>
      <c r="D243" s="76"/>
      <c r="E243" s="76"/>
      <c r="F243" s="76"/>
      <c r="G243" s="29"/>
      <c r="H243" s="76"/>
      <c r="I243" s="40"/>
    </row>
    <row r="244" spans="1:9" ht="20.25" customHeight="1" thickBot="1" x14ac:dyDescent="0.3">
      <c r="A244" s="84"/>
      <c r="B244" s="85"/>
      <c r="C244" s="85"/>
      <c r="D244" s="85"/>
      <c r="E244" s="85"/>
      <c r="F244" s="85"/>
      <c r="G244" s="93"/>
      <c r="H244" s="85"/>
      <c r="I244" s="70"/>
    </row>
    <row r="245" spans="1:9" ht="20.25" customHeight="1" thickTop="1" x14ac:dyDescent="0.25">
      <c r="A245" s="121"/>
      <c r="B245" s="122"/>
      <c r="C245" s="122"/>
      <c r="D245" s="122"/>
      <c r="E245" s="122"/>
      <c r="F245" s="122"/>
      <c r="G245" s="94"/>
      <c r="H245" s="122"/>
      <c r="I245" s="110"/>
    </row>
    <row r="246" spans="1:9" ht="20.25" customHeight="1" x14ac:dyDescent="0.25">
      <c r="A246" s="78"/>
      <c r="B246" s="75"/>
      <c r="C246" s="75"/>
      <c r="D246" s="75"/>
      <c r="E246" s="75"/>
      <c r="F246" s="75"/>
      <c r="G246" s="29"/>
      <c r="H246" s="75"/>
      <c r="I246" s="40"/>
    </row>
    <row r="247" spans="1:9" ht="20.25" customHeight="1" thickBot="1" x14ac:dyDescent="0.3">
      <c r="A247" s="80"/>
      <c r="B247" s="88"/>
      <c r="C247" s="88"/>
      <c r="D247" s="88"/>
      <c r="E247" s="88"/>
      <c r="F247" s="88"/>
      <c r="G247" s="93"/>
      <c r="H247" s="88"/>
      <c r="I247" s="70"/>
    </row>
    <row r="248" spans="1:9" ht="20.25" customHeight="1" thickTop="1" x14ac:dyDescent="0.25">
      <c r="A248" s="78"/>
      <c r="B248" s="75"/>
      <c r="C248" s="75"/>
      <c r="D248" s="75"/>
      <c r="E248" s="75"/>
      <c r="F248" s="75"/>
      <c r="G248" s="29"/>
      <c r="H248" s="75"/>
      <c r="I248" s="40"/>
    </row>
    <row r="249" spans="1:9" ht="20.25" customHeight="1" x14ac:dyDescent="0.25">
      <c r="A249" s="79"/>
      <c r="B249" s="76"/>
      <c r="C249" s="76"/>
      <c r="D249" s="76"/>
      <c r="E249" s="76"/>
      <c r="F249" s="76"/>
      <c r="G249" s="29"/>
      <c r="H249" s="76"/>
      <c r="I249" s="40"/>
    </row>
    <row r="250" spans="1:9" ht="20.25" customHeight="1" thickBot="1" x14ac:dyDescent="0.3">
      <c r="A250" s="84"/>
      <c r="B250" s="85"/>
      <c r="C250" s="85"/>
      <c r="D250" s="85"/>
      <c r="E250" s="85"/>
      <c r="F250" s="85"/>
      <c r="G250" s="93"/>
      <c r="H250" s="85"/>
      <c r="I250" s="70"/>
    </row>
    <row r="251" spans="1:9" ht="20.25" customHeight="1" thickTop="1" x14ac:dyDescent="0.25">
      <c r="A251" s="121"/>
      <c r="B251" s="122"/>
      <c r="C251" s="122"/>
      <c r="D251" s="122"/>
      <c r="E251" s="122"/>
      <c r="F251" s="122"/>
      <c r="G251" s="94"/>
      <c r="H251" s="122"/>
      <c r="I251" s="110"/>
    </row>
    <row r="252" spans="1:9" ht="20.25" customHeight="1" x14ac:dyDescent="0.25">
      <c r="A252" s="78"/>
      <c r="B252" s="75"/>
      <c r="C252" s="75"/>
      <c r="D252" s="75"/>
      <c r="E252" s="75"/>
      <c r="F252" s="75"/>
      <c r="G252" s="29"/>
      <c r="H252" s="75"/>
      <c r="I252" s="40"/>
    </row>
    <row r="253" spans="1:9" ht="20.25" customHeight="1" thickBot="1" x14ac:dyDescent="0.3">
      <c r="A253" s="80"/>
      <c r="B253" s="88"/>
      <c r="C253" s="88"/>
      <c r="D253" s="88"/>
      <c r="E253" s="88"/>
      <c r="F253" s="88"/>
      <c r="G253" s="93"/>
      <c r="H253" s="88"/>
      <c r="I253" s="70"/>
    </row>
    <row r="254" spans="1:9" ht="20.25" customHeight="1" thickTop="1" x14ac:dyDescent="0.25">
      <c r="A254" s="78"/>
      <c r="B254" s="75"/>
      <c r="C254" s="75"/>
      <c r="D254" s="75"/>
      <c r="E254" s="75"/>
      <c r="F254" s="75"/>
      <c r="G254" s="29"/>
      <c r="H254" s="75"/>
      <c r="I254" s="40"/>
    </row>
    <row r="255" spans="1:9" ht="20.25" customHeight="1" x14ac:dyDescent="0.25">
      <c r="A255" s="79"/>
      <c r="B255" s="76"/>
      <c r="C255" s="76"/>
      <c r="D255" s="76"/>
      <c r="E255" s="76"/>
      <c r="F255" s="76"/>
      <c r="G255" s="29"/>
      <c r="H255" s="76"/>
      <c r="I255" s="40"/>
    </row>
    <row r="256" spans="1:9" ht="20.25" customHeight="1" thickBot="1" x14ac:dyDescent="0.3">
      <c r="A256" s="84"/>
      <c r="B256" s="85"/>
      <c r="C256" s="85"/>
      <c r="D256" s="85"/>
      <c r="E256" s="85"/>
      <c r="F256" s="85"/>
      <c r="G256" s="93"/>
      <c r="H256" s="85"/>
      <c r="I256" s="70"/>
    </row>
    <row r="257" spans="1:9" ht="20.25" customHeight="1" thickTop="1" x14ac:dyDescent="0.25">
      <c r="A257" s="121"/>
      <c r="B257" s="122"/>
      <c r="C257" s="122"/>
      <c r="D257" s="122"/>
      <c r="E257" s="122"/>
      <c r="F257" s="122"/>
      <c r="G257" s="94"/>
      <c r="H257" s="122"/>
      <c r="I257" s="110"/>
    </row>
    <row r="258" spans="1:9" ht="20.25" customHeight="1" x14ac:dyDescent="0.25">
      <c r="A258" s="78"/>
      <c r="B258" s="75"/>
      <c r="C258" s="75"/>
      <c r="D258" s="75"/>
      <c r="E258" s="75"/>
      <c r="F258" s="75"/>
      <c r="G258" s="29"/>
      <c r="H258" s="75"/>
      <c r="I258" s="40"/>
    </row>
    <row r="259" spans="1:9" ht="20.25" customHeight="1" thickBot="1" x14ac:dyDescent="0.3">
      <c r="A259" s="80"/>
      <c r="B259" s="88"/>
      <c r="C259" s="88"/>
      <c r="D259" s="88"/>
      <c r="E259" s="88"/>
      <c r="F259" s="88"/>
      <c r="G259" s="93"/>
      <c r="H259" s="88"/>
      <c r="I259" s="70"/>
    </row>
    <row r="260" spans="1:9" ht="20.25" customHeight="1" thickTop="1" x14ac:dyDescent="0.25">
      <c r="A260" s="78"/>
      <c r="B260" s="75"/>
      <c r="C260" s="75"/>
      <c r="D260" s="75"/>
      <c r="E260" s="75"/>
      <c r="F260" s="75"/>
      <c r="G260" s="29"/>
      <c r="H260" s="75"/>
      <c r="I260" s="40"/>
    </row>
    <row r="261" spans="1:9" ht="20.25" customHeight="1" x14ac:dyDescent="0.25">
      <c r="A261" s="79"/>
      <c r="B261" s="76"/>
      <c r="C261" s="76"/>
      <c r="D261" s="76"/>
      <c r="E261" s="76"/>
      <c r="F261" s="76"/>
      <c r="G261" s="29"/>
      <c r="H261" s="76"/>
      <c r="I261" s="40"/>
    </row>
    <row r="262" spans="1:9" ht="20.25" customHeight="1" thickBot="1" x14ac:dyDescent="0.3">
      <c r="A262" s="84"/>
      <c r="B262" s="85"/>
      <c r="C262" s="85"/>
      <c r="D262" s="85"/>
      <c r="E262" s="85"/>
      <c r="F262" s="85"/>
      <c r="G262" s="93"/>
      <c r="H262" s="85"/>
      <c r="I262" s="70"/>
    </row>
    <row r="263" spans="1:9" ht="20.25" customHeight="1" thickTop="1" x14ac:dyDescent="0.25">
      <c r="A263" s="121"/>
      <c r="B263" s="122"/>
      <c r="C263" s="122"/>
      <c r="D263" s="122"/>
      <c r="E263" s="122"/>
      <c r="F263" s="122"/>
      <c r="G263" s="94"/>
      <c r="H263" s="122"/>
      <c r="I263" s="110"/>
    </row>
    <row r="264" spans="1:9" ht="20.25" customHeight="1" x14ac:dyDescent="0.25">
      <c r="A264" s="78"/>
      <c r="B264" s="75"/>
      <c r="C264" s="75"/>
      <c r="D264" s="75"/>
      <c r="E264" s="75"/>
      <c r="F264" s="75"/>
      <c r="G264" s="29"/>
      <c r="H264" s="75"/>
      <c r="I264" s="40"/>
    </row>
    <row r="265" spans="1:9" ht="20.25" customHeight="1" thickBot="1" x14ac:dyDescent="0.3">
      <c r="A265" s="80"/>
      <c r="B265" s="88"/>
      <c r="C265" s="88"/>
      <c r="D265" s="88"/>
      <c r="E265" s="88"/>
      <c r="F265" s="88"/>
      <c r="G265" s="93"/>
      <c r="H265" s="88"/>
      <c r="I265" s="70"/>
    </row>
    <row r="266" spans="1:9" ht="20.25" customHeight="1" thickTop="1" x14ac:dyDescent="0.25">
      <c r="A266" s="78"/>
      <c r="B266" s="75"/>
      <c r="C266" s="75"/>
      <c r="D266" s="75"/>
      <c r="E266" s="75"/>
      <c r="F266" s="75"/>
      <c r="G266" s="29"/>
      <c r="H266" s="75"/>
      <c r="I266" s="40"/>
    </row>
    <row r="267" spans="1:9" ht="20.25" customHeight="1" x14ac:dyDescent="0.25">
      <c r="A267" s="79"/>
      <c r="B267" s="76"/>
      <c r="C267" s="76"/>
      <c r="D267" s="76"/>
      <c r="E267" s="76"/>
      <c r="F267" s="76"/>
      <c r="G267" s="29"/>
      <c r="H267" s="76"/>
      <c r="I267" s="40"/>
    </row>
    <row r="268" spans="1:9" ht="20.25" customHeight="1" thickBot="1" x14ac:dyDescent="0.3">
      <c r="A268" s="84"/>
      <c r="B268" s="85"/>
      <c r="C268" s="85"/>
      <c r="D268" s="85"/>
      <c r="E268" s="85"/>
      <c r="F268" s="85"/>
      <c r="G268" s="93"/>
      <c r="H268" s="85"/>
      <c r="I268" s="70"/>
    </row>
    <row r="269" spans="1:9" ht="20.25" customHeight="1" thickTop="1" x14ac:dyDescent="0.25">
      <c r="A269" s="121"/>
      <c r="B269" s="122"/>
      <c r="C269" s="122"/>
      <c r="D269" s="122"/>
      <c r="E269" s="122"/>
      <c r="F269" s="122"/>
      <c r="G269" s="94"/>
      <c r="H269" s="122"/>
      <c r="I269" s="110"/>
    </row>
    <row r="270" spans="1:9" ht="20.25" customHeight="1" x14ac:dyDescent="0.25">
      <c r="A270" s="78"/>
      <c r="B270" s="75"/>
      <c r="C270" s="75"/>
      <c r="D270" s="75"/>
      <c r="E270" s="75"/>
      <c r="F270" s="75"/>
      <c r="G270" s="29"/>
      <c r="H270" s="75"/>
      <c r="I270" s="40"/>
    </row>
    <row r="271" spans="1:9" ht="20.25" customHeight="1" thickBot="1" x14ac:dyDescent="0.3">
      <c r="A271" s="80"/>
      <c r="B271" s="88"/>
      <c r="C271" s="88"/>
      <c r="D271" s="88"/>
      <c r="E271" s="88"/>
      <c r="F271" s="88"/>
      <c r="G271" s="93"/>
      <c r="H271" s="88"/>
      <c r="I271" s="70"/>
    </row>
    <row r="272" spans="1:9" ht="20.25" customHeight="1" thickTop="1" x14ac:dyDescent="0.25">
      <c r="A272" s="78"/>
      <c r="B272" s="75"/>
      <c r="C272" s="75"/>
      <c r="D272" s="75"/>
      <c r="E272" s="75"/>
      <c r="F272" s="75"/>
      <c r="G272" s="29"/>
      <c r="H272" s="75"/>
      <c r="I272" s="40"/>
    </row>
    <row r="273" spans="1:9" ht="20.25" customHeight="1" x14ac:dyDescent="0.25">
      <c r="A273" s="79"/>
      <c r="B273" s="76"/>
      <c r="C273" s="76"/>
      <c r="D273" s="76"/>
      <c r="E273" s="76"/>
      <c r="F273" s="76"/>
      <c r="G273" s="29"/>
      <c r="H273" s="76"/>
      <c r="I273" s="40"/>
    </row>
    <row r="274" spans="1:9" ht="20.25" customHeight="1" thickBot="1" x14ac:dyDescent="0.3">
      <c r="A274" s="84"/>
      <c r="B274" s="85"/>
      <c r="C274" s="85"/>
      <c r="D274" s="85"/>
      <c r="E274" s="85"/>
      <c r="F274" s="85"/>
      <c r="G274" s="93"/>
      <c r="H274" s="85"/>
      <c r="I274" s="70"/>
    </row>
    <row r="275" spans="1:9" ht="20.25" customHeight="1" thickTop="1" x14ac:dyDescent="0.25">
      <c r="A275" s="121"/>
      <c r="B275" s="122"/>
      <c r="C275" s="122"/>
      <c r="D275" s="122"/>
      <c r="E275" s="122"/>
      <c r="F275" s="122"/>
      <c r="G275" s="94"/>
      <c r="H275" s="122"/>
      <c r="I275" s="110"/>
    </row>
    <row r="276" spans="1:9" ht="20.25" customHeight="1" x14ac:dyDescent="0.25">
      <c r="A276" s="78"/>
      <c r="B276" s="75"/>
      <c r="C276" s="75"/>
      <c r="D276" s="75"/>
      <c r="E276" s="75"/>
      <c r="F276" s="75"/>
      <c r="G276" s="29"/>
      <c r="H276" s="75"/>
      <c r="I276" s="40"/>
    </row>
    <row r="277" spans="1:9" ht="20.25" customHeight="1" thickBot="1" x14ac:dyDescent="0.3">
      <c r="A277" s="80"/>
      <c r="B277" s="88"/>
      <c r="C277" s="88"/>
      <c r="D277" s="88"/>
      <c r="E277" s="88"/>
      <c r="F277" s="88"/>
      <c r="G277" s="93"/>
      <c r="H277" s="88"/>
      <c r="I277" s="70"/>
    </row>
    <row r="278" spans="1:9" ht="20.25" customHeight="1" thickTop="1" x14ac:dyDescent="0.25">
      <c r="A278" s="78"/>
      <c r="B278" s="75"/>
      <c r="C278" s="75"/>
      <c r="D278" s="75"/>
      <c r="E278" s="75"/>
      <c r="F278" s="75"/>
      <c r="G278" s="29"/>
      <c r="H278" s="75"/>
      <c r="I278" s="40"/>
    </row>
    <row r="279" spans="1:9" ht="20.25" customHeight="1" x14ac:dyDescent="0.25">
      <c r="A279" s="79"/>
      <c r="B279" s="76"/>
      <c r="C279" s="76"/>
      <c r="D279" s="76"/>
      <c r="E279" s="76"/>
      <c r="F279" s="76"/>
      <c r="G279" s="29"/>
      <c r="H279" s="76"/>
      <c r="I279" s="40"/>
    </row>
    <row r="280" spans="1:9" ht="20.25" customHeight="1" thickBot="1" x14ac:dyDescent="0.3">
      <c r="A280" s="84"/>
      <c r="B280" s="85"/>
      <c r="C280" s="85"/>
      <c r="D280" s="85"/>
      <c r="E280" s="85"/>
      <c r="F280" s="85"/>
      <c r="G280" s="93"/>
      <c r="H280" s="85"/>
      <c r="I280" s="70"/>
    </row>
    <row r="281" spans="1:9" ht="20.25" customHeight="1" thickTop="1" x14ac:dyDescent="0.25">
      <c r="A281" s="121"/>
      <c r="B281" s="122"/>
      <c r="C281" s="122"/>
      <c r="D281" s="122"/>
      <c r="E281" s="122"/>
      <c r="F281" s="122"/>
      <c r="G281" s="94"/>
      <c r="H281" s="122"/>
      <c r="I281" s="110"/>
    </row>
    <row r="282" spans="1:9" ht="20.25" customHeight="1" x14ac:dyDescent="0.25">
      <c r="A282" s="78"/>
      <c r="B282" s="75"/>
      <c r="C282" s="75"/>
      <c r="D282" s="75"/>
      <c r="E282" s="75"/>
      <c r="F282" s="75"/>
      <c r="G282" s="29"/>
      <c r="H282" s="75"/>
      <c r="I282" s="40"/>
    </row>
    <row r="283" spans="1:9" ht="20.25" customHeight="1" thickBot="1" x14ac:dyDescent="0.3">
      <c r="A283" s="80"/>
      <c r="B283" s="88"/>
      <c r="C283" s="88"/>
      <c r="D283" s="88"/>
      <c r="E283" s="88"/>
      <c r="F283" s="88"/>
      <c r="G283" s="93"/>
      <c r="H283" s="88"/>
      <c r="I283" s="70"/>
    </row>
    <row r="284" spans="1:9" ht="20.25" customHeight="1" thickTop="1" x14ac:dyDescent="0.25">
      <c r="A284" s="78"/>
      <c r="B284" s="75"/>
      <c r="C284" s="75"/>
      <c r="D284" s="75"/>
      <c r="E284" s="75"/>
      <c r="F284" s="75"/>
      <c r="G284" s="29"/>
      <c r="H284" s="75"/>
      <c r="I284" s="40"/>
    </row>
    <row r="285" spans="1:9" ht="20.25" customHeight="1" x14ac:dyDescent="0.25">
      <c r="A285" s="79"/>
      <c r="B285" s="76"/>
      <c r="C285" s="76"/>
      <c r="D285" s="76"/>
      <c r="E285" s="76"/>
      <c r="F285" s="76"/>
      <c r="G285" s="29"/>
      <c r="H285" s="76"/>
      <c r="I285" s="40"/>
    </row>
    <row r="286" spans="1:9" ht="20.25" customHeight="1" thickBot="1" x14ac:dyDescent="0.3">
      <c r="A286" s="84"/>
      <c r="B286" s="85"/>
      <c r="C286" s="85"/>
      <c r="D286" s="85"/>
      <c r="E286" s="85"/>
      <c r="F286" s="85"/>
      <c r="G286" s="93"/>
      <c r="H286" s="85"/>
      <c r="I286" s="70"/>
    </row>
    <row r="287" spans="1:9" ht="20.25" customHeight="1" thickTop="1" x14ac:dyDescent="0.25">
      <c r="A287" s="121"/>
      <c r="B287" s="122"/>
      <c r="C287" s="122"/>
      <c r="D287" s="122"/>
      <c r="E287" s="122"/>
      <c r="F287" s="122"/>
      <c r="G287" s="94"/>
      <c r="H287" s="122"/>
      <c r="I287" s="110"/>
    </row>
    <row r="288" spans="1:9" ht="20.25" customHeight="1" x14ac:dyDescent="0.25">
      <c r="A288" s="78"/>
      <c r="B288" s="75"/>
      <c r="C288" s="75"/>
      <c r="D288" s="75"/>
      <c r="E288" s="75"/>
      <c r="F288" s="75"/>
      <c r="G288" s="29"/>
      <c r="H288" s="75"/>
      <c r="I288" s="40"/>
    </row>
    <row r="289" spans="1:9" ht="20.25" customHeight="1" thickBot="1" x14ac:dyDescent="0.3">
      <c r="A289" s="80"/>
      <c r="B289" s="88"/>
      <c r="C289" s="88"/>
      <c r="D289" s="88"/>
      <c r="E289" s="88"/>
      <c r="F289" s="88"/>
      <c r="G289" s="93"/>
      <c r="H289" s="88"/>
      <c r="I289" s="70"/>
    </row>
    <row r="290" spans="1:9" ht="20.25" customHeight="1" thickTop="1" x14ac:dyDescent="0.25">
      <c r="A290" s="78"/>
      <c r="B290" s="75"/>
      <c r="C290" s="75"/>
      <c r="D290" s="75"/>
      <c r="E290" s="75"/>
      <c r="F290" s="75"/>
      <c r="G290" s="29"/>
      <c r="H290" s="75"/>
      <c r="I290" s="40"/>
    </row>
    <row r="291" spans="1:9" ht="20.25" customHeight="1" x14ac:dyDescent="0.25">
      <c r="A291" s="79"/>
      <c r="B291" s="76"/>
      <c r="C291" s="76"/>
      <c r="D291" s="76"/>
      <c r="E291" s="76"/>
      <c r="F291" s="76"/>
      <c r="G291" s="29"/>
      <c r="H291" s="76"/>
      <c r="I291" s="40"/>
    </row>
    <row r="292" spans="1:9" ht="20.25" customHeight="1" thickBot="1" x14ac:dyDescent="0.3">
      <c r="A292" s="84"/>
      <c r="B292" s="85"/>
      <c r="C292" s="85"/>
      <c r="D292" s="85"/>
      <c r="E292" s="85"/>
      <c r="F292" s="85"/>
      <c r="G292" s="93"/>
      <c r="H292" s="85"/>
      <c r="I292" s="70"/>
    </row>
    <row r="293" spans="1:9" ht="20.25" customHeight="1" thickTop="1" x14ac:dyDescent="0.25">
      <c r="A293" s="121"/>
      <c r="B293" s="122"/>
      <c r="C293" s="122"/>
      <c r="D293" s="122"/>
      <c r="E293" s="122"/>
      <c r="F293" s="122"/>
      <c r="G293" s="94"/>
      <c r="H293" s="122"/>
      <c r="I293" s="110"/>
    </row>
    <row r="294" spans="1:9" ht="20.25" customHeight="1" x14ac:dyDescent="0.25">
      <c r="A294" s="78"/>
      <c r="B294" s="75"/>
      <c r="C294" s="75"/>
      <c r="D294" s="75"/>
      <c r="E294" s="75"/>
      <c r="F294" s="75"/>
      <c r="G294" s="29"/>
      <c r="H294" s="75"/>
      <c r="I294" s="40"/>
    </row>
    <row r="295" spans="1:9" ht="20.25" customHeight="1" thickBot="1" x14ac:dyDescent="0.3">
      <c r="A295" s="80"/>
      <c r="B295" s="88"/>
      <c r="C295" s="88"/>
      <c r="D295" s="88"/>
      <c r="E295" s="88"/>
      <c r="F295" s="88"/>
      <c r="G295" s="93"/>
      <c r="H295" s="88"/>
      <c r="I295" s="70"/>
    </row>
    <row r="296" spans="1:9" ht="20.25" customHeight="1" thickTop="1" x14ac:dyDescent="0.25">
      <c r="A296" s="78"/>
      <c r="B296" s="75"/>
      <c r="C296" s="75"/>
      <c r="D296" s="75"/>
      <c r="E296" s="75"/>
      <c r="F296" s="75"/>
      <c r="G296" s="29"/>
      <c r="H296" s="75"/>
      <c r="I296" s="40"/>
    </row>
    <row r="297" spans="1:9" ht="20.25" customHeight="1" x14ac:dyDescent="0.25">
      <c r="A297" s="79"/>
      <c r="B297" s="76"/>
      <c r="C297" s="76"/>
      <c r="D297" s="76"/>
      <c r="E297" s="76"/>
      <c r="F297" s="76"/>
      <c r="G297" s="29"/>
      <c r="H297" s="76"/>
      <c r="I297" s="40"/>
    </row>
    <row r="298" spans="1:9" ht="20.25" customHeight="1" thickBot="1" x14ac:dyDescent="0.3">
      <c r="A298" s="84"/>
      <c r="B298" s="85"/>
      <c r="C298" s="85"/>
      <c r="D298" s="85"/>
      <c r="E298" s="85"/>
      <c r="F298" s="85"/>
      <c r="G298" s="93"/>
      <c r="H298" s="85"/>
      <c r="I298" s="70"/>
    </row>
    <row r="299" spans="1:9" ht="20.25" customHeight="1" thickTop="1" x14ac:dyDescent="0.25">
      <c r="A299" s="121"/>
      <c r="B299" s="122"/>
      <c r="C299" s="122"/>
      <c r="D299" s="122"/>
      <c r="E299" s="122"/>
      <c r="F299" s="122"/>
      <c r="G299" s="94"/>
      <c r="H299" s="122"/>
      <c r="I299" s="110"/>
    </row>
    <row r="300" spans="1:9" ht="20.25" customHeight="1" x14ac:dyDescent="0.25">
      <c r="A300" s="78"/>
      <c r="B300" s="75"/>
      <c r="C300" s="75"/>
      <c r="D300" s="75"/>
      <c r="E300" s="75"/>
      <c r="F300" s="75"/>
      <c r="G300" s="29"/>
      <c r="H300" s="75"/>
      <c r="I300" s="40"/>
    </row>
    <row r="301" spans="1:9" ht="20.25" customHeight="1" thickBot="1" x14ac:dyDescent="0.3">
      <c r="A301" s="80"/>
      <c r="B301" s="88"/>
      <c r="C301" s="88"/>
      <c r="D301" s="88"/>
      <c r="E301" s="88"/>
      <c r="F301" s="88"/>
      <c r="G301" s="93"/>
      <c r="H301" s="88"/>
      <c r="I301" s="70"/>
    </row>
    <row r="302" spans="1:9" ht="20.25" customHeight="1" thickTop="1" x14ac:dyDescent="0.25"/>
  </sheetData>
  <protectedRanges>
    <protectedRange sqref="A2:I10000" name="Range1"/>
  </protectedRanges>
  <dataValidations count="2">
    <dataValidation allowBlank="1" showInputMessage="1" showErrorMessage="1" promptTitle="Texte libre" prompt="Texte libre" sqref="G2:G301" xr:uid="{FD399105-46FD-427E-BFAE-4BC480958770}"/>
    <dataValidation allowBlank="1" showInputMessage="1" showErrorMessage="1" promptTitle="Entrer un nombre" prompt="Entrer un nombre" sqref="I2:I301" xr:uid="{DEA2A803-0547-4B1D-BBDB-8F1070169727}"/>
  </dataValidations>
  <pageMargins left="0.7" right="0.7" top="0.75" bottom="0.75" header="0.3" footer="0.3"/>
  <headerFooter>
    <oddHeader>&amp;R&amp;"Aptos"&amp;10&amp;K000000 Unclassified / Non classifié&amp;1#_x000D_</oddHeader>
  </headerFooter>
  <tableParts count="1">
    <tablePart r:id="rId1"/>
  </tableParts>
  <extLst>
    <ext xmlns:x14="http://schemas.microsoft.com/office/spreadsheetml/2009/9/main" uri="{CCE6A557-97BC-4b89-ADB6-D9C93CAAB3DF}">
      <x14:dataValidations xmlns:xm="http://schemas.microsoft.com/office/excel/2006/main" count="7">
        <x14:dataValidation type="list" allowBlank="1" showInputMessage="1" showErrorMessage="1" errorTitle="please use drop down list" error="please use drop down list" promptTitle="Utiliser la liste déroulante" prompt="Utiliser la liste déroulante" xr:uid="{2315E9EF-1BC6-4CDC-8270-C8D5ABEECDD2}">
          <x14:formula1>
            <xm:f>'Listes déroulantes'!$C$2:$C$199</xm:f>
          </x14:formula1>
          <xm:sqref>A2:A301</xm:sqref>
        </x14:dataValidation>
        <x14:dataValidation type="list" allowBlank="1" showInputMessage="1" showErrorMessage="1" errorTitle="please use drop down list" error="please use drop down list" promptTitle="Utiliser la liste déroulante" prompt="Utiliser la liste déroulante" xr:uid="{E4B94FA3-DE5F-48F4-85C6-D1BF44DB7344}">
          <x14:formula1>
            <xm:f>'Listes déroulantes'!$E$2:$E$1000</xm:f>
          </x14:formula1>
          <xm:sqref>B2:B301</xm:sqref>
        </x14:dataValidation>
        <x14:dataValidation type="list" allowBlank="1" showInputMessage="1" showErrorMessage="1" errorTitle="please use drop down list" error="please use drop down list" promptTitle="Utiliser la liste déroulante" prompt="Utiliser la liste déroulante" xr:uid="{02885760-64E1-41A3-93EE-2C9101380FDE}">
          <x14:formula1>
            <xm:f>'Listes déroulantes'!$AV$2:$AV$3</xm:f>
          </x14:formula1>
          <xm:sqref>C2:C301</xm:sqref>
        </x14:dataValidation>
        <x14:dataValidation type="list" allowBlank="1" showInputMessage="1" showErrorMessage="1" errorTitle="please use drop down list" error="please use drop down list" promptTitle="Utiliser la liste déroulante" prompt="Utiliser la liste déroulante" xr:uid="{830CEFE7-E1D6-4D4C-8AF2-4578E1EC8A07}">
          <x14:formula1>
            <xm:f>'Listes déroulantes'!$AX$2:$AX$1000</xm:f>
          </x14:formula1>
          <xm:sqref>D2:D301</xm:sqref>
        </x14:dataValidation>
        <x14:dataValidation type="list" allowBlank="1" showInputMessage="1" showErrorMessage="1" errorTitle="please use drop down list" error="please use drop down list" promptTitle="Utiliser la liste déroulante" prompt="Utiliser la liste déroulante" xr:uid="{67B360BB-AF74-4766-A240-69B2ADC77F6B}">
          <x14:formula1>
            <xm:f>'Listes déroulantes'!$G$2:$G$36</xm:f>
          </x14:formula1>
          <xm:sqref>F2:F301</xm:sqref>
        </x14:dataValidation>
        <x14:dataValidation type="list" allowBlank="1" showInputMessage="1" showErrorMessage="1" errorTitle="please use drop down list" error="please use drop down list" promptTitle="Utiliser la liste déroulante" prompt="Utiliser la liste déroulante" xr:uid="{AA0FD502-2B71-47EF-8252-78616003BAB7}">
          <x14:formula1>
            <xm:f>'Listes déroulantes'!$BF$2:$BF$4</xm:f>
          </x14:formula1>
          <xm:sqref>E2:E301</xm:sqref>
        </x14:dataValidation>
        <x14:dataValidation type="list" allowBlank="1" showInputMessage="1" showErrorMessage="1" errorTitle="please use drop down list" error="please use drop down list" promptTitle="Utiliser la liste déroulante" prompt="Utiliser la liste déroulante" xr:uid="{1CEF6307-AC16-4AAD-9CB6-05962EAC66E0}">
          <x14:formula1>
            <xm:f>'Listes déroulantes'!$BL$2:$BL$4</xm:f>
          </x14:formula1>
          <xm:sqref>H2:H301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34563-AA5D-4AB7-AB87-4E42BCC489CD}">
  <sheetPr codeName="Sheet18"/>
  <dimension ref="A1:L802"/>
  <sheetViews>
    <sheetView topLeftCell="G1" zoomScale="85" zoomScaleNormal="85" workbookViewId="0">
      <selection activeCell="G1" sqref="G1"/>
    </sheetView>
  </sheetViews>
  <sheetFormatPr defaultColWidth="9.140625" defaultRowHeight="20.25" customHeight="1" x14ac:dyDescent="0.25"/>
  <cols>
    <col min="1" max="1" width="22.140625" customWidth="1"/>
    <col min="2" max="2" width="26.7109375" customWidth="1"/>
    <col min="3" max="3" width="17.7109375" customWidth="1"/>
    <col min="4" max="4" width="14" customWidth="1"/>
    <col min="5" max="5" width="29.140625" customWidth="1"/>
    <col min="6" max="6" width="34" customWidth="1"/>
    <col min="7" max="7" width="39.42578125" customWidth="1"/>
    <col min="8" max="8" width="49.42578125" customWidth="1"/>
    <col min="9" max="9" width="52.7109375" customWidth="1"/>
    <col min="10" max="10" width="34.7109375" customWidth="1"/>
    <col min="11" max="11" width="83.140625" customWidth="1"/>
    <col min="12" max="12" width="17.28515625" style="111" customWidth="1"/>
  </cols>
  <sheetData>
    <row r="1" spans="1:12" s="24" customFormat="1" ht="20.25" customHeight="1" x14ac:dyDescent="0.25">
      <c r="A1" s="32" t="s">
        <v>113</v>
      </c>
      <c r="B1" s="33" t="s">
        <v>116</v>
      </c>
      <c r="C1" s="33" t="s">
        <v>119</v>
      </c>
      <c r="D1" s="33" t="s">
        <v>122</v>
      </c>
      <c r="E1" s="33" t="s">
        <v>124</v>
      </c>
      <c r="F1" s="33" t="s">
        <v>126</v>
      </c>
      <c r="G1" s="31" t="s">
        <v>129</v>
      </c>
      <c r="H1" s="33" t="s">
        <v>147</v>
      </c>
      <c r="I1" s="33" t="s">
        <v>150</v>
      </c>
      <c r="J1" s="33" t="s">
        <v>152</v>
      </c>
      <c r="K1" s="33" t="s">
        <v>88</v>
      </c>
      <c r="L1" s="157" t="s">
        <v>93</v>
      </c>
    </row>
    <row r="2" spans="1:12" ht="20.25" customHeight="1" x14ac:dyDescent="0.25">
      <c r="A2" s="113"/>
      <c r="B2" s="114"/>
      <c r="C2" s="114"/>
      <c r="D2" s="114"/>
      <c r="E2" s="114"/>
      <c r="F2" s="114"/>
      <c r="G2" s="29"/>
      <c r="H2" s="114"/>
      <c r="I2" s="29"/>
      <c r="J2" s="29"/>
      <c r="K2" s="114" t="s">
        <v>132</v>
      </c>
      <c r="L2" s="40"/>
    </row>
    <row r="3" spans="1:12" ht="20.25" customHeight="1" x14ac:dyDescent="0.25">
      <c r="A3" s="115"/>
      <c r="B3" s="116"/>
      <c r="C3" s="116"/>
      <c r="D3" s="116"/>
      <c r="E3" s="116"/>
      <c r="F3" s="116"/>
      <c r="G3" s="29"/>
      <c r="H3" s="116"/>
      <c r="I3" s="29"/>
      <c r="J3" s="29"/>
      <c r="K3" s="116" t="s">
        <v>154</v>
      </c>
      <c r="L3" s="40"/>
    </row>
    <row r="4" spans="1:12" ht="20.25" customHeight="1" x14ac:dyDescent="0.25">
      <c r="A4" s="113"/>
      <c r="B4" s="114"/>
      <c r="C4" s="114"/>
      <c r="D4" s="114"/>
      <c r="E4" s="114"/>
      <c r="F4" s="114"/>
      <c r="G4" s="29"/>
      <c r="H4" s="114"/>
      <c r="I4" s="29"/>
      <c r="J4" s="29"/>
      <c r="K4" s="114" t="s">
        <v>160</v>
      </c>
      <c r="L4" s="40"/>
    </row>
    <row r="5" spans="1:12" ht="20.25" customHeight="1" thickBot="1" x14ac:dyDescent="0.3">
      <c r="A5" s="117"/>
      <c r="B5" s="118"/>
      <c r="C5" s="118"/>
      <c r="D5" s="118"/>
      <c r="E5" s="118"/>
      <c r="F5" s="118"/>
      <c r="G5" s="93"/>
      <c r="H5" s="118"/>
      <c r="I5" s="93"/>
      <c r="J5" s="93"/>
      <c r="K5" s="118" t="s">
        <v>5279</v>
      </c>
      <c r="L5" s="70"/>
    </row>
    <row r="6" spans="1:12" ht="20.25" customHeight="1" thickTop="1" x14ac:dyDescent="0.25">
      <c r="A6" s="119"/>
      <c r="B6" s="120"/>
      <c r="C6" s="120"/>
      <c r="D6" s="120"/>
      <c r="E6" s="120"/>
      <c r="F6" s="120"/>
      <c r="G6" s="94"/>
      <c r="H6" s="120"/>
      <c r="I6" s="94"/>
      <c r="J6" s="94"/>
      <c r="K6" s="120"/>
      <c r="L6" s="110"/>
    </row>
    <row r="7" spans="1:12" ht="20.25" customHeight="1" x14ac:dyDescent="0.25">
      <c r="A7" s="115"/>
      <c r="B7" s="116"/>
      <c r="C7" s="116"/>
      <c r="D7" s="116"/>
      <c r="E7" s="116"/>
      <c r="F7" s="116"/>
      <c r="G7" s="29"/>
      <c r="H7" s="116"/>
      <c r="I7" s="29"/>
      <c r="J7" s="29"/>
      <c r="K7" s="116"/>
      <c r="L7" s="40"/>
    </row>
    <row r="8" spans="1:12" ht="20.25" customHeight="1" x14ac:dyDescent="0.25">
      <c r="A8" s="113"/>
      <c r="B8" s="114"/>
      <c r="C8" s="114"/>
      <c r="D8" s="114"/>
      <c r="E8" s="114"/>
      <c r="F8" s="114"/>
      <c r="G8" s="29"/>
      <c r="H8" s="114"/>
      <c r="I8" s="29"/>
      <c r="J8" s="29"/>
      <c r="K8" s="114"/>
      <c r="L8" s="40"/>
    </row>
    <row r="9" spans="1:12" ht="20.25" customHeight="1" thickBot="1" x14ac:dyDescent="0.3">
      <c r="A9" s="117"/>
      <c r="B9" s="118"/>
      <c r="C9" s="118"/>
      <c r="D9" s="118"/>
      <c r="E9" s="118"/>
      <c r="F9" s="118"/>
      <c r="G9" s="93"/>
      <c r="H9" s="118"/>
      <c r="I9" s="93"/>
      <c r="J9" s="93"/>
      <c r="K9" s="118"/>
      <c r="L9" s="70"/>
    </row>
    <row r="10" spans="1:12" ht="20.25" customHeight="1" thickTop="1" x14ac:dyDescent="0.25">
      <c r="A10" s="119"/>
      <c r="B10" s="120"/>
      <c r="C10" s="120"/>
      <c r="D10" s="120"/>
      <c r="E10" s="120"/>
      <c r="F10" s="120"/>
      <c r="G10" s="94"/>
      <c r="H10" s="120"/>
      <c r="I10" s="94"/>
      <c r="J10" s="94"/>
      <c r="K10" s="120"/>
      <c r="L10" s="110"/>
    </row>
    <row r="11" spans="1:12" ht="20.25" customHeight="1" x14ac:dyDescent="0.25">
      <c r="A11" s="115"/>
      <c r="B11" s="116"/>
      <c r="C11" s="116"/>
      <c r="D11" s="116"/>
      <c r="E11" s="116"/>
      <c r="F11" s="116"/>
      <c r="G11" s="29"/>
      <c r="H11" s="116"/>
      <c r="I11" s="29"/>
      <c r="J11" s="29"/>
      <c r="K11" s="116"/>
      <c r="L11" s="40"/>
    </row>
    <row r="12" spans="1:12" ht="20.25" customHeight="1" x14ac:dyDescent="0.25">
      <c r="A12" s="113"/>
      <c r="B12" s="114"/>
      <c r="C12" s="114"/>
      <c r="D12" s="114"/>
      <c r="E12" s="114"/>
      <c r="F12" s="114"/>
      <c r="G12" s="29"/>
      <c r="H12" s="114"/>
      <c r="I12" s="29"/>
      <c r="J12" s="29"/>
      <c r="K12" s="114"/>
      <c r="L12" s="40"/>
    </row>
    <row r="13" spans="1:12" ht="20.25" customHeight="1" thickBot="1" x14ac:dyDescent="0.3">
      <c r="A13" s="117"/>
      <c r="B13" s="118"/>
      <c r="C13" s="118"/>
      <c r="D13" s="118"/>
      <c r="E13" s="118"/>
      <c r="F13" s="118"/>
      <c r="G13" s="93"/>
      <c r="H13" s="118"/>
      <c r="I13" s="93"/>
      <c r="J13" s="93"/>
      <c r="K13" s="118"/>
      <c r="L13" s="70"/>
    </row>
    <row r="14" spans="1:12" ht="20.25" customHeight="1" thickTop="1" x14ac:dyDescent="0.25">
      <c r="A14" s="119"/>
      <c r="B14" s="120"/>
      <c r="C14" s="120"/>
      <c r="D14" s="120"/>
      <c r="E14" s="120"/>
      <c r="F14" s="120"/>
      <c r="G14" s="94"/>
      <c r="H14" s="120"/>
      <c r="I14" s="94"/>
      <c r="J14" s="94"/>
      <c r="K14" s="120"/>
      <c r="L14" s="110"/>
    </row>
    <row r="15" spans="1:12" ht="20.25" customHeight="1" x14ac:dyDescent="0.25">
      <c r="A15" s="115"/>
      <c r="B15" s="116"/>
      <c r="C15" s="116"/>
      <c r="D15" s="116"/>
      <c r="E15" s="116"/>
      <c r="F15" s="116"/>
      <c r="G15" s="29"/>
      <c r="H15" s="116"/>
      <c r="I15" s="29"/>
      <c r="J15" s="29"/>
      <c r="K15" s="116"/>
      <c r="L15" s="40"/>
    </row>
    <row r="16" spans="1:12" ht="20.25" customHeight="1" x14ac:dyDescent="0.25">
      <c r="A16" s="113"/>
      <c r="B16" s="114"/>
      <c r="C16" s="114"/>
      <c r="D16" s="114"/>
      <c r="E16" s="114"/>
      <c r="F16" s="114"/>
      <c r="G16" s="29"/>
      <c r="H16" s="114"/>
      <c r="I16" s="29"/>
      <c r="J16" s="29"/>
      <c r="K16" s="114"/>
      <c r="L16" s="40"/>
    </row>
    <row r="17" spans="1:12" ht="20.25" customHeight="1" thickBot="1" x14ac:dyDescent="0.3">
      <c r="A17" s="117"/>
      <c r="B17" s="118"/>
      <c r="C17" s="118"/>
      <c r="D17" s="118"/>
      <c r="E17" s="118"/>
      <c r="F17" s="118"/>
      <c r="G17" s="93"/>
      <c r="H17" s="118"/>
      <c r="I17" s="93"/>
      <c r="J17" s="93"/>
      <c r="K17" s="118"/>
      <c r="L17" s="70"/>
    </row>
    <row r="18" spans="1:12" ht="20.25" customHeight="1" thickTop="1" x14ac:dyDescent="0.25">
      <c r="A18" s="119"/>
      <c r="B18" s="120"/>
      <c r="C18" s="120"/>
      <c r="D18" s="120"/>
      <c r="E18" s="120"/>
      <c r="F18" s="120"/>
      <c r="G18" s="94"/>
      <c r="H18" s="120"/>
      <c r="I18" s="94"/>
      <c r="J18" s="94"/>
      <c r="K18" s="120"/>
      <c r="L18" s="110"/>
    </row>
    <row r="19" spans="1:12" ht="20.25" customHeight="1" x14ac:dyDescent="0.25">
      <c r="A19" s="115"/>
      <c r="B19" s="116"/>
      <c r="C19" s="116"/>
      <c r="D19" s="116"/>
      <c r="E19" s="116"/>
      <c r="F19" s="116"/>
      <c r="G19" s="29"/>
      <c r="H19" s="116"/>
      <c r="I19" s="29"/>
      <c r="J19" s="29"/>
      <c r="K19" s="116"/>
      <c r="L19" s="40"/>
    </row>
    <row r="20" spans="1:12" ht="20.25" customHeight="1" x14ac:dyDescent="0.25">
      <c r="A20" s="113"/>
      <c r="B20" s="114"/>
      <c r="C20" s="114"/>
      <c r="D20" s="114"/>
      <c r="E20" s="114"/>
      <c r="F20" s="114"/>
      <c r="G20" s="29"/>
      <c r="H20" s="114"/>
      <c r="I20" s="29"/>
      <c r="J20" s="29"/>
      <c r="K20" s="114"/>
      <c r="L20" s="40"/>
    </row>
    <row r="21" spans="1:12" ht="20.25" customHeight="1" thickBot="1" x14ac:dyDescent="0.3">
      <c r="A21" s="117"/>
      <c r="B21" s="118"/>
      <c r="C21" s="118"/>
      <c r="D21" s="118"/>
      <c r="E21" s="118"/>
      <c r="F21" s="118"/>
      <c r="G21" s="93"/>
      <c r="H21" s="118"/>
      <c r="I21" s="93"/>
      <c r="J21" s="93"/>
      <c r="K21" s="118"/>
      <c r="L21" s="70"/>
    </row>
    <row r="22" spans="1:12" ht="20.25" customHeight="1" thickTop="1" x14ac:dyDescent="0.25">
      <c r="A22" s="119"/>
      <c r="B22" s="120"/>
      <c r="C22" s="120"/>
      <c r="D22" s="120"/>
      <c r="E22" s="120"/>
      <c r="F22" s="120"/>
      <c r="G22" s="94"/>
      <c r="H22" s="120"/>
      <c r="I22" s="94"/>
      <c r="J22" s="94"/>
      <c r="K22" s="120"/>
      <c r="L22" s="110"/>
    </row>
    <row r="23" spans="1:12" ht="20.25" customHeight="1" x14ac:dyDescent="0.25">
      <c r="A23" s="115"/>
      <c r="B23" s="116"/>
      <c r="C23" s="116"/>
      <c r="D23" s="116"/>
      <c r="E23" s="116"/>
      <c r="F23" s="116"/>
      <c r="G23" s="29"/>
      <c r="H23" s="116"/>
      <c r="I23" s="29"/>
      <c r="J23" s="29"/>
      <c r="K23" s="116"/>
      <c r="L23" s="40"/>
    </row>
    <row r="24" spans="1:12" ht="20.25" customHeight="1" x14ac:dyDescent="0.25">
      <c r="A24" s="113"/>
      <c r="B24" s="114"/>
      <c r="C24" s="114"/>
      <c r="D24" s="114"/>
      <c r="E24" s="114"/>
      <c r="F24" s="114"/>
      <c r="G24" s="29"/>
      <c r="H24" s="114"/>
      <c r="I24" s="29"/>
      <c r="J24" s="29"/>
      <c r="K24" s="114"/>
      <c r="L24" s="40"/>
    </row>
    <row r="25" spans="1:12" ht="20.25" customHeight="1" thickBot="1" x14ac:dyDescent="0.3">
      <c r="A25" s="117"/>
      <c r="B25" s="118"/>
      <c r="C25" s="118"/>
      <c r="D25" s="118"/>
      <c r="E25" s="118"/>
      <c r="F25" s="118"/>
      <c r="G25" s="93"/>
      <c r="H25" s="118"/>
      <c r="I25" s="93"/>
      <c r="J25" s="93"/>
      <c r="K25" s="118"/>
      <c r="L25" s="70"/>
    </row>
    <row r="26" spans="1:12" ht="20.25" customHeight="1" thickTop="1" x14ac:dyDescent="0.25">
      <c r="A26" s="119"/>
      <c r="B26" s="120"/>
      <c r="C26" s="120"/>
      <c r="D26" s="120"/>
      <c r="E26" s="120"/>
      <c r="F26" s="120"/>
      <c r="G26" s="94"/>
      <c r="H26" s="120"/>
      <c r="I26" s="94"/>
      <c r="J26" s="94"/>
      <c r="K26" s="120"/>
      <c r="L26" s="110"/>
    </row>
    <row r="27" spans="1:12" ht="20.25" customHeight="1" x14ac:dyDescent="0.25">
      <c r="A27" s="115"/>
      <c r="B27" s="116"/>
      <c r="C27" s="116"/>
      <c r="D27" s="116"/>
      <c r="E27" s="116"/>
      <c r="F27" s="116"/>
      <c r="G27" s="29"/>
      <c r="H27" s="116"/>
      <c r="I27" s="29"/>
      <c r="J27" s="29"/>
      <c r="K27" s="116"/>
      <c r="L27" s="40"/>
    </row>
    <row r="28" spans="1:12" ht="20.25" customHeight="1" x14ac:dyDescent="0.25">
      <c r="A28" s="113"/>
      <c r="B28" s="114"/>
      <c r="C28" s="114"/>
      <c r="D28" s="114"/>
      <c r="E28" s="114"/>
      <c r="F28" s="114"/>
      <c r="G28" s="29"/>
      <c r="H28" s="114"/>
      <c r="I28" s="29"/>
      <c r="J28" s="29"/>
      <c r="K28" s="114"/>
      <c r="L28" s="40"/>
    </row>
    <row r="29" spans="1:12" ht="20.25" customHeight="1" thickBot="1" x14ac:dyDescent="0.3">
      <c r="A29" s="117"/>
      <c r="B29" s="118"/>
      <c r="C29" s="118"/>
      <c r="D29" s="118"/>
      <c r="E29" s="118"/>
      <c r="F29" s="118"/>
      <c r="G29" s="93"/>
      <c r="H29" s="118"/>
      <c r="I29" s="93"/>
      <c r="J29" s="93"/>
      <c r="K29" s="118"/>
      <c r="L29" s="70"/>
    </row>
    <row r="30" spans="1:12" ht="20.25" customHeight="1" thickTop="1" x14ac:dyDescent="0.25">
      <c r="A30" s="119"/>
      <c r="B30" s="120"/>
      <c r="C30" s="120"/>
      <c r="D30" s="120"/>
      <c r="E30" s="120"/>
      <c r="F30" s="120"/>
      <c r="G30" s="94"/>
      <c r="H30" s="120"/>
      <c r="I30" s="94"/>
      <c r="J30" s="94"/>
      <c r="K30" s="120"/>
      <c r="L30" s="110"/>
    </row>
    <row r="31" spans="1:12" ht="20.25" customHeight="1" x14ac:dyDescent="0.25">
      <c r="A31" s="115"/>
      <c r="B31" s="116"/>
      <c r="C31" s="116"/>
      <c r="D31" s="116"/>
      <c r="E31" s="116"/>
      <c r="F31" s="116"/>
      <c r="G31" s="29"/>
      <c r="H31" s="116"/>
      <c r="I31" s="29"/>
      <c r="J31" s="29"/>
      <c r="K31" s="116"/>
      <c r="L31" s="40"/>
    </row>
    <row r="32" spans="1:12" ht="20.25" customHeight="1" x14ac:dyDescent="0.25">
      <c r="A32" s="113"/>
      <c r="B32" s="114"/>
      <c r="C32" s="114"/>
      <c r="D32" s="114"/>
      <c r="E32" s="114"/>
      <c r="F32" s="114"/>
      <c r="G32" s="29"/>
      <c r="H32" s="114"/>
      <c r="I32" s="29"/>
      <c r="J32" s="29"/>
      <c r="K32" s="114"/>
      <c r="L32" s="40"/>
    </row>
    <row r="33" spans="1:12" ht="20.25" customHeight="1" thickBot="1" x14ac:dyDescent="0.3">
      <c r="A33" s="117"/>
      <c r="B33" s="118"/>
      <c r="C33" s="118"/>
      <c r="D33" s="118"/>
      <c r="E33" s="118"/>
      <c r="F33" s="118"/>
      <c r="G33" s="93"/>
      <c r="H33" s="118"/>
      <c r="I33" s="93"/>
      <c r="J33" s="93"/>
      <c r="K33" s="118"/>
      <c r="L33" s="70"/>
    </row>
    <row r="34" spans="1:12" ht="20.25" customHeight="1" thickTop="1" x14ac:dyDescent="0.25">
      <c r="A34" s="119"/>
      <c r="B34" s="120"/>
      <c r="C34" s="120"/>
      <c r="D34" s="120"/>
      <c r="E34" s="120"/>
      <c r="F34" s="120"/>
      <c r="G34" s="94"/>
      <c r="H34" s="120"/>
      <c r="I34" s="94"/>
      <c r="J34" s="94"/>
      <c r="K34" s="120"/>
      <c r="L34" s="110"/>
    </row>
    <row r="35" spans="1:12" ht="20.25" customHeight="1" x14ac:dyDescent="0.25">
      <c r="A35" s="115"/>
      <c r="B35" s="116"/>
      <c r="C35" s="116"/>
      <c r="D35" s="116"/>
      <c r="E35" s="116"/>
      <c r="F35" s="116"/>
      <c r="G35" s="29"/>
      <c r="H35" s="116"/>
      <c r="I35" s="29"/>
      <c r="J35" s="29"/>
      <c r="K35" s="116"/>
      <c r="L35" s="40"/>
    </row>
    <row r="36" spans="1:12" ht="20.25" customHeight="1" x14ac:dyDescent="0.25">
      <c r="A36" s="113"/>
      <c r="B36" s="114"/>
      <c r="C36" s="114"/>
      <c r="D36" s="114"/>
      <c r="E36" s="114"/>
      <c r="F36" s="114"/>
      <c r="G36" s="29"/>
      <c r="H36" s="114"/>
      <c r="I36" s="29"/>
      <c r="J36" s="29"/>
      <c r="K36" s="114"/>
      <c r="L36" s="40"/>
    </row>
    <row r="37" spans="1:12" ht="20.25" customHeight="1" thickBot="1" x14ac:dyDescent="0.3">
      <c r="A37" s="117"/>
      <c r="B37" s="118"/>
      <c r="C37" s="118"/>
      <c r="D37" s="118"/>
      <c r="E37" s="118"/>
      <c r="F37" s="118"/>
      <c r="G37" s="93"/>
      <c r="H37" s="118"/>
      <c r="I37" s="93"/>
      <c r="J37" s="93"/>
      <c r="K37" s="118"/>
      <c r="L37" s="70"/>
    </row>
    <row r="38" spans="1:12" ht="20.25" customHeight="1" thickTop="1" x14ac:dyDescent="0.25">
      <c r="A38" s="119"/>
      <c r="B38" s="120"/>
      <c r="C38" s="120"/>
      <c r="D38" s="120"/>
      <c r="E38" s="120"/>
      <c r="F38" s="120"/>
      <c r="G38" s="94"/>
      <c r="H38" s="120"/>
      <c r="I38" s="94"/>
      <c r="J38" s="94"/>
      <c r="K38" s="120"/>
      <c r="L38" s="110"/>
    </row>
    <row r="39" spans="1:12" ht="20.25" customHeight="1" x14ac:dyDescent="0.25">
      <c r="A39" s="115"/>
      <c r="B39" s="116"/>
      <c r="C39" s="116"/>
      <c r="D39" s="116"/>
      <c r="E39" s="116"/>
      <c r="F39" s="116"/>
      <c r="G39" s="29"/>
      <c r="H39" s="116"/>
      <c r="I39" s="29"/>
      <c r="J39" s="29"/>
      <c r="K39" s="116"/>
      <c r="L39" s="40"/>
    </row>
    <row r="40" spans="1:12" ht="20.25" customHeight="1" x14ac:dyDescent="0.25">
      <c r="A40" s="113"/>
      <c r="B40" s="114"/>
      <c r="C40" s="114"/>
      <c r="D40" s="114"/>
      <c r="E40" s="114"/>
      <c r="F40" s="114"/>
      <c r="G40" s="29"/>
      <c r="H40" s="114"/>
      <c r="I40" s="29"/>
      <c r="J40" s="29"/>
      <c r="K40" s="114"/>
      <c r="L40" s="40"/>
    </row>
    <row r="41" spans="1:12" ht="20.25" customHeight="1" thickBot="1" x14ac:dyDescent="0.3">
      <c r="A41" s="117"/>
      <c r="B41" s="118"/>
      <c r="C41" s="118"/>
      <c r="D41" s="118"/>
      <c r="E41" s="118"/>
      <c r="F41" s="118"/>
      <c r="G41" s="93"/>
      <c r="H41" s="118"/>
      <c r="I41" s="93"/>
      <c r="J41" s="93"/>
      <c r="K41" s="118"/>
      <c r="L41" s="70"/>
    </row>
    <row r="42" spans="1:12" ht="20.25" customHeight="1" thickTop="1" x14ac:dyDescent="0.25">
      <c r="A42" s="119"/>
      <c r="B42" s="120"/>
      <c r="C42" s="120"/>
      <c r="D42" s="120"/>
      <c r="E42" s="120"/>
      <c r="F42" s="120"/>
      <c r="G42" s="94"/>
      <c r="H42" s="120"/>
      <c r="I42" s="94"/>
      <c r="J42" s="94"/>
      <c r="K42" s="120"/>
      <c r="L42" s="110"/>
    </row>
    <row r="43" spans="1:12" ht="20.25" customHeight="1" x14ac:dyDescent="0.25">
      <c r="A43" s="115"/>
      <c r="B43" s="116"/>
      <c r="C43" s="116"/>
      <c r="D43" s="116"/>
      <c r="E43" s="116"/>
      <c r="F43" s="116"/>
      <c r="G43" s="29"/>
      <c r="H43" s="116"/>
      <c r="I43" s="29"/>
      <c r="J43" s="29"/>
      <c r="K43" s="116"/>
      <c r="L43" s="40"/>
    </row>
    <row r="44" spans="1:12" ht="20.25" customHeight="1" x14ac:dyDescent="0.25">
      <c r="A44" s="113"/>
      <c r="B44" s="114"/>
      <c r="C44" s="114"/>
      <c r="D44" s="114"/>
      <c r="E44" s="114"/>
      <c r="F44" s="114"/>
      <c r="G44" s="29"/>
      <c r="H44" s="114"/>
      <c r="I44" s="29"/>
      <c r="J44" s="29"/>
      <c r="K44" s="114"/>
      <c r="L44" s="40"/>
    </row>
    <row r="45" spans="1:12" ht="20.25" customHeight="1" thickBot="1" x14ac:dyDescent="0.3">
      <c r="A45" s="117"/>
      <c r="B45" s="118"/>
      <c r="C45" s="118"/>
      <c r="D45" s="118"/>
      <c r="E45" s="118"/>
      <c r="F45" s="118"/>
      <c r="G45" s="93"/>
      <c r="H45" s="118"/>
      <c r="I45" s="93"/>
      <c r="J45" s="93"/>
      <c r="K45" s="118"/>
      <c r="L45" s="70"/>
    </row>
    <row r="46" spans="1:12" ht="20.25" customHeight="1" thickTop="1" x14ac:dyDescent="0.25">
      <c r="A46" s="119"/>
      <c r="B46" s="120"/>
      <c r="C46" s="120"/>
      <c r="D46" s="120"/>
      <c r="E46" s="120"/>
      <c r="F46" s="120"/>
      <c r="G46" s="94"/>
      <c r="H46" s="120"/>
      <c r="I46" s="94"/>
      <c r="J46" s="94"/>
      <c r="K46" s="120"/>
      <c r="L46" s="110"/>
    </row>
    <row r="47" spans="1:12" ht="20.25" customHeight="1" x14ac:dyDescent="0.25">
      <c r="A47" s="115"/>
      <c r="B47" s="116"/>
      <c r="C47" s="116"/>
      <c r="D47" s="116"/>
      <c r="E47" s="116"/>
      <c r="F47" s="116"/>
      <c r="G47" s="29"/>
      <c r="H47" s="116"/>
      <c r="I47" s="29"/>
      <c r="J47" s="29"/>
      <c r="K47" s="116"/>
      <c r="L47" s="40"/>
    </row>
    <row r="48" spans="1:12" ht="20.25" customHeight="1" x14ac:dyDescent="0.25">
      <c r="A48" s="113"/>
      <c r="B48" s="114"/>
      <c r="C48" s="114"/>
      <c r="D48" s="114"/>
      <c r="E48" s="114"/>
      <c r="F48" s="114"/>
      <c r="G48" s="29"/>
      <c r="H48" s="114"/>
      <c r="I48" s="29"/>
      <c r="J48" s="29"/>
      <c r="K48" s="114"/>
      <c r="L48" s="40"/>
    </row>
    <row r="49" spans="1:12" ht="20.25" customHeight="1" thickBot="1" x14ac:dyDescent="0.3">
      <c r="A49" s="117"/>
      <c r="B49" s="118"/>
      <c r="C49" s="118"/>
      <c r="D49" s="118"/>
      <c r="E49" s="118"/>
      <c r="F49" s="118"/>
      <c r="G49" s="93"/>
      <c r="H49" s="118"/>
      <c r="I49" s="93"/>
      <c r="J49" s="93"/>
      <c r="K49" s="118"/>
      <c r="L49" s="70"/>
    </row>
    <row r="50" spans="1:12" ht="20.25" customHeight="1" thickTop="1" x14ac:dyDescent="0.25">
      <c r="A50" s="119"/>
      <c r="B50" s="120"/>
      <c r="C50" s="120"/>
      <c r="D50" s="120"/>
      <c r="E50" s="120"/>
      <c r="F50" s="120"/>
      <c r="G50" s="94"/>
      <c r="H50" s="120"/>
      <c r="I50" s="94"/>
      <c r="J50" s="94"/>
      <c r="K50" s="120"/>
      <c r="L50" s="110"/>
    </row>
    <row r="51" spans="1:12" ht="20.25" customHeight="1" x14ac:dyDescent="0.25">
      <c r="A51" s="115"/>
      <c r="B51" s="116"/>
      <c r="C51" s="116"/>
      <c r="D51" s="116"/>
      <c r="E51" s="116"/>
      <c r="F51" s="116"/>
      <c r="G51" s="29"/>
      <c r="H51" s="116"/>
      <c r="I51" s="29"/>
      <c r="J51" s="29"/>
      <c r="K51" s="116"/>
      <c r="L51" s="40"/>
    </row>
    <row r="52" spans="1:12" ht="20.25" customHeight="1" x14ac:dyDescent="0.25">
      <c r="A52" s="113"/>
      <c r="B52" s="114"/>
      <c r="C52" s="114"/>
      <c r="D52" s="114"/>
      <c r="E52" s="114"/>
      <c r="F52" s="114"/>
      <c r="G52" s="29"/>
      <c r="H52" s="114"/>
      <c r="I52" s="29"/>
      <c r="J52" s="29"/>
      <c r="K52" s="114"/>
      <c r="L52" s="40"/>
    </row>
    <row r="53" spans="1:12" ht="20.25" customHeight="1" thickBot="1" x14ac:dyDescent="0.3">
      <c r="A53" s="117"/>
      <c r="B53" s="118"/>
      <c r="C53" s="118"/>
      <c r="D53" s="118"/>
      <c r="E53" s="118"/>
      <c r="F53" s="118"/>
      <c r="G53" s="93"/>
      <c r="H53" s="118"/>
      <c r="I53" s="93"/>
      <c r="J53" s="93"/>
      <c r="K53" s="118"/>
      <c r="L53" s="70"/>
    </row>
    <row r="54" spans="1:12" ht="20.25" customHeight="1" thickTop="1" x14ac:dyDescent="0.25">
      <c r="A54" s="119"/>
      <c r="B54" s="120"/>
      <c r="C54" s="120"/>
      <c r="D54" s="120"/>
      <c r="E54" s="120"/>
      <c r="F54" s="120"/>
      <c r="G54" s="94"/>
      <c r="H54" s="120"/>
      <c r="I54" s="94"/>
      <c r="J54" s="94"/>
      <c r="K54" s="120"/>
      <c r="L54" s="110"/>
    </row>
    <row r="55" spans="1:12" ht="20.25" customHeight="1" x14ac:dyDescent="0.25">
      <c r="A55" s="115"/>
      <c r="B55" s="116"/>
      <c r="C55" s="116"/>
      <c r="D55" s="116"/>
      <c r="E55" s="116"/>
      <c r="F55" s="116"/>
      <c r="G55" s="29"/>
      <c r="H55" s="116"/>
      <c r="I55" s="29"/>
      <c r="J55" s="29"/>
      <c r="K55" s="116"/>
      <c r="L55" s="40"/>
    </row>
    <row r="56" spans="1:12" ht="20.25" customHeight="1" x14ac:dyDescent="0.25">
      <c r="A56" s="113"/>
      <c r="B56" s="114"/>
      <c r="C56" s="114"/>
      <c r="D56" s="114"/>
      <c r="E56" s="114"/>
      <c r="F56" s="114"/>
      <c r="G56" s="29"/>
      <c r="H56" s="114"/>
      <c r="I56" s="29"/>
      <c r="J56" s="29"/>
      <c r="K56" s="114"/>
      <c r="L56" s="40"/>
    </row>
    <row r="57" spans="1:12" ht="20.25" customHeight="1" thickBot="1" x14ac:dyDescent="0.3">
      <c r="A57" s="117"/>
      <c r="B57" s="118"/>
      <c r="C57" s="118"/>
      <c r="D57" s="118"/>
      <c r="E57" s="118"/>
      <c r="F57" s="118"/>
      <c r="G57" s="93"/>
      <c r="H57" s="118"/>
      <c r="I57" s="93"/>
      <c r="J57" s="93"/>
      <c r="K57" s="118"/>
      <c r="L57" s="70"/>
    </row>
    <row r="58" spans="1:12" ht="20.25" customHeight="1" thickTop="1" x14ac:dyDescent="0.25">
      <c r="A58" s="119"/>
      <c r="B58" s="120"/>
      <c r="C58" s="120"/>
      <c r="D58" s="120"/>
      <c r="E58" s="120"/>
      <c r="F58" s="120"/>
      <c r="G58" s="94"/>
      <c r="H58" s="120"/>
      <c r="I58" s="94"/>
      <c r="J58" s="94"/>
      <c r="K58" s="120"/>
      <c r="L58" s="110"/>
    </row>
    <row r="59" spans="1:12" ht="20.25" customHeight="1" x14ac:dyDescent="0.25">
      <c r="A59" s="115"/>
      <c r="B59" s="116"/>
      <c r="C59" s="116"/>
      <c r="D59" s="116"/>
      <c r="E59" s="116"/>
      <c r="F59" s="116"/>
      <c r="G59" s="29"/>
      <c r="H59" s="116"/>
      <c r="I59" s="29"/>
      <c r="J59" s="29"/>
      <c r="K59" s="116"/>
      <c r="L59" s="40"/>
    </row>
    <row r="60" spans="1:12" ht="20.25" customHeight="1" x14ac:dyDescent="0.25">
      <c r="A60" s="113"/>
      <c r="B60" s="114"/>
      <c r="C60" s="114"/>
      <c r="D60" s="114"/>
      <c r="E60" s="114"/>
      <c r="F60" s="114"/>
      <c r="G60" s="29"/>
      <c r="H60" s="114"/>
      <c r="I60" s="29"/>
      <c r="J60" s="29"/>
      <c r="K60" s="114"/>
      <c r="L60" s="40"/>
    </row>
    <row r="61" spans="1:12" ht="20.25" customHeight="1" thickBot="1" x14ac:dyDescent="0.3">
      <c r="A61" s="117"/>
      <c r="B61" s="118"/>
      <c r="C61" s="118"/>
      <c r="D61" s="118"/>
      <c r="E61" s="118"/>
      <c r="F61" s="118"/>
      <c r="G61" s="93"/>
      <c r="H61" s="118"/>
      <c r="I61" s="93"/>
      <c r="J61" s="93"/>
      <c r="K61" s="118"/>
      <c r="L61" s="70"/>
    </row>
    <row r="62" spans="1:12" ht="20.25" customHeight="1" thickTop="1" x14ac:dyDescent="0.25">
      <c r="A62" s="119"/>
      <c r="B62" s="120"/>
      <c r="C62" s="120"/>
      <c r="D62" s="120"/>
      <c r="E62" s="120"/>
      <c r="F62" s="120"/>
      <c r="G62" s="94"/>
      <c r="H62" s="120"/>
      <c r="I62" s="94"/>
      <c r="J62" s="94"/>
      <c r="K62" s="120"/>
      <c r="L62" s="110"/>
    </row>
    <row r="63" spans="1:12" ht="20.25" customHeight="1" x14ac:dyDescent="0.25">
      <c r="A63" s="115"/>
      <c r="B63" s="116"/>
      <c r="C63" s="116"/>
      <c r="D63" s="116"/>
      <c r="E63" s="116"/>
      <c r="F63" s="116"/>
      <c r="G63" s="29"/>
      <c r="H63" s="116"/>
      <c r="I63" s="29"/>
      <c r="J63" s="29"/>
      <c r="K63" s="116"/>
      <c r="L63" s="40"/>
    </row>
    <row r="64" spans="1:12" ht="20.25" customHeight="1" x14ac:dyDescent="0.25">
      <c r="A64" s="113"/>
      <c r="B64" s="114"/>
      <c r="C64" s="114"/>
      <c r="D64" s="114"/>
      <c r="E64" s="114"/>
      <c r="F64" s="114"/>
      <c r="G64" s="29"/>
      <c r="H64" s="114"/>
      <c r="I64" s="29"/>
      <c r="J64" s="29"/>
      <c r="K64" s="114"/>
      <c r="L64" s="40"/>
    </row>
    <row r="65" spans="1:12" ht="20.25" customHeight="1" thickBot="1" x14ac:dyDescent="0.3">
      <c r="A65" s="117"/>
      <c r="B65" s="118"/>
      <c r="C65" s="118"/>
      <c r="D65" s="118"/>
      <c r="E65" s="118"/>
      <c r="F65" s="118"/>
      <c r="G65" s="93"/>
      <c r="H65" s="118"/>
      <c r="I65" s="93"/>
      <c r="J65" s="93"/>
      <c r="K65" s="118"/>
      <c r="L65" s="70"/>
    </row>
    <row r="66" spans="1:12" ht="20.25" customHeight="1" thickTop="1" x14ac:dyDescent="0.25">
      <c r="A66" s="119"/>
      <c r="B66" s="120"/>
      <c r="C66" s="120"/>
      <c r="D66" s="120"/>
      <c r="E66" s="120"/>
      <c r="F66" s="120"/>
      <c r="G66" s="94"/>
      <c r="H66" s="120"/>
      <c r="I66" s="94"/>
      <c r="J66" s="94"/>
      <c r="K66" s="120"/>
      <c r="L66" s="110"/>
    </row>
    <row r="67" spans="1:12" ht="20.25" customHeight="1" x14ac:dyDescent="0.25">
      <c r="A67" s="115"/>
      <c r="B67" s="116"/>
      <c r="C67" s="116"/>
      <c r="D67" s="116"/>
      <c r="E67" s="116"/>
      <c r="F67" s="116"/>
      <c r="G67" s="29"/>
      <c r="H67" s="116"/>
      <c r="I67" s="29"/>
      <c r="J67" s="29"/>
      <c r="K67" s="116"/>
      <c r="L67" s="40"/>
    </row>
    <row r="68" spans="1:12" ht="20.25" customHeight="1" x14ac:dyDescent="0.25">
      <c r="A68" s="113"/>
      <c r="B68" s="114"/>
      <c r="C68" s="114"/>
      <c r="D68" s="114"/>
      <c r="E68" s="114"/>
      <c r="F68" s="114"/>
      <c r="G68" s="29"/>
      <c r="H68" s="114"/>
      <c r="I68" s="29"/>
      <c r="J68" s="29"/>
      <c r="K68" s="114"/>
      <c r="L68" s="40"/>
    </row>
    <row r="69" spans="1:12" ht="20.25" customHeight="1" thickBot="1" x14ac:dyDescent="0.3">
      <c r="A69" s="117"/>
      <c r="B69" s="118"/>
      <c r="C69" s="118"/>
      <c r="D69" s="118"/>
      <c r="E69" s="118"/>
      <c r="F69" s="118"/>
      <c r="G69" s="93"/>
      <c r="H69" s="118"/>
      <c r="I69" s="93"/>
      <c r="J69" s="93"/>
      <c r="K69" s="118"/>
      <c r="L69" s="70"/>
    </row>
    <row r="70" spans="1:12" ht="20.25" customHeight="1" thickTop="1" x14ac:dyDescent="0.25">
      <c r="A70" s="119"/>
      <c r="B70" s="120"/>
      <c r="C70" s="120"/>
      <c r="D70" s="120"/>
      <c r="E70" s="120"/>
      <c r="F70" s="120"/>
      <c r="G70" s="94"/>
      <c r="H70" s="120"/>
      <c r="I70" s="94"/>
      <c r="J70" s="94"/>
      <c r="K70" s="120"/>
      <c r="L70" s="110"/>
    </row>
    <row r="71" spans="1:12" ht="20.25" customHeight="1" x14ac:dyDescent="0.25">
      <c r="A71" s="115"/>
      <c r="B71" s="116"/>
      <c r="C71" s="116"/>
      <c r="D71" s="116"/>
      <c r="E71" s="116"/>
      <c r="F71" s="116"/>
      <c r="G71" s="29"/>
      <c r="H71" s="116"/>
      <c r="I71" s="29"/>
      <c r="J71" s="29"/>
      <c r="K71" s="116"/>
      <c r="L71" s="40"/>
    </row>
    <row r="72" spans="1:12" ht="20.25" customHeight="1" x14ac:dyDescent="0.25">
      <c r="A72" s="113"/>
      <c r="B72" s="114"/>
      <c r="C72" s="114"/>
      <c r="D72" s="114"/>
      <c r="E72" s="114"/>
      <c r="F72" s="114"/>
      <c r="G72" s="29"/>
      <c r="H72" s="114"/>
      <c r="I72" s="29"/>
      <c r="J72" s="29"/>
      <c r="K72" s="114"/>
      <c r="L72" s="40"/>
    </row>
    <row r="73" spans="1:12" ht="20.25" customHeight="1" thickBot="1" x14ac:dyDescent="0.3">
      <c r="A73" s="117"/>
      <c r="B73" s="118"/>
      <c r="C73" s="118"/>
      <c r="D73" s="118"/>
      <c r="E73" s="118"/>
      <c r="F73" s="118"/>
      <c r="G73" s="93"/>
      <c r="H73" s="118"/>
      <c r="I73" s="93"/>
      <c r="J73" s="93"/>
      <c r="K73" s="118"/>
      <c r="L73" s="70"/>
    </row>
    <row r="74" spans="1:12" ht="20.25" customHeight="1" thickTop="1" x14ac:dyDescent="0.25">
      <c r="A74" s="119"/>
      <c r="B74" s="120"/>
      <c r="C74" s="120"/>
      <c r="D74" s="120"/>
      <c r="E74" s="120"/>
      <c r="F74" s="120"/>
      <c r="G74" s="94"/>
      <c r="H74" s="120"/>
      <c r="I74" s="94"/>
      <c r="J74" s="94"/>
      <c r="K74" s="120"/>
      <c r="L74" s="110"/>
    </row>
    <row r="75" spans="1:12" ht="20.25" customHeight="1" x14ac:dyDescent="0.25">
      <c r="A75" s="115"/>
      <c r="B75" s="116"/>
      <c r="C75" s="116"/>
      <c r="D75" s="116"/>
      <c r="E75" s="116"/>
      <c r="F75" s="116"/>
      <c r="G75" s="29"/>
      <c r="H75" s="116"/>
      <c r="I75" s="29"/>
      <c r="J75" s="29"/>
      <c r="K75" s="116"/>
      <c r="L75" s="40"/>
    </row>
    <row r="76" spans="1:12" ht="20.25" customHeight="1" x14ac:dyDescent="0.25">
      <c r="A76" s="113"/>
      <c r="B76" s="114"/>
      <c r="C76" s="114"/>
      <c r="D76" s="114"/>
      <c r="E76" s="114"/>
      <c r="F76" s="114"/>
      <c r="G76" s="29"/>
      <c r="H76" s="114"/>
      <c r="I76" s="29"/>
      <c r="J76" s="29"/>
      <c r="K76" s="114"/>
      <c r="L76" s="40"/>
    </row>
    <row r="77" spans="1:12" ht="20.25" customHeight="1" thickBot="1" x14ac:dyDescent="0.3">
      <c r="A77" s="117"/>
      <c r="B77" s="118"/>
      <c r="C77" s="118"/>
      <c r="D77" s="118"/>
      <c r="E77" s="118"/>
      <c r="F77" s="118"/>
      <c r="G77" s="93"/>
      <c r="H77" s="118"/>
      <c r="I77" s="93"/>
      <c r="J77" s="93"/>
      <c r="K77" s="118"/>
      <c r="L77" s="70"/>
    </row>
    <row r="78" spans="1:12" ht="20.25" customHeight="1" thickTop="1" x14ac:dyDescent="0.25">
      <c r="A78" s="119"/>
      <c r="B78" s="120"/>
      <c r="C78" s="120"/>
      <c r="D78" s="120"/>
      <c r="E78" s="120"/>
      <c r="F78" s="120"/>
      <c r="G78" s="94"/>
      <c r="H78" s="120"/>
      <c r="I78" s="94"/>
      <c r="J78" s="94"/>
      <c r="K78" s="120"/>
      <c r="L78" s="110"/>
    </row>
    <row r="79" spans="1:12" ht="20.25" customHeight="1" x14ac:dyDescent="0.25">
      <c r="A79" s="115"/>
      <c r="B79" s="116"/>
      <c r="C79" s="116"/>
      <c r="D79" s="116"/>
      <c r="E79" s="116"/>
      <c r="F79" s="116"/>
      <c r="G79" s="29"/>
      <c r="H79" s="116"/>
      <c r="I79" s="29"/>
      <c r="J79" s="29"/>
      <c r="K79" s="116"/>
      <c r="L79" s="40"/>
    </row>
    <row r="80" spans="1:12" ht="20.25" customHeight="1" x14ac:dyDescent="0.25">
      <c r="A80" s="113"/>
      <c r="B80" s="114"/>
      <c r="C80" s="114"/>
      <c r="D80" s="114"/>
      <c r="E80" s="114"/>
      <c r="F80" s="114"/>
      <c r="G80" s="29"/>
      <c r="H80" s="114"/>
      <c r="I80" s="29"/>
      <c r="J80" s="29"/>
      <c r="K80" s="114"/>
      <c r="L80" s="40"/>
    </row>
    <row r="81" spans="1:12" ht="20.25" customHeight="1" thickBot="1" x14ac:dyDescent="0.3">
      <c r="A81" s="117"/>
      <c r="B81" s="118"/>
      <c r="C81" s="118"/>
      <c r="D81" s="118"/>
      <c r="E81" s="118"/>
      <c r="F81" s="118"/>
      <c r="G81" s="93"/>
      <c r="H81" s="118"/>
      <c r="I81" s="93"/>
      <c r="J81" s="93"/>
      <c r="K81" s="118"/>
      <c r="L81" s="70"/>
    </row>
    <row r="82" spans="1:12" ht="20.25" customHeight="1" thickTop="1" x14ac:dyDescent="0.25">
      <c r="A82" s="119"/>
      <c r="B82" s="120"/>
      <c r="C82" s="120"/>
      <c r="D82" s="120"/>
      <c r="E82" s="120"/>
      <c r="F82" s="120"/>
      <c r="G82" s="94"/>
      <c r="H82" s="120"/>
      <c r="I82" s="94"/>
      <c r="J82" s="94"/>
      <c r="K82" s="120"/>
      <c r="L82" s="110"/>
    </row>
    <row r="83" spans="1:12" ht="20.25" customHeight="1" x14ac:dyDescent="0.25">
      <c r="A83" s="115"/>
      <c r="B83" s="116"/>
      <c r="C83" s="116"/>
      <c r="D83" s="116"/>
      <c r="E83" s="116"/>
      <c r="F83" s="116"/>
      <c r="G83" s="29"/>
      <c r="H83" s="116"/>
      <c r="I83" s="29"/>
      <c r="J83" s="29"/>
      <c r="K83" s="116"/>
      <c r="L83" s="40"/>
    </row>
    <row r="84" spans="1:12" ht="20.25" customHeight="1" x14ac:dyDescent="0.25">
      <c r="A84" s="113"/>
      <c r="B84" s="114"/>
      <c r="C84" s="114"/>
      <c r="D84" s="114"/>
      <c r="E84" s="114"/>
      <c r="F84" s="114"/>
      <c r="G84" s="29"/>
      <c r="H84" s="114"/>
      <c r="I84" s="29"/>
      <c r="J84" s="29"/>
      <c r="K84" s="114"/>
      <c r="L84" s="40"/>
    </row>
    <row r="85" spans="1:12" ht="20.25" customHeight="1" thickBot="1" x14ac:dyDescent="0.3">
      <c r="A85" s="117"/>
      <c r="B85" s="118"/>
      <c r="C85" s="118"/>
      <c r="D85" s="118"/>
      <c r="E85" s="118"/>
      <c r="F85" s="118"/>
      <c r="G85" s="93"/>
      <c r="H85" s="118"/>
      <c r="I85" s="93"/>
      <c r="J85" s="93"/>
      <c r="K85" s="118"/>
      <c r="L85" s="70"/>
    </row>
    <row r="86" spans="1:12" ht="20.25" customHeight="1" thickTop="1" x14ac:dyDescent="0.25">
      <c r="A86" s="119"/>
      <c r="B86" s="120"/>
      <c r="C86" s="120"/>
      <c r="D86" s="120"/>
      <c r="E86" s="120"/>
      <c r="F86" s="120"/>
      <c r="G86" s="94"/>
      <c r="H86" s="120"/>
      <c r="I86" s="94"/>
      <c r="J86" s="94"/>
      <c r="K86" s="120"/>
      <c r="L86" s="110"/>
    </row>
    <row r="87" spans="1:12" ht="20.25" customHeight="1" x14ac:dyDescent="0.25">
      <c r="A87" s="115"/>
      <c r="B87" s="116"/>
      <c r="C87" s="116"/>
      <c r="D87" s="116"/>
      <c r="E87" s="116"/>
      <c r="F87" s="116"/>
      <c r="G87" s="29"/>
      <c r="H87" s="116"/>
      <c r="I87" s="29"/>
      <c r="J87" s="29"/>
      <c r="K87" s="116"/>
      <c r="L87" s="40"/>
    </row>
    <row r="88" spans="1:12" ht="20.25" customHeight="1" x14ac:dyDescent="0.25">
      <c r="A88" s="113"/>
      <c r="B88" s="114"/>
      <c r="C88" s="114"/>
      <c r="D88" s="114"/>
      <c r="E88" s="114"/>
      <c r="F88" s="114"/>
      <c r="G88" s="29"/>
      <c r="H88" s="114"/>
      <c r="I88" s="29"/>
      <c r="J88" s="29"/>
      <c r="K88" s="114"/>
      <c r="L88" s="40"/>
    </row>
    <row r="89" spans="1:12" ht="20.25" customHeight="1" thickBot="1" x14ac:dyDescent="0.3">
      <c r="A89" s="117"/>
      <c r="B89" s="118"/>
      <c r="C89" s="118"/>
      <c r="D89" s="118"/>
      <c r="E89" s="118"/>
      <c r="F89" s="118"/>
      <c r="G89" s="93"/>
      <c r="H89" s="118"/>
      <c r="I89" s="93"/>
      <c r="J89" s="93"/>
      <c r="K89" s="118"/>
      <c r="L89" s="70"/>
    </row>
    <row r="90" spans="1:12" ht="20.25" customHeight="1" thickTop="1" x14ac:dyDescent="0.25">
      <c r="A90" s="119"/>
      <c r="B90" s="120"/>
      <c r="C90" s="120"/>
      <c r="D90" s="120"/>
      <c r="E90" s="120"/>
      <c r="F90" s="120"/>
      <c r="G90" s="94"/>
      <c r="H90" s="120"/>
      <c r="I90" s="94"/>
      <c r="J90" s="94"/>
      <c r="K90" s="120"/>
      <c r="L90" s="110"/>
    </row>
    <row r="91" spans="1:12" ht="20.25" customHeight="1" x14ac:dyDescent="0.25">
      <c r="A91" s="115"/>
      <c r="B91" s="116"/>
      <c r="C91" s="116"/>
      <c r="D91" s="116"/>
      <c r="E91" s="116"/>
      <c r="F91" s="116"/>
      <c r="G91" s="29"/>
      <c r="H91" s="116"/>
      <c r="I91" s="29"/>
      <c r="J91" s="29"/>
      <c r="K91" s="116"/>
      <c r="L91" s="40"/>
    </row>
    <row r="92" spans="1:12" ht="20.25" customHeight="1" x14ac:dyDescent="0.25">
      <c r="A92" s="113"/>
      <c r="B92" s="114"/>
      <c r="C92" s="114"/>
      <c r="D92" s="114"/>
      <c r="E92" s="114"/>
      <c r="F92" s="114"/>
      <c r="G92" s="29"/>
      <c r="H92" s="114"/>
      <c r="I92" s="29"/>
      <c r="J92" s="29"/>
      <c r="K92" s="114"/>
      <c r="L92" s="40"/>
    </row>
    <row r="93" spans="1:12" ht="20.25" customHeight="1" thickBot="1" x14ac:dyDescent="0.3">
      <c r="A93" s="117"/>
      <c r="B93" s="118"/>
      <c r="C93" s="118"/>
      <c r="D93" s="118"/>
      <c r="E93" s="118"/>
      <c r="F93" s="118"/>
      <c r="G93" s="93"/>
      <c r="H93" s="118"/>
      <c r="I93" s="93"/>
      <c r="J93" s="93"/>
      <c r="K93" s="118"/>
      <c r="L93" s="70"/>
    </row>
    <row r="94" spans="1:12" ht="20.25" customHeight="1" thickTop="1" x14ac:dyDescent="0.25">
      <c r="A94" s="119"/>
      <c r="B94" s="120"/>
      <c r="C94" s="120"/>
      <c r="D94" s="120"/>
      <c r="E94" s="120"/>
      <c r="F94" s="120"/>
      <c r="G94" s="94"/>
      <c r="H94" s="120"/>
      <c r="I94" s="94"/>
      <c r="J94" s="94"/>
      <c r="K94" s="120"/>
      <c r="L94" s="110"/>
    </row>
    <row r="95" spans="1:12" ht="20.25" customHeight="1" x14ac:dyDescent="0.25">
      <c r="A95" s="115"/>
      <c r="B95" s="116"/>
      <c r="C95" s="116"/>
      <c r="D95" s="116"/>
      <c r="E95" s="116"/>
      <c r="F95" s="116"/>
      <c r="G95" s="29"/>
      <c r="H95" s="116"/>
      <c r="I95" s="29"/>
      <c r="J95" s="29"/>
      <c r="K95" s="116"/>
      <c r="L95" s="40"/>
    </row>
    <row r="96" spans="1:12" ht="20.25" customHeight="1" x14ac:dyDescent="0.25">
      <c r="A96" s="113"/>
      <c r="B96" s="114"/>
      <c r="C96" s="114"/>
      <c r="D96" s="114"/>
      <c r="E96" s="114"/>
      <c r="F96" s="114"/>
      <c r="G96" s="29"/>
      <c r="H96" s="114"/>
      <c r="I96" s="29"/>
      <c r="J96" s="29"/>
      <c r="K96" s="114"/>
      <c r="L96" s="40"/>
    </row>
    <row r="97" spans="1:12" ht="20.25" customHeight="1" thickBot="1" x14ac:dyDescent="0.3">
      <c r="A97" s="117"/>
      <c r="B97" s="118"/>
      <c r="C97" s="118"/>
      <c r="D97" s="118"/>
      <c r="E97" s="118"/>
      <c r="F97" s="118"/>
      <c r="G97" s="93"/>
      <c r="H97" s="118"/>
      <c r="I97" s="93"/>
      <c r="J97" s="93"/>
      <c r="K97" s="118"/>
      <c r="L97" s="70"/>
    </row>
    <row r="98" spans="1:12" ht="20.25" customHeight="1" thickTop="1" x14ac:dyDescent="0.25">
      <c r="A98" s="119"/>
      <c r="B98" s="120"/>
      <c r="C98" s="120"/>
      <c r="D98" s="120"/>
      <c r="E98" s="120"/>
      <c r="F98" s="120"/>
      <c r="G98" s="94"/>
      <c r="H98" s="120"/>
      <c r="I98" s="94"/>
      <c r="J98" s="94"/>
      <c r="K98" s="120"/>
      <c r="L98" s="110"/>
    </row>
    <row r="99" spans="1:12" ht="20.25" customHeight="1" x14ac:dyDescent="0.25">
      <c r="A99" s="115"/>
      <c r="B99" s="116"/>
      <c r="C99" s="116"/>
      <c r="D99" s="116"/>
      <c r="E99" s="116"/>
      <c r="F99" s="116"/>
      <c r="G99" s="29"/>
      <c r="H99" s="116"/>
      <c r="I99" s="29"/>
      <c r="J99" s="29"/>
      <c r="K99" s="116"/>
      <c r="L99" s="40"/>
    </row>
    <row r="100" spans="1:12" ht="20.25" customHeight="1" x14ac:dyDescent="0.25">
      <c r="A100" s="113"/>
      <c r="B100" s="114"/>
      <c r="C100" s="114"/>
      <c r="D100" s="114"/>
      <c r="E100" s="114"/>
      <c r="F100" s="114"/>
      <c r="G100" s="29"/>
      <c r="H100" s="114"/>
      <c r="I100" s="29"/>
      <c r="J100" s="29"/>
      <c r="K100" s="114"/>
      <c r="L100" s="40"/>
    </row>
    <row r="101" spans="1:12" ht="20.25" customHeight="1" thickBot="1" x14ac:dyDescent="0.3">
      <c r="A101" s="117"/>
      <c r="B101" s="118"/>
      <c r="C101" s="118"/>
      <c r="D101" s="118"/>
      <c r="E101" s="118"/>
      <c r="F101" s="118"/>
      <c r="G101" s="93"/>
      <c r="H101" s="118"/>
      <c r="I101" s="93"/>
      <c r="J101" s="93"/>
      <c r="K101" s="118"/>
      <c r="L101" s="70"/>
    </row>
    <row r="102" spans="1:12" ht="20.25" customHeight="1" thickTop="1" x14ac:dyDescent="0.25">
      <c r="A102" s="119"/>
      <c r="B102" s="120"/>
      <c r="C102" s="120"/>
      <c r="D102" s="120"/>
      <c r="E102" s="120"/>
      <c r="F102" s="120"/>
      <c r="G102" s="94"/>
      <c r="H102" s="120"/>
      <c r="I102" s="94"/>
      <c r="J102" s="94"/>
      <c r="K102" s="120"/>
      <c r="L102" s="110"/>
    </row>
    <row r="103" spans="1:12" ht="20.25" customHeight="1" x14ac:dyDescent="0.25">
      <c r="A103" s="115"/>
      <c r="B103" s="116"/>
      <c r="C103" s="116"/>
      <c r="D103" s="116"/>
      <c r="E103" s="116"/>
      <c r="F103" s="116"/>
      <c r="G103" s="29"/>
      <c r="H103" s="116"/>
      <c r="I103" s="29"/>
      <c r="J103" s="29"/>
      <c r="K103" s="116"/>
      <c r="L103" s="40"/>
    </row>
    <row r="104" spans="1:12" ht="20.25" customHeight="1" x14ac:dyDescent="0.25">
      <c r="A104" s="113"/>
      <c r="B104" s="114"/>
      <c r="C104" s="114"/>
      <c r="D104" s="114"/>
      <c r="E104" s="114"/>
      <c r="F104" s="114"/>
      <c r="G104" s="29"/>
      <c r="H104" s="114"/>
      <c r="I104" s="29"/>
      <c r="J104" s="29"/>
      <c r="K104" s="114"/>
      <c r="L104" s="40"/>
    </row>
    <row r="105" spans="1:12" ht="20.25" customHeight="1" thickBot="1" x14ac:dyDescent="0.3">
      <c r="A105" s="117"/>
      <c r="B105" s="118"/>
      <c r="C105" s="118"/>
      <c r="D105" s="118"/>
      <c r="E105" s="118"/>
      <c r="F105" s="118"/>
      <c r="G105" s="93"/>
      <c r="H105" s="118"/>
      <c r="I105" s="93"/>
      <c r="J105" s="93"/>
      <c r="K105" s="118"/>
      <c r="L105" s="70"/>
    </row>
    <row r="106" spans="1:12" ht="20.25" customHeight="1" thickTop="1" x14ac:dyDescent="0.25">
      <c r="A106" s="119"/>
      <c r="B106" s="120"/>
      <c r="C106" s="120"/>
      <c r="D106" s="120"/>
      <c r="E106" s="120"/>
      <c r="F106" s="120"/>
      <c r="G106" s="94"/>
      <c r="H106" s="120"/>
      <c r="I106" s="94"/>
      <c r="J106" s="94"/>
      <c r="K106" s="120"/>
      <c r="L106" s="110"/>
    </row>
    <row r="107" spans="1:12" ht="20.25" customHeight="1" x14ac:dyDescent="0.25">
      <c r="A107" s="115"/>
      <c r="B107" s="116"/>
      <c r="C107" s="116"/>
      <c r="D107" s="116"/>
      <c r="E107" s="116"/>
      <c r="F107" s="116"/>
      <c r="G107" s="29"/>
      <c r="H107" s="116"/>
      <c r="I107" s="29"/>
      <c r="J107" s="29"/>
      <c r="K107" s="116"/>
      <c r="L107" s="40"/>
    </row>
    <row r="108" spans="1:12" ht="20.25" customHeight="1" x14ac:dyDescent="0.25">
      <c r="A108" s="113"/>
      <c r="B108" s="114"/>
      <c r="C108" s="114"/>
      <c r="D108" s="114"/>
      <c r="E108" s="114"/>
      <c r="F108" s="114"/>
      <c r="G108" s="29"/>
      <c r="H108" s="114"/>
      <c r="I108" s="29"/>
      <c r="J108" s="29"/>
      <c r="K108" s="114"/>
      <c r="L108" s="40"/>
    </row>
    <row r="109" spans="1:12" ht="20.25" customHeight="1" thickBot="1" x14ac:dyDescent="0.3">
      <c r="A109" s="117"/>
      <c r="B109" s="118"/>
      <c r="C109" s="118"/>
      <c r="D109" s="118"/>
      <c r="E109" s="118"/>
      <c r="F109" s="118"/>
      <c r="G109" s="93"/>
      <c r="H109" s="118"/>
      <c r="I109" s="93"/>
      <c r="J109" s="93"/>
      <c r="K109" s="118"/>
      <c r="L109" s="70"/>
    </row>
    <row r="110" spans="1:12" ht="20.25" customHeight="1" thickTop="1" x14ac:dyDescent="0.25">
      <c r="A110" s="119"/>
      <c r="B110" s="120"/>
      <c r="C110" s="120"/>
      <c r="D110" s="120"/>
      <c r="E110" s="120"/>
      <c r="F110" s="120"/>
      <c r="G110" s="94"/>
      <c r="H110" s="120"/>
      <c r="I110" s="94"/>
      <c r="J110" s="94"/>
      <c r="K110" s="120"/>
      <c r="L110" s="110"/>
    </row>
    <row r="111" spans="1:12" ht="20.25" customHeight="1" x14ac:dyDescent="0.25">
      <c r="A111" s="115"/>
      <c r="B111" s="116"/>
      <c r="C111" s="116"/>
      <c r="D111" s="116"/>
      <c r="E111" s="116"/>
      <c r="F111" s="116"/>
      <c r="G111" s="29"/>
      <c r="H111" s="116"/>
      <c r="I111" s="29"/>
      <c r="J111" s="29"/>
      <c r="K111" s="116"/>
      <c r="L111" s="40"/>
    </row>
    <row r="112" spans="1:12" ht="20.25" customHeight="1" x14ac:dyDescent="0.25">
      <c r="A112" s="113"/>
      <c r="B112" s="114"/>
      <c r="C112" s="114"/>
      <c r="D112" s="114"/>
      <c r="E112" s="114"/>
      <c r="F112" s="114"/>
      <c r="G112" s="29"/>
      <c r="H112" s="114"/>
      <c r="I112" s="29"/>
      <c r="J112" s="29"/>
      <c r="K112" s="114"/>
      <c r="L112" s="40"/>
    </row>
    <row r="113" spans="1:12" ht="20.25" customHeight="1" thickBot="1" x14ac:dyDescent="0.3">
      <c r="A113" s="117"/>
      <c r="B113" s="118"/>
      <c r="C113" s="118"/>
      <c r="D113" s="118"/>
      <c r="E113" s="118"/>
      <c r="F113" s="118"/>
      <c r="G113" s="93"/>
      <c r="H113" s="118"/>
      <c r="I113" s="93"/>
      <c r="J113" s="93"/>
      <c r="K113" s="118"/>
      <c r="L113" s="70"/>
    </row>
    <row r="114" spans="1:12" ht="20.25" customHeight="1" thickTop="1" x14ac:dyDescent="0.25">
      <c r="A114" s="119"/>
      <c r="B114" s="120"/>
      <c r="C114" s="120"/>
      <c r="D114" s="120"/>
      <c r="E114" s="120"/>
      <c r="F114" s="120"/>
      <c r="G114" s="94"/>
      <c r="H114" s="120"/>
      <c r="I114" s="94"/>
      <c r="J114" s="94"/>
      <c r="K114" s="120"/>
      <c r="L114" s="110"/>
    </row>
    <row r="115" spans="1:12" ht="20.25" customHeight="1" x14ac:dyDescent="0.25">
      <c r="A115" s="115"/>
      <c r="B115" s="116"/>
      <c r="C115" s="116"/>
      <c r="D115" s="116"/>
      <c r="E115" s="116"/>
      <c r="F115" s="116"/>
      <c r="G115" s="29"/>
      <c r="H115" s="116"/>
      <c r="I115" s="29"/>
      <c r="J115" s="29"/>
      <c r="K115" s="116"/>
      <c r="L115" s="40"/>
    </row>
    <row r="116" spans="1:12" ht="20.25" customHeight="1" x14ac:dyDescent="0.25">
      <c r="A116" s="113"/>
      <c r="B116" s="114"/>
      <c r="C116" s="114"/>
      <c r="D116" s="114"/>
      <c r="E116" s="114"/>
      <c r="F116" s="114"/>
      <c r="G116" s="29"/>
      <c r="H116" s="114"/>
      <c r="I116" s="29"/>
      <c r="J116" s="29"/>
      <c r="K116" s="114"/>
      <c r="L116" s="40"/>
    </row>
    <row r="117" spans="1:12" ht="20.25" customHeight="1" thickBot="1" x14ac:dyDescent="0.3">
      <c r="A117" s="117"/>
      <c r="B117" s="118"/>
      <c r="C117" s="118"/>
      <c r="D117" s="118"/>
      <c r="E117" s="118"/>
      <c r="F117" s="118"/>
      <c r="G117" s="93"/>
      <c r="H117" s="118"/>
      <c r="I117" s="93"/>
      <c r="J117" s="93"/>
      <c r="K117" s="118"/>
      <c r="L117" s="70"/>
    </row>
    <row r="118" spans="1:12" ht="20.25" customHeight="1" thickTop="1" x14ac:dyDescent="0.25">
      <c r="A118" s="119"/>
      <c r="B118" s="120"/>
      <c r="C118" s="120"/>
      <c r="D118" s="120"/>
      <c r="E118" s="120"/>
      <c r="F118" s="120"/>
      <c r="G118" s="94"/>
      <c r="H118" s="120"/>
      <c r="I118" s="94"/>
      <c r="J118" s="94"/>
      <c r="K118" s="120"/>
      <c r="L118" s="110"/>
    </row>
    <row r="119" spans="1:12" ht="20.25" customHeight="1" x14ac:dyDescent="0.25">
      <c r="A119" s="115"/>
      <c r="B119" s="116"/>
      <c r="C119" s="116"/>
      <c r="D119" s="116"/>
      <c r="E119" s="116"/>
      <c r="F119" s="116"/>
      <c r="G119" s="29"/>
      <c r="H119" s="116"/>
      <c r="I119" s="29"/>
      <c r="J119" s="29"/>
      <c r="K119" s="116"/>
      <c r="L119" s="40"/>
    </row>
    <row r="120" spans="1:12" ht="20.25" customHeight="1" x14ac:dyDescent="0.25">
      <c r="A120" s="113"/>
      <c r="B120" s="114"/>
      <c r="C120" s="114"/>
      <c r="D120" s="114"/>
      <c r="E120" s="114"/>
      <c r="F120" s="114"/>
      <c r="G120" s="29"/>
      <c r="H120" s="114"/>
      <c r="I120" s="29"/>
      <c r="J120" s="29"/>
      <c r="K120" s="114"/>
      <c r="L120" s="40"/>
    </row>
    <row r="121" spans="1:12" ht="20.25" customHeight="1" thickBot="1" x14ac:dyDescent="0.3">
      <c r="A121" s="117"/>
      <c r="B121" s="118"/>
      <c r="C121" s="118"/>
      <c r="D121" s="118"/>
      <c r="E121" s="118"/>
      <c r="F121" s="118"/>
      <c r="G121" s="93"/>
      <c r="H121" s="118"/>
      <c r="I121" s="93"/>
      <c r="J121" s="93"/>
      <c r="K121" s="118"/>
      <c r="L121" s="70"/>
    </row>
    <row r="122" spans="1:12" ht="20.25" customHeight="1" thickTop="1" x14ac:dyDescent="0.25">
      <c r="A122" s="119"/>
      <c r="B122" s="120"/>
      <c r="C122" s="120"/>
      <c r="D122" s="120"/>
      <c r="E122" s="120"/>
      <c r="F122" s="120"/>
      <c r="G122" s="94"/>
      <c r="H122" s="120"/>
      <c r="I122" s="94"/>
      <c r="J122" s="94"/>
      <c r="K122" s="120"/>
      <c r="L122" s="110"/>
    </row>
    <row r="123" spans="1:12" ht="20.25" customHeight="1" x14ac:dyDescent="0.25">
      <c r="A123" s="115"/>
      <c r="B123" s="116"/>
      <c r="C123" s="116"/>
      <c r="D123" s="116"/>
      <c r="E123" s="116"/>
      <c r="F123" s="116"/>
      <c r="G123" s="29"/>
      <c r="H123" s="116"/>
      <c r="I123" s="29"/>
      <c r="J123" s="29"/>
      <c r="K123" s="116"/>
      <c r="L123" s="40"/>
    </row>
    <row r="124" spans="1:12" ht="20.25" customHeight="1" x14ac:dyDescent="0.25">
      <c r="A124" s="113"/>
      <c r="B124" s="114"/>
      <c r="C124" s="114"/>
      <c r="D124" s="114"/>
      <c r="E124" s="114"/>
      <c r="F124" s="114"/>
      <c r="G124" s="29"/>
      <c r="H124" s="114"/>
      <c r="I124" s="29"/>
      <c r="J124" s="29"/>
      <c r="K124" s="114"/>
      <c r="L124" s="40"/>
    </row>
    <row r="125" spans="1:12" ht="20.25" customHeight="1" thickBot="1" x14ac:dyDescent="0.3">
      <c r="A125" s="117"/>
      <c r="B125" s="118"/>
      <c r="C125" s="118"/>
      <c r="D125" s="118"/>
      <c r="E125" s="118"/>
      <c r="F125" s="118"/>
      <c r="G125" s="93"/>
      <c r="H125" s="118"/>
      <c r="I125" s="93"/>
      <c r="J125" s="93"/>
      <c r="K125" s="118"/>
      <c r="L125" s="70"/>
    </row>
    <row r="126" spans="1:12" ht="20.25" customHeight="1" thickTop="1" x14ac:dyDescent="0.25">
      <c r="A126" s="119"/>
      <c r="B126" s="120"/>
      <c r="C126" s="120"/>
      <c r="D126" s="120"/>
      <c r="E126" s="120"/>
      <c r="F126" s="120"/>
      <c r="G126" s="94"/>
      <c r="H126" s="120"/>
      <c r="I126" s="94"/>
      <c r="J126" s="94"/>
      <c r="K126" s="120"/>
      <c r="L126" s="110"/>
    </row>
    <row r="127" spans="1:12" ht="20.25" customHeight="1" x14ac:dyDescent="0.25">
      <c r="A127" s="115"/>
      <c r="B127" s="116"/>
      <c r="C127" s="116"/>
      <c r="D127" s="116"/>
      <c r="E127" s="116"/>
      <c r="F127" s="116"/>
      <c r="G127" s="29"/>
      <c r="H127" s="116"/>
      <c r="I127" s="29"/>
      <c r="J127" s="29"/>
      <c r="K127" s="116"/>
      <c r="L127" s="40"/>
    </row>
    <row r="128" spans="1:12" ht="20.25" customHeight="1" x14ac:dyDescent="0.25">
      <c r="A128" s="113"/>
      <c r="B128" s="114"/>
      <c r="C128" s="114"/>
      <c r="D128" s="114"/>
      <c r="E128" s="114"/>
      <c r="F128" s="114"/>
      <c r="G128" s="29"/>
      <c r="H128" s="114"/>
      <c r="I128" s="29"/>
      <c r="J128" s="29"/>
      <c r="K128" s="114"/>
      <c r="L128" s="40"/>
    </row>
    <row r="129" spans="1:12" ht="20.25" customHeight="1" thickBot="1" x14ac:dyDescent="0.3">
      <c r="A129" s="117"/>
      <c r="B129" s="118"/>
      <c r="C129" s="118"/>
      <c r="D129" s="118"/>
      <c r="E129" s="118"/>
      <c r="F129" s="118"/>
      <c r="G129" s="93"/>
      <c r="H129" s="118"/>
      <c r="I129" s="93"/>
      <c r="J129" s="93"/>
      <c r="K129" s="118"/>
      <c r="L129" s="70"/>
    </row>
    <row r="130" spans="1:12" ht="20.25" customHeight="1" thickTop="1" x14ac:dyDescent="0.25">
      <c r="A130" s="119"/>
      <c r="B130" s="120"/>
      <c r="C130" s="120"/>
      <c r="D130" s="120"/>
      <c r="E130" s="120"/>
      <c r="F130" s="120"/>
      <c r="G130" s="94"/>
      <c r="H130" s="120"/>
      <c r="I130" s="94"/>
      <c r="J130" s="94"/>
      <c r="K130" s="120"/>
      <c r="L130" s="110"/>
    </row>
    <row r="131" spans="1:12" ht="20.25" customHeight="1" x14ac:dyDescent="0.25">
      <c r="A131" s="115"/>
      <c r="B131" s="116"/>
      <c r="C131" s="116"/>
      <c r="D131" s="116"/>
      <c r="E131" s="116"/>
      <c r="F131" s="116"/>
      <c r="G131" s="29"/>
      <c r="H131" s="116"/>
      <c r="I131" s="29"/>
      <c r="J131" s="29"/>
      <c r="K131" s="116"/>
      <c r="L131" s="40"/>
    </row>
    <row r="132" spans="1:12" ht="20.25" customHeight="1" x14ac:dyDescent="0.25">
      <c r="A132" s="113"/>
      <c r="B132" s="114"/>
      <c r="C132" s="114"/>
      <c r="D132" s="114"/>
      <c r="E132" s="114"/>
      <c r="F132" s="114"/>
      <c r="G132" s="29"/>
      <c r="H132" s="114"/>
      <c r="I132" s="29"/>
      <c r="J132" s="29"/>
      <c r="K132" s="114"/>
      <c r="L132" s="40"/>
    </row>
    <row r="133" spans="1:12" ht="20.25" customHeight="1" thickBot="1" x14ac:dyDescent="0.3">
      <c r="A133" s="117"/>
      <c r="B133" s="118"/>
      <c r="C133" s="118"/>
      <c r="D133" s="118"/>
      <c r="E133" s="118"/>
      <c r="F133" s="118"/>
      <c r="G133" s="93"/>
      <c r="H133" s="118"/>
      <c r="I133" s="93"/>
      <c r="J133" s="93"/>
      <c r="K133" s="118"/>
      <c r="L133" s="70"/>
    </row>
    <row r="134" spans="1:12" ht="20.25" customHeight="1" thickTop="1" x14ac:dyDescent="0.25">
      <c r="A134" s="119"/>
      <c r="B134" s="120"/>
      <c r="C134" s="120"/>
      <c r="D134" s="120"/>
      <c r="E134" s="120"/>
      <c r="F134" s="120"/>
      <c r="G134" s="94"/>
      <c r="H134" s="120"/>
      <c r="I134" s="94"/>
      <c r="J134" s="94"/>
      <c r="K134" s="120"/>
      <c r="L134" s="110"/>
    </row>
    <row r="135" spans="1:12" ht="20.25" customHeight="1" x14ac:dyDescent="0.25">
      <c r="A135" s="115"/>
      <c r="B135" s="116"/>
      <c r="C135" s="116"/>
      <c r="D135" s="116"/>
      <c r="E135" s="116"/>
      <c r="F135" s="116"/>
      <c r="G135" s="29"/>
      <c r="H135" s="116"/>
      <c r="I135" s="29"/>
      <c r="J135" s="29"/>
      <c r="K135" s="116"/>
      <c r="L135" s="40"/>
    </row>
    <row r="136" spans="1:12" ht="20.25" customHeight="1" x14ac:dyDescent="0.25">
      <c r="A136" s="113"/>
      <c r="B136" s="114"/>
      <c r="C136" s="114"/>
      <c r="D136" s="114"/>
      <c r="E136" s="114"/>
      <c r="F136" s="114"/>
      <c r="G136" s="29"/>
      <c r="H136" s="114"/>
      <c r="I136" s="29"/>
      <c r="J136" s="29"/>
      <c r="K136" s="114"/>
      <c r="L136" s="40"/>
    </row>
    <row r="137" spans="1:12" ht="20.25" customHeight="1" thickBot="1" x14ac:dyDescent="0.3">
      <c r="A137" s="117"/>
      <c r="B137" s="118"/>
      <c r="C137" s="118"/>
      <c r="D137" s="118"/>
      <c r="E137" s="118"/>
      <c r="F137" s="118"/>
      <c r="G137" s="93"/>
      <c r="H137" s="118"/>
      <c r="I137" s="93"/>
      <c r="J137" s="93"/>
      <c r="K137" s="118"/>
      <c r="L137" s="70"/>
    </row>
    <row r="138" spans="1:12" ht="20.25" customHeight="1" thickTop="1" x14ac:dyDescent="0.25">
      <c r="A138" s="119"/>
      <c r="B138" s="120"/>
      <c r="C138" s="120"/>
      <c r="D138" s="120"/>
      <c r="E138" s="120"/>
      <c r="F138" s="120"/>
      <c r="G138" s="94"/>
      <c r="H138" s="120"/>
      <c r="I138" s="94"/>
      <c r="J138" s="94"/>
      <c r="K138" s="120"/>
      <c r="L138" s="110"/>
    </row>
    <row r="139" spans="1:12" ht="20.25" customHeight="1" x14ac:dyDescent="0.25">
      <c r="A139" s="115"/>
      <c r="B139" s="116"/>
      <c r="C139" s="116"/>
      <c r="D139" s="116"/>
      <c r="E139" s="116"/>
      <c r="F139" s="116"/>
      <c r="G139" s="29"/>
      <c r="H139" s="116"/>
      <c r="I139" s="29"/>
      <c r="J139" s="29"/>
      <c r="K139" s="116"/>
      <c r="L139" s="40"/>
    </row>
    <row r="140" spans="1:12" ht="20.25" customHeight="1" x14ac:dyDescent="0.25">
      <c r="A140" s="113"/>
      <c r="B140" s="114"/>
      <c r="C140" s="114"/>
      <c r="D140" s="114"/>
      <c r="E140" s="114"/>
      <c r="F140" s="114"/>
      <c r="G140" s="29"/>
      <c r="H140" s="114"/>
      <c r="I140" s="29"/>
      <c r="J140" s="29"/>
      <c r="K140" s="114"/>
      <c r="L140" s="40"/>
    </row>
    <row r="141" spans="1:12" ht="20.25" customHeight="1" thickBot="1" x14ac:dyDescent="0.3">
      <c r="A141" s="117"/>
      <c r="B141" s="118"/>
      <c r="C141" s="118"/>
      <c r="D141" s="118"/>
      <c r="E141" s="118"/>
      <c r="F141" s="118"/>
      <c r="G141" s="93"/>
      <c r="H141" s="118"/>
      <c r="I141" s="93"/>
      <c r="J141" s="93"/>
      <c r="K141" s="118"/>
      <c r="L141" s="70"/>
    </row>
    <row r="142" spans="1:12" ht="20.25" customHeight="1" thickTop="1" x14ac:dyDescent="0.25">
      <c r="A142" s="119"/>
      <c r="B142" s="120"/>
      <c r="C142" s="120"/>
      <c r="D142" s="120"/>
      <c r="E142" s="120"/>
      <c r="F142" s="120"/>
      <c r="G142" s="94"/>
      <c r="H142" s="120"/>
      <c r="I142" s="94"/>
      <c r="J142" s="94"/>
      <c r="K142" s="120"/>
      <c r="L142" s="110"/>
    </row>
    <row r="143" spans="1:12" ht="20.25" customHeight="1" x14ac:dyDescent="0.25">
      <c r="A143" s="115"/>
      <c r="B143" s="116"/>
      <c r="C143" s="116"/>
      <c r="D143" s="116"/>
      <c r="E143" s="116"/>
      <c r="F143" s="116"/>
      <c r="G143" s="29"/>
      <c r="H143" s="116"/>
      <c r="I143" s="29"/>
      <c r="J143" s="29"/>
      <c r="K143" s="116"/>
      <c r="L143" s="40"/>
    </row>
    <row r="144" spans="1:12" ht="20.25" customHeight="1" x14ac:dyDescent="0.25">
      <c r="A144" s="113"/>
      <c r="B144" s="114"/>
      <c r="C144" s="114"/>
      <c r="D144" s="114"/>
      <c r="E144" s="114"/>
      <c r="F144" s="114"/>
      <c r="G144" s="29"/>
      <c r="H144" s="114"/>
      <c r="I144" s="29"/>
      <c r="J144" s="29"/>
      <c r="K144" s="114"/>
      <c r="L144" s="40"/>
    </row>
    <row r="145" spans="1:12" ht="20.25" customHeight="1" thickBot="1" x14ac:dyDescent="0.3">
      <c r="A145" s="117"/>
      <c r="B145" s="118"/>
      <c r="C145" s="118"/>
      <c r="D145" s="118"/>
      <c r="E145" s="118"/>
      <c r="F145" s="118"/>
      <c r="G145" s="93"/>
      <c r="H145" s="118"/>
      <c r="I145" s="93"/>
      <c r="J145" s="93"/>
      <c r="K145" s="118"/>
      <c r="L145" s="70"/>
    </row>
    <row r="146" spans="1:12" ht="20.25" customHeight="1" thickTop="1" x14ac:dyDescent="0.25">
      <c r="A146" s="119"/>
      <c r="B146" s="120"/>
      <c r="C146" s="120"/>
      <c r="D146" s="120"/>
      <c r="E146" s="120"/>
      <c r="F146" s="120"/>
      <c r="G146" s="94"/>
      <c r="H146" s="120"/>
      <c r="I146" s="94"/>
      <c r="J146" s="94"/>
      <c r="K146" s="120"/>
      <c r="L146" s="110"/>
    </row>
    <row r="147" spans="1:12" ht="20.25" customHeight="1" x14ac:dyDescent="0.25">
      <c r="A147" s="115"/>
      <c r="B147" s="116"/>
      <c r="C147" s="116"/>
      <c r="D147" s="116"/>
      <c r="E147" s="116"/>
      <c r="F147" s="116"/>
      <c r="G147" s="29"/>
      <c r="H147" s="116"/>
      <c r="I147" s="29"/>
      <c r="J147" s="29"/>
      <c r="K147" s="116"/>
      <c r="L147" s="40"/>
    </row>
    <row r="148" spans="1:12" ht="20.25" customHeight="1" x14ac:dyDescent="0.25">
      <c r="A148" s="113"/>
      <c r="B148" s="114"/>
      <c r="C148" s="114"/>
      <c r="D148" s="114"/>
      <c r="E148" s="114"/>
      <c r="F148" s="114"/>
      <c r="G148" s="29"/>
      <c r="H148" s="114"/>
      <c r="I148" s="29"/>
      <c r="J148" s="29"/>
      <c r="K148" s="114"/>
      <c r="L148" s="40"/>
    </row>
    <row r="149" spans="1:12" ht="20.25" customHeight="1" thickBot="1" x14ac:dyDescent="0.3">
      <c r="A149" s="117"/>
      <c r="B149" s="118"/>
      <c r="C149" s="118"/>
      <c r="D149" s="118"/>
      <c r="E149" s="118"/>
      <c r="F149" s="118"/>
      <c r="G149" s="93"/>
      <c r="H149" s="118"/>
      <c r="I149" s="93"/>
      <c r="J149" s="93"/>
      <c r="K149" s="118"/>
      <c r="L149" s="70"/>
    </row>
    <row r="150" spans="1:12" ht="20.25" customHeight="1" thickTop="1" x14ac:dyDescent="0.25">
      <c r="A150" s="119"/>
      <c r="B150" s="120"/>
      <c r="C150" s="120"/>
      <c r="D150" s="120"/>
      <c r="E150" s="120"/>
      <c r="F150" s="120"/>
      <c r="G150" s="94"/>
      <c r="H150" s="120"/>
      <c r="I150" s="94"/>
      <c r="J150" s="94"/>
      <c r="K150" s="120"/>
      <c r="L150" s="110"/>
    </row>
    <row r="151" spans="1:12" ht="20.25" customHeight="1" x14ac:dyDescent="0.25">
      <c r="A151" s="115"/>
      <c r="B151" s="116"/>
      <c r="C151" s="116"/>
      <c r="D151" s="116"/>
      <c r="E151" s="116"/>
      <c r="F151" s="116"/>
      <c r="G151" s="29"/>
      <c r="H151" s="116"/>
      <c r="I151" s="29"/>
      <c r="J151" s="29"/>
      <c r="K151" s="116"/>
      <c r="L151" s="40"/>
    </row>
    <row r="152" spans="1:12" ht="20.25" customHeight="1" x14ac:dyDescent="0.25">
      <c r="A152" s="113"/>
      <c r="B152" s="114"/>
      <c r="C152" s="114"/>
      <c r="D152" s="114"/>
      <c r="E152" s="114"/>
      <c r="F152" s="114"/>
      <c r="G152" s="29"/>
      <c r="H152" s="114"/>
      <c r="I152" s="29"/>
      <c r="J152" s="29"/>
      <c r="K152" s="114"/>
      <c r="L152" s="40"/>
    </row>
    <row r="153" spans="1:12" ht="20.25" customHeight="1" thickBot="1" x14ac:dyDescent="0.3">
      <c r="A153" s="117"/>
      <c r="B153" s="118"/>
      <c r="C153" s="118"/>
      <c r="D153" s="118"/>
      <c r="E153" s="118"/>
      <c r="F153" s="118"/>
      <c r="G153" s="93"/>
      <c r="H153" s="118"/>
      <c r="I153" s="93"/>
      <c r="J153" s="93"/>
      <c r="K153" s="118"/>
      <c r="L153" s="70"/>
    </row>
    <row r="154" spans="1:12" ht="20.25" customHeight="1" thickTop="1" x14ac:dyDescent="0.25">
      <c r="A154" s="119"/>
      <c r="B154" s="120"/>
      <c r="C154" s="120"/>
      <c r="D154" s="120"/>
      <c r="E154" s="120"/>
      <c r="F154" s="120"/>
      <c r="G154" s="94"/>
      <c r="H154" s="120"/>
      <c r="I154" s="94"/>
      <c r="J154" s="94"/>
      <c r="K154" s="120"/>
      <c r="L154" s="110"/>
    </row>
    <row r="155" spans="1:12" ht="20.25" customHeight="1" x14ac:dyDescent="0.25">
      <c r="A155" s="115"/>
      <c r="B155" s="116"/>
      <c r="C155" s="116"/>
      <c r="D155" s="116"/>
      <c r="E155" s="116"/>
      <c r="F155" s="116"/>
      <c r="G155" s="29"/>
      <c r="H155" s="116"/>
      <c r="I155" s="29"/>
      <c r="J155" s="29"/>
      <c r="K155" s="116"/>
      <c r="L155" s="40"/>
    </row>
    <row r="156" spans="1:12" ht="20.25" customHeight="1" x14ac:dyDescent="0.25">
      <c r="A156" s="113"/>
      <c r="B156" s="114"/>
      <c r="C156" s="114"/>
      <c r="D156" s="114"/>
      <c r="E156" s="114"/>
      <c r="F156" s="114"/>
      <c r="G156" s="29"/>
      <c r="H156" s="114"/>
      <c r="I156" s="29"/>
      <c r="J156" s="29"/>
      <c r="K156" s="114"/>
      <c r="L156" s="40"/>
    </row>
    <row r="157" spans="1:12" ht="20.25" customHeight="1" thickBot="1" x14ac:dyDescent="0.3">
      <c r="A157" s="117"/>
      <c r="B157" s="118"/>
      <c r="C157" s="118"/>
      <c r="D157" s="118"/>
      <c r="E157" s="118"/>
      <c r="F157" s="118"/>
      <c r="G157" s="93"/>
      <c r="H157" s="118"/>
      <c r="I157" s="93"/>
      <c r="J157" s="93"/>
      <c r="K157" s="118"/>
      <c r="L157" s="70"/>
    </row>
    <row r="158" spans="1:12" ht="20.25" customHeight="1" thickTop="1" x14ac:dyDescent="0.25">
      <c r="A158" s="119"/>
      <c r="B158" s="120"/>
      <c r="C158" s="120"/>
      <c r="D158" s="120"/>
      <c r="E158" s="120"/>
      <c r="F158" s="120"/>
      <c r="G158" s="94"/>
      <c r="H158" s="120"/>
      <c r="I158" s="94"/>
      <c r="J158" s="94"/>
      <c r="K158" s="120"/>
      <c r="L158" s="110"/>
    </row>
    <row r="159" spans="1:12" ht="20.25" customHeight="1" x14ac:dyDescent="0.25">
      <c r="A159" s="115"/>
      <c r="B159" s="116"/>
      <c r="C159" s="116"/>
      <c r="D159" s="116"/>
      <c r="E159" s="116"/>
      <c r="F159" s="116"/>
      <c r="G159" s="29"/>
      <c r="H159" s="116"/>
      <c r="I159" s="29"/>
      <c r="J159" s="29"/>
      <c r="K159" s="116"/>
      <c r="L159" s="40"/>
    </row>
    <row r="160" spans="1:12" ht="20.25" customHeight="1" x14ac:dyDescent="0.25">
      <c r="A160" s="113"/>
      <c r="B160" s="114"/>
      <c r="C160" s="114"/>
      <c r="D160" s="114"/>
      <c r="E160" s="114"/>
      <c r="F160" s="114"/>
      <c r="G160" s="29"/>
      <c r="H160" s="114"/>
      <c r="I160" s="29"/>
      <c r="J160" s="29"/>
      <c r="K160" s="114"/>
      <c r="L160" s="40"/>
    </row>
    <row r="161" spans="1:12" ht="20.25" customHeight="1" thickBot="1" x14ac:dyDescent="0.3">
      <c r="A161" s="117"/>
      <c r="B161" s="118"/>
      <c r="C161" s="118"/>
      <c r="D161" s="118"/>
      <c r="E161" s="118"/>
      <c r="F161" s="118"/>
      <c r="G161" s="93"/>
      <c r="H161" s="118"/>
      <c r="I161" s="93"/>
      <c r="J161" s="93"/>
      <c r="K161" s="118"/>
      <c r="L161" s="70"/>
    </row>
    <row r="162" spans="1:12" ht="20.25" customHeight="1" thickTop="1" x14ac:dyDescent="0.25">
      <c r="A162" s="119"/>
      <c r="B162" s="120"/>
      <c r="C162" s="120"/>
      <c r="D162" s="120"/>
      <c r="E162" s="120"/>
      <c r="F162" s="120"/>
      <c r="G162" s="94"/>
      <c r="H162" s="120"/>
      <c r="I162" s="94"/>
      <c r="J162" s="94"/>
      <c r="K162" s="120"/>
      <c r="L162" s="110"/>
    </row>
    <row r="163" spans="1:12" ht="20.25" customHeight="1" x14ac:dyDescent="0.25">
      <c r="A163" s="115"/>
      <c r="B163" s="116"/>
      <c r="C163" s="116"/>
      <c r="D163" s="116"/>
      <c r="E163" s="116"/>
      <c r="F163" s="116"/>
      <c r="G163" s="29"/>
      <c r="H163" s="116"/>
      <c r="I163" s="29"/>
      <c r="J163" s="29"/>
      <c r="K163" s="116"/>
      <c r="L163" s="40"/>
    </row>
    <row r="164" spans="1:12" ht="20.25" customHeight="1" x14ac:dyDescent="0.25">
      <c r="A164" s="113"/>
      <c r="B164" s="114"/>
      <c r="C164" s="114"/>
      <c r="D164" s="114"/>
      <c r="E164" s="114"/>
      <c r="F164" s="114"/>
      <c r="G164" s="29"/>
      <c r="H164" s="114"/>
      <c r="I164" s="29"/>
      <c r="J164" s="29"/>
      <c r="K164" s="114"/>
      <c r="L164" s="40"/>
    </row>
    <row r="165" spans="1:12" ht="20.25" customHeight="1" thickBot="1" x14ac:dyDescent="0.3">
      <c r="A165" s="117"/>
      <c r="B165" s="118"/>
      <c r="C165" s="118"/>
      <c r="D165" s="118"/>
      <c r="E165" s="118"/>
      <c r="F165" s="118"/>
      <c r="G165" s="93"/>
      <c r="H165" s="118"/>
      <c r="I165" s="93"/>
      <c r="J165" s="93"/>
      <c r="K165" s="118"/>
      <c r="L165" s="70"/>
    </row>
    <row r="166" spans="1:12" ht="20.25" customHeight="1" thickTop="1" x14ac:dyDescent="0.25">
      <c r="A166" s="119"/>
      <c r="B166" s="120"/>
      <c r="C166" s="120"/>
      <c r="D166" s="120"/>
      <c r="E166" s="120"/>
      <c r="F166" s="120"/>
      <c r="G166" s="94"/>
      <c r="H166" s="120"/>
      <c r="I166" s="94"/>
      <c r="J166" s="94"/>
      <c r="K166" s="120"/>
      <c r="L166" s="110"/>
    </row>
    <row r="167" spans="1:12" ht="20.25" customHeight="1" x14ac:dyDescent="0.25">
      <c r="A167" s="115"/>
      <c r="B167" s="116"/>
      <c r="C167" s="116"/>
      <c r="D167" s="116"/>
      <c r="E167" s="116"/>
      <c r="F167" s="116"/>
      <c r="G167" s="29"/>
      <c r="H167" s="116"/>
      <c r="I167" s="29"/>
      <c r="J167" s="29"/>
      <c r="K167" s="116"/>
      <c r="L167" s="40"/>
    </row>
    <row r="168" spans="1:12" ht="20.25" customHeight="1" x14ac:dyDescent="0.25">
      <c r="A168" s="113"/>
      <c r="B168" s="114"/>
      <c r="C168" s="114"/>
      <c r="D168" s="114"/>
      <c r="E168" s="114"/>
      <c r="F168" s="114"/>
      <c r="G168" s="29"/>
      <c r="H168" s="114"/>
      <c r="I168" s="29"/>
      <c r="J168" s="29"/>
      <c r="K168" s="114"/>
      <c r="L168" s="40"/>
    </row>
    <row r="169" spans="1:12" ht="20.25" customHeight="1" thickBot="1" x14ac:dyDescent="0.3">
      <c r="A169" s="117"/>
      <c r="B169" s="118"/>
      <c r="C169" s="118"/>
      <c r="D169" s="118"/>
      <c r="E169" s="118"/>
      <c r="F169" s="118"/>
      <c r="G169" s="93"/>
      <c r="H169" s="118"/>
      <c r="I169" s="93"/>
      <c r="J169" s="93"/>
      <c r="K169" s="118"/>
      <c r="L169" s="70"/>
    </row>
    <row r="170" spans="1:12" ht="20.25" customHeight="1" thickTop="1" x14ac:dyDescent="0.25">
      <c r="A170" s="119"/>
      <c r="B170" s="120"/>
      <c r="C170" s="120"/>
      <c r="D170" s="120"/>
      <c r="E170" s="120"/>
      <c r="F170" s="120"/>
      <c r="G170" s="94"/>
      <c r="H170" s="120"/>
      <c r="I170" s="94"/>
      <c r="J170" s="94"/>
      <c r="K170" s="120"/>
      <c r="L170" s="110"/>
    </row>
    <row r="171" spans="1:12" ht="20.25" customHeight="1" x14ac:dyDescent="0.25">
      <c r="A171" s="115"/>
      <c r="B171" s="116"/>
      <c r="C171" s="116"/>
      <c r="D171" s="116"/>
      <c r="E171" s="116"/>
      <c r="F171" s="116"/>
      <c r="G171" s="29"/>
      <c r="H171" s="116"/>
      <c r="I171" s="29"/>
      <c r="J171" s="29"/>
      <c r="K171" s="116"/>
      <c r="L171" s="40"/>
    </row>
    <row r="172" spans="1:12" ht="20.25" customHeight="1" x14ac:dyDescent="0.25">
      <c r="A172" s="113"/>
      <c r="B172" s="114"/>
      <c r="C172" s="114"/>
      <c r="D172" s="114"/>
      <c r="E172" s="114"/>
      <c r="F172" s="114"/>
      <c r="G172" s="29"/>
      <c r="H172" s="114"/>
      <c r="I172" s="29"/>
      <c r="J172" s="29"/>
      <c r="K172" s="114"/>
      <c r="L172" s="40"/>
    </row>
    <row r="173" spans="1:12" ht="20.25" customHeight="1" thickBot="1" x14ac:dyDescent="0.3">
      <c r="A173" s="117"/>
      <c r="B173" s="118"/>
      <c r="C173" s="118"/>
      <c r="D173" s="118"/>
      <c r="E173" s="118"/>
      <c r="F173" s="118"/>
      <c r="G173" s="93"/>
      <c r="H173" s="118"/>
      <c r="I173" s="93"/>
      <c r="J173" s="93"/>
      <c r="K173" s="118"/>
      <c r="L173" s="70"/>
    </row>
    <row r="174" spans="1:12" ht="20.25" customHeight="1" thickTop="1" x14ac:dyDescent="0.25">
      <c r="A174" s="119"/>
      <c r="B174" s="120"/>
      <c r="C174" s="120"/>
      <c r="D174" s="120"/>
      <c r="E174" s="120"/>
      <c r="F174" s="120"/>
      <c r="G174" s="94"/>
      <c r="H174" s="120"/>
      <c r="I174" s="94"/>
      <c r="J174" s="94"/>
      <c r="K174" s="120"/>
      <c r="L174" s="110"/>
    </row>
    <row r="175" spans="1:12" ht="20.25" customHeight="1" x14ac:dyDescent="0.25">
      <c r="A175" s="115"/>
      <c r="B175" s="116"/>
      <c r="C175" s="116"/>
      <c r="D175" s="116"/>
      <c r="E175" s="116"/>
      <c r="F175" s="116"/>
      <c r="G175" s="29"/>
      <c r="H175" s="116"/>
      <c r="I175" s="29"/>
      <c r="J175" s="29"/>
      <c r="K175" s="116"/>
      <c r="L175" s="40"/>
    </row>
    <row r="176" spans="1:12" ht="20.25" customHeight="1" x14ac:dyDescent="0.25">
      <c r="A176" s="113"/>
      <c r="B176" s="114"/>
      <c r="C176" s="114"/>
      <c r="D176" s="114"/>
      <c r="E176" s="114"/>
      <c r="F176" s="114"/>
      <c r="G176" s="29"/>
      <c r="H176" s="114"/>
      <c r="I176" s="29"/>
      <c r="J176" s="29"/>
      <c r="K176" s="114"/>
      <c r="L176" s="40"/>
    </row>
    <row r="177" spans="1:12" ht="20.25" customHeight="1" thickBot="1" x14ac:dyDescent="0.3">
      <c r="A177" s="117"/>
      <c r="B177" s="118"/>
      <c r="C177" s="118"/>
      <c r="D177" s="118"/>
      <c r="E177" s="118"/>
      <c r="F177" s="118"/>
      <c r="G177" s="93"/>
      <c r="H177" s="118"/>
      <c r="I177" s="93"/>
      <c r="J177" s="93"/>
      <c r="K177" s="118"/>
      <c r="L177" s="70"/>
    </row>
    <row r="178" spans="1:12" ht="20.25" customHeight="1" thickTop="1" x14ac:dyDescent="0.25">
      <c r="A178" s="119"/>
      <c r="B178" s="120"/>
      <c r="C178" s="120"/>
      <c r="D178" s="120"/>
      <c r="E178" s="120"/>
      <c r="F178" s="120"/>
      <c r="G178" s="94"/>
      <c r="H178" s="120"/>
      <c r="I178" s="94"/>
      <c r="J178" s="94"/>
      <c r="K178" s="120"/>
      <c r="L178" s="110"/>
    </row>
    <row r="179" spans="1:12" ht="20.25" customHeight="1" x14ac:dyDescent="0.25">
      <c r="A179" s="115"/>
      <c r="B179" s="116"/>
      <c r="C179" s="116"/>
      <c r="D179" s="116"/>
      <c r="E179" s="116"/>
      <c r="F179" s="116"/>
      <c r="G179" s="29"/>
      <c r="H179" s="116"/>
      <c r="I179" s="29"/>
      <c r="J179" s="29"/>
      <c r="K179" s="116"/>
      <c r="L179" s="40"/>
    </row>
    <row r="180" spans="1:12" ht="20.25" customHeight="1" x14ac:dyDescent="0.25">
      <c r="A180" s="113"/>
      <c r="B180" s="114"/>
      <c r="C180" s="114"/>
      <c r="D180" s="114"/>
      <c r="E180" s="114"/>
      <c r="F180" s="114"/>
      <c r="G180" s="29"/>
      <c r="H180" s="114"/>
      <c r="I180" s="29"/>
      <c r="J180" s="29"/>
      <c r="K180" s="114"/>
      <c r="L180" s="40"/>
    </row>
    <row r="181" spans="1:12" ht="20.25" customHeight="1" thickBot="1" x14ac:dyDescent="0.3">
      <c r="A181" s="117"/>
      <c r="B181" s="118"/>
      <c r="C181" s="118"/>
      <c r="D181" s="118"/>
      <c r="E181" s="118"/>
      <c r="F181" s="118"/>
      <c r="G181" s="93"/>
      <c r="H181" s="118"/>
      <c r="I181" s="93"/>
      <c r="J181" s="93"/>
      <c r="K181" s="118"/>
      <c r="L181" s="70"/>
    </row>
    <row r="182" spans="1:12" ht="20.25" customHeight="1" thickTop="1" x14ac:dyDescent="0.25">
      <c r="A182" s="119"/>
      <c r="B182" s="120"/>
      <c r="C182" s="120"/>
      <c r="D182" s="120"/>
      <c r="E182" s="120"/>
      <c r="F182" s="120"/>
      <c r="G182" s="94"/>
      <c r="H182" s="120"/>
      <c r="I182" s="94"/>
      <c r="J182" s="94"/>
      <c r="K182" s="120"/>
      <c r="L182" s="110"/>
    </row>
    <row r="183" spans="1:12" ht="20.25" customHeight="1" x14ac:dyDescent="0.25">
      <c r="A183" s="115"/>
      <c r="B183" s="116"/>
      <c r="C183" s="116"/>
      <c r="D183" s="116"/>
      <c r="E183" s="116"/>
      <c r="F183" s="116"/>
      <c r="G183" s="29"/>
      <c r="H183" s="116"/>
      <c r="I183" s="29"/>
      <c r="J183" s="29"/>
      <c r="K183" s="116"/>
      <c r="L183" s="40"/>
    </row>
    <row r="184" spans="1:12" ht="20.25" customHeight="1" x14ac:dyDescent="0.25">
      <c r="A184" s="113"/>
      <c r="B184" s="114"/>
      <c r="C184" s="114"/>
      <c r="D184" s="114"/>
      <c r="E184" s="114"/>
      <c r="F184" s="114"/>
      <c r="G184" s="29"/>
      <c r="H184" s="114"/>
      <c r="I184" s="29"/>
      <c r="J184" s="29"/>
      <c r="K184" s="114"/>
      <c r="L184" s="40"/>
    </row>
    <row r="185" spans="1:12" ht="20.25" customHeight="1" thickBot="1" x14ac:dyDescent="0.3">
      <c r="A185" s="117"/>
      <c r="B185" s="118"/>
      <c r="C185" s="118"/>
      <c r="D185" s="118"/>
      <c r="E185" s="118"/>
      <c r="F185" s="118"/>
      <c r="G185" s="93"/>
      <c r="H185" s="118"/>
      <c r="I185" s="93"/>
      <c r="J185" s="93"/>
      <c r="K185" s="118"/>
      <c r="L185" s="70"/>
    </row>
    <row r="186" spans="1:12" ht="20.25" customHeight="1" thickTop="1" x14ac:dyDescent="0.25">
      <c r="A186" s="119"/>
      <c r="B186" s="120"/>
      <c r="C186" s="120"/>
      <c r="D186" s="120"/>
      <c r="E186" s="120"/>
      <c r="F186" s="120"/>
      <c r="G186" s="94"/>
      <c r="H186" s="120"/>
      <c r="I186" s="94"/>
      <c r="J186" s="94"/>
      <c r="K186" s="120"/>
      <c r="L186" s="110"/>
    </row>
    <row r="187" spans="1:12" ht="20.25" customHeight="1" x14ac:dyDescent="0.25">
      <c r="A187" s="115"/>
      <c r="B187" s="116"/>
      <c r="C187" s="116"/>
      <c r="D187" s="116"/>
      <c r="E187" s="116"/>
      <c r="F187" s="116"/>
      <c r="G187" s="29"/>
      <c r="H187" s="116"/>
      <c r="I187" s="29"/>
      <c r="J187" s="29"/>
      <c r="K187" s="116"/>
      <c r="L187" s="40"/>
    </row>
    <row r="188" spans="1:12" ht="20.25" customHeight="1" x14ac:dyDescent="0.25">
      <c r="A188" s="113"/>
      <c r="B188" s="114"/>
      <c r="C188" s="114"/>
      <c r="D188" s="114"/>
      <c r="E188" s="114"/>
      <c r="F188" s="114"/>
      <c r="G188" s="29"/>
      <c r="H188" s="114"/>
      <c r="I188" s="29"/>
      <c r="J188" s="29"/>
      <c r="K188" s="114"/>
      <c r="L188" s="40"/>
    </row>
    <row r="189" spans="1:12" ht="20.25" customHeight="1" thickBot="1" x14ac:dyDescent="0.3">
      <c r="A189" s="117"/>
      <c r="B189" s="118"/>
      <c r="C189" s="118"/>
      <c r="D189" s="118"/>
      <c r="E189" s="118"/>
      <c r="F189" s="118"/>
      <c r="G189" s="93"/>
      <c r="H189" s="118"/>
      <c r="I189" s="93"/>
      <c r="J189" s="93"/>
      <c r="K189" s="118"/>
      <c r="L189" s="70"/>
    </row>
    <row r="190" spans="1:12" ht="20.25" customHeight="1" thickTop="1" x14ac:dyDescent="0.25">
      <c r="A190" s="119"/>
      <c r="B190" s="120"/>
      <c r="C190" s="120"/>
      <c r="D190" s="120"/>
      <c r="E190" s="120"/>
      <c r="F190" s="120"/>
      <c r="G190" s="94"/>
      <c r="H190" s="120"/>
      <c r="I190" s="94"/>
      <c r="J190" s="94"/>
      <c r="K190" s="120"/>
      <c r="L190" s="110"/>
    </row>
    <row r="191" spans="1:12" ht="20.25" customHeight="1" x14ac:dyDescent="0.25">
      <c r="A191" s="115"/>
      <c r="B191" s="116"/>
      <c r="C191" s="116"/>
      <c r="D191" s="116"/>
      <c r="E191" s="116"/>
      <c r="F191" s="116"/>
      <c r="G191" s="29"/>
      <c r="H191" s="116"/>
      <c r="I191" s="29"/>
      <c r="J191" s="29"/>
      <c r="K191" s="116"/>
      <c r="L191" s="40"/>
    </row>
    <row r="192" spans="1:12" ht="20.25" customHeight="1" x14ac:dyDescent="0.25">
      <c r="A192" s="113"/>
      <c r="B192" s="114"/>
      <c r="C192" s="114"/>
      <c r="D192" s="114"/>
      <c r="E192" s="114"/>
      <c r="F192" s="114"/>
      <c r="G192" s="29"/>
      <c r="H192" s="114"/>
      <c r="I192" s="29"/>
      <c r="J192" s="29"/>
      <c r="K192" s="114"/>
      <c r="L192" s="40"/>
    </row>
    <row r="193" spans="1:12" ht="20.25" customHeight="1" thickBot="1" x14ac:dyDescent="0.3">
      <c r="A193" s="117"/>
      <c r="B193" s="118"/>
      <c r="C193" s="118"/>
      <c r="D193" s="118"/>
      <c r="E193" s="118"/>
      <c r="F193" s="118"/>
      <c r="G193" s="93"/>
      <c r="H193" s="118"/>
      <c r="I193" s="93"/>
      <c r="J193" s="93"/>
      <c r="K193" s="118"/>
      <c r="L193" s="70"/>
    </row>
    <row r="194" spans="1:12" ht="20.25" customHeight="1" thickTop="1" x14ac:dyDescent="0.25">
      <c r="A194" s="119"/>
      <c r="B194" s="120"/>
      <c r="C194" s="120"/>
      <c r="D194" s="120"/>
      <c r="E194" s="120"/>
      <c r="F194" s="120"/>
      <c r="G194" s="94"/>
      <c r="H194" s="120"/>
      <c r="I194" s="94"/>
      <c r="J194" s="94"/>
      <c r="K194" s="120"/>
      <c r="L194" s="110"/>
    </row>
    <row r="195" spans="1:12" ht="20.25" customHeight="1" x14ac:dyDescent="0.25">
      <c r="A195" s="115"/>
      <c r="B195" s="116"/>
      <c r="C195" s="116"/>
      <c r="D195" s="116"/>
      <c r="E195" s="116"/>
      <c r="F195" s="116"/>
      <c r="G195" s="29"/>
      <c r="H195" s="116"/>
      <c r="I195" s="29"/>
      <c r="J195" s="29"/>
      <c r="K195" s="116"/>
      <c r="L195" s="40"/>
    </row>
    <row r="196" spans="1:12" ht="20.25" customHeight="1" x14ac:dyDescent="0.25">
      <c r="A196" s="113"/>
      <c r="B196" s="114"/>
      <c r="C196" s="114"/>
      <c r="D196" s="114"/>
      <c r="E196" s="114"/>
      <c r="F196" s="114"/>
      <c r="G196" s="29"/>
      <c r="H196" s="114"/>
      <c r="I196" s="29"/>
      <c r="J196" s="29"/>
      <c r="K196" s="114"/>
      <c r="L196" s="40"/>
    </row>
    <row r="197" spans="1:12" ht="20.25" customHeight="1" thickBot="1" x14ac:dyDescent="0.3">
      <c r="A197" s="117"/>
      <c r="B197" s="118"/>
      <c r="C197" s="118"/>
      <c r="D197" s="118"/>
      <c r="E197" s="118"/>
      <c r="F197" s="118"/>
      <c r="G197" s="93"/>
      <c r="H197" s="118"/>
      <c r="I197" s="93"/>
      <c r="J197" s="93"/>
      <c r="K197" s="118"/>
      <c r="L197" s="70"/>
    </row>
    <row r="198" spans="1:12" ht="20.25" customHeight="1" thickTop="1" x14ac:dyDescent="0.25">
      <c r="A198" s="119"/>
      <c r="B198" s="120"/>
      <c r="C198" s="120"/>
      <c r="D198" s="120"/>
      <c r="E198" s="120"/>
      <c r="F198" s="120"/>
      <c r="G198" s="94"/>
      <c r="H198" s="120"/>
      <c r="I198" s="94"/>
      <c r="J198" s="94"/>
      <c r="K198" s="120"/>
      <c r="L198" s="110"/>
    </row>
    <row r="199" spans="1:12" ht="20.25" customHeight="1" x14ac:dyDescent="0.25">
      <c r="A199" s="115"/>
      <c r="B199" s="116"/>
      <c r="C199" s="116"/>
      <c r="D199" s="116"/>
      <c r="E199" s="116"/>
      <c r="F199" s="116"/>
      <c r="G199" s="29"/>
      <c r="H199" s="116"/>
      <c r="I199" s="29"/>
      <c r="J199" s="29"/>
      <c r="K199" s="116"/>
      <c r="L199" s="40"/>
    </row>
    <row r="200" spans="1:12" ht="20.25" customHeight="1" x14ac:dyDescent="0.25">
      <c r="A200" s="113"/>
      <c r="B200" s="114"/>
      <c r="C200" s="114"/>
      <c r="D200" s="114"/>
      <c r="E200" s="114"/>
      <c r="F200" s="114"/>
      <c r="G200" s="29"/>
      <c r="H200" s="114"/>
      <c r="I200" s="29"/>
      <c r="J200" s="29"/>
      <c r="K200" s="114"/>
      <c r="L200" s="40"/>
    </row>
    <row r="201" spans="1:12" ht="20.25" customHeight="1" thickBot="1" x14ac:dyDescent="0.3">
      <c r="A201" s="117"/>
      <c r="B201" s="118"/>
      <c r="C201" s="118"/>
      <c r="D201" s="118"/>
      <c r="E201" s="118"/>
      <c r="F201" s="118"/>
      <c r="G201" s="93"/>
      <c r="H201" s="118"/>
      <c r="I201" s="93"/>
      <c r="J201" s="93"/>
      <c r="K201" s="118"/>
      <c r="L201" s="70"/>
    </row>
    <row r="202" spans="1:12" ht="20.25" customHeight="1" thickTop="1" x14ac:dyDescent="0.25">
      <c r="A202" s="119"/>
      <c r="B202" s="120"/>
      <c r="C202" s="120"/>
      <c r="D202" s="120"/>
      <c r="E202" s="120"/>
      <c r="F202" s="120"/>
      <c r="G202" s="94"/>
      <c r="H202" s="120"/>
      <c r="I202" s="94"/>
      <c r="J202" s="94"/>
      <c r="K202" s="120"/>
      <c r="L202" s="110"/>
    </row>
    <row r="203" spans="1:12" ht="20.25" customHeight="1" x14ac:dyDescent="0.25">
      <c r="A203" s="115"/>
      <c r="B203" s="116"/>
      <c r="C203" s="116"/>
      <c r="D203" s="116"/>
      <c r="E203" s="116"/>
      <c r="F203" s="116"/>
      <c r="G203" s="29"/>
      <c r="H203" s="116"/>
      <c r="I203" s="29"/>
      <c r="J203" s="29"/>
      <c r="K203" s="116"/>
      <c r="L203" s="40"/>
    </row>
    <row r="204" spans="1:12" ht="20.25" customHeight="1" x14ac:dyDescent="0.25">
      <c r="A204" s="113"/>
      <c r="B204" s="114"/>
      <c r="C204" s="114"/>
      <c r="D204" s="114"/>
      <c r="E204" s="114"/>
      <c r="F204" s="114"/>
      <c r="G204" s="29"/>
      <c r="H204" s="114"/>
      <c r="I204" s="29"/>
      <c r="J204" s="29"/>
      <c r="K204" s="114"/>
      <c r="L204" s="40"/>
    </row>
    <row r="205" spans="1:12" ht="20.25" customHeight="1" thickBot="1" x14ac:dyDescent="0.3">
      <c r="A205" s="117"/>
      <c r="B205" s="118"/>
      <c r="C205" s="118"/>
      <c r="D205" s="118"/>
      <c r="E205" s="118"/>
      <c r="F205" s="118"/>
      <c r="G205" s="93"/>
      <c r="H205" s="118"/>
      <c r="I205" s="93"/>
      <c r="J205" s="93"/>
      <c r="K205" s="118"/>
      <c r="L205" s="70"/>
    </row>
    <row r="206" spans="1:12" ht="20.25" customHeight="1" thickTop="1" x14ac:dyDescent="0.25">
      <c r="A206" s="119"/>
      <c r="B206" s="120"/>
      <c r="C206" s="120"/>
      <c r="D206" s="120"/>
      <c r="E206" s="120"/>
      <c r="F206" s="120"/>
      <c r="G206" s="94"/>
      <c r="H206" s="120"/>
      <c r="I206" s="94"/>
      <c r="J206" s="94"/>
      <c r="K206" s="120"/>
      <c r="L206" s="110"/>
    </row>
    <row r="207" spans="1:12" ht="20.25" customHeight="1" x14ac:dyDescent="0.25">
      <c r="A207" s="115"/>
      <c r="B207" s="116"/>
      <c r="C207" s="116"/>
      <c r="D207" s="116"/>
      <c r="E207" s="116"/>
      <c r="F207" s="116"/>
      <c r="G207" s="29"/>
      <c r="H207" s="116"/>
      <c r="I207" s="29"/>
      <c r="J207" s="29"/>
      <c r="K207" s="116"/>
      <c r="L207" s="40"/>
    </row>
    <row r="208" spans="1:12" ht="20.25" customHeight="1" x14ac:dyDescent="0.25">
      <c r="A208" s="113"/>
      <c r="B208" s="114"/>
      <c r="C208" s="114"/>
      <c r="D208" s="114"/>
      <c r="E208" s="114"/>
      <c r="F208" s="114"/>
      <c r="G208" s="29"/>
      <c r="H208" s="114"/>
      <c r="I208" s="29"/>
      <c r="J208" s="29"/>
      <c r="K208" s="114"/>
      <c r="L208" s="40"/>
    </row>
    <row r="209" spans="1:12" ht="20.25" customHeight="1" thickBot="1" x14ac:dyDescent="0.3">
      <c r="A209" s="117"/>
      <c r="B209" s="118"/>
      <c r="C209" s="118"/>
      <c r="D209" s="118"/>
      <c r="E209" s="118"/>
      <c r="F209" s="118"/>
      <c r="G209" s="93"/>
      <c r="H209" s="118"/>
      <c r="I209" s="93"/>
      <c r="J209" s="93"/>
      <c r="K209" s="118"/>
      <c r="L209" s="70"/>
    </row>
    <row r="210" spans="1:12" ht="20.25" customHeight="1" thickTop="1" x14ac:dyDescent="0.25">
      <c r="A210" s="119"/>
      <c r="B210" s="120"/>
      <c r="C210" s="120"/>
      <c r="D210" s="120"/>
      <c r="E210" s="120"/>
      <c r="F210" s="120"/>
      <c r="G210" s="94"/>
      <c r="H210" s="120"/>
      <c r="I210" s="94"/>
      <c r="J210" s="94"/>
      <c r="K210" s="120"/>
      <c r="L210" s="110"/>
    </row>
    <row r="211" spans="1:12" ht="20.25" customHeight="1" x14ac:dyDescent="0.25">
      <c r="A211" s="115"/>
      <c r="B211" s="116"/>
      <c r="C211" s="116"/>
      <c r="D211" s="116"/>
      <c r="E211" s="116"/>
      <c r="F211" s="116"/>
      <c r="G211" s="29"/>
      <c r="H211" s="116"/>
      <c r="I211" s="29"/>
      <c r="J211" s="29"/>
      <c r="K211" s="116"/>
      <c r="L211" s="40"/>
    </row>
    <row r="212" spans="1:12" ht="20.25" customHeight="1" x14ac:dyDescent="0.25">
      <c r="A212" s="113"/>
      <c r="B212" s="114"/>
      <c r="C212" s="114"/>
      <c r="D212" s="114"/>
      <c r="E212" s="114"/>
      <c r="F212" s="114"/>
      <c r="G212" s="29"/>
      <c r="H212" s="114"/>
      <c r="I212" s="29"/>
      <c r="J212" s="29"/>
      <c r="K212" s="114"/>
      <c r="L212" s="40"/>
    </row>
    <row r="213" spans="1:12" ht="20.25" customHeight="1" thickBot="1" x14ac:dyDescent="0.3">
      <c r="A213" s="117"/>
      <c r="B213" s="118"/>
      <c r="C213" s="118"/>
      <c r="D213" s="118"/>
      <c r="E213" s="118"/>
      <c r="F213" s="118"/>
      <c r="G213" s="93"/>
      <c r="H213" s="118"/>
      <c r="I213" s="93"/>
      <c r="J213" s="93"/>
      <c r="K213" s="118"/>
      <c r="L213" s="70"/>
    </row>
    <row r="214" spans="1:12" ht="20.25" customHeight="1" thickTop="1" x14ac:dyDescent="0.25">
      <c r="A214" s="119"/>
      <c r="B214" s="120"/>
      <c r="C214" s="120"/>
      <c r="D214" s="120"/>
      <c r="E214" s="120"/>
      <c r="F214" s="120"/>
      <c r="G214" s="94"/>
      <c r="H214" s="120"/>
      <c r="I214" s="94"/>
      <c r="J214" s="94"/>
      <c r="K214" s="120"/>
      <c r="L214" s="110"/>
    </row>
    <row r="215" spans="1:12" ht="20.25" customHeight="1" x14ac:dyDescent="0.25">
      <c r="A215" s="115"/>
      <c r="B215" s="116"/>
      <c r="C215" s="116"/>
      <c r="D215" s="116"/>
      <c r="E215" s="116"/>
      <c r="F215" s="116"/>
      <c r="G215" s="29"/>
      <c r="H215" s="116"/>
      <c r="I215" s="29"/>
      <c r="J215" s="29"/>
      <c r="K215" s="116"/>
      <c r="L215" s="40"/>
    </row>
    <row r="216" spans="1:12" ht="20.25" customHeight="1" x14ac:dyDescent="0.25">
      <c r="A216" s="113"/>
      <c r="B216" s="114"/>
      <c r="C216" s="114"/>
      <c r="D216" s="114"/>
      <c r="E216" s="114"/>
      <c r="F216" s="114"/>
      <c r="G216" s="29"/>
      <c r="H216" s="114"/>
      <c r="I216" s="29"/>
      <c r="J216" s="29"/>
      <c r="K216" s="114"/>
      <c r="L216" s="40"/>
    </row>
    <row r="217" spans="1:12" ht="20.25" customHeight="1" thickBot="1" x14ac:dyDescent="0.3">
      <c r="A217" s="117"/>
      <c r="B217" s="118"/>
      <c r="C217" s="118"/>
      <c r="D217" s="118"/>
      <c r="E217" s="118"/>
      <c r="F217" s="118"/>
      <c r="G217" s="93"/>
      <c r="H217" s="118"/>
      <c r="I217" s="93"/>
      <c r="J217" s="93"/>
      <c r="K217" s="118"/>
      <c r="L217" s="70"/>
    </row>
    <row r="218" spans="1:12" ht="20.25" customHeight="1" thickTop="1" x14ac:dyDescent="0.25">
      <c r="A218" s="119"/>
      <c r="B218" s="120"/>
      <c r="C218" s="120"/>
      <c r="D218" s="120"/>
      <c r="E218" s="120"/>
      <c r="F218" s="120"/>
      <c r="G218" s="94"/>
      <c r="H218" s="120"/>
      <c r="I218" s="94"/>
      <c r="J218" s="94"/>
      <c r="K218" s="120"/>
      <c r="L218" s="110"/>
    </row>
    <row r="219" spans="1:12" ht="20.25" customHeight="1" x14ac:dyDescent="0.25">
      <c r="A219" s="115"/>
      <c r="B219" s="116"/>
      <c r="C219" s="116"/>
      <c r="D219" s="116"/>
      <c r="E219" s="116"/>
      <c r="F219" s="116"/>
      <c r="G219" s="29"/>
      <c r="H219" s="116"/>
      <c r="I219" s="29"/>
      <c r="J219" s="29"/>
      <c r="K219" s="116"/>
      <c r="L219" s="40"/>
    </row>
    <row r="220" spans="1:12" ht="20.25" customHeight="1" x14ac:dyDescent="0.25">
      <c r="A220" s="113"/>
      <c r="B220" s="114"/>
      <c r="C220" s="114"/>
      <c r="D220" s="114"/>
      <c r="E220" s="114"/>
      <c r="F220" s="114"/>
      <c r="G220" s="29"/>
      <c r="H220" s="114"/>
      <c r="I220" s="29"/>
      <c r="J220" s="29"/>
      <c r="K220" s="114"/>
      <c r="L220" s="40"/>
    </row>
    <row r="221" spans="1:12" ht="20.25" customHeight="1" thickBot="1" x14ac:dyDescent="0.3">
      <c r="A221" s="117"/>
      <c r="B221" s="118"/>
      <c r="C221" s="118"/>
      <c r="D221" s="118"/>
      <c r="E221" s="118"/>
      <c r="F221" s="118"/>
      <c r="G221" s="93"/>
      <c r="H221" s="118"/>
      <c r="I221" s="93"/>
      <c r="J221" s="93"/>
      <c r="K221" s="118"/>
      <c r="L221" s="70"/>
    </row>
    <row r="222" spans="1:12" ht="20.25" customHeight="1" thickTop="1" x14ac:dyDescent="0.25">
      <c r="A222" s="119"/>
      <c r="B222" s="120"/>
      <c r="C222" s="120"/>
      <c r="D222" s="120"/>
      <c r="E222" s="120"/>
      <c r="F222" s="120"/>
      <c r="G222" s="94"/>
      <c r="H222" s="120"/>
      <c r="I222" s="94"/>
      <c r="J222" s="94"/>
      <c r="K222" s="120"/>
      <c r="L222" s="110"/>
    </row>
    <row r="223" spans="1:12" ht="20.25" customHeight="1" x14ac:dyDescent="0.25">
      <c r="A223" s="115"/>
      <c r="B223" s="116"/>
      <c r="C223" s="116"/>
      <c r="D223" s="116"/>
      <c r="E223" s="116"/>
      <c r="F223" s="116"/>
      <c r="G223" s="29"/>
      <c r="H223" s="116"/>
      <c r="I223" s="29"/>
      <c r="J223" s="29"/>
      <c r="K223" s="116"/>
      <c r="L223" s="40"/>
    </row>
    <row r="224" spans="1:12" ht="20.25" customHeight="1" x14ac:dyDescent="0.25">
      <c r="A224" s="113"/>
      <c r="B224" s="114"/>
      <c r="C224" s="114"/>
      <c r="D224" s="114"/>
      <c r="E224" s="114"/>
      <c r="F224" s="114"/>
      <c r="G224" s="29"/>
      <c r="H224" s="114"/>
      <c r="I224" s="29"/>
      <c r="J224" s="29"/>
      <c r="K224" s="114"/>
      <c r="L224" s="40"/>
    </row>
    <row r="225" spans="1:12" ht="20.25" customHeight="1" thickBot="1" x14ac:dyDescent="0.3">
      <c r="A225" s="117"/>
      <c r="B225" s="118"/>
      <c r="C225" s="118"/>
      <c r="D225" s="118"/>
      <c r="E225" s="118"/>
      <c r="F225" s="118"/>
      <c r="G225" s="93"/>
      <c r="H225" s="118"/>
      <c r="I225" s="93"/>
      <c r="J225" s="93"/>
      <c r="K225" s="118"/>
      <c r="L225" s="70"/>
    </row>
    <row r="226" spans="1:12" ht="20.25" customHeight="1" thickTop="1" x14ac:dyDescent="0.25">
      <c r="A226" s="119"/>
      <c r="B226" s="120"/>
      <c r="C226" s="120"/>
      <c r="D226" s="120"/>
      <c r="E226" s="120"/>
      <c r="F226" s="120"/>
      <c r="G226" s="94"/>
      <c r="H226" s="120"/>
      <c r="I226" s="94"/>
      <c r="J226" s="94"/>
      <c r="K226" s="120"/>
      <c r="L226" s="110"/>
    </row>
    <row r="227" spans="1:12" ht="20.25" customHeight="1" x14ac:dyDescent="0.25">
      <c r="A227" s="115"/>
      <c r="B227" s="116"/>
      <c r="C227" s="116"/>
      <c r="D227" s="116"/>
      <c r="E227" s="116"/>
      <c r="F227" s="116"/>
      <c r="G227" s="29"/>
      <c r="H227" s="116"/>
      <c r="I227" s="29"/>
      <c r="J227" s="29"/>
      <c r="K227" s="116"/>
      <c r="L227" s="40"/>
    </row>
    <row r="228" spans="1:12" ht="20.25" customHeight="1" x14ac:dyDescent="0.25">
      <c r="A228" s="113"/>
      <c r="B228" s="114"/>
      <c r="C228" s="114"/>
      <c r="D228" s="114"/>
      <c r="E228" s="114"/>
      <c r="F228" s="114"/>
      <c r="G228" s="29"/>
      <c r="H228" s="114"/>
      <c r="I228" s="29"/>
      <c r="J228" s="29"/>
      <c r="K228" s="114"/>
      <c r="L228" s="40"/>
    </row>
    <row r="229" spans="1:12" ht="20.25" customHeight="1" thickBot="1" x14ac:dyDescent="0.3">
      <c r="A229" s="117"/>
      <c r="B229" s="118"/>
      <c r="C229" s="118"/>
      <c r="D229" s="118"/>
      <c r="E229" s="118"/>
      <c r="F229" s="118"/>
      <c r="G229" s="93"/>
      <c r="H229" s="118"/>
      <c r="I229" s="93"/>
      <c r="J229" s="93"/>
      <c r="K229" s="118"/>
      <c r="L229" s="70"/>
    </row>
    <row r="230" spans="1:12" ht="20.25" customHeight="1" thickTop="1" x14ac:dyDescent="0.25">
      <c r="A230" s="119"/>
      <c r="B230" s="120"/>
      <c r="C230" s="120"/>
      <c r="D230" s="120"/>
      <c r="E230" s="120"/>
      <c r="F230" s="120"/>
      <c r="G230" s="94"/>
      <c r="H230" s="120"/>
      <c r="I230" s="94"/>
      <c r="J230" s="94"/>
      <c r="K230" s="120"/>
      <c r="L230" s="110"/>
    </row>
    <row r="231" spans="1:12" ht="20.25" customHeight="1" x14ac:dyDescent="0.25">
      <c r="A231" s="115"/>
      <c r="B231" s="116"/>
      <c r="C231" s="116"/>
      <c r="D231" s="116"/>
      <c r="E231" s="116"/>
      <c r="F231" s="116"/>
      <c r="G231" s="29"/>
      <c r="H231" s="116"/>
      <c r="I231" s="29"/>
      <c r="J231" s="29"/>
      <c r="K231" s="116"/>
      <c r="L231" s="40"/>
    </row>
    <row r="232" spans="1:12" ht="20.25" customHeight="1" x14ac:dyDescent="0.25">
      <c r="A232" s="113"/>
      <c r="B232" s="114"/>
      <c r="C232" s="114"/>
      <c r="D232" s="114"/>
      <c r="E232" s="114"/>
      <c r="F232" s="114"/>
      <c r="G232" s="29"/>
      <c r="H232" s="114"/>
      <c r="I232" s="29"/>
      <c r="J232" s="29"/>
      <c r="K232" s="114"/>
      <c r="L232" s="40"/>
    </row>
    <row r="233" spans="1:12" ht="20.25" customHeight="1" thickBot="1" x14ac:dyDescent="0.3">
      <c r="A233" s="117"/>
      <c r="B233" s="118"/>
      <c r="C233" s="118"/>
      <c r="D233" s="118"/>
      <c r="E233" s="118"/>
      <c r="F233" s="118"/>
      <c r="G233" s="93"/>
      <c r="H233" s="118"/>
      <c r="I233" s="93"/>
      <c r="J233" s="93"/>
      <c r="K233" s="118"/>
      <c r="L233" s="70"/>
    </row>
    <row r="234" spans="1:12" ht="20.25" customHeight="1" thickTop="1" x14ac:dyDescent="0.25">
      <c r="A234" s="119"/>
      <c r="B234" s="120"/>
      <c r="C234" s="120"/>
      <c r="D234" s="120"/>
      <c r="E234" s="120"/>
      <c r="F234" s="120"/>
      <c r="G234" s="94"/>
      <c r="H234" s="120"/>
      <c r="I234" s="94"/>
      <c r="J234" s="94"/>
      <c r="K234" s="120"/>
      <c r="L234" s="110"/>
    </row>
    <row r="235" spans="1:12" ht="20.25" customHeight="1" x14ac:dyDescent="0.25">
      <c r="A235" s="115"/>
      <c r="B235" s="116"/>
      <c r="C235" s="116"/>
      <c r="D235" s="116"/>
      <c r="E235" s="116"/>
      <c r="F235" s="116"/>
      <c r="G235" s="29"/>
      <c r="H235" s="116"/>
      <c r="I235" s="29"/>
      <c r="J235" s="29"/>
      <c r="K235" s="116"/>
      <c r="L235" s="40"/>
    </row>
    <row r="236" spans="1:12" ht="20.25" customHeight="1" x14ac:dyDescent="0.25">
      <c r="A236" s="113"/>
      <c r="B236" s="114"/>
      <c r="C236" s="114"/>
      <c r="D236" s="114"/>
      <c r="E236" s="114"/>
      <c r="F236" s="114"/>
      <c r="G236" s="29"/>
      <c r="H236" s="114"/>
      <c r="I236" s="29"/>
      <c r="J236" s="29"/>
      <c r="K236" s="114"/>
      <c r="L236" s="40"/>
    </row>
    <row r="237" spans="1:12" ht="20.25" customHeight="1" thickBot="1" x14ac:dyDescent="0.3">
      <c r="A237" s="117"/>
      <c r="B237" s="118"/>
      <c r="C237" s="118"/>
      <c r="D237" s="118"/>
      <c r="E237" s="118"/>
      <c r="F237" s="118"/>
      <c r="G237" s="93"/>
      <c r="H237" s="118"/>
      <c r="I237" s="93"/>
      <c r="J237" s="93"/>
      <c r="K237" s="118"/>
      <c r="L237" s="70"/>
    </row>
    <row r="238" spans="1:12" ht="20.25" customHeight="1" thickTop="1" x14ac:dyDescent="0.25">
      <c r="A238" s="119"/>
      <c r="B238" s="120"/>
      <c r="C238" s="120"/>
      <c r="D238" s="120"/>
      <c r="E238" s="120"/>
      <c r="F238" s="120"/>
      <c r="G238" s="94"/>
      <c r="H238" s="120"/>
      <c r="I238" s="94"/>
      <c r="J238" s="94"/>
      <c r="K238" s="120"/>
      <c r="L238" s="110"/>
    </row>
    <row r="239" spans="1:12" ht="20.25" customHeight="1" x14ac:dyDescent="0.25">
      <c r="A239" s="115"/>
      <c r="B239" s="116"/>
      <c r="C239" s="116"/>
      <c r="D239" s="116"/>
      <c r="E239" s="116"/>
      <c r="F239" s="116"/>
      <c r="G239" s="29"/>
      <c r="H239" s="116"/>
      <c r="I239" s="29"/>
      <c r="J239" s="29"/>
      <c r="K239" s="116"/>
      <c r="L239" s="40"/>
    </row>
    <row r="240" spans="1:12" ht="20.25" customHeight="1" x14ac:dyDescent="0.25">
      <c r="A240" s="113"/>
      <c r="B240" s="114"/>
      <c r="C240" s="114"/>
      <c r="D240" s="114"/>
      <c r="E240" s="114"/>
      <c r="F240" s="114"/>
      <c r="G240" s="29"/>
      <c r="H240" s="114"/>
      <c r="I240" s="29"/>
      <c r="J240" s="29"/>
      <c r="K240" s="114"/>
      <c r="L240" s="40"/>
    </row>
    <row r="241" spans="1:12" ht="20.25" customHeight="1" thickBot="1" x14ac:dyDescent="0.3">
      <c r="A241" s="117"/>
      <c r="B241" s="118"/>
      <c r="C241" s="118"/>
      <c r="D241" s="118"/>
      <c r="E241" s="118"/>
      <c r="F241" s="118"/>
      <c r="G241" s="93"/>
      <c r="H241" s="118"/>
      <c r="I241" s="93"/>
      <c r="J241" s="93"/>
      <c r="K241" s="118"/>
      <c r="L241" s="70"/>
    </row>
    <row r="242" spans="1:12" ht="20.25" customHeight="1" thickTop="1" x14ac:dyDescent="0.25">
      <c r="A242" s="119"/>
      <c r="B242" s="120"/>
      <c r="C242" s="120"/>
      <c r="D242" s="120"/>
      <c r="E242" s="120"/>
      <c r="F242" s="120"/>
      <c r="G242" s="94"/>
      <c r="H242" s="120"/>
      <c r="I242" s="94"/>
      <c r="J242" s="94"/>
      <c r="K242" s="120"/>
      <c r="L242" s="110"/>
    </row>
    <row r="243" spans="1:12" ht="20.25" customHeight="1" x14ac:dyDescent="0.25">
      <c r="A243" s="115"/>
      <c r="B243" s="116"/>
      <c r="C243" s="116"/>
      <c r="D243" s="116"/>
      <c r="E243" s="116"/>
      <c r="F243" s="116"/>
      <c r="G243" s="29"/>
      <c r="H243" s="116"/>
      <c r="I243" s="29"/>
      <c r="J243" s="29"/>
      <c r="K243" s="116"/>
      <c r="L243" s="40"/>
    </row>
    <row r="244" spans="1:12" ht="20.25" customHeight="1" x14ac:dyDescent="0.25">
      <c r="A244" s="113"/>
      <c r="B244" s="114"/>
      <c r="C244" s="114"/>
      <c r="D244" s="114"/>
      <c r="E244" s="114"/>
      <c r="F244" s="114"/>
      <c r="G244" s="29"/>
      <c r="H244" s="114"/>
      <c r="I244" s="29"/>
      <c r="J244" s="29"/>
      <c r="K244" s="114"/>
      <c r="L244" s="40"/>
    </row>
    <row r="245" spans="1:12" ht="20.25" customHeight="1" thickBot="1" x14ac:dyDescent="0.3">
      <c r="A245" s="117"/>
      <c r="B245" s="118"/>
      <c r="C245" s="118"/>
      <c r="D245" s="118"/>
      <c r="E245" s="118"/>
      <c r="F245" s="118"/>
      <c r="G245" s="93"/>
      <c r="H245" s="118"/>
      <c r="I245" s="93"/>
      <c r="J245" s="93"/>
      <c r="K245" s="118"/>
      <c r="L245" s="70"/>
    </row>
    <row r="246" spans="1:12" ht="20.25" customHeight="1" thickTop="1" x14ac:dyDescent="0.25">
      <c r="A246" s="119"/>
      <c r="B246" s="120"/>
      <c r="C246" s="120"/>
      <c r="D246" s="120"/>
      <c r="E246" s="120"/>
      <c r="F246" s="120"/>
      <c r="G246" s="94"/>
      <c r="H246" s="120"/>
      <c r="I246" s="94"/>
      <c r="J246" s="94"/>
      <c r="K246" s="120"/>
      <c r="L246" s="110"/>
    </row>
    <row r="247" spans="1:12" ht="20.25" customHeight="1" x14ac:dyDescent="0.25">
      <c r="A247" s="115"/>
      <c r="B247" s="116"/>
      <c r="C247" s="116"/>
      <c r="D247" s="116"/>
      <c r="E247" s="116"/>
      <c r="F247" s="116"/>
      <c r="G247" s="29"/>
      <c r="H247" s="116"/>
      <c r="I247" s="29"/>
      <c r="J247" s="29"/>
      <c r="K247" s="116"/>
      <c r="L247" s="40"/>
    </row>
    <row r="248" spans="1:12" ht="20.25" customHeight="1" x14ac:dyDescent="0.25">
      <c r="A248" s="113"/>
      <c r="B248" s="114"/>
      <c r="C248" s="114"/>
      <c r="D248" s="114"/>
      <c r="E248" s="114"/>
      <c r="F248" s="114"/>
      <c r="G248" s="29"/>
      <c r="H248" s="114"/>
      <c r="I248" s="29"/>
      <c r="J248" s="29"/>
      <c r="K248" s="114"/>
      <c r="L248" s="40"/>
    </row>
    <row r="249" spans="1:12" ht="20.25" customHeight="1" thickBot="1" x14ac:dyDescent="0.3">
      <c r="A249" s="117"/>
      <c r="B249" s="118"/>
      <c r="C249" s="118"/>
      <c r="D249" s="118"/>
      <c r="E249" s="118"/>
      <c r="F249" s="118"/>
      <c r="G249" s="93"/>
      <c r="H249" s="118"/>
      <c r="I249" s="93"/>
      <c r="J249" s="93"/>
      <c r="K249" s="118"/>
      <c r="L249" s="70"/>
    </row>
    <row r="250" spans="1:12" ht="20.25" customHeight="1" thickTop="1" x14ac:dyDescent="0.25">
      <c r="A250" s="119"/>
      <c r="B250" s="120"/>
      <c r="C250" s="120"/>
      <c r="D250" s="120"/>
      <c r="E250" s="120"/>
      <c r="F250" s="120"/>
      <c r="G250" s="94"/>
      <c r="H250" s="120"/>
      <c r="I250" s="94"/>
      <c r="J250" s="94"/>
      <c r="K250" s="120"/>
      <c r="L250" s="110"/>
    </row>
    <row r="251" spans="1:12" ht="20.25" customHeight="1" x14ac:dyDescent="0.25">
      <c r="A251" s="115"/>
      <c r="B251" s="116"/>
      <c r="C251" s="116"/>
      <c r="D251" s="116"/>
      <c r="E251" s="116"/>
      <c r="F251" s="116"/>
      <c r="G251" s="29"/>
      <c r="H251" s="116"/>
      <c r="I251" s="29"/>
      <c r="J251" s="29"/>
      <c r="K251" s="116"/>
      <c r="L251" s="40"/>
    </row>
    <row r="252" spans="1:12" ht="20.25" customHeight="1" x14ac:dyDescent="0.25">
      <c r="A252" s="113"/>
      <c r="B252" s="114"/>
      <c r="C252" s="114"/>
      <c r="D252" s="114"/>
      <c r="E252" s="114"/>
      <c r="F252" s="114"/>
      <c r="G252" s="29"/>
      <c r="H252" s="114"/>
      <c r="I252" s="29"/>
      <c r="J252" s="29"/>
      <c r="K252" s="114"/>
      <c r="L252" s="40"/>
    </row>
    <row r="253" spans="1:12" ht="20.25" customHeight="1" thickBot="1" x14ac:dyDescent="0.3">
      <c r="A253" s="117"/>
      <c r="B253" s="118"/>
      <c r="C253" s="118"/>
      <c r="D253" s="118"/>
      <c r="E253" s="118"/>
      <c r="F253" s="118"/>
      <c r="G253" s="93"/>
      <c r="H253" s="118"/>
      <c r="I253" s="93"/>
      <c r="J253" s="93"/>
      <c r="K253" s="118"/>
      <c r="L253" s="70"/>
    </row>
    <row r="254" spans="1:12" ht="20.25" customHeight="1" thickTop="1" x14ac:dyDescent="0.25">
      <c r="A254" s="119"/>
      <c r="B254" s="120"/>
      <c r="C254" s="120"/>
      <c r="D254" s="120"/>
      <c r="E254" s="120"/>
      <c r="F254" s="120"/>
      <c r="G254" s="94"/>
      <c r="H254" s="120"/>
      <c r="I254" s="94"/>
      <c r="J254" s="94"/>
      <c r="K254" s="120"/>
      <c r="L254" s="110"/>
    </row>
    <row r="255" spans="1:12" ht="20.25" customHeight="1" x14ac:dyDescent="0.25">
      <c r="A255" s="115"/>
      <c r="B255" s="116"/>
      <c r="C255" s="116"/>
      <c r="D255" s="116"/>
      <c r="E255" s="116"/>
      <c r="F255" s="116"/>
      <c r="G255" s="29"/>
      <c r="H255" s="116"/>
      <c r="I255" s="29"/>
      <c r="J255" s="29"/>
      <c r="K255" s="116"/>
      <c r="L255" s="40"/>
    </row>
    <row r="256" spans="1:12" ht="20.25" customHeight="1" x14ac:dyDescent="0.25">
      <c r="A256" s="113"/>
      <c r="B256" s="114"/>
      <c r="C256" s="114"/>
      <c r="D256" s="114"/>
      <c r="E256" s="114"/>
      <c r="F256" s="114"/>
      <c r="G256" s="29"/>
      <c r="H256" s="114"/>
      <c r="I256" s="29"/>
      <c r="J256" s="29"/>
      <c r="K256" s="114"/>
      <c r="L256" s="40"/>
    </row>
    <row r="257" spans="1:12" ht="20.25" customHeight="1" thickBot="1" x14ac:dyDescent="0.3">
      <c r="A257" s="117"/>
      <c r="B257" s="118"/>
      <c r="C257" s="118"/>
      <c r="D257" s="118"/>
      <c r="E257" s="118"/>
      <c r="F257" s="118"/>
      <c r="G257" s="93"/>
      <c r="H257" s="118"/>
      <c r="I257" s="93"/>
      <c r="J257" s="93"/>
      <c r="K257" s="118"/>
      <c r="L257" s="70"/>
    </row>
    <row r="258" spans="1:12" ht="20.25" customHeight="1" thickTop="1" x14ac:dyDescent="0.25">
      <c r="A258" s="119"/>
      <c r="B258" s="120"/>
      <c r="C258" s="120"/>
      <c r="D258" s="120"/>
      <c r="E258" s="120"/>
      <c r="F258" s="120"/>
      <c r="G258" s="94"/>
      <c r="H258" s="120"/>
      <c r="I258" s="94"/>
      <c r="J258" s="94"/>
      <c r="K258" s="120"/>
      <c r="L258" s="110"/>
    </row>
    <row r="259" spans="1:12" ht="20.25" customHeight="1" x14ac:dyDescent="0.25">
      <c r="A259" s="115"/>
      <c r="B259" s="116"/>
      <c r="C259" s="116"/>
      <c r="D259" s="116"/>
      <c r="E259" s="116"/>
      <c r="F259" s="116"/>
      <c r="G259" s="29"/>
      <c r="H259" s="116"/>
      <c r="I259" s="29"/>
      <c r="J259" s="29"/>
      <c r="K259" s="116"/>
      <c r="L259" s="40"/>
    </row>
    <row r="260" spans="1:12" ht="20.25" customHeight="1" x14ac:dyDescent="0.25">
      <c r="A260" s="113"/>
      <c r="B260" s="114"/>
      <c r="C260" s="114"/>
      <c r="D260" s="114"/>
      <c r="E260" s="114"/>
      <c r="F260" s="114"/>
      <c r="G260" s="29"/>
      <c r="H260" s="114"/>
      <c r="I260" s="29"/>
      <c r="J260" s="29"/>
      <c r="K260" s="114"/>
      <c r="L260" s="40"/>
    </row>
    <row r="261" spans="1:12" ht="20.25" customHeight="1" thickBot="1" x14ac:dyDescent="0.3">
      <c r="A261" s="117"/>
      <c r="B261" s="118"/>
      <c r="C261" s="118"/>
      <c r="D261" s="118"/>
      <c r="E261" s="118"/>
      <c r="F261" s="118"/>
      <c r="G261" s="93"/>
      <c r="H261" s="118"/>
      <c r="I261" s="93"/>
      <c r="J261" s="93"/>
      <c r="K261" s="118"/>
      <c r="L261" s="70"/>
    </row>
    <row r="262" spans="1:12" ht="20.25" customHeight="1" thickTop="1" x14ac:dyDescent="0.25">
      <c r="A262" s="119"/>
      <c r="B262" s="120"/>
      <c r="C262" s="120"/>
      <c r="D262" s="120"/>
      <c r="E262" s="120"/>
      <c r="F262" s="120"/>
      <c r="G262" s="94"/>
      <c r="H262" s="120"/>
      <c r="I262" s="94"/>
      <c r="J262" s="94"/>
      <c r="K262" s="120"/>
      <c r="L262" s="110"/>
    </row>
    <row r="263" spans="1:12" ht="20.25" customHeight="1" x14ac:dyDescent="0.25">
      <c r="A263" s="115"/>
      <c r="B263" s="116"/>
      <c r="C263" s="116"/>
      <c r="D263" s="116"/>
      <c r="E263" s="116"/>
      <c r="F263" s="116"/>
      <c r="G263" s="29"/>
      <c r="H263" s="116"/>
      <c r="I263" s="29"/>
      <c r="J263" s="29"/>
      <c r="K263" s="116"/>
      <c r="L263" s="40"/>
    </row>
    <row r="264" spans="1:12" ht="20.25" customHeight="1" x14ac:dyDescent="0.25">
      <c r="A264" s="113"/>
      <c r="B264" s="114"/>
      <c r="C264" s="114"/>
      <c r="D264" s="114"/>
      <c r="E264" s="114"/>
      <c r="F264" s="114"/>
      <c r="G264" s="29"/>
      <c r="H264" s="114"/>
      <c r="I264" s="29"/>
      <c r="J264" s="29"/>
      <c r="K264" s="114"/>
      <c r="L264" s="40"/>
    </row>
    <row r="265" spans="1:12" ht="20.25" customHeight="1" thickBot="1" x14ac:dyDescent="0.3">
      <c r="A265" s="117"/>
      <c r="B265" s="118"/>
      <c r="C265" s="118"/>
      <c r="D265" s="118"/>
      <c r="E265" s="118"/>
      <c r="F265" s="118"/>
      <c r="G265" s="93"/>
      <c r="H265" s="118"/>
      <c r="I265" s="93"/>
      <c r="J265" s="93"/>
      <c r="K265" s="118"/>
      <c r="L265" s="70"/>
    </row>
    <row r="266" spans="1:12" ht="20.25" customHeight="1" thickTop="1" x14ac:dyDescent="0.25">
      <c r="A266" s="119"/>
      <c r="B266" s="120"/>
      <c r="C266" s="120"/>
      <c r="D266" s="120"/>
      <c r="E266" s="120"/>
      <c r="F266" s="120"/>
      <c r="G266" s="94"/>
      <c r="H266" s="120"/>
      <c r="I266" s="94"/>
      <c r="J266" s="94"/>
      <c r="K266" s="120"/>
      <c r="L266" s="110"/>
    </row>
    <row r="267" spans="1:12" ht="20.25" customHeight="1" x14ac:dyDescent="0.25">
      <c r="A267" s="115"/>
      <c r="B267" s="116"/>
      <c r="C267" s="116"/>
      <c r="D267" s="116"/>
      <c r="E267" s="116"/>
      <c r="F267" s="116"/>
      <c r="G267" s="29"/>
      <c r="H267" s="116"/>
      <c r="I267" s="29"/>
      <c r="J267" s="29"/>
      <c r="K267" s="116"/>
      <c r="L267" s="40"/>
    </row>
    <row r="268" spans="1:12" ht="20.25" customHeight="1" x14ac:dyDescent="0.25">
      <c r="A268" s="113"/>
      <c r="B268" s="114"/>
      <c r="C268" s="114"/>
      <c r="D268" s="114"/>
      <c r="E268" s="114"/>
      <c r="F268" s="114"/>
      <c r="G268" s="29"/>
      <c r="H268" s="114"/>
      <c r="I268" s="29"/>
      <c r="J268" s="29"/>
      <c r="K268" s="114"/>
      <c r="L268" s="40"/>
    </row>
    <row r="269" spans="1:12" ht="20.25" customHeight="1" thickBot="1" x14ac:dyDescent="0.3">
      <c r="A269" s="117"/>
      <c r="B269" s="118"/>
      <c r="C269" s="118"/>
      <c r="D269" s="118"/>
      <c r="E269" s="118"/>
      <c r="F269" s="118"/>
      <c r="G269" s="93"/>
      <c r="H269" s="118"/>
      <c r="I269" s="93"/>
      <c r="J269" s="93"/>
      <c r="K269" s="118"/>
      <c r="L269" s="70"/>
    </row>
    <row r="270" spans="1:12" ht="20.25" customHeight="1" thickTop="1" x14ac:dyDescent="0.25">
      <c r="A270" s="119"/>
      <c r="B270" s="120"/>
      <c r="C270" s="120"/>
      <c r="D270" s="120"/>
      <c r="E270" s="120"/>
      <c r="F270" s="120"/>
      <c r="G270" s="94"/>
      <c r="H270" s="120"/>
      <c r="I270" s="94"/>
      <c r="J270" s="94"/>
      <c r="K270" s="120"/>
      <c r="L270" s="110"/>
    </row>
    <row r="271" spans="1:12" ht="20.25" customHeight="1" x14ac:dyDescent="0.25">
      <c r="A271" s="115"/>
      <c r="B271" s="116"/>
      <c r="C271" s="116"/>
      <c r="D271" s="116"/>
      <c r="E271" s="116"/>
      <c r="F271" s="116"/>
      <c r="G271" s="29"/>
      <c r="H271" s="116"/>
      <c r="I271" s="29"/>
      <c r="J271" s="29"/>
      <c r="K271" s="116"/>
      <c r="L271" s="40"/>
    </row>
    <row r="272" spans="1:12" ht="20.25" customHeight="1" x14ac:dyDescent="0.25">
      <c r="A272" s="113"/>
      <c r="B272" s="114"/>
      <c r="C272" s="114"/>
      <c r="D272" s="114"/>
      <c r="E272" s="114"/>
      <c r="F272" s="114"/>
      <c r="G272" s="29"/>
      <c r="H272" s="114"/>
      <c r="I272" s="29"/>
      <c r="J272" s="29"/>
      <c r="K272" s="114"/>
      <c r="L272" s="40"/>
    </row>
    <row r="273" spans="1:12" ht="20.25" customHeight="1" thickBot="1" x14ac:dyDescent="0.3">
      <c r="A273" s="117"/>
      <c r="B273" s="118"/>
      <c r="C273" s="118"/>
      <c r="D273" s="118"/>
      <c r="E273" s="118"/>
      <c r="F273" s="118"/>
      <c r="G273" s="93"/>
      <c r="H273" s="118"/>
      <c r="I273" s="93"/>
      <c r="J273" s="93"/>
      <c r="K273" s="118"/>
      <c r="L273" s="70"/>
    </row>
    <row r="274" spans="1:12" ht="20.25" customHeight="1" thickTop="1" x14ac:dyDescent="0.25">
      <c r="A274" s="119"/>
      <c r="B274" s="120"/>
      <c r="C274" s="120"/>
      <c r="D274" s="120"/>
      <c r="E274" s="120"/>
      <c r="F274" s="120"/>
      <c r="G274" s="94"/>
      <c r="H274" s="120"/>
      <c r="I274" s="94"/>
      <c r="J274" s="94"/>
      <c r="K274" s="120"/>
      <c r="L274" s="110"/>
    </row>
    <row r="275" spans="1:12" ht="20.25" customHeight="1" x14ac:dyDescent="0.25">
      <c r="A275" s="115"/>
      <c r="B275" s="116"/>
      <c r="C275" s="116"/>
      <c r="D275" s="116"/>
      <c r="E275" s="116"/>
      <c r="F275" s="116"/>
      <c r="G275" s="29"/>
      <c r="H275" s="116"/>
      <c r="I275" s="29"/>
      <c r="J275" s="29"/>
      <c r="K275" s="116"/>
      <c r="L275" s="40"/>
    </row>
    <row r="276" spans="1:12" ht="20.25" customHeight="1" x14ac:dyDescent="0.25">
      <c r="A276" s="113"/>
      <c r="B276" s="114"/>
      <c r="C276" s="114"/>
      <c r="D276" s="114"/>
      <c r="E276" s="114"/>
      <c r="F276" s="114"/>
      <c r="G276" s="29"/>
      <c r="H276" s="114"/>
      <c r="I276" s="29"/>
      <c r="J276" s="29"/>
      <c r="K276" s="114"/>
      <c r="L276" s="40"/>
    </row>
    <row r="277" spans="1:12" ht="20.25" customHeight="1" thickBot="1" x14ac:dyDescent="0.3">
      <c r="A277" s="117"/>
      <c r="B277" s="118"/>
      <c r="C277" s="118"/>
      <c r="D277" s="118"/>
      <c r="E277" s="118"/>
      <c r="F277" s="118"/>
      <c r="G277" s="93"/>
      <c r="H277" s="118"/>
      <c r="I277" s="93"/>
      <c r="J277" s="93"/>
      <c r="K277" s="118"/>
      <c r="L277" s="70"/>
    </row>
    <row r="278" spans="1:12" ht="20.25" customHeight="1" thickTop="1" x14ac:dyDescent="0.25">
      <c r="A278" s="119"/>
      <c r="B278" s="120"/>
      <c r="C278" s="120"/>
      <c r="D278" s="120"/>
      <c r="E278" s="120"/>
      <c r="F278" s="120"/>
      <c r="G278" s="94"/>
      <c r="H278" s="120"/>
      <c r="I278" s="94"/>
      <c r="J278" s="94"/>
      <c r="K278" s="120"/>
      <c r="L278" s="110"/>
    </row>
    <row r="279" spans="1:12" ht="20.25" customHeight="1" x14ac:dyDescent="0.25">
      <c r="A279" s="115"/>
      <c r="B279" s="116"/>
      <c r="C279" s="116"/>
      <c r="D279" s="116"/>
      <c r="E279" s="116"/>
      <c r="F279" s="116"/>
      <c r="G279" s="29"/>
      <c r="H279" s="116"/>
      <c r="I279" s="29"/>
      <c r="J279" s="29"/>
      <c r="K279" s="116"/>
      <c r="L279" s="40"/>
    </row>
    <row r="280" spans="1:12" ht="20.25" customHeight="1" x14ac:dyDescent="0.25">
      <c r="A280" s="113"/>
      <c r="B280" s="114"/>
      <c r="C280" s="114"/>
      <c r="D280" s="114"/>
      <c r="E280" s="114"/>
      <c r="F280" s="114"/>
      <c r="G280" s="29"/>
      <c r="H280" s="114"/>
      <c r="I280" s="29"/>
      <c r="J280" s="29"/>
      <c r="K280" s="114"/>
      <c r="L280" s="40"/>
    </row>
    <row r="281" spans="1:12" ht="20.25" customHeight="1" thickBot="1" x14ac:dyDescent="0.3">
      <c r="A281" s="117"/>
      <c r="B281" s="118"/>
      <c r="C281" s="118"/>
      <c r="D281" s="118"/>
      <c r="E281" s="118"/>
      <c r="F281" s="118"/>
      <c r="G281" s="93"/>
      <c r="H281" s="118"/>
      <c r="I281" s="93"/>
      <c r="J281" s="93"/>
      <c r="K281" s="118"/>
      <c r="L281" s="70"/>
    </row>
    <row r="282" spans="1:12" ht="20.25" customHeight="1" thickTop="1" x14ac:dyDescent="0.25">
      <c r="A282" s="119"/>
      <c r="B282" s="120"/>
      <c r="C282" s="120"/>
      <c r="D282" s="120"/>
      <c r="E282" s="120"/>
      <c r="F282" s="120"/>
      <c r="G282" s="94"/>
      <c r="H282" s="120"/>
      <c r="I282" s="94"/>
      <c r="J282" s="94"/>
      <c r="K282" s="120"/>
      <c r="L282" s="110"/>
    </row>
    <row r="283" spans="1:12" ht="20.25" customHeight="1" x14ac:dyDescent="0.25">
      <c r="A283" s="115"/>
      <c r="B283" s="116"/>
      <c r="C283" s="116"/>
      <c r="D283" s="116"/>
      <c r="E283" s="116"/>
      <c r="F283" s="116"/>
      <c r="G283" s="29"/>
      <c r="H283" s="116"/>
      <c r="I283" s="29"/>
      <c r="J283" s="29"/>
      <c r="K283" s="116"/>
      <c r="L283" s="40"/>
    </row>
    <row r="284" spans="1:12" ht="20.25" customHeight="1" x14ac:dyDescent="0.25">
      <c r="A284" s="113"/>
      <c r="B284" s="114"/>
      <c r="C284" s="114"/>
      <c r="D284" s="114"/>
      <c r="E284" s="114"/>
      <c r="F284" s="114"/>
      <c r="G284" s="29"/>
      <c r="H284" s="114"/>
      <c r="I284" s="29"/>
      <c r="J284" s="29"/>
      <c r="K284" s="114"/>
      <c r="L284" s="40"/>
    </row>
    <row r="285" spans="1:12" ht="20.25" customHeight="1" thickBot="1" x14ac:dyDescent="0.3">
      <c r="A285" s="117"/>
      <c r="B285" s="118"/>
      <c r="C285" s="118"/>
      <c r="D285" s="118"/>
      <c r="E285" s="118"/>
      <c r="F285" s="118"/>
      <c r="G285" s="93"/>
      <c r="H285" s="118"/>
      <c r="I285" s="93"/>
      <c r="J285" s="93"/>
      <c r="K285" s="118"/>
      <c r="L285" s="70"/>
    </row>
    <row r="286" spans="1:12" ht="20.25" customHeight="1" thickTop="1" x14ac:dyDescent="0.25">
      <c r="A286" s="119"/>
      <c r="B286" s="120"/>
      <c r="C286" s="120"/>
      <c r="D286" s="120"/>
      <c r="E286" s="120"/>
      <c r="F286" s="120"/>
      <c r="G286" s="94"/>
      <c r="H286" s="120"/>
      <c r="I286" s="94"/>
      <c r="J286" s="94"/>
      <c r="K286" s="120"/>
      <c r="L286" s="110"/>
    </row>
    <row r="287" spans="1:12" ht="20.25" customHeight="1" x14ac:dyDescent="0.25">
      <c r="A287" s="115"/>
      <c r="B287" s="116"/>
      <c r="C287" s="116"/>
      <c r="D287" s="116"/>
      <c r="E287" s="116"/>
      <c r="F287" s="116"/>
      <c r="G287" s="29"/>
      <c r="H287" s="116"/>
      <c r="I287" s="29"/>
      <c r="J287" s="29"/>
      <c r="K287" s="116"/>
      <c r="L287" s="40"/>
    </row>
    <row r="288" spans="1:12" ht="20.25" customHeight="1" x14ac:dyDescent="0.25">
      <c r="A288" s="113"/>
      <c r="B288" s="114"/>
      <c r="C288" s="114"/>
      <c r="D288" s="114"/>
      <c r="E288" s="114"/>
      <c r="F288" s="114"/>
      <c r="G288" s="29"/>
      <c r="H288" s="114"/>
      <c r="I288" s="29"/>
      <c r="J288" s="29"/>
      <c r="K288" s="114"/>
      <c r="L288" s="40"/>
    </row>
    <row r="289" spans="1:12" ht="20.25" customHeight="1" thickBot="1" x14ac:dyDescent="0.3">
      <c r="A289" s="117"/>
      <c r="B289" s="118"/>
      <c r="C289" s="118"/>
      <c r="D289" s="118"/>
      <c r="E289" s="118"/>
      <c r="F289" s="118"/>
      <c r="G289" s="93"/>
      <c r="H289" s="118"/>
      <c r="I289" s="93"/>
      <c r="J289" s="93"/>
      <c r="K289" s="118"/>
      <c r="L289" s="70"/>
    </row>
    <row r="290" spans="1:12" ht="20.25" customHeight="1" thickTop="1" x14ac:dyDescent="0.25">
      <c r="A290" s="119"/>
      <c r="B290" s="120"/>
      <c r="C290" s="120"/>
      <c r="D290" s="120"/>
      <c r="E290" s="120"/>
      <c r="F290" s="120"/>
      <c r="G290" s="94"/>
      <c r="H290" s="120"/>
      <c r="I290" s="94"/>
      <c r="J290" s="94"/>
      <c r="K290" s="120"/>
      <c r="L290" s="110"/>
    </row>
    <row r="291" spans="1:12" ht="20.25" customHeight="1" x14ac:dyDescent="0.25">
      <c r="A291" s="115"/>
      <c r="B291" s="116"/>
      <c r="C291" s="116"/>
      <c r="D291" s="116"/>
      <c r="E291" s="116"/>
      <c r="F291" s="116"/>
      <c r="G291" s="29"/>
      <c r="H291" s="116"/>
      <c r="I291" s="29"/>
      <c r="J291" s="29"/>
      <c r="K291" s="116"/>
      <c r="L291" s="40"/>
    </row>
    <row r="292" spans="1:12" ht="20.25" customHeight="1" x14ac:dyDescent="0.25">
      <c r="A292" s="113"/>
      <c r="B292" s="114"/>
      <c r="C292" s="114"/>
      <c r="D292" s="114"/>
      <c r="E292" s="114"/>
      <c r="F292" s="114"/>
      <c r="G292" s="29"/>
      <c r="H292" s="114"/>
      <c r="I292" s="29"/>
      <c r="J292" s="29"/>
      <c r="K292" s="114"/>
      <c r="L292" s="40"/>
    </row>
    <row r="293" spans="1:12" ht="20.25" customHeight="1" thickBot="1" x14ac:dyDescent="0.3">
      <c r="A293" s="117"/>
      <c r="B293" s="118"/>
      <c r="C293" s="118"/>
      <c r="D293" s="118"/>
      <c r="E293" s="118"/>
      <c r="F293" s="118"/>
      <c r="G293" s="93"/>
      <c r="H293" s="118"/>
      <c r="I293" s="93"/>
      <c r="J293" s="93"/>
      <c r="K293" s="118"/>
      <c r="L293" s="70"/>
    </row>
    <row r="294" spans="1:12" ht="20.25" customHeight="1" thickTop="1" x14ac:dyDescent="0.25">
      <c r="A294" s="119"/>
      <c r="B294" s="120"/>
      <c r="C294" s="120"/>
      <c r="D294" s="120"/>
      <c r="E294" s="120"/>
      <c r="F294" s="120"/>
      <c r="G294" s="94"/>
      <c r="H294" s="120"/>
      <c r="I294" s="94"/>
      <c r="J294" s="94"/>
      <c r="K294" s="120"/>
      <c r="L294" s="110"/>
    </row>
    <row r="295" spans="1:12" ht="20.25" customHeight="1" x14ac:dyDescent="0.25">
      <c r="A295" s="115"/>
      <c r="B295" s="116"/>
      <c r="C295" s="116"/>
      <c r="D295" s="116"/>
      <c r="E295" s="116"/>
      <c r="F295" s="116"/>
      <c r="G295" s="29"/>
      <c r="H295" s="116"/>
      <c r="I295" s="29"/>
      <c r="J295" s="29"/>
      <c r="K295" s="116"/>
      <c r="L295" s="40"/>
    </row>
    <row r="296" spans="1:12" ht="20.25" customHeight="1" x14ac:dyDescent="0.25">
      <c r="A296" s="113"/>
      <c r="B296" s="114"/>
      <c r="C296" s="114"/>
      <c r="D296" s="114"/>
      <c r="E296" s="114"/>
      <c r="F296" s="114"/>
      <c r="G296" s="29"/>
      <c r="H296" s="114"/>
      <c r="I296" s="29"/>
      <c r="J296" s="29"/>
      <c r="K296" s="114"/>
      <c r="L296" s="40"/>
    </row>
    <row r="297" spans="1:12" ht="20.25" customHeight="1" thickBot="1" x14ac:dyDescent="0.3">
      <c r="A297" s="117"/>
      <c r="B297" s="118"/>
      <c r="C297" s="118"/>
      <c r="D297" s="118"/>
      <c r="E297" s="118"/>
      <c r="F297" s="118"/>
      <c r="G297" s="93"/>
      <c r="H297" s="118"/>
      <c r="I297" s="93"/>
      <c r="J297" s="93"/>
      <c r="K297" s="118"/>
      <c r="L297" s="70"/>
    </row>
    <row r="298" spans="1:12" ht="20.25" customHeight="1" thickTop="1" x14ac:dyDescent="0.25">
      <c r="A298" s="119"/>
      <c r="B298" s="120"/>
      <c r="C298" s="120"/>
      <c r="D298" s="120"/>
      <c r="E298" s="120"/>
      <c r="F298" s="120"/>
      <c r="G298" s="94"/>
      <c r="H298" s="120"/>
      <c r="I298" s="94"/>
      <c r="J298" s="94"/>
      <c r="K298" s="120"/>
      <c r="L298" s="110"/>
    </row>
    <row r="299" spans="1:12" ht="20.25" customHeight="1" x14ac:dyDescent="0.25">
      <c r="A299" s="115"/>
      <c r="B299" s="116"/>
      <c r="C299" s="116"/>
      <c r="D299" s="116"/>
      <c r="E299" s="116"/>
      <c r="F299" s="116"/>
      <c r="G299" s="29"/>
      <c r="H299" s="116"/>
      <c r="I299" s="29"/>
      <c r="J299" s="29"/>
      <c r="K299" s="116"/>
      <c r="L299" s="40"/>
    </row>
    <row r="300" spans="1:12" ht="20.25" customHeight="1" x14ac:dyDescent="0.25">
      <c r="A300" s="113"/>
      <c r="B300" s="114"/>
      <c r="C300" s="114"/>
      <c r="D300" s="114"/>
      <c r="E300" s="114"/>
      <c r="F300" s="114"/>
      <c r="G300" s="29"/>
      <c r="H300" s="114"/>
      <c r="I300" s="29"/>
      <c r="J300" s="29"/>
      <c r="K300" s="114"/>
      <c r="L300" s="40"/>
    </row>
    <row r="301" spans="1:12" ht="20.25" customHeight="1" thickBot="1" x14ac:dyDescent="0.3">
      <c r="A301" s="117"/>
      <c r="B301" s="118"/>
      <c r="C301" s="118"/>
      <c r="D301" s="118"/>
      <c r="E301" s="118"/>
      <c r="F301" s="118"/>
      <c r="G301" s="93"/>
      <c r="H301" s="118"/>
      <c r="I301" s="93"/>
      <c r="J301" s="93"/>
      <c r="K301" s="118"/>
      <c r="L301" s="70"/>
    </row>
    <row r="302" spans="1:12" ht="20.25" customHeight="1" thickTop="1" x14ac:dyDescent="0.25">
      <c r="A302" s="119"/>
      <c r="B302" s="120"/>
      <c r="C302" s="120"/>
      <c r="D302" s="120"/>
      <c r="E302" s="120"/>
      <c r="F302" s="120"/>
      <c r="G302" s="94"/>
      <c r="H302" s="120"/>
      <c r="I302" s="94"/>
      <c r="J302" s="94"/>
      <c r="K302" s="120"/>
      <c r="L302" s="110"/>
    </row>
    <row r="303" spans="1:12" ht="20.25" customHeight="1" x14ac:dyDescent="0.25">
      <c r="A303" s="115"/>
      <c r="B303" s="116"/>
      <c r="C303" s="116"/>
      <c r="D303" s="116"/>
      <c r="E303" s="116"/>
      <c r="F303" s="116"/>
      <c r="G303" s="29"/>
      <c r="H303" s="116"/>
      <c r="I303" s="29"/>
      <c r="J303" s="29"/>
      <c r="K303" s="116"/>
      <c r="L303" s="40"/>
    </row>
    <row r="304" spans="1:12" ht="20.25" customHeight="1" x14ac:dyDescent="0.25">
      <c r="A304" s="113"/>
      <c r="B304" s="114"/>
      <c r="C304" s="114"/>
      <c r="D304" s="114"/>
      <c r="E304" s="114"/>
      <c r="F304" s="114"/>
      <c r="G304" s="29"/>
      <c r="H304" s="114"/>
      <c r="I304" s="29"/>
      <c r="J304" s="29"/>
      <c r="K304" s="114"/>
      <c r="L304" s="40"/>
    </row>
    <row r="305" spans="1:12" ht="20.25" customHeight="1" thickBot="1" x14ac:dyDescent="0.3">
      <c r="A305" s="117"/>
      <c r="B305" s="118"/>
      <c r="C305" s="118"/>
      <c r="D305" s="118"/>
      <c r="E305" s="118"/>
      <c r="F305" s="118"/>
      <c r="G305" s="93"/>
      <c r="H305" s="118"/>
      <c r="I305" s="93"/>
      <c r="J305" s="93"/>
      <c r="K305" s="118"/>
      <c r="L305" s="70"/>
    </row>
    <row r="306" spans="1:12" ht="20.25" customHeight="1" thickTop="1" x14ac:dyDescent="0.25">
      <c r="A306" s="119"/>
      <c r="B306" s="120"/>
      <c r="C306" s="120"/>
      <c r="D306" s="120"/>
      <c r="E306" s="120"/>
      <c r="F306" s="120"/>
      <c r="G306" s="94"/>
      <c r="H306" s="120"/>
      <c r="I306" s="94"/>
      <c r="J306" s="94"/>
      <c r="K306" s="120"/>
      <c r="L306" s="110"/>
    </row>
    <row r="307" spans="1:12" ht="20.25" customHeight="1" x14ac:dyDescent="0.25">
      <c r="A307" s="115"/>
      <c r="B307" s="116"/>
      <c r="C307" s="116"/>
      <c r="D307" s="116"/>
      <c r="E307" s="116"/>
      <c r="F307" s="116"/>
      <c r="G307" s="29"/>
      <c r="H307" s="116"/>
      <c r="I307" s="29"/>
      <c r="J307" s="29"/>
      <c r="K307" s="116"/>
      <c r="L307" s="40"/>
    </row>
    <row r="308" spans="1:12" ht="20.25" customHeight="1" x14ac:dyDescent="0.25">
      <c r="A308" s="113"/>
      <c r="B308" s="114"/>
      <c r="C308" s="114"/>
      <c r="D308" s="114"/>
      <c r="E308" s="114"/>
      <c r="F308" s="114"/>
      <c r="G308" s="29"/>
      <c r="H308" s="114"/>
      <c r="I308" s="29"/>
      <c r="J308" s="29"/>
      <c r="K308" s="114"/>
      <c r="L308" s="40"/>
    </row>
    <row r="309" spans="1:12" ht="20.25" customHeight="1" thickBot="1" x14ac:dyDescent="0.3">
      <c r="A309" s="117"/>
      <c r="B309" s="118"/>
      <c r="C309" s="118"/>
      <c r="D309" s="118"/>
      <c r="E309" s="118"/>
      <c r="F309" s="118"/>
      <c r="G309" s="93"/>
      <c r="H309" s="118"/>
      <c r="I309" s="93"/>
      <c r="J309" s="93"/>
      <c r="K309" s="118"/>
      <c r="L309" s="70"/>
    </row>
    <row r="310" spans="1:12" ht="20.25" customHeight="1" thickTop="1" x14ac:dyDescent="0.25">
      <c r="A310" s="119"/>
      <c r="B310" s="120"/>
      <c r="C310" s="120"/>
      <c r="D310" s="120"/>
      <c r="E310" s="120"/>
      <c r="F310" s="120"/>
      <c r="G310" s="94"/>
      <c r="H310" s="120"/>
      <c r="I310" s="94"/>
      <c r="J310" s="94"/>
      <c r="K310" s="120"/>
      <c r="L310" s="110"/>
    </row>
    <row r="311" spans="1:12" ht="20.25" customHeight="1" x14ac:dyDescent="0.25">
      <c r="A311" s="115"/>
      <c r="B311" s="116"/>
      <c r="C311" s="116"/>
      <c r="D311" s="116"/>
      <c r="E311" s="116"/>
      <c r="F311" s="116"/>
      <c r="G311" s="29"/>
      <c r="H311" s="116"/>
      <c r="I311" s="29"/>
      <c r="J311" s="29"/>
      <c r="K311" s="116"/>
      <c r="L311" s="40"/>
    </row>
    <row r="312" spans="1:12" ht="20.25" customHeight="1" x14ac:dyDescent="0.25">
      <c r="A312" s="113"/>
      <c r="B312" s="114"/>
      <c r="C312" s="114"/>
      <c r="D312" s="114"/>
      <c r="E312" s="114"/>
      <c r="F312" s="114"/>
      <c r="G312" s="29"/>
      <c r="H312" s="114"/>
      <c r="I312" s="29"/>
      <c r="J312" s="29"/>
      <c r="K312" s="114"/>
      <c r="L312" s="40"/>
    </row>
    <row r="313" spans="1:12" ht="20.25" customHeight="1" thickBot="1" x14ac:dyDescent="0.3">
      <c r="A313" s="117"/>
      <c r="B313" s="118"/>
      <c r="C313" s="118"/>
      <c r="D313" s="118"/>
      <c r="E313" s="118"/>
      <c r="F313" s="118"/>
      <c r="G313" s="93"/>
      <c r="H313" s="118"/>
      <c r="I313" s="93"/>
      <c r="J313" s="93"/>
      <c r="K313" s="118"/>
      <c r="L313" s="70"/>
    </row>
    <row r="314" spans="1:12" ht="20.25" customHeight="1" thickTop="1" x14ac:dyDescent="0.25">
      <c r="A314" s="119"/>
      <c r="B314" s="120"/>
      <c r="C314" s="120"/>
      <c r="D314" s="120"/>
      <c r="E314" s="120"/>
      <c r="F314" s="120"/>
      <c r="G314" s="94"/>
      <c r="H314" s="120"/>
      <c r="I314" s="94"/>
      <c r="J314" s="94"/>
      <c r="K314" s="120"/>
      <c r="L314" s="110"/>
    </row>
    <row r="315" spans="1:12" ht="20.25" customHeight="1" x14ac:dyDescent="0.25">
      <c r="A315" s="115"/>
      <c r="B315" s="116"/>
      <c r="C315" s="116"/>
      <c r="D315" s="116"/>
      <c r="E315" s="116"/>
      <c r="F315" s="116"/>
      <c r="G315" s="29"/>
      <c r="H315" s="116"/>
      <c r="I315" s="29"/>
      <c r="J315" s="29"/>
      <c r="K315" s="116"/>
      <c r="L315" s="40"/>
    </row>
    <row r="316" spans="1:12" ht="20.25" customHeight="1" x14ac:dyDescent="0.25">
      <c r="A316" s="113"/>
      <c r="B316" s="114"/>
      <c r="C316" s="114"/>
      <c r="D316" s="114"/>
      <c r="E316" s="114"/>
      <c r="F316" s="114"/>
      <c r="G316" s="29"/>
      <c r="H316" s="114"/>
      <c r="I316" s="29"/>
      <c r="J316" s="29"/>
      <c r="K316" s="114"/>
      <c r="L316" s="40"/>
    </row>
    <row r="317" spans="1:12" ht="20.25" customHeight="1" thickBot="1" x14ac:dyDescent="0.3">
      <c r="A317" s="117"/>
      <c r="B317" s="118"/>
      <c r="C317" s="118"/>
      <c r="D317" s="118"/>
      <c r="E317" s="118"/>
      <c r="F317" s="118"/>
      <c r="G317" s="93"/>
      <c r="H317" s="118"/>
      <c r="I317" s="93"/>
      <c r="J317" s="93"/>
      <c r="K317" s="118"/>
      <c r="L317" s="70"/>
    </row>
    <row r="318" spans="1:12" ht="20.25" customHeight="1" thickTop="1" x14ac:dyDescent="0.25">
      <c r="A318" s="119"/>
      <c r="B318" s="120"/>
      <c r="C318" s="120"/>
      <c r="D318" s="120"/>
      <c r="E318" s="120"/>
      <c r="F318" s="120"/>
      <c r="G318" s="94"/>
      <c r="H318" s="120"/>
      <c r="I318" s="94"/>
      <c r="J318" s="94"/>
      <c r="K318" s="120"/>
      <c r="L318" s="110"/>
    </row>
    <row r="319" spans="1:12" ht="20.25" customHeight="1" x14ac:dyDescent="0.25">
      <c r="A319" s="115"/>
      <c r="B319" s="116"/>
      <c r="C319" s="116"/>
      <c r="D319" s="116"/>
      <c r="E319" s="116"/>
      <c r="F319" s="116"/>
      <c r="G319" s="29"/>
      <c r="H319" s="116"/>
      <c r="I319" s="29"/>
      <c r="J319" s="29"/>
      <c r="K319" s="116"/>
      <c r="L319" s="40"/>
    </row>
    <row r="320" spans="1:12" ht="20.25" customHeight="1" x14ac:dyDescent="0.25">
      <c r="A320" s="113"/>
      <c r="B320" s="114"/>
      <c r="C320" s="114"/>
      <c r="D320" s="114"/>
      <c r="E320" s="114"/>
      <c r="F320" s="114"/>
      <c r="G320" s="29"/>
      <c r="H320" s="114"/>
      <c r="I320" s="29"/>
      <c r="J320" s="29"/>
      <c r="K320" s="114"/>
      <c r="L320" s="40"/>
    </row>
    <row r="321" spans="1:12" ht="20.25" customHeight="1" thickBot="1" x14ac:dyDescent="0.3">
      <c r="A321" s="117"/>
      <c r="B321" s="118"/>
      <c r="C321" s="118"/>
      <c r="D321" s="118"/>
      <c r="E321" s="118"/>
      <c r="F321" s="118"/>
      <c r="G321" s="93"/>
      <c r="H321" s="118"/>
      <c r="I321" s="93"/>
      <c r="J321" s="93"/>
      <c r="K321" s="118"/>
      <c r="L321" s="70"/>
    </row>
    <row r="322" spans="1:12" ht="20.25" customHeight="1" thickTop="1" x14ac:dyDescent="0.25">
      <c r="A322" s="119"/>
      <c r="B322" s="120"/>
      <c r="C322" s="120"/>
      <c r="D322" s="120"/>
      <c r="E322" s="120"/>
      <c r="F322" s="120"/>
      <c r="G322" s="94"/>
      <c r="H322" s="120"/>
      <c r="I322" s="94"/>
      <c r="J322" s="94"/>
      <c r="K322" s="120"/>
      <c r="L322" s="110"/>
    </row>
    <row r="323" spans="1:12" ht="20.25" customHeight="1" x14ac:dyDescent="0.25">
      <c r="A323" s="115"/>
      <c r="B323" s="116"/>
      <c r="C323" s="116"/>
      <c r="D323" s="116"/>
      <c r="E323" s="116"/>
      <c r="F323" s="116"/>
      <c r="G323" s="29"/>
      <c r="H323" s="116"/>
      <c r="I323" s="29"/>
      <c r="J323" s="29"/>
      <c r="K323" s="116"/>
      <c r="L323" s="40"/>
    </row>
    <row r="324" spans="1:12" ht="20.25" customHeight="1" x14ac:dyDescent="0.25">
      <c r="A324" s="113"/>
      <c r="B324" s="114"/>
      <c r="C324" s="114"/>
      <c r="D324" s="114"/>
      <c r="E324" s="114"/>
      <c r="F324" s="114"/>
      <c r="G324" s="29"/>
      <c r="H324" s="114"/>
      <c r="I324" s="29"/>
      <c r="J324" s="29"/>
      <c r="K324" s="114"/>
      <c r="L324" s="40"/>
    </row>
    <row r="325" spans="1:12" ht="20.25" customHeight="1" thickBot="1" x14ac:dyDescent="0.3">
      <c r="A325" s="117"/>
      <c r="B325" s="118"/>
      <c r="C325" s="118"/>
      <c r="D325" s="118"/>
      <c r="E325" s="118"/>
      <c r="F325" s="118"/>
      <c r="G325" s="93"/>
      <c r="H325" s="118"/>
      <c r="I325" s="93"/>
      <c r="J325" s="93"/>
      <c r="K325" s="118"/>
      <c r="L325" s="70"/>
    </row>
    <row r="326" spans="1:12" ht="20.25" customHeight="1" thickTop="1" x14ac:dyDescent="0.25">
      <c r="A326" s="119"/>
      <c r="B326" s="120"/>
      <c r="C326" s="120"/>
      <c r="D326" s="120"/>
      <c r="E326" s="120"/>
      <c r="F326" s="120"/>
      <c r="G326" s="94"/>
      <c r="H326" s="120"/>
      <c r="I326" s="94"/>
      <c r="J326" s="94"/>
      <c r="K326" s="120"/>
      <c r="L326" s="110"/>
    </row>
    <row r="327" spans="1:12" ht="20.25" customHeight="1" x14ac:dyDescent="0.25">
      <c r="A327" s="115"/>
      <c r="B327" s="116"/>
      <c r="C327" s="116"/>
      <c r="D327" s="116"/>
      <c r="E327" s="116"/>
      <c r="F327" s="116"/>
      <c r="G327" s="29"/>
      <c r="H327" s="116"/>
      <c r="I327" s="29"/>
      <c r="J327" s="29"/>
      <c r="K327" s="116"/>
      <c r="L327" s="40"/>
    </row>
    <row r="328" spans="1:12" ht="20.25" customHeight="1" x14ac:dyDescent="0.25">
      <c r="A328" s="113"/>
      <c r="B328" s="114"/>
      <c r="C328" s="114"/>
      <c r="D328" s="114"/>
      <c r="E328" s="114"/>
      <c r="F328" s="114"/>
      <c r="G328" s="29"/>
      <c r="H328" s="114"/>
      <c r="I328" s="29"/>
      <c r="J328" s="29"/>
      <c r="K328" s="114"/>
      <c r="L328" s="40"/>
    </row>
    <row r="329" spans="1:12" ht="20.25" customHeight="1" thickBot="1" x14ac:dyDescent="0.3">
      <c r="A329" s="117"/>
      <c r="B329" s="118"/>
      <c r="C329" s="118"/>
      <c r="D329" s="118"/>
      <c r="E329" s="118"/>
      <c r="F329" s="118"/>
      <c r="G329" s="93"/>
      <c r="H329" s="118"/>
      <c r="I329" s="93"/>
      <c r="J329" s="93"/>
      <c r="K329" s="118"/>
      <c r="L329" s="70"/>
    </row>
    <row r="330" spans="1:12" ht="20.25" customHeight="1" thickTop="1" x14ac:dyDescent="0.25">
      <c r="A330" s="119"/>
      <c r="B330" s="120"/>
      <c r="C330" s="120"/>
      <c r="D330" s="120"/>
      <c r="E330" s="120"/>
      <c r="F330" s="120"/>
      <c r="G330" s="94"/>
      <c r="H330" s="120"/>
      <c r="I330" s="94"/>
      <c r="J330" s="94"/>
      <c r="K330" s="120"/>
      <c r="L330" s="110"/>
    </row>
    <row r="331" spans="1:12" ht="20.25" customHeight="1" x14ac:dyDescent="0.25">
      <c r="A331" s="115"/>
      <c r="B331" s="116"/>
      <c r="C331" s="116"/>
      <c r="D331" s="116"/>
      <c r="E331" s="116"/>
      <c r="F331" s="116"/>
      <c r="G331" s="29"/>
      <c r="H331" s="116"/>
      <c r="I331" s="29"/>
      <c r="J331" s="29"/>
      <c r="K331" s="116"/>
      <c r="L331" s="40"/>
    </row>
    <row r="332" spans="1:12" ht="20.25" customHeight="1" x14ac:dyDescent="0.25">
      <c r="A332" s="113"/>
      <c r="B332" s="114"/>
      <c r="C332" s="114"/>
      <c r="D332" s="114"/>
      <c r="E332" s="114"/>
      <c r="F332" s="114"/>
      <c r="G332" s="29"/>
      <c r="H332" s="114"/>
      <c r="I332" s="29"/>
      <c r="J332" s="29"/>
      <c r="K332" s="114"/>
      <c r="L332" s="40"/>
    </row>
    <row r="333" spans="1:12" ht="20.25" customHeight="1" thickBot="1" x14ac:dyDescent="0.3">
      <c r="A333" s="117"/>
      <c r="B333" s="118"/>
      <c r="C333" s="118"/>
      <c r="D333" s="118"/>
      <c r="E333" s="118"/>
      <c r="F333" s="118"/>
      <c r="G333" s="93"/>
      <c r="H333" s="118"/>
      <c r="I333" s="93"/>
      <c r="J333" s="93"/>
      <c r="K333" s="118"/>
      <c r="L333" s="70"/>
    </row>
    <row r="334" spans="1:12" ht="20.25" customHeight="1" thickTop="1" x14ac:dyDescent="0.25">
      <c r="A334" s="119"/>
      <c r="B334" s="120"/>
      <c r="C334" s="120"/>
      <c r="D334" s="120"/>
      <c r="E334" s="120"/>
      <c r="F334" s="120"/>
      <c r="G334" s="94"/>
      <c r="H334" s="120"/>
      <c r="I334" s="94"/>
      <c r="J334" s="94"/>
      <c r="K334" s="120"/>
      <c r="L334" s="110"/>
    </row>
    <row r="335" spans="1:12" ht="20.25" customHeight="1" x14ac:dyDescent="0.25">
      <c r="A335" s="115"/>
      <c r="B335" s="116"/>
      <c r="C335" s="116"/>
      <c r="D335" s="116"/>
      <c r="E335" s="116"/>
      <c r="F335" s="116"/>
      <c r="G335" s="29"/>
      <c r="H335" s="116"/>
      <c r="I335" s="29"/>
      <c r="J335" s="29"/>
      <c r="K335" s="116"/>
      <c r="L335" s="40"/>
    </row>
    <row r="336" spans="1:12" ht="20.25" customHeight="1" x14ac:dyDescent="0.25">
      <c r="A336" s="113"/>
      <c r="B336" s="114"/>
      <c r="C336" s="114"/>
      <c r="D336" s="114"/>
      <c r="E336" s="114"/>
      <c r="F336" s="114"/>
      <c r="G336" s="29"/>
      <c r="H336" s="114"/>
      <c r="I336" s="29"/>
      <c r="J336" s="29"/>
      <c r="K336" s="114"/>
      <c r="L336" s="40"/>
    </row>
    <row r="337" spans="1:12" ht="20.25" customHeight="1" thickBot="1" x14ac:dyDescent="0.3">
      <c r="A337" s="117"/>
      <c r="B337" s="118"/>
      <c r="C337" s="118"/>
      <c r="D337" s="118"/>
      <c r="E337" s="118"/>
      <c r="F337" s="118"/>
      <c r="G337" s="93"/>
      <c r="H337" s="118"/>
      <c r="I337" s="93"/>
      <c r="J337" s="93"/>
      <c r="K337" s="118"/>
      <c r="L337" s="70"/>
    </row>
    <row r="338" spans="1:12" ht="20.25" customHeight="1" thickTop="1" x14ac:dyDescent="0.25">
      <c r="A338" s="119"/>
      <c r="B338" s="120"/>
      <c r="C338" s="120"/>
      <c r="D338" s="120"/>
      <c r="E338" s="120"/>
      <c r="F338" s="120"/>
      <c r="G338" s="94"/>
      <c r="H338" s="120"/>
      <c r="I338" s="94"/>
      <c r="J338" s="94"/>
      <c r="K338" s="120"/>
      <c r="L338" s="110"/>
    </row>
    <row r="339" spans="1:12" ht="20.25" customHeight="1" x14ac:dyDescent="0.25">
      <c r="A339" s="115"/>
      <c r="B339" s="116"/>
      <c r="C339" s="116"/>
      <c r="D339" s="116"/>
      <c r="E339" s="116"/>
      <c r="F339" s="116"/>
      <c r="G339" s="29"/>
      <c r="H339" s="116"/>
      <c r="I339" s="29"/>
      <c r="J339" s="29"/>
      <c r="K339" s="116"/>
      <c r="L339" s="40"/>
    </row>
    <row r="340" spans="1:12" ht="20.25" customHeight="1" x14ac:dyDescent="0.25">
      <c r="A340" s="113"/>
      <c r="B340" s="114"/>
      <c r="C340" s="114"/>
      <c r="D340" s="114"/>
      <c r="E340" s="114"/>
      <c r="F340" s="114"/>
      <c r="G340" s="29"/>
      <c r="H340" s="114"/>
      <c r="I340" s="29"/>
      <c r="J340" s="29"/>
      <c r="K340" s="114"/>
      <c r="L340" s="40"/>
    </row>
    <row r="341" spans="1:12" ht="20.25" customHeight="1" thickBot="1" x14ac:dyDescent="0.3">
      <c r="A341" s="117"/>
      <c r="B341" s="118"/>
      <c r="C341" s="118"/>
      <c r="D341" s="118"/>
      <c r="E341" s="118"/>
      <c r="F341" s="118"/>
      <c r="G341" s="93"/>
      <c r="H341" s="118"/>
      <c r="I341" s="93"/>
      <c r="J341" s="93"/>
      <c r="K341" s="118"/>
      <c r="L341" s="70"/>
    </row>
    <row r="342" spans="1:12" ht="20.25" customHeight="1" thickTop="1" x14ac:dyDescent="0.25">
      <c r="A342" s="119"/>
      <c r="B342" s="120"/>
      <c r="C342" s="120"/>
      <c r="D342" s="120"/>
      <c r="E342" s="120"/>
      <c r="F342" s="120"/>
      <c r="G342" s="94"/>
      <c r="H342" s="120"/>
      <c r="I342" s="94"/>
      <c r="J342" s="94"/>
      <c r="K342" s="120"/>
      <c r="L342" s="110"/>
    </row>
    <row r="343" spans="1:12" ht="20.25" customHeight="1" x14ac:dyDescent="0.25">
      <c r="A343" s="115"/>
      <c r="B343" s="116"/>
      <c r="C343" s="116"/>
      <c r="D343" s="116"/>
      <c r="E343" s="116"/>
      <c r="F343" s="116"/>
      <c r="G343" s="29"/>
      <c r="H343" s="116"/>
      <c r="I343" s="29"/>
      <c r="J343" s="29"/>
      <c r="K343" s="116"/>
      <c r="L343" s="40"/>
    </row>
    <row r="344" spans="1:12" ht="20.25" customHeight="1" x14ac:dyDescent="0.25">
      <c r="A344" s="113"/>
      <c r="B344" s="114"/>
      <c r="C344" s="114"/>
      <c r="D344" s="114"/>
      <c r="E344" s="114"/>
      <c r="F344" s="114"/>
      <c r="G344" s="29"/>
      <c r="H344" s="114"/>
      <c r="I344" s="29"/>
      <c r="J344" s="29"/>
      <c r="K344" s="114"/>
      <c r="L344" s="40"/>
    </row>
    <row r="345" spans="1:12" ht="20.25" customHeight="1" thickBot="1" x14ac:dyDescent="0.3">
      <c r="A345" s="117"/>
      <c r="B345" s="118"/>
      <c r="C345" s="118"/>
      <c r="D345" s="118"/>
      <c r="E345" s="118"/>
      <c r="F345" s="118"/>
      <c r="G345" s="93"/>
      <c r="H345" s="118"/>
      <c r="I345" s="93"/>
      <c r="J345" s="93"/>
      <c r="K345" s="118"/>
      <c r="L345" s="70"/>
    </row>
    <row r="346" spans="1:12" ht="20.25" customHeight="1" thickTop="1" x14ac:dyDescent="0.25">
      <c r="A346" s="119"/>
      <c r="B346" s="120"/>
      <c r="C346" s="120"/>
      <c r="D346" s="120"/>
      <c r="E346" s="120"/>
      <c r="F346" s="120"/>
      <c r="G346" s="94"/>
      <c r="H346" s="120"/>
      <c r="I346" s="94"/>
      <c r="J346" s="94"/>
      <c r="K346" s="120"/>
      <c r="L346" s="110"/>
    </row>
    <row r="347" spans="1:12" ht="20.25" customHeight="1" x14ac:dyDescent="0.25">
      <c r="A347" s="115"/>
      <c r="B347" s="116"/>
      <c r="C347" s="116"/>
      <c r="D347" s="116"/>
      <c r="E347" s="116"/>
      <c r="F347" s="116"/>
      <c r="G347" s="29"/>
      <c r="H347" s="116"/>
      <c r="I347" s="29"/>
      <c r="J347" s="29"/>
      <c r="K347" s="116"/>
      <c r="L347" s="40"/>
    </row>
    <row r="348" spans="1:12" ht="20.25" customHeight="1" x14ac:dyDescent="0.25">
      <c r="A348" s="113"/>
      <c r="B348" s="114"/>
      <c r="C348" s="114"/>
      <c r="D348" s="114"/>
      <c r="E348" s="114"/>
      <c r="F348" s="114"/>
      <c r="G348" s="29"/>
      <c r="H348" s="114"/>
      <c r="I348" s="29"/>
      <c r="J348" s="29"/>
      <c r="K348" s="114"/>
      <c r="L348" s="40"/>
    </row>
    <row r="349" spans="1:12" ht="20.25" customHeight="1" thickBot="1" x14ac:dyDescent="0.3">
      <c r="A349" s="117"/>
      <c r="B349" s="118"/>
      <c r="C349" s="118"/>
      <c r="D349" s="118"/>
      <c r="E349" s="118"/>
      <c r="F349" s="118"/>
      <c r="G349" s="93"/>
      <c r="H349" s="118"/>
      <c r="I349" s="93"/>
      <c r="J349" s="93"/>
      <c r="K349" s="118"/>
      <c r="L349" s="70"/>
    </row>
    <row r="350" spans="1:12" ht="20.25" customHeight="1" thickTop="1" x14ac:dyDescent="0.25">
      <c r="A350" s="119"/>
      <c r="B350" s="120"/>
      <c r="C350" s="120"/>
      <c r="D350" s="120"/>
      <c r="E350" s="120"/>
      <c r="F350" s="120"/>
      <c r="G350" s="94"/>
      <c r="H350" s="120"/>
      <c r="I350" s="94"/>
      <c r="J350" s="94"/>
      <c r="K350" s="120"/>
      <c r="L350" s="110"/>
    </row>
    <row r="351" spans="1:12" ht="20.25" customHeight="1" x14ac:dyDescent="0.25">
      <c r="A351" s="115"/>
      <c r="B351" s="116"/>
      <c r="C351" s="116"/>
      <c r="D351" s="116"/>
      <c r="E351" s="116"/>
      <c r="F351" s="116"/>
      <c r="G351" s="29"/>
      <c r="H351" s="116"/>
      <c r="I351" s="29"/>
      <c r="J351" s="29"/>
      <c r="K351" s="116"/>
      <c r="L351" s="40"/>
    </row>
    <row r="352" spans="1:12" ht="20.25" customHeight="1" x14ac:dyDescent="0.25">
      <c r="A352" s="113"/>
      <c r="B352" s="114"/>
      <c r="C352" s="114"/>
      <c r="D352" s="114"/>
      <c r="E352" s="114"/>
      <c r="F352" s="114"/>
      <c r="G352" s="29"/>
      <c r="H352" s="114"/>
      <c r="I352" s="29"/>
      <c r="J352" s="29"/>
      <c r="K352" s="114"/>
      <c r="L352" s="40"/>
    </row>
    <row r="353" spans="1:12" ht="20.25" customHeight="1" thickBot="1" x14ac:dyDescent="0.3">
      <c r="A353" s="117"/>
      <c r="B353" s="118"/>
      <c r="C353" s="118"/>
      <c r="D353" s="118"/>
      <c r="E353" s="118"/>
      <c r="F353" s="118"/>
      <c r="G353" s="93"/>
      <c r="H353" s="118"/>
      <c r="I353" s="93"/>
      <c r="J353" s="93"/>
      <c r="K353" s="118"/>
      <c r="L353" s="70"/>
    </row>
    <row r="354" spans="1:12" ht="20.25" customHeight="1" thickTop="1" x14ac:dyDescent="0.25">
      <c r="A354" s="119"/>
      <c r="B354" s="120"/>
      <c r="C354" s="120"/>
      <c r="D354" s="120"/>
      <c r="E354" s="120"/>
      <c r="F354" s="120"/>
      <c r="G354" s="94"/>
      <c r="H354" s="120"/>
      <c r="I354" s="94"/>
      <c r="J354" s="94"/>
      <c r="K354" s="120"/>
      <c r="L354" s="110"/>
    </row>
    <row r="355" spans="1:12" ht="20.25" customHeight="1" x14ac:dyDescent="0.25">
      <c r="A355" s="115"/>
      <c r="B355" s="116"/>
      <c r="C355" s="116"/>
      <c r="D355" s="116"/>
      <c r="E355" s="116"/>
      <c r="F355" s="116"/>
      <c r="G355" s="29"/>
      <c r="H355" s="116"/>
      <c r="I355" s="29"/>
      <c r="J355" s="29"/>
      <c r="K355" s="116"/>
      <c r="L355" s="40"/>
    </row>
    <row r="356" spans="1:12" ht="20.25" customHeight="1" x14ac:dyDescent="0.25">
      <c r="A356" s="113"/>
      <c r="B356" s="114"/>
      <c r="C356" s="114"/>
      <c r="D356" s="114"/>
      <c r="E356" s="114"/>
      <c r="F356" s="114"/>
      <c r="G356" s="29"/>
      <c r="H356" s="114"/>
      <c r="I356" s="29"/>
      <c r="J356" s="29"/>
      <c r="K356" s="114"/>
      <c r="L356" s="40"/>
    </row>
    <row r="357" spans="1:12" ht="20.25" customHeight="1" thickBot="1" x14ac:dyDescent="0.3">
      <c r="A357" s="117"/>
      <c r="B357" s="118"/>
      <c r="C357" s="118"/>
      <c r="D357" s="118"/>
      <c r="E357" s="118"/>
      <c r="F357" s="118"/>
      <c r="G357" s="93"/>
      <c r="H357" s="118"/>
      <c r="I357" s="93"/>
      <c r="J357" s="93"/>
      <c r="K357" s="118"/>
      <c r="L357" s="70"/>
    </row>
    <row r="358" spans="1:12" ht="20.25" customHeight="1" thickTop="1" x14ac:dyDescent="0.25">
      <c r="A358" s="119"/>
      <c r="B358" s="120"/>
      <c r="C358" s="120"/>
      <c r="D358" s="120"/>
      <c r="E358" s="120"/>
      <c r="F358" s="120"/>
      <c r="G358" s="94"/>
      <c r="H358" s="120"/>
      <c r="I358" s="94"/>
      <c r="J358" s="94"/>
      <c r="K358" s="120"/>
      <c r="L358" s="110"/>
    </row>
    <row r="359" spans="1:12" ht="20.25" customHeight="1" x14ac:dyDescent="0.25">
      <c r="A359" s="115"/>
      <c r="B359" s="116"/>
      <c r="C359" s="116"/>
      <c r="D359" s="116"/>
      <c r="E359" s="116"/>
      <c r="F359" s="116"/>
      <c r="G359" s="29"/>
      <c r="H359" s="116"/>
      <c r="I359" s="29"/>
      <c r="J359" s="29"/>
      <c r="K359" s="116"/>
      <c r="L359" s="40"/>
    </row>
    <row r="360" spans="1:12" ht="20.25" customHeight="1" x14ac:dyDescent="0.25">
      <c r="A360" s="113"/>
      <c r="B360" s="114"/>
      <c r="C360" s="114"/>
      <c r="D360" s="114"/>
      <c r="E360" s="114"/>
      <c r="F360" s="114"/>
      <c r="G360" s="29"/>
      <c r="H360" s="114"/>
      <c r="I360" s="29"/>
      <c r="J360" s="29"/>
      <c r="K360" s="114"/>
      <c r="L360" s="40"/>
    </row>
    <row r="361" spans="1:12" ht="20.25" customHeight="1" thickBot="1" x14ac:dyDescent="0.3">
      <c r="A361" s="117"/>
      <c r="B361" s="118"/>
      <c r="C361" s="118"/>
      <c r="D361" s="118"/>
      <c r="E361" s="118"/>
      <c r="F361" s="118"/>
      <c r="G361" s="93"/>
      <c r="H361" s="118"/>
      <c r="I361" s="93"/>
      <c r="J361" s="93"/>
      <c r="K361" s="118"/>
      <c r="L361" s="70"/>
    </row>
    <row r="362" spans="1:12" ht="20.25" customHeight="1" thickTop="1" x14ac:dyDescent="0.25">
      <c r="A362" s="119"/>
      <c r="B362" s="120"/>
      <c r="C362" s="120"/>
      <c r="D362" s="120"/>
      <c r="E362" s="120"/>
      <c r="F362" s="120"/>
      <c r="G362" s="94"/>
      <c r="H362" s="120"/>
      <c r="I362" s="94"/>
      <c r="J362" s="94"/>
      <c r="K362" s="120"/>
      <c r="L362" s="110"/>
    </row>
    <row r="363" spans="1:12" ht="20.25" customHeight="1" x14ac:dyDescent="0.25">
      <c r="A363" s="115"/>
      <c r="B363" s="116"/>
      <c r="C363" s="116"/>
      <c r="D363" s="116"/>
      <c r="E363" s="116"/>
      <c r="F363" s="116"/>
      <c r="G363" s="29"/>
      <c r="H363" s="116"/>
      <c r="I363" s="29"/>
      <c r="J363" s="29"/>
      <c r="K363" s="116"/>
      <c r="L363" s="40"/>
    </row>
    <row r="364" spans="1:12" ht="20.25" customHeight="1" x14ac:dyDescent="0.25">
      <c r="A364" s="113"/>
      <c r="B364" s="114"/>
      <c r="C364" s="114"/>
      <c r="D364" s="114"/>
      <c r="E364" s="114"/>
      <c r="F364" s="114"/>
      <c r="G364" s="29"/>
      <c r="H364" s="114"/>
      <c r="I364" s="29"/>
      <c r="J364" s="29"/>
      <c r="K364" s="114"/>
      <c r="L364" s="40"/>
    </row>
    <row r="365" spans="1:12" ht="20.25" customHeight="1" thickBot="1" x14ac:dyDescent="0.3">
      <c r="A365" s="117"/>
      <c r="B365" s="118"/>
      <c r="C365" s="118"/>
      <c r="D365" s="118"/>
      <c r="E365" s="118"/>
      <c r="F365" s="118"/>
      <c r="G365" s="93"/>
      <c r="H365" s="118"/>
      <c r="I365" s="93"/>
      <c r="J365" s="93"/>
      <c r="K365" s="118"/>
      <c r="L365" s="70"/>
    </row>
    <row r="366" spans="1:12" ht="20.25" customHeight="1" thickTop="1" x14ac:dyDescent="0.25">
      <c r="A366" s="119"/>
      <c r="B366" s="120"/>
      <c r="C366" s="120"/>
      <c r="D366" s="120"/>
      <c r="E366" s="120"/>
      <c r="F366" s="120"/>
      <c r="G366" s="94"/>
      <c r="H366" s="120"/>
      <c r="I366" s="94"/>
      <c r="J366" s="94"/>
      <c r="K366" s="120"/>
      <c r="L366" s="110"/>
    </row>
    <row r="367" spans="1:12" ht="20.25" customHeight="1" x14ac:dyDescent="0.25">
      <c r="A367" s="115"/>
      <c r="B367" s="116"/>
      <c r="C367" s="116"/>
      <c r="D367" s="116"/>
      <c r="E367" s="116"/>
      <c r="F367" s="116"/>
      <c r="G367" s="29"/>
      <c r="H367" s="116"/>
      <c r="I367" s="29"/>
      <c r="J367" s="29"/>
      <c r="K367" s="116"/>
      <c r="L367" s="40"/>
    </row>
    <row r="368" spans="1:12" ht="20.25" customHeight="1" x14ac:dyDescent="0.25">
      <c r="A368" s="113"/>
      <c r="B368" s="114"/>
      <c r="C368" s="114"/>
      <c r="D368" s="114"/>
      <c r="E368" s="114"/>
      <c r="F368" s="114"/>
      <c r="G368" s="29"/>
      <c r="H368" s="114"/>
      <c r="I368" s="29"/>
      <c r="J368" s="29"/>
      <c r="K368" s="114"/>
      <c r="L368" s="40"/>
    </row>
    <row r="369" spans="1:12" ht="20.25" customHeight="1" thickBot="1" x14ac:dyDescent="0.3">
      <c r="A369" s="117"/>
      <c r="B369" s="118"/>
      <c r="C369" s="118"/>
      <c r="D369" s="118"/>
      <c r="E369" s="118"/>
      <c r="F369" s="118"/>
      <c r="G369" s="93"/>
      <c r="H369" s="118"/>
      <c r="I369" s="93"/>
      <c r="J369" s="93"/>
      <c r="K369" s="118"/>
      <c r="L369" s="70"/>
    </row>
    <row r="370" spans="1:12" ht="20.25" customHeight="1" thickTop="1" x14ac:dyDescent="0.25">
      <c r="A370" s="119"/>
      <c r="B370" s="120"/>
      <c r="C370" s="120"/>
      <c r="D370" s="120"/>
      <c r="E370" s="120"/>
      <c r="F370" s="120"/>
      <c r="G370" s="94"/>
      <c r="H370" s="120"/>
      <c r="I370" s="94"/>
      <c r="J370" s="94"/>
      <c r="K370" s="120"/>
      <c r="L370" s="110"/>
    </row>
    <row r="371" spans="1:12" ht="20.25" customHeight="1" x14ac:dyDescent="0.25">
      <c r="A371" s="115"/>
      <c r="B371" s="116"/>
      <c r="C371" s="116"/>
      <c r="D371" s="116"/>
      <c r="E371" s="116"/>
      <c r="F371" s="116"/>
      <c r="G371" s="29"/>
      <c r="H371" s="116"/>
      <c r="I371" s="29"/>
      <c r="J371" s="29"/>
      <c r="K371" s="116"/>
      <c r="L371" s="40"/>
    </row>
    <row r="372" spans="1:12" ht="20.25" customHeight="1" x14ac:dyDescent="0.25">
      <c r="A372" s="113"/>
      <c r="B372" s="114"/>
      <c r="C372" s="114"/>
      <c r="D372" s="114"/>
      <c r="E372" s="114"/>
      <c r="F372" s="114"/>
      <c r="G372" s="29"/>
      <c r="H372" s="114"/>
      <c r="I372" s="29"/>
      <c r="J372" s="29"/>
      <c r="K372" s="114"/>
      <c r="L372" s="40"/>
    </row>
    <row r="373" spans="1:12" ht="20.25" customHeight="1" thickBot="1" x14ac:dyDescent="0.3">
      <c r="A373" s="117"/>
      <c r="B373" s="118"/>
      <c r="C373" s="118"/>
      <c r="D373" s="118"/>
      <c r="E373" s="118"/>
      <c r="F373" s="118"/>
      <c r="G373" s="93"/>
      <c r="H373" s="118"/>
      <c r="I373" s="93"/>
      <c r="J373" s="93"/>
      <c r="K373" s="118"/>
      <c r="L373" s="70"/>
    </row>
    <row r="374" spans="1:12" ht="20.25" customHeight="1" thickTop="1" x14ac:dyDescent="0.25">
      <c r="A374" s="119"/>
      <c r="B374" s="120"/>
      <c r="C374" s="120"/>
      <c r="D374" s="120"/>
      <c r="E374" s="120"/>
      <c r="F374" s="120"/>
      <c r="G374" s="94"/>
      <c r="H374" s="120"/>
      <c r="I374" s="94"/>
      <c r="J374" s="94"/>
      <c r="K374" s="120"/>
      <c r="L374" s="110"/>
    </row>
    <row r="375" spans="1:12" ht="20.25" customHeight="1" x14ac:dyDescent="0.25">
      <c r="A375" s="115"/>
      <c r="B375" s="116"/>
      <c r="C375" s="116"/>
      <c r="D375" s="116"/>
      <c r="E375" s="116"/>
      <c r="F375" s="116"/>
      <c r="G375" s="29"/>
      <c r="H375" s="116"/>
      <c r="I375" s="29"/>
      <c r="J375" s="29"/>
      <c r="K375" s="116"/>
      <c r="L375" s="40"/>
    </row>
    <row r="376" spans="1:12" ht="20.25" customHeight="1" x14ac:dyDescent="0.25">
      <c r="A376" s="113"/>
      <c r="B376" s="114"/>
      <c r="C376" s="114"/>
      <c r="D376" s="114"/>
      <c r="E376" s="114"/>
      <c r="F376" s="114"/>
      <c r="G376" s="29"/>
      <c r="H376" s="114"/>
      <c r="I376" s="29"/>
      <c r="J376" s="29"/>
      <c r="K376" s="114"/>
      <c r="L376" s="40"/>
    </row>
    <row r="377" spans="1:12" ht="20.25" customHeight="1" thickBot="1" x14ac:dyDescent="0.3">
      <c r="A377" s="117"/>
      <c r="B377" s="118"/>
      <c r="C377" s="118"/>
      <c r="D377" s="118"/>
      <c r="E377" s="118"/>
      <c r="F377" s="118"/>
      <c r="G377" s="93"/>
      <c r="H377" s="118"/>
      <c r="I377" s="93"/>
      <c r="J377" s="93"/>
      <c r="K377" s="118"/>
      <c r="L377" s="70"/>
    </row>
    <row r="378" spans="1:12" ht="20.25" customHeight="1" thickTop="1" x14ac:dyDescent="0.25">
      <c r="A378" s="119"/>
      <c r="B378" s="120"/>
      <c r="C378" s="120"/>
      <c r="D378" s="120"/>
      <c r="E378" s="120"/>
      <c r="F378" s="120"/>
      <c r="G378" s="94"/>
      <c r="H378" s="120"/>
      <c r="I378" s="94"/>
      <c r="J378" s="94"/>
      <c r="K378" s="120"/>
      <c r="L378" s="110"/>
    </row>
    <row r="379" spans="1:12" ht="20.25" customHeight="1" x14ac:dyDescent="0.25">
      <c r="A379" s="115"/>
      <c r="B379" s="116"/>
      <c r="C379" s="116"/>
      <c r="D379" s="116"/>
      <c r="E379" s="116"/>
      <c r="F379" s="116"/>
      <c r="G379" s="29"/>
      <c r="H379" s="116"/>
      <c r="I379" s="29"/>
      <c r="J379" s="29"/>
      <c r="K379" s="116"/>
      <c r="L379" s="40"/>
    </row>
    <row r="380" spans="1:12" ht="20.25" customHeight="1" x14ac:dyDescent="0.25">
      <c r="A380" s="113"/>
      <c r="B380" s="114"/>
      <c r="C380" s="114"/>
      <c r="D380" s="114"/>
      <c r="E380" s="114"/>
      <c r="F380" s="114"/>
      <c r="G380" s="29"/>
      <c r="H380" s="114"/>
      <c r="I380" s="29"/>
      <c r="J380" s="29"/>
      <c r="K380" s="114"/>
      <c r="L380" s="40"/>
    </row>
    <row r="381" spans="1:12" ht="20.25" customHeight="1" thickBot="1" x14ac:dyDescent="0.3">
      <c r="A381" s="117"/>
      <c r="B381" s="118"/>
      <c r="C381" s="118"/>
      <c r="D381" s="118"/>
      <c r="E381" s="118"/>
      <c r="F381" s="118"/>
      <c r="G381" s="93"/>
      <c r="H381" s="118"/>
      <c r="I381" s="93"/>
      <c r="J381" s="93"/>
      <c r="K381" s="118"/>
      <c r="L381" s="70"/>
    </row>
    <row r="382" spans="1:12" ht="20.25" customHeight="1" thickTop="1" x14ac:dyDescent="0.25">
      <c r="A382" s="119"/>
      <c r="B382" s="120"/>
      <c r="C382" s="120"/>
      <c r="D382" s="120"/>
      <c r="E382" s="120"/>
      <c r="F382" s="120"/>
      <c r="G382" s="94"/>
      <c r="H382" s="120"/>
      <c r="I382" s="94"/>
      <c r="J382" s="94"/>
      <c r="K382" s="120"/>
      <c r="L382" s="110"/>
    </row>
    <row r="383" spans="1:12" ht="20.25" customHeight="1" x14ac:dyDescent="0.25">
      <c r="A383" s="115"/>
      <c r="B383" s="116"/>
      <c r="C383" s="116"/>
      <c r="D383" s="116"/>
      <c r="E383" s="116"/>
      <c r="F383" s="116"/>
      <c r="G383" s="29"/>
      <c r="H383" s="116"/>
      <c r="I383" s="29"/>
      <c r="J383" s="29"/>
      <c r="K383" s="116"/>
      <c r="L383" s="40"/>
    </row>
    <row r="384" spans="1:12" ht="20.25" customHeight="1" x14ac:dyDescent="0.25">
      <c r="A384" s="113"/>
      <c r="B384" s="114"/>
      <c r="C384" s="114"/>
      <c r="D384" s="114"/>
      <c r="E384" s="114"/>
      <c r="F384" s="114"/>
      <c r="G384" s="29"/>
      <c r="H384" s="114"/>
      <c r="I384" s="29"/>
      <c r="J384" s="29"/>
      <c r="K384" s="114"/>
      <c r="L384" s="40"/>
    </row>
    <row r="385" spans="1:12" ht="20.25" customHeight="1" thickBot="1" x14ac:dyDescent="0.3">
      <c r="A385" s="117"/>
      <c r="B385" s="118"/>
      <c r="C385" s="118"/>
      <c r="D385" s="118"/>
      <c r="E385" s="118"/>
      <c r="F385" s="118"/>
      <c r="G385" s="93"/>
      <c r="H385" s="118"/>
      <c r="I385" s="93"/>
      <c r="J385" s="93"/>
      <c r="K385" s="118"/>
      <c r="L385" s="70"/>
    </row>
    <row r="386" spans="1:12" ht="20.25" customHeight="1" thickTop="1" x14ac:dyDescent="0.25">
      <c r="A386" s="119"/>
      <c r="B386" s="120"/>
      <c r="C386" s="120"/>
      <c r="D386" s="120"/>
      <c r="E386" s="120"/>
      <c r="F386" s="120"/>
      <c r="G386" s="94"/>
      <c r="H386" s="120"/>
      <c r="I386" s="94"/>
      <c r="J386" s="94"/>
      <c r="K386" s="120"/>
      <c r="L386" s="110"/>
    </row>
    <row r="387" spans="1:12" ht="20.25" customHeight="1" x14ac:dyDescent="0.25">
      <c r="A387" s="115"/>
      <c r="B387" s="116"/>
      <c r="C387" s="116"/>
      <c r="D387" s="116"/>
      <c r="E387" s="116"/>
      <c r="F387" s="116"/>
      <c r="G387" s="29"/>
      <c r="H387" s="116"/>
      <c r="I387" s="29"/>
      <c r="J387" s="29"/>
      <c r="K387" s="116"/>
      <c r="L387" s="40"/>
    </row>
    <row r="388" spans="1:12" ht="20.25" customHeight="1" x14ac:dyDescent="0.25">
      <c r="A388" s="113"/>
      <c r="B388" s="114"/>
      <c r="C388" s="114"/>
      <c r="D388" s="114"/>
      <c r="E388" s="114"/>
      <c r="F388" s="114"/>
      <c r="G388" s="29"/>
      <c r="H388" s="114"/>
      <c r="I388" s="29"/>
      <c r="J388" s="29"/>
      <c r="K388" s="114"/>
      <c r="L388" s="40"/>
    </row>
    <row r="389" spans="1:12" ht="20.25" customHeight="1" thickBot="1" x14ac:dyDescent="0.3">
      <c r="A389" s="117"/>
      <c r="B389" s="118"/>
      <c r="C389" s="118"/>
      <c r="D389" s="118"/>
      <c r="E389" s="118"/>
      <c r="F389" s="118"/>
      <c r="G389" s="93"/>
      <c r="H389" s="118"/>
      <c r="I389" s="93"/>
      <c r="J389" s="93"/>
      <c r="K389" s="118"/>
      <c r="L389" s="70"/>
    </row>
    <row r="390" spans="1:12" ht="20.25" customHeight="1" thickTop="1" x14ac:dyDescent="0.25">
      <c r="A390" s="119"/>
      <c r="B390" s="120"/>
      <c r="C390" s="120"/>
      <c r="D390" s="120"/>
      <c r="E390" s="120"/>
      <c r="F390" s="120"/>
      <c r="G390" s="94"/>
      <c r="H390" s="120"/>
      <c r="I390" s="94"/>
      <c r="J390" s="94"/>
      <c r="K390" s="120"/>
      <c r="L390" s="110"/>
    </row>
    <row r="391" spans="1:12" ht="20.25" customHeight="1" x14ac:dyDescent="0.25">
      <c r="A391" s="115"/>
      <c r="B391" s="116"/>
      <c r="C391" s="116"/>
      <c r="D391" s="116"/>
      <c r="E391" s="116"/>
      <c r="F391" s="116"/>
      <c r="G391" s="29"/>
      <c r="H391" s="116"/>
      <c r="I391" s="29"/>
      <c r="J391" s="29"/>
      <c r="K391" s="116"/>
      <c r="L391" s="40"/>
    </row>
    <row r="392" spans="1:12" ht="20.25" customHeight="1" x14ac:dyDescent="0.25">
      <c r="A392" s="113"/>
      <c r="B392" s="114"/>
      <c r="C392" s="114"/>
      <c r="D392" s="114"/>
      <c r="E392" s="114"/>
      <c r="F392" s="114"/>
      <c r="G392" s="29"/>
      <c r="H392" s="114"/>
      <c r="I392" s="29"/>
      <c r="J392" s="29"/>
      <c r="K392" s="114"/>
      <c r="L392" s="40"/>
    </row>
    <row r="393" spans="1:12" ht="20.25" customHeight="1" thickBot="1" x14ac:dyDescent="0.3">
      <c r="A393" s="117"/>
      <c r="B393" s="118"/>
      <c r="C393" s="118"/>
      <c r="D393" s="118"/>
      <c r="E393" s="118"/>
      <c r="F393" s="118"/>
      <c r="G393" s="93"/>
      <c r="H393" s="118"/>
      <c r="I393" s="93"/>
      <c r="J393" s="93"/>
      <c r="K393" s="118"/>
      <c r="L393" s="70"/>
    </row>
    <row r="394" spans="1:12" ht="20.25" customHeight="1" thickTop="1" x14ac:dyDescent="0.25">
      <c r="A394" s="119"/>
      <c r="B394" s="120"/>
      <c r="C394" s="120"/>
      <c r="D394" s="120"/>
      <c r="E394" s="120"/>
      <c r="F394" s="120"/>
      <c r="G394" s="94"/>
      <c r="H394" s="120"/>
      <c r="I394" s="94"/>
      <c r="J394" s="94"/>
      <c r="K394" s="120"/>
      <c r="L394" s="110"/>
    </row>
    <row r="395" spans="1:12" ht="20.25" customHeight="1" x14ac:dyDescent="0.25">
      <c r="A395" s="115"/>
      <c r="B395" s="116"/>
      <c r="C395" s="116"/>
      <c r="D395" s="116"/>
      <c r="E395" s="116"/>
      <c r="F395" s="116"/>
      <c r="G395" s="29"/>
      <c r="H395" s="116"/>
      <c r="I395" s="29"/>
      <c r="J395" s="29"/>
      <c r="K395" s="116"/>
      <c r="L395" s="40"/>
    </row>
    <row r="396" spans="1:12" ht="20.25" customHeight="1" x14ac:dyDescent="0.25">
      <c r="A396" s="113"/>
      <c r="B396" s="114"/>
      <c r="C396" s="114"/>
      <c r="D396" s="114"/>
      <c r="E396" s="114"/>
      <c r="F396" s="114"/>
      <c r="G396" s="29"/>
      <c r="H396" s="114"/>
      <c r="I396" s="29"/>
      <c r="J396" s="29"/>
      <c r="K396" s="114"/>
      <c r="L396" s="40"/>
    </row>
    <row r="397" spans="1:12" ht="20.25" customHeight="1" thickBot="1" x14ac:dyDescent="0.3">
      <c r="A397" s="117"/>
      <c r="B397" s="118"/>
      <c r="C397" s="118"/>
      <c r="D397" s="118"/>
      <c r="E397" s="118"/>
      <c r="F397" s="118"/>
      <c r="G397" s="93"/>
      <c r="H397" s="118"/>
      <c r="I397" s="93"/>
      <c r="J397" s="93"/>
      <c r="K397" s="118"/>
      <c r="L397" s="70"/>
    </row>
    <row r="398" spans="1:12" ht="20.25" customHeight="1" thickTop="1" x14ac:dyDescent="0.25">
      <c r="A398" s="119"/>
      <c r="B398" s="120"/>
      <c r="C398" s="120"/>
      <c r="D398" s="120"/>
      <c r="E398" s="120"/>
      <c r="F398" s="120"/>
      <c r="G398" s="94"/>
      <c r="H398" s="120"/>
      <c r="I398" s="94"/>
      <c r="J398" s="94"/>
      <c r="K398" s="120"/>
      <c r="L398" s="110"/>
    </row>
    <row r="399" spans="1:12" ht="20.25" customHeight="1" x14ac:dyDescent="0.25">
      <c r="A399" s="115"/>
      <c r="B399" s="116"/>
      <c r="C399" s="116"/>
      <c r="D399" s="116"/>
      <c r="E399" s="116"/>
      <c r="F399" s="116"/>
      <c r="G399" s="29"/>
      <c r="H399" s="116"/>
      <c r="I399" s="29"/>
      <c r="J399" s="29"/>
      <c r="K399" s="116"/>
      <c r="L399" s="40"/>
    </row>
    <row r="400" spans="1:12" ht="20.25" customHeight="1" x14ac:dyDescent="0.25">
      <c r="A400" s="113"/>
      <c r="B400" s="114"/>
      <c r="C400" s="114"/>
      <c r="D400" s="114"/>
      <c r="E400" s="114"/>
      <c r="F400" s="114"/>
      <c r="G400" s="29"/>
      <c r="H400" s="114"/>
      <c r="I400" s="29"/>
      <c r="J400" s="29"/>
      <c r="K400" s="114"/>
      <c r="L400" s="40"/>
    </row>
    <row r="401" spans="1:12" ht="20.25" customHeight="1" thickBot="1" x14ac:dyDescent="0.3">
      <c r="A401" s="117"/>
      <c r="B401" s="118"/>
      <c r="C401" s="118"/>
      <c r="D401" s="118"/>
      <c r="E401" s="118"/>
      <c r="F401" s="118"/>
      <c r="G401" s="93"/>
      <c r="H401" s="118"/>
      <c r="I401" s="93"/>
      <c r="J401" s="93"/>
      <c r="K401" s="118"/>
      <c r="L401" s="70"/>
    </row>
    <row r="402" spans="1:12" ht="20.25" customHeight="1" thickTop="1" x14ac:dyDescent="0.25">
      <c r="A402" s="119"/>
      <c r="B402" s="120"/>
      <c r="C402" s="120"/>
      <c r="D402" s="120"/>
      <c r="E402" s="120"/>
      <c r="F402" s="120"/>
      <c r="G402" s="94"/>
      <c r="H402" s="120"/>
      <c r="I402" s="94"/>
      <c r="J402" s="94"/>
      <c r="K402" s="120"/>
      <c r="L402" s="110"/>
    </row>
    <row r="403" spans="1:12" ht="20.25" customHeight="1" x14ac:dyDescent="0.25">
      <c r="A403" s="115"/>
      <c r="B403" s="116"/>
      <c r="C403" s="116"/>
      <c r="D403" s="116"/>
      <c r="E403" s="116"/>
      <c r="F403" s="116"/>
      <c r="G403" s="29"/>
      <c r="H403" s="116"/>
      <c r="I403" s="29"/>
      <c r="J403" s="29"/>
      <c r="K403" s="116"/>
      <c r="L403" s="40"/>
    </row>
    <row r="404" spans="1:12" ht="20.25" customHeight="1" x14ac:dyDescent="0.25">
      <c r="A404" s="113"/>
      <c r="B404" s="114"/>
      <c r="C404" s="114"/>
      <c r="D404" s="114"/>
      <c r="E404" s="114"/>
      <c r="F404" s="114"/>
      <c r="G404" s="29"/>
      <c r="H404" s="114"/>
      <c r="I404" s="29"/>
      <c r="J404" s="29"/>
      <c r="K404" s="114"/>
      <c r="L404" s="40"/>
    </row>
    <row r="405" spans="1:12" ht="20.25" customHeight="1" thickBot="1" x14ac:dyDescent="0.3">
      <c r="A405" s="117"/>
      <c r="B405" s="118"/>
      <c r="C405" s="118"/>
      <c r="D405" s="118"/>
      <c r="E405" s="118"/>
      <c r="F405" s="118"/>
      <c r="G405" s="93"/>
      <c r="H405" s="118"/>
      <c r="I405" s="93"/>
      <c r="J405" s="93"/>
      <c r="K405" s="118"/>
      <c r="L405" s="70"/>
    </row>
    <row r="406" spans="1:12" ht="20.25" customHeight="1" thickTop="1" x14ac:dyDescent="0.25">
      <c r="A406" s="119"/>
      <c r="B406" s="120"/>
      <c r="C406" s="120"/>
      <c r="D406" s="120"/>
      <c r="E406" s="120"/>
      <c r="F406" s="120"/>
      <c r="G406" s="94"/>
      <c r="H406" s="120"/>
      <c r="I406" s="94"/>
      <c r="J406" s="94"/>
      <c r="K406" s="120"/>
      <c r="L406" s="110"/>
    </row>
    <row r="407" spans="1:12" ht="20.25" customHeight="1" x14ac:dyDescent="0.25">
      <c r="A407" s="115"/>
      <c r="B407" s="116"/>
      <c r="C407" s="116"/>
      <c r="D407" s="116"/>
      <c r="E407" s="116"/>
      <c r="F407" s="116"/>
      <c r="G407" s="29"/>
      <c r="H407" s="116"/>
      <c r="I407" s="29"/>
      <c r="J407" s="29"/>
      <c r="K407" s="116"/>
      <c r="L407" s="40"/>
    </row>
    <row r="408" spans="1:12" ht="20.25" customHeight="1" x14ac:dyDescent="0.25">
      <c r="A408" s="113"/>
      <c r="B408" s="114"/>
      <c r="C408" s="114"/>
      <c r="D408" s="114"/>
      <c r="E408" s="114"/>
      <c r="F408" s="114"/>
      <c r="G408" s="29"/>
      <c r="H408" s="114"/>
      <c r="I408" s="29"/>
      <c r="J408" s="29"/>
      <c r="K408" s="114"/>
      <c r="L408" s="40"/>
    </row>
    <row r="409" spans="1:12" ht="20.25" customHeight="1" thickBot="1" x14ac:dyDescent="0.3">
      <c r="A409" s="117"/>
      <c r="B409" s="118"/>
      <c r="C409" s="118"/>
      <c r="D409" s="118"/>
      <c r="E409" s="118"/>
      <c r="F409" s="118"/>
      <c r="G409" s="93"/>
      <c r="H409" s="118"/>
      <c r="I409" s="93"/>
      <c r="J409" s="93"/>
      <c r="K409" s="118"/>
      <c r="L409" s="70"/>
    </row>
    <row r="410" spans="1:12" ht="20.25" customHeight="1" thickTop="1" x14ac:dyDescent="0.25">
      <c r="A410" s="119"/>
      <c r="B410" s="120"/>
      <c r="C410" s="120"/>
      <c r="D410" s="120"/>
      <c r="E410" s="120"/>
      <c r="F410" s="120"/>
      <c r="G410" s="94"/>
      <c r="H410" s="120"/>
      <c r="I410" s="94"/>
      <c r="J410" s="94"/>
      <c r="K410" s="120"/>
      <c r="L410" s="110"/>
    </row>
    <row r="411" spans="1:12" ht="20.25" customHeight="1" x14ac:dyDescent="0.25">
      <c r="A411" s="115"/>
      <c r="B411" s="116"/>
      <c r="C411" s="116"/>
      <c r="D411" s="116"/>
      <c r="E411" s="116"/>
      <c r="F411" s="116"/>
      <c r="G411" s="29"/>
      <c r="H411" s="116"/>
      <c r="I411" s="29"/>
      <c r="J411" s="29"/>
      <c r="K411" s="116"/>
      <c r="L411" s="40"/>
    </row>
    <row r="412" spans="1:12" ht="20.25" customHeight="1" x14ac:dyDescent="0.25">
      <c r="A412" s="113"/>
      <c r="B412" s="114"/>
      <c r="C412" s="114"/>
      <c r="D412" s="114"/>
      <c r="E412" s="114"/>
      <c r="F412" s="114"/>
      <c r="G412" s="29"/>
      <c r="H412" s="114"/>
      <c r="I412" s="29"/>
      <c r="J412" s="29"/>
      <c r="K412" s="114"/>
      <c r="L412" s="40"/>
    </row>
    <row r="413" spans="1:12" ht="20.25" customHeight="1" thickBot="1" x14ac:dyDescent="0.3">
      <c r="A413" s="117"/>
      <c r="B413" s="118"/>
      <c r="C413" s="118"/>
      <c r="D413" s="118"/>
      <c r="E413" s="118"/>
      <c r="F413" s="118"/>
      <c r="G413" s="93"/>
      <c r="H413" s="118"/>
      <c r="I413" s="93"/>
      <c r="J413" s="93"/>
      <c r="K413" s="118"/>
      <c r="L413" s="70"/>
    </row>
    <row r="414" spans="1:12" ht="20.25" customHeight="1" thickTop="1" x14ac:dyDescent="0.25">
      <c r="A414" s="119"/>
      <c r="B414" s="120"/>
      <c r="C414" s="120"/>
      <c r="D414" s="120"/>
      <c r="E414" s="120"/>
      <c r="F414" s="120"/>
      <c r="G414" s="94"/>
      <c r="H414" s="120"/>
      <c r="I414" s="94"/>
      <c r="J414" s="94"/>
      <c r="K414" s="120"/>
      <c r="L414" s="110"/>
    </row>
    <row r="415" spans="1:12" ht="20.25" customHeight="1" x14ac:dyDescent="0.25">
      <c r="A415" s="115"/>
      <c r="B415" s="116"/>
      <c r="C415" s="116"/>
      <c r="D415" s="116"/>
      <c r="E415" s="116"/>
      <c r="F415" s="116"/>
      <c r="G415" s="29"/>
      <c r="H415" s="116"/>
      <c r="I415" s="29"/>
      <c r="J415" s="29"/>
      <c r="K415" s="116"/>
      <c r="L415" s="40"/>
    </row>
    <row r="416" spans="1:12" ht="20.25" customHeight="1" x14ac:dyDescent="0.25">
      <c r="A416" s="113"/>
      <c r="B416" s="114"/>
      <c r="C416" s="114"/>
      <c r="D416" s="114"/>
      <c r="E416" s="114"/>
      <c r="F416" s="114"/>
      <c r="G416" s="29"/>
      <c r="H416" s="114"/>
      <c r="I416" s="29"/>
      <c r="J416" s="29"/>
      <c r="K416" s="114"/>
      <c r="L416" s="40"/>
    </row>
    <row r="417" spans="1:12" ht="20.25" customHeight="1" thickBot="1" x14ac:dyDescent="0.3">
      <c r="A417" s="117"/>
      <c r="B417" s="118"/>
      <c r="C417" s="118"/>
      <c r="D417" s="118"/>
      <c r="E417" s="118"/>
      <c r="F417" s="118"/>
      <c r="G417" s="93"/>
      <c r="H417" s="118"/>
      <c r="I417" s="93"/>
      <c r="J417" s="93"/>
      <c r="K417" s="118"/>
      <c r="L417" s="70"/>
    </row>
    <row r="418" spans="1:12" ht="20.25" customHeight="1" thickTop="1" x14ac:dyDescent="0.25">
      <c r="A418" s="119"/>
      <c r="B418" s="120"/>
      <c r="C418" s="120"/>
      <c r="D418" s="120"/>
      <c r="E418" s="120"/>
      <c r="F418" s="120"/>
      <c r="G418" s="94"/>
      <c r="H418" s="120"/>
      <c r="I418" s="94"/>
      <c r="J418" s="94"/>
      <c r="K418" s="120"/>
      <c r="L418" s="110"/>
    </row>
    <row r="419" spans="1:12" ht="20.25" customHeight="1" x14ac:dyDescent="0.25">
      <c r="A419" s="115"/>
      <c r="B419" s="116"/>
      <c r="C419" s="116"/>
      <c r="D419" s="116"/>
      <c r="E419" s="116"/>
      <c r="F419" s="116"/>
      <c r="G419" s="29"/>
      <c r="H419" s="116"/>
      <c r="I419" s="29"/>
      <c r="J419" s="29"/>
      <c r="K419" s="116"/>
      <c r="L419" s="40"/>
    </row>
    <row r="420" spans="1:12" ht="20.25" customHeight="1" x14ac:dyDescent="0.25">
      <c r="A420" s="113"/>
      <c r="B420" s="114"/>
      <c r="C420" s="114"/>
      <c r="D420" s="114"/>
      <c r="E420" s="114"/>
      <c r="F420" s="114"/>
      <c r="G420" s="29"/>
      <c r="H420" s="114"/>
      <c r="I420" s="29"/>
      <c r="J420" s="29"/>
      <c r="K420" s="114"/>
      <c r="L420" s="40"/>
    </row>
    <row r="421" spans="1:12" ht="20.25" customHeight="1" thickBot="1" x14ac:dyDescent="0.3">
      <c r="A421" s="117"/>
      <c r="B421" s="118"/>
      <c r="C421" s="118"/>
      <c r="D421" s="118"/>
      <c r="E421" s="118"/>
      <c r="F421" s="118"/>
      <c r="G421" s="93"/>
      <c r="H421" s="118"/>
      <c r="I421" s="93"/>
      <c r="J421" s="93"/>
      <c r="K421" s="118"/>
      <c r="L421" s="70"/>
    </row>
    <row r="422" spans="1:12" ht="20.25" customHeight="1" thickTop="1" x14ac:dyDescent="0.25">
      <c r="A422" s="119"/>
      <c r="B422" s="120"/>
      <c r="C422" s="120"/>
      <c r="D422" s="120"/>
      <c r="E422" s="120"/>
      <c r="F422" s="120"/>
      <c r="G422" s="94"/>
      <c r="H422" s="120"/>
      <c r="I422" s="94"/>
      <c r="J422" s="94"/>
      <c r="K422" s="120"/>
      <c r="L422" s="110"/>
    </row>
    <row r="423" spans="1:12" ht="20.25" customHeight="1" x14ac:dyDescent="0.25">
      <c r="A423" s="115"/>
      <c r="B423" s="116"/>
      <c r="C423" s="116"/>
      <c r="D423" s="116"/>
      <c r="E423" s="116"/>
      <c r="F423" s="116"/>
      <c r="G423" s="29"/>
      <c r="H423" s="116"/>
      <c r="I423" s="29"/>
      <c r="J423" s="29"/>
      <c r="K423" s="116"/>
      <c r="L423" s="40"/>
    </row>
    <row r="424" spans="1:12" ht="20.25" customHeight="1" x14ac:dyDescent="0.25">
      <c r="A424" s="113"/>
      <c r="B424" s="114"/>
      <c r="C424" s="114"/>
      <c r="D424" s="114"/>
      <c r="E424" s="114"/>
      <c r="F424" s="114"/>
      <c r="G424" s="29"/>
      <c r="H424" s="114"/>
      <c r="I424" s="29"/>
      <c r="J424" s="29"/>
      <c r="K424" s="114"/>
      <c r="L424" s="40"/>
    </row>
    <row r="425" spans="1:12" ht="20.25" customHeight="1" thickBot="1" x14ac:dyDescent="0.3">
      <c r="A425" s="117"/>
      <c r="B425" s="118"/>
      <c r="C425" s="118"/>
      <c r="D425" s="118"/>
      <c r="E425" s="118"/>
      <c r="F425" s="118"/>
      <c r="G425" s="93"/>
      <c r="H425" s="118"/>
      <c r="I425" s="93"/>
      <c r="J425" s="93"/>
      <c r="K425" s="118"/>
      <c r="L425" s="70"/>
    </row>
    <row r="426" spans="1:12" ht="20.25" customHeight="1" thickTop="1" x14ac:dyDescent="0.25">
      <c r="A426" s="119"/>
      <c r="B426" s="120"/>
      <c r="C426" s="120"/>
      <c r="D426" s="120"/>
      <c r="E426" s="120"/>
      <c r="F426" s="120"/>
      <c r="G426" s="94"/>
      <c r="H426" s="120"/>
      <c r="I426" s="94"/>
      <c r="J426" s="94"/>
      <c r="K426" s="120"/>
      <c r="L426" s="110"/>
    </row>
    <row r="427" spans="1:12" ht="20.25" customHeight="1" x14ac:dyDescent="0.25">
      <c r="A427" s="115"/>
      <c r="B427" s="116"/>
      <c r="C427" s="116"/>
      <c r="D427" s="116"/>
      <c r="E427" s="116"/>
      <c r="F427" s="116"/>
      <c r="G427" s="29"/>
      <c r="H427" s="116"/>
      <c r="I427" s="29"/>
      <c r="J427" s="29"/>
      <c r="K427" s="116"/>
      <c r="L427" s="40"/>
    </row>
    <row r="428" spans="1:12" ht="20.25" customHeight="1" x14ac:dyDescent="0.25">
      <c r="A428" s="113"/>
      <c r="B428" s="114"/>
      <c r="C428" s="114"/>
      <c r="D428" s="114"/>
      <c r="E428" s="114"/>
      <c r="F428" s="114"/>
      <c r="G428" s="29"/>
      <c r="H428" s="114"/>
      <c r="I428" s="29"/>
      <c r="J428" s="29"/>
      <c r="K428" s="114"/>
      <c r="L428" s="40"/>
    </row>
    <row r="429" spans="1:12" ht="20.25" customHeight="1" thickBot="1" x14ac:dyDescent="0.3">
      <c r="A429" s="117"/>
      <c r="B429" s="118"/>
      <c r="C429" s="118"/>
      <c r="D429" s="118"/>
      <c r="E429" s="118"/>
      <c r="F429" s="118"/>
      <c r="G429" s="93"/>
      <c r="H429" s="118"/>
      <c r="I429" s="93"/>
      <c r="J429" s="93"/>
      <c r="K429" s="118"/>
      <c r="L429" s="70"/>
    </row>
    <row r="430" spans="1:12" ht="20.25" customHeight="1" thickTop="1" x14ac:dyDescent="0.25">
      <c r="A430" s="119"/>
      <c r="B430" s="120"/>
      <c r="C430" s="120"/>
      <c r="D430" s="120"/>
      <c r="E430" s="120"/>
      <c r="F430" s="120"/>
      <c r="G430" s="94"/>
      <c r="H430" s="120"/>
      <c r="I430" s="94"/>
      <c r="J430" s="94"/>
      <c r="K430" s="120"/>
      <c r="L430" s="110"/>
    </row>
    <row r="431" spans="1:12" ht="20.25" customHeight="1" x14ac:dyDescent="0.25">
      <c r="A431" s="115"/>
      <c r="B431" s="116"/>
      <c r="C431" s="116"/>
      <c r="D431" s="116"/>
      <c r="E431" s="116"/>
      <c r="F431" s="116"/>
      <c r="G431" s="29"/>
      <c r="H431" s="116"/>
      <c r="I431" s="29"/>
      <c r="J431" s="29"/>
      <c r="K431" s="116"/>
      <c r="L431" s="40"/>
    </row>
    <row r="432" spans="1:12" ht="20.25" customHeight="1" x14ac:dyDescent="0.25">
      <c r="A432" s="113"/>
      <c r="B432" s="114"/>
      <c r="C432" s="114"/>
      <c r="D432" s="114"/>
      <c r="E432" s="114"/>
      <c r="F432" s="114"/>
      <c r="G432" s="29"/>
      <c r="H432" s="114"/>
      <c r="I432" s="29"/>
      <c r="J432" s="29"/>
      <c r="K432" s="114"/>
      <c r="L432" s="40"/>
    </row>
    <row r="433" spans="1:12" ht="20.25" customHeight="1" thickBot="1" x14ac:dyDescent="0.3">
      <c r="A433" s="117"/>
      <c r="B433" s="118"/>
      <c r="C433" s="118"/>
      <c r="D433" s="118"/>
      <c r="E433" s="118"/>
      <c r="F433" s="118"/>
      <c r="G433" s="93"/>
      <c r="H433" s="118"/>
      <c r="I433" s="93"/>
      <c r="J433" s="93"/>
      <c r="K433" s="118"/>
      <c r="L433" s="70"/>
    </row>
    <row r="434" spans="1:12" ht="20.25" customHeight="1" thickTop="1" x14ac:dyDescent="0.25">
      <c r="A434" s="119"/>
      <c r="B434" s="120"/>
      <c r="C434" s="120"/>
      <c r="D434" s="120"/>
      <c r="E434" s="120"/>
      <c r="F434" s="120"/>
      <c r="G434" s="94"/>
      <c r="H434" s="120"/>
      <c r="I434" s="94"/>
      <c r="J434" s="94"/>
      <c r="K434" s="120"/>
      <c r="L434" s="110"/>
    </row>
    <row r="435" spans="1:12" ht="20.25" customHeight="1" x14ac:dyDescent="0.25">
      <c r="A435" s="115"/>
      <c r="B435" s="116"/>
      <c r="C435" s="116"/>
      <c r="D435" s="116"/>
      <c r="E435" s="116"/>
      <c r="F435" s="116"/>
      <c r="G435" s="29"/>
      <c r="H435" s="116"/>
      <c r="I435" s="29"/>
      <c r="J435" s="29"/>
      <c r="K435" s="116"/>
      <c r="L435" s="40"/>
    </row>
    <row r="436" spans="1:12" ht="20.25" customHeight="1" x14ac:dyDescent="0.25">
      <c r="A436" s="113"/>
      <c r="B436" s="114"/>
      <c r="C436" s="114"/>
      <c r="D436" s="114"/>
      <c r="E436" s="114"/>
      <c r="F436" s="114"/>
      <c r="G436" s="29"/>
      <c r="H436" s="114"/>
      <c r="I436" s="29"/>
      <c r="J436" s="29"/>
      <c r="K436" s="114"/>
      <c r="L436" s="40"/>
    </row>
    <row r="437" spans="1:12" ht="20.25" customHeight="1" thickBot="1" x14ac:dyDescent="0.3">
      <c r="A437" s="117"/>
      <c r="B437" s="118"/>
      <c r="C437" s="118"/>
      <c r="D437" s="118"/>
      <c r="E437" s="118"/>
      <c r="F437" s="118"/>
      <c r="G437" s="93"/>
      <c r="H437" s="118"/>
      <c r="I437" s="93"/>
      <c r="J437" s="93"/>
      <c r="K437" s="118"/>
      <c r="L437" s="70"/>
    </row>
    <row r="438" spans="1:12" ht="20.25" customHeight="1" thickTop="1" x14ac:dyDescent="0.25">
      <c r="A438" s="119"/>
      <c r="B438" s="120"/>
      <c r="C438" s="120"/>
      <c r="D438" s="120"/>
      <c r="E438" s="120"/>
      <c r="F438" s="120"/>
      <c r="G438" s="94"/>
      <c r="H438" s="120"/>
      <c r="I438" s="94"/>
      <c r="J438" s="94"/>
      <c r="K438" s="120"/>
      <c r="L438" s="110"/>
    </row>
    <row r="439" spans="1:12" ht="20.25" customHeight="1" x14ac:dyDescent="0.25">
      <c r="A439" s="115"/>
      <c r="B439" s="116"/>
      <c r="C439" s="116"/>
      <c r="D439" s="116"/>
      <c r="E439" s="116"/>
      <c r="F439" s="116"/>
      <c r="G439" s="29"/>
      <c r="H439" s="116"/>
      <c r="I439" s="29"/>
      <c r="J439" s="29"/>
      <c r="K439" s="116"/>
      <c r="L439" s="40"/>
    </row>
    <row r="440" spans="1:12" ht="20.25" customHeight="1" x14ac:dyDescent="0.25">
      <c r="A440" s="113"/>
      <c r="B440" s="114"/>
      <c r="C440" s="114"/>
      <c r="D440" s="114"/>
      <c r="E440" s="114"/>
      <c r="F440" s="114"/>
      <c r="G440" s="29"/>
      <c r="H440" s="114"/>
      <c r="I440" s="29"/>
      <c r="J440" s="29"/>
      <c r="K440" s="114"/>
      <c r="L440" s="40"/>
    </row>
    <row r="441" spans="1:12" ht="20.25" customHeight="1" thickBot="1" x14ac:dyDescent="0.3">
      <c r="A441" s="117"/>
      <c r="B441" s="118"/>
      <c r="C441" s="118"/>
      <c r="D441" s="118"/>
      <c r="E441" s="118"/>
      <c r="F441" s="118"/>
      <c r="G441" s="93"/>
      <c r="H441" s="118"/>
      <c r="I441" s="93"/>
      <c r="J441" s="93"/>
      <c r="K441" s="118"/>
      <c r="L441" s="70"/>
    </row>
    <row r="442" spans="1:12" ht="20.25" customHeight="1" thickTop="1" x14ac:dyDescent="0.25">
      <c r="A442" s="119"/>
      <c r="B442" s="120"/>
      <c r="C442" s="120"/>
      <c r="D442" s="120"/>
      <c r="E442" s="120"/>
      <c r="F442" s="120"/>
      <c r="G442" s="94"/>
      <c r="H442" s="120"/>
      <c r="I442" s="94"/>
      <c r="J442" s="94"/>
      <c r="K442" s="120"/>
      <c r="L442" s="110"/>
    </row>
    <row r="443" spans="1:12" ht="20.25" customHeight="1" x14ac:dyDescent="0.25">
      <c r="A443" s="115"/>
      <c r="B443" s="116"/>
      <c r="C443" s="116"/>
      <c r="D443" s="116"/>
      <c r="E443" s="116"/>
      <c r="F443" s="116"/>
      <c r="G443" s="29"/>
      <c r="H443" s="116"/>
      <c r="I443" s="29"/>
      <c r="J443" s="29"/>
      <c r="K443" s="116"/>
      <c r="L443" s="40"/>
    </row>
    <row r="444" spans="1:12" ht="20.25" customHeight="1" x14ac:dyDescent="0.25">
      <c r="A444" s="113"/>
      <c r="B444" s="114"/>
      <c r="C444" s="114"/>
      <c r="D444" s="114"/>
      <c r="E444" s="114"/>
      <c r="F444" s="114"/>
      <c r="G444" s="29"/>
      <c r="H444" s="114"/>
      <c r="I444" s="29"/>
      <c r="J444" s="29"/>
      <c r="K444" s="114"/>
      <c r="L444" s="40"/>
    </row>
    <row r="445" spans="1:12" ht="20.25" customHeight="1" thickBot="1" x14ac:dyDescent="0.3">
      <c r="A445" s="117"/>
      <c r="B445" s="118"/>
      <c r="C445" s="118"/>
      <c r="D445" s="118"/>
      <c r="E445" s="118"/>
      <c r="F445" s="118"/>
      <c r="G445" s="93"/>
      <c r="H445" s="118"/>
      <c r="I445" s="93"/>
      <c r="J445" s="93"/>
      <c r="K445" s="118"/>
      <c r="L445" s="70"/>
    </row>
    <row r="446" spans="1:12" ht="20.25" customHeight="1" thickTop="1" x14ac:dyDescent="0.25">
      <c r="A446" s="119"/>
      <c r="B446" s="120"/>
      <c r="C446" s="120"/>
      <c r="D446" s="120"/>
      <c r="E446" s="120"/>
      <c r="F446" s="120"/>
      <c r="G446" s="94"/>
      <c r="H446" s="120"/>
      <c r="I446" s="94"/>
      <c r="J446" s="94"/>
      <c r="K446" s="120"/>
      <c r="L446" s="110"/>
    </row>
    <row r="447" spans="1:12" ht="20.25" customHeight="1" x14ac:dyDescent="0.25">
      <c r="A447" s="115"/>
      <c r="B447" s="116"/>
      <c r="C447" s="116"/>
      <c r="D447" s="116"/>
      <c r="E447" s="116"/>
      <c r="F447" s="116"/>
      <c r="G447" s="29"/>
      <c r="H447" s="116"/>
      <c r="I447" s="29"/>
      <c r="J447" s="29"/>
      <c r="K447" s="116"/>
      <c r="L447" s="40"/>
    </row>
    <row r="448" spans="1:12" ht="20.25" customHeight="1" x14ac:dyDescent="0.25">
      <c r="A448" s="113"/>
      <c r="B448" s="114"/>
      <c r="C448" s="114"/>
      <c r="D448" s="114"/>
      <c r="E448" s="114"/>
      <c r="F448" s="114"/>
      <c r="G448" s="29"/>
      <c r="H448" s="114"/>
      <c r="I448" s="29"/>
      <c r="J448" s="29"/>
      <c r="K448" s="114"/>
      <c r="L448" s="40"/>
    </row>
    <row r="449" spans="1:12" ht="20.25" customHeight="1" thickBot="1" x14ac:dyDescent="0.3">
      <c r="A449" s="117"/>
      <c r="B449" s="118"/>
      <c r="C449" s="118"/>
      <c r="D449" s="118"/>
      <c r="E449" s="118"/>
      <c r="F449" s="118"/>
      <c r="G449" s="93"/>
      <c r="H449" s="118"/>
      <c r="I449" s="93"/>
      <c r="J449" s="93"/>
      <c r="K449" s="118"/>
      <c r="L449" s="70"/>
    </row>
    <row r="450" spans="1:12" ht="20.25" customHeight="1" thickTop="1" x14ac:dyDescent="0.25">
      <c r="A450" s="119"/>
      <c r="B450" s="120"/>
      <c r="C450" s="120"/>
      <c r="D450" s="120"/>
      <c r="E450" s="120"/>
      <c r="F450" s="120"/>
      <c r="G450" s="94"/>
      <c r="H450" s="120"/>
      <c r="I450" s="94"/>
      <c r="J450" s="94"/>
      <c r="K450" s="120"/>
      <c r="L450" s="110"/>
    </row>
    <row r="451" spans="1:12" ht="20.25" customHeight="1" x14ac:dyDescent="0.25">
      <c r="A451" s="115"/>
      <c r="B451" s="116"/>
      <c r="C451" s="116"/>
      <c r="D451" s="116"/>
      <c r="E451" s="116"/>
      <c r="F451" s="116"/>
      <c r="G451" s="29"/>
      <c r="H451" s="116"/>
      <c r="I451" s="29"/>
      <c r="J451" s="29"/>
      <c r="K451" s="116"/>
      <c r="L451" s="40"/>
    </row>
    <row r="452" spans="1:12" ht="20.25" customHeight="1" x14ac:dyDescent="0.25">
      <c r="A452" s="113"/>
      <c r="B452" s="114"/>
      <c r="C452" s="114"/>
      <c r="D452" s="114"/>
      <c r="E452" s="114"/>
      <c r="F452" s="114"/>
      <c r="G452" s="29"/>
      <c r="H452" s="114"/>
      <c r="I452" s="29"/>
      <c r="J452" s="29"/>
      <c r="K452" s="114"/>
      <c r="L452" s="40"/>
    </row>
    <row r="453" spans="1:12" ht="20.25" customHeight="1" thickBot="1" x14ac:dyDescent="0.3">
      <c r="A453" s="117"/>
      <c r="B453" s="118"/>
      <c r="C453" s="118"/>
      <c r="D453" s="118"/>
      <c r="E453" s="118"/>
      <c r="F453" s="118"/>
      <c r="G453" s="93"/>
      <c r="H453" s="118"/>
      <c r="I453" s="93"/>
      <c r="J453" s="93"/>
      <c r="K453" s="118"/>
      <c r="L453" s="70"/>
    </row>
    <row r="454" spans="1:12" ht="20.25" customHeight="1" thickTop="1" x14ac:dyDescent="0.25">
      <c r="A454" s="119"/>
      <c r="B454" s="120"/>
      <c r="C454" s="120"/>
      <c r="D454" s="120"/>
      <c r="E454" s="120"/>
      <c r="F454" s="120"/>
      <c r="G454" s="94"/>
      <c r="H454" s="120"/>
      <c r="I454" s="94"/>
      <c r="J454" s="94"/>
      <c r="K454" s="120"/>
      <c r="L454" s="110"/>
    </row>
    <row r="455" spans="1:12" ht="20.25" customHeight="1" x14ac:dyDescent="0.25">
      <c r="A455" s="115"/>
      <c r="B455" s="116"/>
      <c r="C455" s="116"/>
      <c r="D455" s="116"/>
      <c r="E455" s="116"/>
      <c r="F455" s="116"/>
      <c r="G455" s="29"/>
      <c r="H455" s="116"/>
      <c r="I455" s="29"/>
      <c r="J455" s="29"/>
      <c r="K455" s="116"/>
      <c r="L455" s="40"/>
    </row>
    <row r="456" spans="1:12" ht="20.25" customHeight="1" x14ac:dyDescent="0.25">
      <c r="A456" s="113"/>
      <c r="B456" s="114"/>
      <c r="C456" s="114"/>
      <c r="D456" s="114"/>
      <c r="E456" s="114"/>
      <c r="F456" s="114"/>
      <c r="G456" s="29"/>
      <c r="H456" s="114"/>
      <c r="I456" s="29"/>
      <c r="J456" s="29"/>
      <c r="K456" s="114"/>
      <c r="L456" s="40"/>
    </row>
    <row r="457" spans="1:12" ht="20.25" customHeight="1" thickBot="1" x14ac:dyDescent="0.3">
      <c r="A457" s="117"/>
      <c r="B457" s="118"/>
      <c r="C457" s="118"/>
      <c r="D457" s="118"/>
      <c r="E457" s="118"/>
      <c r="F457" s="118"/>
      <c r="G457" s="93"/>
      <c r="H457" s="118"/>
      <c r="I457" s="93"/>
      <c r="J457" s="93"/>
      <c r="K457" s="118"/>
      <c r="L457" s="70"/>
    </row>
    <row r="458" spans="1:12" ht="20.25" customHeight="1" thickTop="1" x14ac:dyDescent="0.25">
      <c r="A458" s="119"/>
      <c r="B458" s="120"/>
      <c r="C458" s="120"/>
      <c r="D458" s="120"/>
      <c r="E458" s="120"/>
      <c r="F458" s="120"/>
      <c r="G458" s="94"/>
      <c r="H458" s="120"/>
      <c r="I458" s="94"/>
      <c r="J458" s="94"/>
      <c r="K458" s="120"/>
      <c r="L458" s="110"/>
    </row>
    <row r="459" spans="1:12" ht="20.25" customHeight="1" x14ac:dyDescent="0.25">
      <c r="A459" s="115"/>
      <c r="B459" s="116"/>
      <c r="C459" s="116"/>
      <c r="D459" s="116"/>
      <c r="E459" s="116"/>
      <c r="F459" s="116"/>
      <c r="G459" s="29"/>
      <c r="H459" s="116"/>
      <c r="I459" s="29"/>
      <c r="J459" s="29"/>
      <c r="K459" s="116"/>
      <c r="L459" s="40"/>
    </row>
    <row r="460" spans="1:12" ht="20.25" customHeight="1" x14ac:dyDescent="0.25">
      <c r="A460" s="113"/>
      <c r="B460" s="114"/>
      <c r="C460" s="114"/>
      <c r="D460" s="114"/>
      <c r="E460" s="114"/>
      <c r="F460" s="114"/>
      <c r="G460" s="29"/>
      <c r="H460" s="114"/>
      <c r="I460" s="29"/>
      <c r="J460" s="29"/>
      <c r="K460" s="114"/>
      <c r="L460" s="40"/>
    </row>
    <row r="461" spans="1:12" ht="20.25" customHeight="1" thickBot="1" x14ac:dyDescent="0.3">
      <c r="A461" s="117"/>
      <c r="B461" s="118"/>
      <c r="C461" s="118"/>
      <c r="D461" s="118"/>
      <c r="E461" s="118"/>
      <c r="F461" s="118"/>
      <c r="G461" s="93"/>
      <c r="H461" s="118"/>
      <c r="I461" s="93"/>
      <c r="J461" s="93"/>
      <c r="K461" s="118"/>
      <c r="L461" s="70"/>
    </row>
    <row r="462" spans="1:12" ht="20.25" customHeight="1" thickTop="1" x14ac:dyDescent="0.25">
      <c r="A462" s="119"/>
      <c r="B462" s="120"/>
      <c r="C462" s="120"/>
      <c r="D462" s="120"/>
      <c r="E462" s="120"/>
      <c r="F462" s="120"/>
      <c r="G462" s="94"/>
      <c r="H462" s="120"/>
      <c r="I462" s="94"/>
      <c r="J462" s="94"/>
      <c r="K462" s="120"/>
      <c r="L462" s="110"/>
    </row>
    <row r="463" spans="1:12" ht="20.25" customHeight="1" x14ac:dyDescent="0.25">
      <c r="A463" s="115"/>
      <c r="B463" s="116"/>
      <c r="C463" s="116"/>
      <c r="D463" s="116"/>
      <c r="E463" s="116"/>
      <c r="F463" s="116"/>
      <c r="G463" s="29"/>
      <c r="H463" s="116"/>
      <c r="I463" s="29"/>
      <c r="J463" s="29"/>
      <c r="K463" s="116"/>
      <c r="L463" s="40"/>
    </row>
    <row r="464" spans="1:12" ht="20.25" customHeight="1" x14ac:dyDescent="0.25">
      <c r="A464" s="113"/>
      <c r="B464" s="114"/>
      <c r="C464" s="114"/>
      <c r="D464" s="114"/>
      <c r="E464" s="114"/>
      <c r="F464" s="114"/>
      <c r="G464" s="29"/>
      <c r="H464" s="114"/>
      <c r="I464" s="29"/>
      <c r="J464" s="29"/>
      <c r="K464" s="114"/>
      <c r="L464" s="40"/>
    </row>
    <row r="465" spans="1:12" ht="20.25" customHeight="1" thickBot="1" x14ac:dyDescent="0.3">
      <c r="A465" s="117"/>
      <c r="B465" s="118"/>
      <c r="C465" s="118"/>
      <c r="D465" s="118"/>
      <c r="E465" s="118"/>
      <c r="F465" s="118"/>
      <c r="G465" s="93"/>
      <c r="H465" s="118"/>
      <c r="I465" s="93"/>
      <c r="J465" s="93"/>
      <c r="K465" s="118"/>
      <c r="L465" s="70"/>
    </row>
    <row r="466" spans="1:12" ht="20.25" customHeight="1" thickTop="1" x14ac:dyDescent="0.25">
      <c r="A466" s="119"/>
      <c r="B466" s="120"/>
      <c r="C466" s="120"/>
      <c r="D466" s="120"/>
      <c r="E466" s="120"/>
      <c r="F466" s="120"/>
      <c r="G466" s="94"/>
      <c r="H466" s="120"/>
      <c r="I466" s="94"/>
      <c r="J466" s="94"/>
      <c r="K466" s="120"/>
      <c r="L466" s="110"/>
    </row>
    <row r="467" spans="1:12" ht="20.25" customHeight="1" x14ac:dyDescent="0.25">
      <c r="A467" s="115"/>
      <c r="B467" s="116"/>
      <c r="C467" s="116"/>
      <c r="D467" s="116"/>
      <c r="E467" s="116"/>
      <c r="F467" s="116"/>
      <c r="G467" s="29"/>
      <c r="H467" s="116"/>
      <c r="I467" s="29"/>
      <c r="J467" s="29"/>
      <c r="K467" s="116"/>
      <c r="L467" s="40"/>
    </row>
    <row r="468" spans="1:12" ht="20.25" customHeight="1" x14ac:dyDescent="0.25">
      <c r="A468" s="113"/>
      <c r="B468" s="114"/>
      <c r="C468" s="114"/>
      <c r="D468" s="114"/>
      <c r="E468" s="114"/>
      <c r="F468" s="114"/>
      <c r="G468" s="29"/>
      <c r="H468" s="114"/>
      <c r="I468" s="29"/>
      <c r="J468" s="29"/>
      <c r="K468" s="114"/>
      <c r="L468" s="40"/>
    </row>
    <row r="469" spans="1:12" ht="20.25" customHeight="1" thickBot="1" x14ac:dyDescent="0.3">
      <c r="A469" s="117"/>
      <c r="B469" s="118"/>
      <c r="C469" s="118"/>
      <c r="D469" s="118"/>
      <c r="E469" s="118"/>
      <c r="F469" s="118"/>
      <c r="G469" s="93"/>
      <c r="H469" s="118"/>
      <c r="I469" s="93"/>
      <c r="J469" s="93"/>
      <c r="K469" s="118"/>
      <c r="L469" s="70"/>
    </row>
    <row r="470" spans="1:12" ht="20.25" customHeight="1" thickTop="1" x14ac:dyDescent="0.25">
      <c r="A470" s="119"/>
      <c r="B470" s="120"/>
      <c r="C470" s="120"/>
      <c r="D470" s="120"/>
      <c r="E470" s="120"/>
      <c r="F470" s="120"/>
      <c r="G470" s="94"/>
      <c r="H470" s="120"/>
      <c r="I470" s="94"/>
      <c r="J470" s="94"/>
      <c r="K470" s="120"/>
      <c r="L470" s="110"/>
    </row>
    <row r="471" spans="1:12" ht="20.25" customHeight="1" x14ac:dyDescent="0.25">
      <c r="A471" s="115"/>
      <c r="B471" s="116"/>
      <c r="C471" s="116"/>
      <c r="D471" s="116"/>
      <c r="E471" s="116"/>
      <c r="F471" s="116"/>
      <c r="G471" s="29"/>
      <c r="H471" s="116"/>
      <c r="I471" s="29"/>
      <c r="J471" s="29"/>
      <c r="K471" s="116"/>
      <c r="L471" s="40"/>
    </row>
    <row r="472" spans="1:12" ht="20.25" customHeight="1" x14ac:dyDescent="0.25">
      <c r="A472" s="113"/>
      <c r="B472" s="114"/>
      <c r="C472" s="114"/>
      <c r="D472" s="114"/>
      <c r="E472" s="114"/>
      <c r="F472" s="114"/>
      <c r="G472" s="29"/>
      <c r="H472" s="114"/>
      <c r="I472" s="29"/>
      <c r="J472" s="29"/>
      <c r="K472" s="114"/>
      <c r="L472" s="40"/>
    </row>
    <row r="473" spans="1:12" ht="20.25" customHeight="1" thickBot="1" x14ac:dyDescent="0.3">
      <c r="A473" s="117"/>
      <c r="B473" s="118"/>
      <c r="C473" s="118"/>
      <c r="D473" s="118"/>
      <c r="E473" s="118"/>
      <c r="F473" s="118"/>
      <c r="G473" s="93"/>
      <c r="H473" s="118"/>
      <c r="I473" s="93"/>
      <c r="J473" s="93"/>
      <c r="K473" s="118"/>
      <c r="L473" s="70"/>
    </row>
    <row r="474" spans="1:12" ht="20.25" customHeight="1" thickTop="1" x14ac:dyDescent="0.25">
      <c r="A474" s="119"/>
      <c r="B474" s="120"/>
      <c r="C474" s="120"/>
      <c r="D474" s="120"/>
      <c r="E474" s="120"/>
      <c r="F474" s="120"/>
      <c r="G474" s="94"/>
      <c r="H474" s="120"/>
      <c r="I474" s="94"/>
      <c r="J474" s="94"/>
      <c r="K474" s="120"/>
      <c r="L474" s="110"/>
    </row>
    <row r="475" spans="1:12" ht="20.25" customHeight="1" x14ac:dyDescent="0.25">
      <c r="A475" s="115"/>
      <c r="B475" s="116"/>
      <c r="C475" s="116"/>
      <c r="D475" s="116"/>
      <c r="E475" s="116"/>
      <c r="F475" s="116"/>
      <c r="G475" s="29"/>
      <c r="H475" s="116"/>
      <c r="I475" s="29"/>
      <c r="J475" s="29"/>
      <c r="K475" s="116"/>
      <c r="L475" s="40"/>
    </row>
    <row r="476" spans="1:12" ht="20.25" customHeight="1" x14ac:dyDescent="0.25">
      <c r="A476" s="113"/>
      <c r="B476" s="114"/>
      <c r="C476" s="114"/>
      <c r="D476" s="114"/>
      <c r="E476" s="114"/>
      <c r="F476" s="114"/>
      <c r="G476" s="29"/>
      <c r="H476" s="114"/>
      <c r="I476" s="29"/>
      <c r="J476" s="29"/>
      <c r="K476" s="114"/>
      <c r="L476" s="40"/>
    </row>
    <row r="477" spans="1:12" ht="20.25" customHeight="1" thickBot="1" x14ac:dyDescent="0.3">
      <c r="A477" s="117"/>
      <c r="B477" s="118"/>
      <c r="C477" s="118"/>
      <c r="D477" s="118"/>
      <c r="E477" s="118"/>
      <c r="F477" s="118"/>
      <c r="G477" s="93"/>
      <c r="H477" s="118"/>
      <c r="I477" s="93"/>
      <c r="J477" s="93"/>
      <c r="K477" s="118"/>
      <c r="L477" s="70"/>
    </row>
    <row r="478" spans="1:12" ht="20.25" customHeight="1" thickTop="1" x14ac:dyDescent="0.25">
      <c r="A478" s="119"/>
      <c r="B478" s="120"/>
      <c r="C478" s="120"/>
      <c r="D478" s="120"/>
      <c r="E478" s="120"/>
      <c r="F478" s="120"/>
      <c r="G478" s="94"/>
      <c r="H478" s="120"/>
      <c r="I478" s="94"/>
      <c r="J478" s="94"/>
      <c r="K478" s="120"/>
      <c r="L478" s="110"/>
    </row>
    <row r="479" spans="1:12" ht="20.25" customHeight="1" x14ac:dyDescent="0.25">
      <c r="A479" s="115"/>
      <c r="B479" s="116"/>
      <c r="C479" s="116"/>
      <c r="D479" s="116"/>
      <c r="E479" s="116"/>
      <c r="F479" s="116"/>
      <c r="G479" s="29"/>
      <c r="H479" s="116"/>
      <c r="I479" s="29"/>
      <c r="J479" s="29"/>
      <c r="K479" s="116"/>
      <c r="L479" s="40"/>
    </row>
    <row r="480" spans="1:12" ht="20.25" customHeight="1" x14ac:dyDescent="0.25">
      <c r="A480" s="113"/>
      <c r="B480" s="114"/>
      <c r="C480" s="114"/>
      <c r="D480" s="114"/>
      <c r="E480" s="114"/>
      <c r="F480" s="114"/>
      <c r="G480" s="29"/>
      <c r="H480" s="114"/>
      <c r="I480" s="29"/>
      <c r="J480" s="29"/>
      <c r="K480" s="114"/>
      <c r="L480" s="40"/>
    </row>
    <row r="481" spans="1:12" ht="20.25" customHeight="1" thickBot="1" x14ac:dyDescent="0.3">
      <c r="A481" s="117"/>
      <c r="B481" s="118"/>
      <c r="C481" s="118"/>
      <c r="D481" s="118"/>
      <c r="E481" s="118"/>
      <c r="F481" s="118"/>
      <c r="G481" s="93"/>
      <c r="H481" s="118"/>
      <c r="I481" s="93"/>
      <c r="J481" s="93"/>
      <c r="K481" s="118"/>
      <c r="L481" s="70"/>
    </row>
    <row r="482" spans="1:12" ht="20.25" customHeight="1" thickTop="1" x14ac:dyDescent="0.25">
      <c r="A482" s="119"/>
      <c r="B482" s="120"/>
      <c r="C482" s="120"/>
      <c r="D482" s="120"/>
      <c r="E482" s="120"/>
      <c r="F482" s="120"/>
      <c r="G482" s="94"/>
      <c r="H482" s="120"/>
      <c r="I482" s="94"/>
      <c r="J482" s="94"/>
      <c r="K482" s="120"/>
      <c r="L482" s="110"/>
    </row>
    <row r="483" spans="1:12" ht="20.25" customHeight="1" x14ac:dyDescent="0.25">
      <c r="A483" s="115"/>
      <c r="B483" s="116"/>
      <c r="C483" s="116"/>
      <c r="D483" s="116"/>
      <c r="E483" s="116"/>
      <c r="F483" s="116"/>
      <c r="G483" s="29"/>
      <c r="H483" s="116"/>
      <c r="I483" s="29"/>
      <c r="J483" s="29"/>
      <c r="K483" s="116"/>
      <c r="L483" s="40"/>
    </row>
    <row r="484" spans="1:12" ht="20.25" customHeight="1" x14ac:dyDescent="0.25">
      <c r="A484" s="113"/>
      <c r="B484" s="114"/>
      <c r="C484" s="114"/>
      <c r="D484" s="114"/>
      <c r="E484" s="114"/>
      <c r="F484" s="114"/>
      <c r="G484" s="29"/>
      <c r="H484" s="114"/>
      <c r="I484" s="29"/>
      <c r="J484" s="29"/>
      <c r="K484" s="114"/>
      <c r="L484" s="40"/>
    </row>
    <row r="485" spans="1:12" ht="20.25" customHeight="1" thickBot="1" x14ac:dyDescent="0.3">
      <c r="A485" s="117"/>
      <c r="B485" s="118"/>
      <c r="C485" s="118"/>
      <c r="D485" s="118"/>
      <c r="E485" s="118"/>
      <c r="F485" s="118"/>
      <c r="G485" s="93"/>
      <c r="H485" s="118"/>
      <c r="I485" s="93"/>
      <c r="J485" s="93"/>
      <c r="K485" s="118"/>
      <c r="L485" s="70"/>
    </row>
    <row r="486" spans="1:12" ht="20.25" customHeight="1" thickTop="1" x14ac:dyDescent="0.25">
      <c r="A486" s="119"/>
      <c r="B486" s="120"/>
      <c r="C486" s="120"/>
      <c r="D486" s="120"/>
      <c r="E486" s="120"/>
      <c r="F486" s="120"/>
      <c r="G486" s="94"/>
      <c r="H486" s="120"/>
      <c r="I486" s="94"/>
      <c r="J486" s="94"/>
      <c r="K486" s="120"/>
      <c r="L486" s="110"/>
    </row>
    <row r="487" spans="1:12" ht="20.25" customHeight="1" x14ac:dyDescent="0.25">
      <c r="A487" s="115"/>
      <c r="B487" s="116"/>
      <c r="C487" s="116"/>
      <c r="D487" s="116"/>
      <c r="E487" s="116"/>
      <c r="F487" s="116"/>
      <c r="G487" s="29"/>
      <c r="H487" s="116"/>
      <c r="I487" s="29"/>
      <c r="J487" s="29"/>
      <c r="K487" s="116"/>
      <c r="L487" s="40"/>
    </row>
    <row r="488" spans="1:12" ht="20.25" customHeight="1" x14ac:dyDescent="0.25">
      <c r="A488" s="113"/>
      <c r="B488" s="114"/>
      <c r="C488" s="114"/>
      <c r="D488" s="114"/>
      <c r="E488" s="114"/>
      <c r="F488" s="114"/>
      <c r="G488" s="29"/>
      <c r="H488" s="114"/>
      <c r="I488" s="29"/>
      <c r="J488" s="29"/>
      <c r="K488" s="114"/>
      <c r="L488" s="40"/>
    </row>
    <row r="489" spans="1:12" ht="20.25" customHeight="1" thickBot="1" x14ac:dyDescent="0.3">
      <c r="A489" s="117"/>
      <c r="B489" s="118"/>
      <c r="C489" s="118"/>
      <c r="D489" s="118"/>
      <c r="E489" s="118"/>
      <c r="F489" s="118"/>
      <c r="G489" s="93"/>
      <c r="H489" s="118"/>
      <c r="I489" s="93"/>
      <c r="J489" s="93"/>
      <c r="K489" s="118"/>
      <c r="L489" s="70"/>
    </row>
    <row r="490" spans="1:12" ht="20.25" customHeight="1" thickTop="1" x14ac:dyDescent="0.25">
      <c r="A490" s="119"/>
      <c r="B490" s="120"/>
      <c r="C490" s="120"/>
      <c r="D490" s="120"/>
      <c r="E490" s="120"/>
      <c r="F490" s="120"/>
      <c r="G490" s="94"/>
      <c r="H490" s="120"/>
      <c r="I490" s="94"/>
      <c r="J490" s="94"/>
      <c r="K490" s="120"/>
      <c r="L490" s="110"/>
    </row>
    <row r="491" spans="1:12" ht="20.25" customHeight="1" x14ac:dyDescent="0.25">
      <c r="A491" s="115"/>
      <c r="B491" s="116"/>
      <c r="C491" s="116"/>
      <c r="D491" s="116"/>
      <c r="E491" s="116"/>
      <c r="F491" s="116"/>
      <c r="G491" s="29"/>
      <c r="H491" s="116"/>
      <c r="I491" s="29"/>
      <c r="J491" s="29"/>
      <c r="K491" s="116"/>
      <c r="L491" s="40"/>
    </row>
    <row r="492" spans="1:12" ht="20.25" customHeight="1" x14ac:dyDescent="0.25">
      <c r="A492" s="113"/>
      <c r="B492" s="114"/>
      <c r="C492" s="114"/>
      <c r="D492" s="114"/>
      <c r="E492" s="114"/>
      <c r="F492" s="114"/>
      <c r="G492" s="29"/>
      <c r="H492" s="114"/>
      <c r="I492" s="29"/>
      <c r="J492" s="29"/>
      <c r="K492" s="114"/>
      <c r="L492" s="40"/>
    </row>
    <row r="493" spans="1:12" ht="20.25" customHeight="1" thickBot="1" x14ac:dyDescent="0.3">
      <c r="A493" s="117"/>
      <c r="B493" s="118"/>
      <c r="C493" s="118"/>
      <c r="D493" s="118"/>
      <c r="E493" s="118"/>
      <c r="F493" s="118"/>
      <c r="G493" s="93"/>
      <c r="H493" s="118"/>
      <c r="I493" s="93"/>
      <c r="J493" s="93"/>
      <c r="K493" s="118"/>
      <c r="L493" s="70"/>
    </row>
    <row r="494" spans="1:12" ht="20.25" customHeight="1" thickTop="1" x14ac:dyDescent="0.25">
      <c r="A494" s="119"/>
      <c r="B494" s="120"/>
      <c r="C494" s="120"/>
      <c r="D494" s="120"/>
      <c r="E494" s="120"/>
      <c r="F494" s="120"/>
      <c r="G494" s="94"/>
      <c r="H494" s="120"/>
      <c r="I494" s="94"/>
      <c r="J494" s="94"/>
      <c r="K494" s="120"/>
      <c r="L494" s="110"/>
    </row>
    <row r="495" spans="1:12" ht="20.25" customHeight="1" x14ac:dyDescent="0.25">
      <c r="A495" s="115"/>
      <c r="B495" s="116"/>
      <c r="C495" s="116"/>
      <c r="D495" s="116"/>
      <c r="E495" s="116"/>
      <c r="F495" s="116"/>
      <c r="G495" s="29"/>
      <c r="H495" s="116"/>
      <c r="I495" s="29"/>
      <c r="J495" s="29"/>
      <c r="K495" s="116"/>
      <c r="L495" s="40"/>
    </row>
    <row r="496" spans="1:12" ht="20.25" customHeight="1" x14ac:dyDescent="0.25">
      <c r="A496" s="113"/>
      <c r="B496" s="114"/>
      <c r="C496" s="114"/>
      <c r="D496" s="114"/>
      <c r="E496" s="114"/>
      <c r="F496" s="114"/>
      <c r="G496" s="29"/>
      <c r="H496" s="114"/>
      <c r="I496" s="29"/>
      <c r="J496" s="29"/>
      <c r="K496" s="114"/>
      <c r="L496" s="40"/>
    </row>
    <row r="497" spans="1:12" ht="20.25" customHeight="1" thickBot="1" x14ac:dyDescent="0.3">
      <c r="A497" s="117"/>
      <c r="B497" s="118"/>
      <c r="C497" s="118"/>
      <c r="D497" s="118"/>
      <c r="E497" s="118"/>
      <c r="F497" s="118"/>
      <c r="G497" s="93"/>
      <c r="H497" s="118"/>
      <c r="I497" s="93"/>
      <c r="J497" s="93"/>
      <c r="K497" s="118"/>
      <c r="L497" s="70"/>
    </row>
    <row r="498" spans="1:12" ht="20.25" customHeight="1" thickTop="1" x14ac:dyDescent="0.25">
      <c r="A498" s="119"/>
      <c r="B498" s="120"/>
      <c r="C498" s="120"/>
      <c r="D498" s="120"/>
      <c r="E498" s="120"/>
      <c r="F498" s="120"/>
      <c r="G498" s="94"/>
      <c r="H498" s="120"/>
      <c r="I498" s="94"/>
      <c r="J498" s="94"/>
      <c r="K498" s="120"/>
      <c r="L498" s="110"/>
    </row>
    <row r="499" spans="1:12" ht="20.25" customHeight="1" x14ac:dyDescent="0.25">
      <c r="A499" s="115"/>
      <c r="B499" s="116"/>
      <c r="C499" s="116"/>
      <c r="D499" s="116"/>
      <c r="E499" s="116"/>
      <c r="F499" s="116"/>
      <c r="G499" s="29"/>
      <c r="H499" s="116"/>
      <c r="I499" s="29"/>
      <c r="J499" s="29"/>
      <c r="K499" s="116"/>
      <c r="L499" s="40"/>
    </row>
    <row r="500" spans="1:12" ht="20.25" customHeight="1" x14ac:dyDescent="0.25">
      <c r="A500" s="113"/>
      <c r="B500" s="114"/>
      <c r="C500" s="114"/>
      <c r="D500" s="114"/>
      <c r="E500" s="114"/>
      <c r="F500" s="114"/>
      <c r="G500" s="29"/>
      <c r="H500" s="114"/>
      <c r="I500" s="29"/>
      <c r="J500" s="29"/>
      <c r="K500" s="114"/>
      <c r="L500" s="40"/>
    </row>
    <row r="501" spans="1:12" ht="20.25" customHeight="1" thickBot="1" x14ac:dyDescent="0.3">
      <c r="A501" s="117"/>
      <c r="B501" s="118"/>
      <c r="C501" s="118"/>
      <c r="D501" s="118"/>
      <c r="E501" s="118"/>
      <c r="F501" s="118"/>
      <c r="G501" s="93"/>
      <c r="H501" s="118"/>
      <c r="I501" s="93"/>
      <c r="J501" s="93"/>
      <c r="K501" s="118"/>
      <c r="L501" s="70"/>
    </row>
    <row r="502" spans="1:12" ht="20.25" customHeight="1" thickTop="1" x14ac:dyDescent="0.25">
      <c r="A502" s="119"/>
      <c r="B502" s="120"/>
      <c r="C502" s="120"/>
      <c r="D502" s="120"/>
      <c r="E502" s="120"/>
      <c r="F502" s="120"/>
      <c r="G502" s="94"/>
      <c r="H502" s="120"/>
      <c r="I502" s="94"/>
      <c r="J502" s="94"/>
      <c r="K502" s="120"/>
      <c r="L502" s="110"/>
    </row>
    <row r="503" spans="1:12" ht="20.25" customHeight="1" x14ac:dyDescent="0.25">
      <c r="A503" s="115"/>
      <c r="B503" s="116"/>
      <c r="C503" s="116"/>
      <c r="D503" s="116"/>
      <c r="E503" s="116"/>
      <c r="F503" s="116"/>
      <c r="G503" s="29"/>
      <c r="H503" s="116"/>
      <c r="I503" s="29"/>
      <c r="J503" s="29"/>
      <c r="K503" s="116"/>
      <c r="L503" s="40"/>
    </row>
    <row r="504" spans="1:12" ht="20.25" customHeight="1" x14ac:dyDescent="0.25">
      <c r="A504" s="113"/>
      <c r="B504" s="114"/>
      <c r="C504" s="114"/>
      <c r="D504" s="114"/>
      <c r="E504" s="114"/>
      <c r="F504" s="114"/>
      <c r="G504" s="29"/>
      <c r="H504" s="114"/>
      <c r="I504" s="29"/>
      <c r="J504" s="29"/>
      <c r="K504" s="114"/>
      <c r="L504" s="40"/>
    </row>
    <row r="505" spans="1:12" ht="20.25" customHeight="1" thickBot="1" x14ac:dyDescent="0.3">
      <c r="A505" s="117"/>
      <c r="B505" s="118"/>
      <c r="C505" s="118"/>
      <c r="D505" s="118"/>
      <c r="E505" s="118"/>
      <c r="F505" s="118"/>
      <c r="G505" s="93"/>
      <c r="H505" s="118"/>
      <c r="I505" s="93"/>
      <c r="J505" s="93"/>
      <c r="K505" s="118"/>
      <c r="L505" s="70"/>
    </row>
    <row r="506" spans="1:12" ht="20.25" customHeight="1" thickTop="1" x14ac:dyDescent="0.25">
      <c r="A506" s="119"/>
      <c r="B506" s="120"/>
      <c r="C506" s="120"/>
      <c r="D506" s="120"/>
      <c r="E506" s="120"/>
      <c r="F506" s="120"/>
      <c r="G506" s="94"/>
      <c r="H506" s="120"/>
      <c r="I506" s="94"/>
      <c r="J506" s="94"/>
      <c r="K506" s="120"/>
      <c r="L506" s="110"/>
    </row>
    <row r="507" spans="1:12" ht="20.25" customHeight="1" x14ac:dyDescent="0.25">
      <c r="A507" s="115"/>
      <c r="B507" s="116"/>
      <c r="C507" s="116"/>
      <c r="D507" s="116"/>
      <c r="E507" s="116"/>
      <c r="F507" s="116"/>
      <c r="G507" s="29"/>
      <c r="H507" s="116"/>
      <c r="I507" s="29"/>
      <c r="J507" s="29"/>
      <c r="K507" s="116"/>
      <c r="L507" s="40"/>
    </row>
    <row r="508" spans="1:12" ht="20.25" customHeight="1" x14ac:dyDescent="0.25">
      <c r="A508" s="113"/>
      <c r="B508" s="114"/>
      <c r="C508" s="114"/>
      <c r="D508" s="114"/>
      <c r="E508" s="114"/>
      <c r="F508" s="114"/>
      <c r="G508" s="29"/>
      <c r="H508" s="114"/>
      <c r="I508" s="29"/>
      <c r="J508" s="29"/>
      <c r="K508" s="114"/>
      <c r="L508" s="40"/>
    </row>
    <row r="509" spans="1:12" ht="20.25" customHeight="1" thickBot="1" x14ac:dyDescent="0.3">
      <c r="A509" s="117"/>
      <c r="B509" s="118"/>
      <c r="C509" s="118"/>
      <c r="D509" s="118"/>
      <c r="E509" s="118"/>
      <c r="F509" s="118"/>
      <c r="G509" s="93"/>
      <c r="H509" s="118"/>
      <c r="I509" s="93"/>
      <c r="J509" s="93"/>
      <c r="K509" s="118"/>
      <c r="L509" s="70"/>
    </row>
    <row r="510" spans="1:12" ht="20.25" customHeight="1" thickTop="1" x14ac:dyDescent="0.25">
      <c r="A510" s="119"/>
      <c r="B510" s="120"/>
      <c r="C510" s="120"/>
      <c r="D510" s="120"/>
      <c r="E510" s="120"/>
      <c r="F510" s="120"/>
      <c r="G510" s="94"/>
      <c r="H510" s="120"/>
      <c r="I510" s="94"/>
      <c r="J510" s="94"/>
      <c r="K510" s="120"/>
      <c r="L510" s="110"/>
    </row>
    <row r="511" spans="1:12" ht="20.25" customHeight="1" x14ac:dyDescent="0.25">
      <c r="A511" s="115"/>
      <c r="B511" s="116"/>
      <c r="C511" s="116"/>
      <c r="D511" s="116"/>
      <c r="E511" s="116"/>
      <c r="F511" s="116"/>
      <c r="G511" s="29"/>
      <c r="H511" s="116"/>
      <c r="I511" s="29"/>
      <c r="J511" s="29"/>
      <c r="K511" s="116"/>
      <c r="L511" s="40"/>
    </row>
    <row r="512" spans="1:12" ht="20.25" customHeight="1" x14ac:dyDescent="0.25">
      <c r="A512" s="113"/>
      <c r="B512" s="114"/>
      <c r="C512" s="114"/>
      <c r="D512" s="114"/>
      <c r="E512" s="114"/>
      <c r="F512" s="114"/>
      <c r="G512" s="29"/>
      <c r="H512" s="114"/>
      <c r="I512" s="29"/>
      <c r="J512" s="29"/>
      <c r="K512" s="114"/>
      <c r="L512" s="40"/>
    </row>
    <row r="513" spans="1:12" ht="20.25" customHeight="1" thickBot="1" x14ac:dyDescent="0.3">
      <c r="A513" s="117"/>
      <c r="B513" s="118"/>
      <c r="C513" s="118"/>
      <c r="D513" s="118"/>
      <c r="E513" s="118"/>
      <c r="F513" s="118"/>
      <c r="G513" s="93"/>
      <c r="H513" s="118"/>
      <c r="I513" s="93"/>
      <c r="J513" s="93"/>
      <c r="K513" s="118"/>
      <c r="L513" s="70"/>
    </row>
    <row r="514" spans="1:12" ht="20.25" customHeight="1" thickTop="1" x14ac:dyDescent="0.25">
      <c r="A514" s="119"/>
      <c r="B514" s="120"/>
      <c r="C514" s="120"/>
      <c r="D514" s="120"/>
      <c r="E514" s="120"/>
      <c r="F514" s="120"/>
      <c r="G514" s="94"/>
      <c r="H514" s="120"/>
      <c r="I514" s="94"/>
      <c r="J514" s="94"/>
      <c r="K514" s="120"/>
      <c r="L514" s="110"/>
    </row>
    <row r="515" spans="1:12" ht="20.25" customHeight="1" x14ac:dyDescent="0.25">
      <c r="A515" s="115"/>
      <c r="B515" s="116"/>
      <c r="C515" s="116"/>
      <c r="D515" s="116"/>
      <c r="E515" s="116"/>
      <c r="F515" s="116"/>
      <c r="G515" s="29"/>
      <c r="H515" s="116"/>
      <c r="I515" s="29"/>
      <c r="J515" s="29"/>
      <c r="K515" s="116"/>
      <c r="L515" s="40"/>
    </row>
    <row r="516" spans="1:12" ht="20.25" customHeight="1" x14ac:dyDescent="0.25">
      <c r="A516" s="113"/>
      <c r="B516" s="114"/>
      <c r="C516" s="114"/>
      <c r="D516" s="114"/>
      <c r="E516" s="114"/>
      <c r="F516" s="114"/>
      <c r="G516" s="29"/>
      <c r="H516" s="114"/>
      <c r="I516" s="29"/>
      <c r="J516" s="29"/>
      <c r="K516" s="114"/>
      <c r="L516" s="40"/>
    </row>
    <row r="517" spans="1:12" ht="20.25" customHeight="1" thickBot="1" x14ac:dyDescent="0.3">
      <c r="A517" s="117"/>
      <c r="B517" s="118"/>
      <c r="C517" s="118"/>
      <c r="D517" s="118"/>
      <c r="E517" s="118"/>
      <c r="F517" s="118"/>
      <c r="G517" s="93"/>
      <c r="H517" s="118"/>
      <c r="I517" s="93"/>
      <c r="J517" s="93"/>
      <c r="K517" s="118"/>
      <c r="L517" s="70"/>
    </row>
    <row r="518" spans="1:12" ht="20.25" customHeight="1" thickTop="1" x14ac:dyDescent="0.25">
      <c r="A518" s="119"/>
      <c r="B518" s="120"/>
      <c r="C518" s="120"/>
      <c r="D518" s="120"/>
      <c r="E518" s="120"/>
      <c r="F518" s="120"/>
      <c r="G518" s="94"/>
      <c r="H518" s="120"/>
      <c r="I518" s="94"/>
      <c r="J518" s="94"/>
      <c r="K518" s="120"/>
      <c r="L518" s="110"/>
    </row>
    <row r="519" spans="1:12" ht="20.25" customHeight="1" x14ac:dyDescent="0.25">
      <c r="A519" s="115"/>
      <c r="B519" s="116"/>
      <c r="C519" s="116"/>
      <c r="D519" s="116"/>
      <c r="E519" s="116"/>
      <c r="F519" s="116"/>
      <c r="G519" s="29"/>
      <c r="H519" s="116"/>
      <c r="I519" s="29"/>
      <c r="J519" s="29"/>
      <c r="K519" s="116"/>
      <c r="L519" s="40"/>
    </row>
    <row r="520" spans="1:12" ht="20.25" customHeight="1" x14ac:dyDescent="0.25">
      <c r="A520" s="113"/>
      <c r="B520" s="114"/>
      <c r="C520" s="114"/>
      <c r="D520" s="114"/>
      <c r="E520" s="114"/>
      <c r="F520" s="114"/>
      <c r="G520" s="29"/>
      <c r="H520" s="114"/>
      <c r="I520" s="29"/>
      <c r="J520" s="29"/>
      <c r="K520" s="114"/>
      <c r="L520" s="40"/>
    </row>
    <row r="521" spans="1:12" ht="20.25" customHeight="1" thickBot="1" x14ac:dyDescent="0.3">
      <c r="A521" s="117"/>
      <c r="B521" s="118"/>
      <c r="C521" s="118"/>
      <c r="D521" s="118"/>
      <c r="E521" s="118"/>
      <c r="F521" s="118"/>
      <c r="G521" s="93"/>
      <c r="H521" s="118"/>
      <c r="I521" s="93"/>
      <c r="J521" s="93"/>
      <c r="K521" s="118"/>
      <c r="L521" s="70"/>
    </row>
    <row r="522" spans="1:12" ht="20.25" customHeight="1" thickTop="1" x14ac:dyDescent="0.25">
      <c r="A522" s="119"/>
      <c r="B522" s="120"/>
      <c r="C522" s="120"/>
      <c r="D522" s="120"/>
      <c r="E522" s="120"/>
      <c r="F522" s="120"/>
      <c r="G522" s="94"/>
      <c r="H522" s="120"/>
      <c r="I522" s="94"/>
      <c r="J522" s="94"/>
      <c r="K522" s="120"/>
      <c r="L522" s="110"/>
    </row>
    <row r="523" spans="1:12" ht="20.25" customHeight="1" x14ac:dyDescent="0.25">
      <c r="A523" s="115"/>
      <c r="B523" s="116"/>
      <c r="C523" s="116"/>
      <c r="D523" s="116"/>
      <c r="E523" s="116"/>
      <c r="F523" s="116"/>
      <c r="G523" s="29"/>
      <c r="H523" s="116"/>
      <c r="I523" s="29"/>
      <c r="J523" s="29"/>
      <c r="K523" s="116"/>
      <c r="L523" s="40"/>
    </row>
    <row r="524" spans="1:12" ht="20.25" customHeight="1" x14ac:dyDescent="0.25">
      <c r="A524" s="113"/>
      <c r="B524" s="114"/>
      <c r="C524" s="114"/>
      <c r="D524" s="114"/>
      <c r="E524" s="114"/>
      <c r="F524" s="114"/>
      <c r="G524" s="29"/>
      <c r="H524" s="114"/>
      <c r="I524" s="29"/>
      <c r="J524" s="29"/>
      <c r="K524" s="114"/>
      <c r="L524" s="40"/>
    </row>
    <row r="525" spans="1:12" ht="20.25" customHeight="1" thickBot="1" x14ac:dyDescent="0.3">
      <c r="A525" s="117"/>
      <c r="B525" s="118"/>
      <c r="C525" s="118"/>
      <c r="D525" s="118"/>
      <c r="E525" s="118"/>
      <c r="F525" s="118"/>
      <c r="G525" s="93"/>
      <c r="H525" s="118"/>
      <c r="I525" s="93"/>
      <c r="J525" s="93"/>
      <c r="K525" s="118"/>
      <c r="L525" s="70"/>
    </row>
    <row r="526" spans="1:12" ht="20.25" customHeight="1" thickTop="1" x14ac:dyDescent="0.25">
      <c r="A526" s="119"/>
      <c r="B526" s="120"/>
      <c r="C526" s="120"/>
      <c r="D526" s="120"/>
      <c r="E526" s="120"/>
      <c r="F526" s="120"/>
      <c r="G526" s="94"/>
      <c r="H526" s="120"/>
      <c r="I526" s="94"/>
      <c r="J526" s="94"/>
      <c r="K526" s="120"/>
      <c r="L526" s="110"/>
    </row>
    <row r="527" spans="1:12" ht="20.25" customHeight="1" x14ac:dyDescent="0.25">
      <c r="A527" s="115"/>
      <c r="B527" s="116"/>
      <c r="C527" s="116"/>
      <c r="D527" s="116"/>
      <c r="E527" s="116"/>
      <c r="F527" s="116"/>
      <c r="G527" s="29"/>
      <c r="H527" s="116"/>
      <c r="I527" s="29"/>
      <c r="J527" s="29"/>
      <c r="K527" s="116"/>
      <c r="L527" s="40"/>
    </row>
    <row r="528" spans="1:12" ht="20.25" customHeight="1" x14ac:dyDescent="0.25">
      <c r="A528" s="113"/>
      <c r="B528" s="114"/>
      <c r="C528" s="114"/>
      <c r="D528" s="114"/>
      <c r="E528" s="114"/>
      <c r="F528" s="114"/>
      <c r="G528" s="29"/>
      <c r="H528" s="114"/>
      <c r="I528" s="29"/>
      <c r="J528" s="29"/>
      <c r="K528" s="114"/>
      <c r="L528" s="40"/>
    </row>
    <row r="529" spans="1:12" ht="20.25" customHeight="1" thickBot="1" x14ac:dyDescent="0.3">
      <c r="A529" s="117"/>
      <c r="B529" s="118"/>
      <c r="C529" s="118"/>
      <c r="D529" s="118"/>
      <c r="E529" s="118"/>
      <c r="F529" s="118"/>
      <c r="G529" s="93"/>
      <c r="H529" s="118"/>
      <c r="I529" s="93"/>
      <c r="J529" s="93"/>
      <c r="K529" s="118"/>
      <c r="L529" s="70"/>
    </row>
    <row r="530" spans="1:12" ht="20.25" customHeight="1" thickTop="1" x14ac:dyDescent="0.25">
      <c r="A530" s="119"/>
      <c r="B530" s="120"/>
      <c r="C530" s="120"/>
      <c r="D530" s="120"/>
      <c r="E530" s="120"/>
      <c r="F530" s="120"/>
      <c r="G530" s="94"/>
      <c r="H530" s="120"/>
      <c r="I530" s="94"/>
      <c r="J530" s="94"/>
      <c r="K530" s="120"/>
      <c r="L530" s="110"/>
    </row>
    <row r="531" spans="1:12" ht="20.25" customHeight="1" x14ac:dyDescent="0.25">
      <c r="A531" s="115"/>
      <c r="B531" s="116"/>
      <c r="C531" s="116"/>
      <c r="D531" s="116"/>
      <c r="E531" s="116"/>
      <c r="F531" s="116"/>
      <c r="G531" s="29"/>
      <c r="H531" s="116"/>
      <c r="I531" s="29"/>
      <c r="J531" s="29"/>
      <c r="K531" s="116"/>
      <c r="L531" s="40"/>
    </row>
    <row r="532" spans="1:12" ht="20.25" customHeight="1" x14ac:dyDescent="0.25">
      <c r="A532" s="113"/>
      <c r="B532" s="114"/>
      <c r="C532" s="114"/>
      <c r="D532" s="114"/>
      <c r="E532" s="114"/>
      <c r="F532" s="114"/>
      <c r="G532" s="29"/>
      <c r="H532" s="114"/>
      <c r="I532" s="29"/>
      <c r="J532" s="29"/>
      <c r="K532" s="114"/>
      <c r="L532" s="40"/>
    </row>
    <row r="533" spans="1:12" ht="20.25" customHeight="1" thickBot="1" x14ac:dyDescent="0.3">
      <c r="A533" s="117"/>
      <c r="B533" s="118"/>
      <c r="C533" s="118"/>
      <c r="D533" s="118"/>
      <c r="E533" s="118"/>
      <c r="F533" s="118"/>
      <c r="G533" s="93"/>
      <c r="H533" s="118"/>
      <c r="I533" s="93"/>
      <c r="J533" s="93"/>
      <c r="K533" s="118"/>
      <c r="L533" s="70"/>
    </row>
    <row r="534" spans="1:12" ht="20.25" customHeight="1" thickTop="1" x14ac:dyDescent="0.25">
      <c r="A534" s="119"/>
      <c r="B534" s="120"/>
      <c r="C534" s="120"/>
      <c r="D534" s="120"/>
      <c r="E534" s="120"/>
      <c r="F534" s="120"/>
      <c r="G534" s="94"/>
      <c r="H534" s="120"/>
      <c r="I534" s="94"/>
      <c r="J534" s="94"/>
      <c r="K534" s="120"/>
      <c r="L534" s="110"/>
    </row>
    <row r="535" spans="1:12" ht="20.25" customHeight="1" x14ac:dyDescent="0.25">
      <c r="A535" s="115"/>
      <c r="B535" s="116"/>
      <c r="C535" s="116"/>
      <c r="D535" s="116"/>
      <c r="E535" s="116"/>
      <c r="F535" s="116"/>
      <c r="G535" s="29"/>
      <c r="H535" s="116"/>
      <c r="I535" s="29"/>
      <c r="J535" s="29"/>
      <c r="K535" s="116"/>
      <c r="L535" s="40"/>
    </row>
    <row r="536" spans="1:12" ht="20.25" customHeight="1" x14ac:dyDescent="0.25">
      <c r="A536" s="113"/>
      <c r="B536" s="114"/>
      <c r="C536" s="114"/>
      <c r="D536" s="114"/>
      <c r="E536" s="114"/>
      <c r="F536" s="114"/>
      <c r="G536" s="29"/>
      <c r="H536" s="114"/>
      <c r="I536" s="29"/>
      <c r="J536" s="29"/>
      <c r="K536" s="114"/>
      <c r="L536" s="40"/>
    </row>
    <row r="537" spans="1:12" ht="20.25" customHeight="1" thickBot="1" x14ac:dyDescent="0.3">
      <c r="A537" s="117"/>
      <c r="B537" s="118"/>
      <c r="C537" s="118"/>
      <c r="D537" s="118"/>
      <c r="E537" s="118"/>
      <c r="F537" s="118"/>
      <c r="G537" s="93"/>
      <c r="H537" s="118"/>
      <c r="I537" s="93"/>
      <c r="J537" s="93"/>
      <c r="K537" s="118"/>
      <c r="L537" s="70"/>
    </row>
    <row r="538" spans="1:12" ht="20.25" customHeight="1" thickTop="1" x14ac:dyDescent="0.25">
      <c r="A538" s="119"/>
      <c r="B538" s="120"/>
      <c r="C538" s="120"/>
      <c r="D538" s="120"/>
      <c r="E538" s="120"/>
      <c r="F538" s="120"/>
      <c r="G538" s="94"/>
      <c r="H538" s="120"/>
      <c r="I538" s="94"/>
      <c r="J538" s="94"/>
      <c r="K538" s="120"/>
      <c r="L538" s="110"/>
    </row>
    <row r="539" spans="1:12" ht="20.25" customHeight="1" x14ac:dyDescent="0.25">
      <c r="A539" s="115"/>
      <c r="B539" s="116"/>
      <c r="C539" s="116"/>
      <c r="D539" s="116"/>
      <c r="E539" s="116"/>
      <c r="F539" s="116"/>
      <c r="G539" s="29"/>
      <c r="H539" s="116"/>
      <c r="I539" s="29"/>
      <c r="J539" s="29"/>
      <c r="K539" s="116"/>
      <c r="L539" s="40"/>
    </row>
    <row r="540" spans="1:12" ht="20.25" customHeight="1" x14ac:dyDescent="0.25">
      <c r="A540" s="113"/>
      <c r="B540" s="114"/>
      <c r="C540" s="114"/>
      <c r="D540" s="114"/>
      <c r="E540" s="114"/>
      <c r="F540" s="114"/>
      <c r="G540" s="29"/>
      <c r="H540" s="114"/>
      <c r="I540" s="29"/>
      <c r="J540" s="29"/>
      <c r="K540" s="114"/>
      <c r="L540" s="40"/>
    </row>
    <row r="541" spans="1:12" ht="20.25" customHeight="1" thickBot="1" x14ac:dyDescent="0.3">
      <c r="A541" s="117"/>
      <c r="B541" s="118"/>
      <c r="C541" s="118"/>
      <c r="D541" s="118"/>
      <c r="E541" s="118"/>
      <c r="F541" s="118"/>
      <c r="G541" s="93"/>
      <c r="H541" s="118"/>
      <c r="I541" s="93"/>
      <c r="J541" s="93"/>
      <c r="K541" s="118"/>
      <c r="L541" s="70"/>
    </row>
    <row r="542" spans="1:12" ht="20.25" customHeight="1" thickTop="1" x14ac:dyDescent="0.25">
      <c r="A542" s="119"/>
      <c r="B542" s="120"/>
      <c r="C542" s="120"/>
      <c r="D542" s="120"/>
      <c r="E542" s="120"/>
      <c r="F542" s="120"/>
      <c r="G542" s="94"/>
      <c r="H542" s="120"/>
      <c r="I542" s="94"/>
      <c r="J542" s="94"/>
      <c r="K542" s="120"/>
      <c r="L542" s="110"/>
    </row>
    <row r="543" spans="1:12" ht="20.25" customHeight="1" x14ac:dyDescent="0.25">
      <c r="A543" s="115"/>
      <c r="B543" s="116"/>
      <c r="C543" s="116"/>
      <c r="D543" s="116"/>
      <c r="E543" s="116"/>
      <c r="F543" s="116"/>
      <c r="G543" s="29"/>
      <c r="H543" s="116"/>
      <c r="I543" s="29"/>
      <c r="J543" s="29"/>
      <c r="K543" s="116"/>
      <c r="L543" s="40"/>
    </row>
    <row r="544" spans="1:12" ht="20.25" customHeight="1" x14ac:dyDescent="0.25">
      <c r="A544" s="113"/>
      <c r="B544" s="114"/>
      <c r="C544" s="114"/>
      <c r="D544" s="114"/>
      <c r="E544" s="114"/>
      <c r="F544" s="114"/>
      <c r="G544" s="29"/>
      <c r="H544" s="114"/>
      <c r="I544" s="29"/>
      <c r="J544" s="29"/>
      <c r="K544" s="114"/>
      <c r="L544" s="40"/>
    </row>
    <row r="545" spans="1:12" ht="20.25" customHeight="1" thickBot="1" x14ac:dyDescent="0.3">
      <c r="A545" s="117"/>
      <c r="B545" s="118"/>
      <c r="C545" s="118"/>
      <c r="D545" s="118"/>
      <c r="E545" s="118"/>
      <c r="F545" s="118"/>
      <c r="G545" s="93"/>
      <c r="H545" s="118"/>
      <c r="I545" s="93"/>
      <c r="J545" s="93"/>
      <c r="K545" s="118"/>
      <c r="L545" s="70"/>
    </row>
    <row r="546" spans="1:12" ht="20.25" customHeight="1" thickTop="1" x14ac:dyDescent="0.25">
      <c r="A546" s="119"/>
      <c r="B546" s="120"/>
      <c r="C546" s="120"/>
      <c r="D546" s="120"/>
      <c r="E546" s="120"/>
      <c r="F546" s="120"/>
      <c r="G546" s="94"/>
      <c r="H546" s="120"/>
      <c r="I546" s="94"/>
      <c r="J546" s="94"/>
      <c r="K546" s="120"/>
      <c r="L546" s="110"/>
    </row>
    <row r="547" spans="1:12" ht="20.25" customHeight="1" x14ac:dyDescent="0.25">
      <c r="A547" s="115"/>
      <c r="B547" s="116"/>
      <c r="C547" s="116"/>
      <c r="D547" s="116"/>
      <c r="E547" s="116"/>
      <c r="F547" s="116"/>
      <c r="G547" s="29"/>
      <c r="H547" s="116"/>
      <c r="I547" s="29"/>
      <c r="J547" s="29"/>
      <c r="K547" s="116"/>
      <c r="L547" s="40"/>
    </row>
    <row r="548" spans="1:12" ht="20.25" customHeight="1" x14ac:dyDescent="0.25">
      <c r="A548" s="113"/>
      <c r="B548" s="114"/>
      <c r="C548" s="114"/>
      <c r="D548" s="114"/>
      <c r="E548" s="114"/>
      <c r="F548" s="114"/>
      <c r="G548" s="29"/>
      <c r="H548" s="114"/>
      <c r="I548" s="29"/>
      <c r="J548" s="29"/>
      <c r="K548" s="114"/>
      <c r="L548" s="40"/>
    </row>
    <row r="549" spans="1:12" ht="20.25" customHeight="1" thickBot="1" x14ac:dyDescent="0.3">
      <c r="A549" s="117"/>
      <c r="B549" s="118"/>
      <c r="C549" s="118"/>
      <c r="D549" s="118"/>
      <c r="E549" s="118"/>
      <c r="F549" s="118"/>
      <c r="G549" s="93"/>
      <c r="H549" s="118"/>
      <c r="I549" s="93"/>
      <c r="J549" s="93"/>
      <c r="K549" s="118"/>
      <c r="L549" s="70"/>
    </row>
    <row r="550" spans="1:12" ht="20.25" customHeight="1" thickTop="1" x14ac:dyDescent="0.25">
      <c r="A550" s="119"/>
      <c r="B550" s="120"/>
      <c r="C550" s="120"/>
      <c r="D550" s="120"/>
      <c r="E550" s="120"/>
      <c r="F550" s="120"/>
      <c r="G550" s="94"/>
      <c r="H550" s="120"/>
      <c r="I550" s="94"/>
      <c r="J550" s="94"/>
      <c r="K550" s="120"/>
      <c r="L550" s="110"/>
    </row>
    <row r="551" spans="1:12" ht="20.25" customHeight="1" x14ac:dyDescent="0.25">
      <c r="A551" s="115"/>
      <c r="B551" s="116"/>
      <c r="C551" s="116"/>
      <c r="D551" s="116"/>
      <c r="E551" s="116"/>
      <c r="F551" s="116"/>
      <c r="G551" s="29"/>
      <c r="H551" s="116"/>
      <c r="I551" s="29"/>
      <c r="J551" s="29"/>
      <c r="K551" s="116"/>
      <c r="L551" s="40"/>
    </row>
    <row r="552" spans="1:12" ht="20.25" customHeight="1" x14ac:dyDescent="0.25">
      <c r="A552" s="113"/>
      <c r="B552" s="114"/>
      <c r="C552" s="114"/>
      <c r="D552" s="114"/>
      <c r="E552" s="114"/>
      <c r="F552" s="114"/>
      <c r="G552" s="29"/>
      <c r="H552" s="114"/>
      <c r="I552" s="29"/>
      <c r="J552" s="29"/>
      <c r="K552" s="114"/>
      <c r="L552" s="40"/>
    </row>
    <row r="553" spans="1:12" ht="20.25" customHeight="1" thickBot="1" x14ac:dyDescent="0.3">
      <c r="A553" s="117"/>
      <c r="B553" s="118"/>
      <c r="C553" s="118"/>
      <c r="D553" s="118"/>
      <c r="E553" s="118"/>
      <c r="F553" s="118"/>
      <c r="G553" s="93"/>
      <c r="H553" s="118"/>
      <c r="I553" s="93"/>
      <c r="J553" s="93"/>
      <c r="K553" s="118"/>
      <c r="L553" s="70"/>
    </row>
    <row r="554" spans="1:12" ht="20.25" customHeight="1" thickTop="1" x14ac:dyDescent="0.25">
      <c r="A554" s="119"/>
      <c r="B554" s="120"/>
      <c r="C554" s="120"/>
      <c r="D554" s="120"/>
      <c r="E554" s="120"/>
      <c r="F554" s="120"/>
      <c r="G554" s="94"/>
      <c r="H554" s="120"/>
      <c r="I554" s="94"/>
      <c r="J554" s="94"/>
      <c r="K554" s="120"/>
      <c r="L554" s="110"/>
    </row>
    <row r="555" spans="1:12" ht="20.25" customHeight="1" x14ac:dyDescent="0.25">
      <c r="A555" s="115"/>
      <c r="B555" s="116"/>
      <c r="C555" s="116"/>
      <c r="D555" s="116"/>
      <c r="E555" s="116"/>
      <c r="F555" s="116"/>
      <c r="G555" s="29"/>
      <c r="H555" s="116"/>
      <c r="I555" s="29"/>
      <c r="J555" s="29"/>
      <c r="K555" s="116"/>
      <c r="L555" s="40"/>
    </row>
    <row r="556" spans="1:12" ht="20.25" customHeight="1" x14ac:dyDescent="0.25">
      <c r="A556" s="113"/>
      <c r="B556" s="114"/>
      <c r="C556" s="114"/>
      <c r="D556" s="114"/>
      <c r="E556" s="114"/>
      <c r="F556" s="114"/>
      <c r="G556" s="29"/>
      <c r="H556" s="114"/>
      <c r="I556" s="29"/>
      <c r="J556" s="29"/>
      <c r="K556" s="114"/>
      <c r="L556" s="40"/>
    </row>
    <row r="557" spans="1:12" ht="20.25" customHeight="1" thickBot="1" x14ac:dyDescent="0.3">
      <c r="A557" s="117"/>
      <c r="B557" s="118"/>
      <c r="C557" s="118"/>
      <c r="D557" s="118"/>
      <c r="E557" s="118"/>
      <c r="F557" s="118"/>
      <c r="G557" s="93"/>
      <c r="H557" s="118"/>
      <c r="I557" s="93"/>
      <c r="J557" s="93"/>
      <c r="K557" s="118"/>
      <c r="L557" s="70"/>
    </row>
    <row r="558" spans="1:12" ht="20.25" customHeight="1" thickTop="1" x14ac:dyDescent="0.25">
      <c r="A558" s="119"/>
      <c r="B558" s="120"/>
      <c r="C558" s="120"/>
      <c r="D558" s="120"/>
      <c r="E558" s="120"/>
      <c r="F558" s="120"/>
      <c r="G558" s="94"/>
      <c r="H558" s="120"/>
      <c r="I558" s="94"/>
      <c r="J558" s="94"/>
      <c r="K558" s="120"/>
      <c r="L558" s="110"/>
    </row>
    <row r="559" spans="1:12" ht="20.25" customHeight="1" x14ac:dyDescent="0.25">
      <c r="A559" s="115"/>
      <c r="B559" s="116"/>
      <c r="C559" s="116"/>
      <c r="D559" s="116"/>
      <c r="E559" s="116"/>
      <c r="F559" s="116"/>
      <c r="G559" s="29"/>
      <c r="H559" s="116"/>
      <c r="I559" s="29"/>
      <c r="J559" s="29"/>
      <c r="K559" s="116"/>
      <c r="L559" s="40"/>
    </row>
    <row r="560" spans="1:12" ht="20.25" customHeight="1" x14ac:dyDescent="0.25">
      <c r="A560" s="113"/>
      <c r="B560" s="114"/>
      <c r="C560" s="114"/>
      <c r="D560" s="114"/>
      <c r="E560" s="114"/>
      <c r="F560" s="114"/>
      <c r="G560" s="29"/>
      <c r="H560" s="114"/>
      <c r="I560" s="29"/>
      <c r="J560" s="29"/>
      <c r="K560" s="114"/>
      <c r="L560" s="40"/>
    </row>
    <row r="561" spans="1:12" ht="20.25" customHeight="1" thickBot="1" x14ac:dyDescent="0.3">
      <c r="A561" s="117"/>
      <c r="B561" s="118"/>
      <c r="C561" s="118"/>
      <c r="D561" s="118"/>
      <c r="E561" s="118"/>
      <c r="F561" s="118"/>
      <c r="G561" s="93"/>
      <c r="H561" s="118"/>
      <c r="I561" s="93"/>
      <c r="J561" s="93"/>
      <c r="K561" s="118"/>
      <c r="L561" s="70"/>
    </row>
    <row r="562" spans="1:12" ht="20.25" customHeight="1" thickTop="1" x14ac:dyDescent="0.25">
      <c r="A562" s="119"/>
      <c r="B562" s="120"/>
      <c r="C562" s="120"/>
      <c r="D562" s="120"/>
      <c r="E562" s="120"/>
      <c r="F562" s="120"/>
      <c r="G562" s="94"/>
      <c r="H562" s="120"/>
      <c r="I562" s="94"/>
      <c r="J562" s="94"/>
      <c r="K562" s="120"/>
      <c r="L562" s="110"/>
    </row>
    <row r="563" spans="1:12" ht="20.25" customHeight="1" x14ac:dyDescent="0.25">
      <c r="A563" s="115"/>
      <c r="B563" s="116"/>
      <c r="C563" s="116"/>
      <c r="D563" s="116"/>
      <c r="E563" s="116"/>
      <c r="F563" s="116"/>
      <c r="G563" s="29"/>
      <c r="H563" s="116"/>
      <c r="I563" s="29"/>
      <c r="J563" s="29"/>
      <c r="K563" s="116"/>
      <c r="L563" s="40"/>
    </row>
    <row r="564" spans="1:12" ht="20.25" customHeight="1" x14ac:dyDescent="0.25">
      <c r="A564" s="113"/>
      <c r="B564" s="114"/>
      <c r="C564" s="114"/>
      <c r="D564" s="114"/>
      <c r="E564" s="114"/>
      <c r="F564" s="114"/>
      <c r="G564" s="29"/>
      <c r="H564" s="114"/>
      <c r="I564" s="29"/>
      <c r="J564" s="29"/>
      <c r="K564" s="114"/>
      <c r="L564" s="40"/>
    </row>
    <row r="565" spans="1:12" ht="20.25" customHeight="1" thickBot="1" x14ac:dyDescent="0.3">
      <c r="A565" s="117"/>
      <c r="B565" s="118"/>
      <c r="C565" s="118"/>
      <c r="D565" s="118"/>
      <c r="E565" s="118"/>
      <c r="F565" s="118"/>
      <c r="G565" s="93"/>
      <c r="H565" s="118"/>
      <c r="I565" s="93"/>
      <c r="J565" s="93"/>
      <c r="K565" s="118"/>
      <c r="L565" s="70"/>
    </row>
    <row r="566" spans="1:12" ht="20.25" customHeight="1" thickTop="1" x14ac:dyDescent="0.25">
      <c r="A566" s="119"/>
      <c r="B566" s="120"/>
      <c r="C566" s="120"/>
      <c r="D566" s="120"/>
      <c r="E566" s="120"/>
      <c r="F566" s="120"/>
      <c r="G566" s="94"/>
      <c r="H566" s="120"/>
      <c r="I566" s="94"/>
      <c r="J566" s="94"/>
      <c r="K566" s="120"/>
      <c r="L566" s="110"/>
    </row>
    <row r="567" spans="1:12" ht="20.25" customHeight="1" x14ac:dyDescent="0.25">
      <c r="A567" s="115"/>
      <c r="B567" s="116"/>
      <c r="C567" s="116"/>
      <c r="D567" s="116"/>
      <c r="E567" s="116"/>
      <c r="F567" s="116"/>
      <c r="G567" s="29"/>
      <c r="H567" s="116"/>
      <c r="I567" s="29"/>
      <c r="J567" s="29"/>
      <c r="K567" s="116"/>
      <c r="L567" s="40"/>
    </row>
    <row r="568" spans="1:12" ht="20.25" customHeight="1" x14ac:dyDescent="0.25">
      <c r="A568" s="113"/>
      <c r="B568" s="114"/>
      <c r="C568" s="114"/>
      <c r="D568" s="114"/>
      <c r="E568" s="114"/>
      <c r="F568" s="114"/>
      <c r="G568" s="29"/>
      <c r="H568" s="114"/>
      <c r="I568" s="29"/>
      <c r="J568" s="29"/>
      <c r="K568" s="114"/>
      <c r="L568" s="40"/>
    </row>
    <row r="569" spans="1:12" ht="20.25" customHeight="1" thickBot="1" x14ac:dyDescent="0.3">
      <c r="A569" s="117"/>
      <c r="B569" s="118"/>
      <c r="C569" s="118"/>
      <c r="D569" s="118"/>
      <c r="E569" s="118"/>
      <c r="F569" s="118"/>
      <c r="G569" s="93"/>
      <c r="H569" s="118"/>
      <c r="I569" s="93"/>
      <c r="J569" s="93"/>
      <c r="K569" s="118"/>
      <c r="L569" s="70"/>
    </row>
    <row r="570" spans="1:12" ht="20.25" customHeight="1" thickTop="1" x14ac:dyDescent="0.25">
      <c r="A570" s="119"/>
      <c r="B570" s="120"/>
      <c r="C570" s="120"/>
      <c r="D570" s="120"/>
      <c r="E570" s="120"/>
      <c r="F570" s="120"/>
      <c r="G570" s="94"/>
      <c r="H570" s="120"/>
      <c r="I570" s="94"/>
      <c r="J570" s="94"/>
      <c r="K570" s="120"/>
      <c r="L570" s="110"/>
    </row>
    <row r="571" spans="1:12" ht="20.25" customHeight="1" x14ac:dyDescent="0.25">
      <c r="A571" s="115"/>
      <c r="B571" s="116"/>
      <c r="C571" s="116"/>
      <c r="D571" s="116"/>
      <c r="E571" s="116"/>
      <c r="F571" s="116"/>
      <c r="G571" s="29"/>
      <c r="H571" s="116"/>
      <c r="I571" s="29"/>
      <c r="J571" s="29"/>
      <c r="K571" s="116"/>
      <c r="L571" s="40"/>
    </row>
    <row r="572" spans="1:12" ht="20.25" customHeight="1" x14ac:dyDescent="0.25">
      <c r="A572" s="113"/>
      <c r="B572" s="114"/>
      <c r="C572" s="114"/>
      <c r="D572" s="114"/>
      <c r="E572" s="114"/>
      <c r="F572" s="114"/>
      <c r="G572" s="29"/>
      <c r="H572" s="114"/>
      <c r="I572" s="29"/>
      <c r="J572" s="29"/>
      <c r="K572" s="114"/>
      <c r="L572" s="40"/>
    </row>
    <row r="573" spans="1:12" ht="20.25" customHeight="1" thickBot="1" x14ac:dyDescent="0.3">
      <c r="A573" s="117"/>
      <c r="B573" s="118"/>
      <c r="C573" s="118"/>
      <c r="D573" s="118"/>
      <c r="E573" s="118"/>
      <c r="F573" s="118"/>
      <c r="G573" s="93"/>
      <c r="H573" s="118"/>
      <c r="I573" s="93"/>
      <c r="J573" s="93"/>
      <c r="K573" s="118"/>
      <c r="L573" s="70"/>
    </row>
    <row r="574" spans="1:12" ht="20.25" customHeight="1" thickTop="1" x14ac:dyDescent="0.25">
      <c r="A574" s="119"/>
      <c r="B574" s="120"/>
      <c r="C574" s="120"/>
      <c r="D574" s="120"/>
      <c r="E574" s="120"/>
      <c r="F574" s="120"/>
      <c r="G574" s="94"/>
      <c r="H574" s="120"/>
      <c r="I574" s="94"/>
      <c r="J574" s="94"/>
      <c r="K574" s="120"/>
      <c r="L574" s="110"/>
    </row>
    <row r="575" spans="1:12" ht="20.25" customHeight="1" x14ac:dyDescent="0.25">
      <c r="A575" s="115"/>
      <c r="B575" s="116"/>
      <c r="C575" s="116"/>
      <c r="D575" s="116"/>
      <c r="E575" s="116"/>
      <c r="F575" s="116"/>
      <c r="G575" s="29"/>
      <c r="H575" s="116"/>
      <c r="I575" s="29"/>
      <c r="J575" s="29"/>
      <c r="K575" s="116"/>
      <c r="L575" s="40"/>
    </row>
    <row r="576" spans="1:12" ht="20.25" customHeight="1" x14ac:dyDescent="0.25">
      <c r="A576" s="113"/>
      <c r="B576" s="114"/>
      <c r="C576" s="114"/>
      <c r="D576" s="114"/>
      <c r="E576" s="114"/>
      <c r="F576" s="114"/>
      <c r="G576" s="29"/>
      <c r="H576" s="114"/>
      <c r="I576" s="29"/>
      <c r="J576" s="29"/>
      <c r="K576" s="114"/>
      <c r="L576" s="40"/>
    </row>
    <row r="577" spans="1:12" ht="20.25" customHeight="1" thickBot="1" x14ac:dyDescent="0.3">
      <c r="A577" s="117"/>
      <c r="B577" s="118"/>
      <c r="C577" s="118"/>
      <c r="D577" s="118"/>
      <c r="E577" s="118"/>
      <c r="F577" s="118"/>
      <c r="G577" s="93"/>
      <c r="H577" s="118"/>
      <c r="I577" s="93"/>
      <c r="J577" s="93"/>
      <c r="K577" s="118"/>
      <c r="L577" s="70"/>
    </row>
    <row r="578" spans="1:12" ht="20.25" customHeight="1" thickTop="1" x14ac:dyDescent="0.25">
      <c r="A578" s="119"/>
      <c r="B578" s="120"/>
      <c r="C578" s="120"/>
      <c r="D578" s="120"/>
      <c r="E578" s="120"/>
      <c r="F578" s="120"/>
      <c r="G578" s="94"/>
      <c r="H578" s="120"/>
      <c r="I578" s="94"/>
      <c r="J578" s="94"/>
      <c r="K578" s="120"/>
      <c r="L578" s="110"/>
    </row>
    <row r="579" spans="1:12" ht="20.25" customHeight="1" x14ac:dyDescent="0.25">
      <c r="A579" s="115"/>
      <c r="B579" s="116"/>
      <c r="C579" s="116"/>
      <c r="D579" s="116"/>
      <c r="E579" s="116"/>
      <c r="F579" s="116"/>
      <c r="G579" s="29"/>
      <c r="H579" s="116"/>
      <c r="I579" s="29"/>
      <c r="J579" s="29"/>
      <c r="K579" s="116"/>
      <c r="L579" s="40"/>
    </row>
    <row r="580" spans="1:12" ht="20.25" customHeight="1" x14ac:dyDescent="0.25">
      <c r="A580" s="113"/>
      <c r="B580" s="114"/>
      <c r="C580" s="114"/>
      <c r="D580" s="114"/>
      <c r="E580" s="114"/>
      <c r="F580" s="114"/>
      <c r="G580" s="29"/>
      <c r="H580" s="114"/>
      <c r="I580" s="29"/>
      <c r="J580" s="29"/>
      <c r="K580" s="114"/>
      <c r="L580" s="40"/>
    </row>
    <row r="581" spans="1:12" ht="20.25" customHeight="1" thickBot="1" x14ac:dyDescent="0.3">
      <c r="A581" s="117"/>
      <c r="B581" s="118"/>
      <c r="C581" s="118"/>
      <c r="D581" s="118"/>
      <c r="E581" s="118"/>
      <c r="F581" s="118"/>
      <c r="G581" s="93"/>
      <c r="H581" s="118"/>
      <c r="I581" s="93"/>
      <c r="J581" s="93"/>
      <c r="K581" s="118"/>
      <c r="L581" s="70"/>
    </row>
    <row r="582" spans="1:12" ht="20.25" customHeight="1" thickTop="1" x14ac:dyDescent="0.25">
      <c r="A582" s="119"/>
      <c r="B582" s="120"/>
      <c r="C582" s="120"/>
      <c r="D582" s="120"/>
      <c r="E582" s="120"/>
      <c r="F582" s="120"/>
      <c r="G582" s="94"/>
      <c r="H582" s="120"/>
      <c r="I582" s="94"/>
      <c r="J582" s="94"/>
      <c r="K582" s="120"/>
      <c r="L582" s="110"/>
    </row>
    <row r="583" spans="1:12" ht="20.25" customHeight="1" x14ac:dyDescent="0.25">
      <c r="A583" s="115"/>
      <c r="B583" s="116"/>
      <c r="C583" s="116"/>
      <c r="D583" s="116"/>
      <c r="E583" s="116"/>
      <c r="F583" s="116"/>
      <c r="G583" s="29"/>
      <c r="H583" s="116"/>
      <c r="I583" s="29"/>
      <c r="J583" s="29"/>
      <c r="K583" s="116"/>
      <c r="L583" s="40"/>
    </row>
    <row r="584" spans="1:12" ht="20.25" customHeight="1" x14ac:dyDescent="0.25">
      <c r="A584" s="113"/>
      <c r="B584" s="114"/>
      <c r="C584" s="114"/>
      <c r="D584" s="114"/>
      <c r="E584" s="114"/>
      <c r="F584" s="114"/>
      <c r="G584" s="29"/>
      <c r="H584" s="114"/>
      <c r="I584" s="29"/>
      <c r="J584" s="29"/>
      <c r="K584" s="114"/>
      <c r="L584" s="40"/>
    </row>
    <row r="585" spans="1:12" ht="20.25" customHeight="1" thickBot="1" x14ac:dyDescent="0.3">
      <c r="A585" s="117"/>
      <c r="B585" s="118"/>
      <c r="C585" s="118"/>
      <c r="D585" s="118"/>
      <c r="E585" s="118"/>
      <c r="F585" s="118"/>
      <c r="G585" s="93"/>
      <c r="H585" s="118"/>
      <c r="I585" s="93"/>
      <c r="J585" s="93"/>
      <c r="K585" s="118"/>
      <c r="L585" s="70"/>
    </row>
    <row r="586" spans="1:12" ht="20.25" customHeight="1" thickTop="1" x14ac:dyDescent="0.25">
      <c r="A586" s="119"/>
      <c r="B586" s="120"/>
      <c r="C586" s="120"/>
      <c r="D586" s="120"/>
      <c r="E586" s="120"/>
      <c r="F586" s="120"/>
      <c r="G586" s="94"/>
      <c r="H586" s="120"/>
      <c r="I586" s="94"/>
      <c r="J586" s="94"/>
      <c r="K586" s="120"/>
      <c r="L586" s="110"/>
    </row>
    <row r="587" spans="1:12" ht="20.25" customHeight="1" x14ac:dyDescent="0.25">
      <c r="A587" s="115"/>
      <c r="B587" s="116"/>
      <c r="C587" s="116"/>
      <c r="D587" s="116"/>
      <c r="E587" s="116"/>
      <c r="F587" s="116"/>
      <c r="G587" s="29"/>
      <c r="H587" s="116"/>
      <c r="I587" s="29"/>
      <c r="J587" s="29"/>
      <c r="K587" s="116"/>
      <c r="L587" s="40"/>
    </row>
    <row r="588" spans="1:12" ht="20.25" customHeight="1" x14ac:dyDescent="0.25">
      <c r="A588" s="113"/>
      <c r="B588" s="114"/>
      <c r="C588" s="114"/>
      <c r="D588" s="114"/>
      <c r="E588" s="114"/>
      <c r="F588" s="114"/>
      <c r="G588" s="29"/>
      <c r="H588" s="114"/>
      <c r="I588" s="29"/>
      <c r="J588" s="29"/>
      <c r="K588" s="114"/>
      <c r="L588" s="40"/>
    </row>
    <row r="589" spans="1:12" ht="20.25" customHeight="1" thickBot="1" x14ac:dyDescent="0.3">
      <c r="A589" s="117"/>
      <c r="B589" s="118"/>
      <c r="C589" s="118"/>
      <c r="D589" s="118"/>
      <c r="E589" s="118"/>
      <c r="F589" s="118"/>
      <c r="G589" s="93"/>
      <c r="H589" s="118"/>
      <c r="I589" s="93"/>
      <c r="J589" s="93"/>
      <c r="K589" s="118"/>
      <c r="L589" s="70"/>
    </row>
    <row r="590" spans="1:12" ht="20.25" customHeight="1" thickTop="1" x14ac:dyDescent="0.25">
      <c r="A590" s="119"/>
      <c r="B590" s="120"/>
      <c r="C590" s="120"/>
      <c r="D590" s="120"/>
      <c r="E590" s="120"/>
      <c r="F590" s="120"/>
      <c r="G590" s="94"/>
      <c r="H590" s="120"/>
      <c r="I590" s="94"/>
      <c r="J590" s="94"/>
      <c r="K590" s="120"/>
      <c r="L590" s="110"/>
    </row>
    <row r="591" spans="1:12" ht="20.25" customHeight="1" x14ac:dyDescent="0.25">
      <c r="A591" s="115"/>
      <c r="B591" s="116"/>
      <c r="C591" s="116"/>
      <c r="D591" s="116"/>
      <c r="E591" s="116"/>
      <c r="F591" s="116"/>
      <c r="G591" s="29"/>
      <c r="H591" s="116"/>
      <c r="I591" s="29"/>
      <c r="J591" s="29"/>
      <c r="K591" s="116"/>
      <c r="L591" s="40"/>
    </row>
    <row r="592" spans="1:12" ht="20.25" customHeight="1" x14ac:dyDescent="0.25">
      <c r="A592" s="113"/>
      <c r="B592" s="114"/>
      <c r="C592" s="114"/>
      <c r="D592" s="114"/>
      <c r="E592" s="114"/>
      <c r="F592" s="114"/>
      <c r="G592" s="29"/>
      <c r="H592" s="114"/>
      <c r="I592" s="29"/>
      <c r="J592" s="29"/>
      <c r="K592" s="114"/>
      <c r="L592" s="40"/>
    </row>
    <row r="593" spans="1:12" ht="20.25" customHeight="1" thickBot="1" x14ac:dyDescent="0.3">
      <c r="A593" s="117"/>
      <c r="B593" s="118"/>
      <c r="C593" s="118"/>
      <c r="D593" s="118"/>
      <c r="E593" s="118"/>
      <c r="F593" s="118"/>
      <c r="G593" s="93"/>
      <c r="H593" s="118"/>
      <c r="I593" s="93"/>
      <c r="J593" s="93"/>
      <c r="K593" s="118"/>
      <c r="L593" s="70"/>
    </row>
    <row r="594" spans="1:12" ht="20.25" customHeight="1" thickTop="1" x14ac:dyDescent="0.25">
      <c r="A594" s="119"/>
      <c r="B594" s="120"/>
      <c r="C594" s="120"/>
      <c r="D594" s="120"/>
      <c r="E594" s="120"/>
      <c r="F594" s="120"/>
      <c r="G594" s="94"/>
      <c r="H594" s="120"/>
      <c r="I594" s="94"/>
      <c r="J594" s="94"/>
      <c r="K594" s="120"/>
      <c r="L594" s="110"/>
    </row>
    <row r="595" spans="1:12" ht="20.25" customHeight="1" x14ac:dyDescent="0.25">
      <c r="A595" s="115"/>
      <c r="B595" s="116"/>
      <c r="C595" s="116"/>
      <c r="D595" s="116"/>
      <c r="E595" s="116"/>
      <c r="F595" s="116"/>
      <c r="G595" s="29"/>
      <c r="H595" s="116"/>
      <c r="I595" s="29"/>
      <c r="J595" s="29"/>
      <c r="K595" s="116"/>
      <c r="L595" s="40"/>
    </row>
    <row r="596" spans="1:12" ht="20.25" customHeight="1" x14ac:dyDescent="0.25">
      <c r="A596" s="113"/>
      <c r="B596" s="114"/>
      <c r="C596" s="114"/>
      <c r="D596" s="114"/>
      <c r="E596" s="114"/>
      <c r="F596" s="114"/>
      <c r="G596" s="29"/>
      <c r="H596" s="114"/>
      <c r="I596" s="29"/>
      <c r="J596" s="29"/>
      <c r="K596" s="114"/>
      <c r="L596" s="40"/>
    </row>
    <row r="597" spans="1:12" ht="20.25" customHeight="1" thickBot="1" x14ac:dyDescent="0.3">
      <c r="A597" s="117"/>
      <c r="B597" s="118"/>
      <c r="C597" s="118"/>
      <c r="D597" s="118"/>
      <c r="E597" s="118"/>
      <c r="F597" s="118"/>
      <c r="G597" s="93"/>
      <c r="H597" s="118"/>
      <c r="I597" s="93"/>
      <c r="J597" s="93"/>
      <c r="K597" s="118"/>
      <c r="L597" s="70"/>
    </row>
    <row r="598" spans="1:12" ht="20.25" customHeight="1" thickTop="1" x14ac:dyDescent="0.25">
      <c r="A598" s="119"/>
      <c r="B598" s="120"/>
      <c r="C598" s="120"/>
      <c r="D598" s="120"/>
      <c r="E598" s="120"/>
      <c r="F598" s="120"/>
      <c r="G598" s="94"/>
      <c r="H598" s="120"/>
      <c r="I598" s="94"/>
      <c r="J598" s="94"/>
      <c r="K598" s="120"/>
      <c r="L598" s="110"/>
    </row>
    <row r="599" spans="1:12" ht="20.25" customHeight="1" x14ac:dyDescent="0.25">
      <c r="A599" s="115"/>
      <c r="B599" s="116"/>
      <c r="C599" s="116"/>
      <c r="D599" s="116"/>
      <c r="E599" s="116"/>
      <c r="F599" s="116"/>
      <c r="G599" s="29"/>
      <c r="H599" s="116"/>
      <c r="I599" s="29"/>
      <c r="J599" s="29"/>
      <c r="K599" s="116"/>
      <c r="L599" s="40"/>
    </row>
    <row r="600" spans="1:12" ht="20.25" customHeight="1" x14ac:dyDescent="0.25">
      <c r="A600" s="113"/>
      <c r="B600" s="114"/>
      <c r="C600" s="114"/>
      <c r="D600" s="114"/>
      <c r="E600" s="114"/>
      <c r="F600" s="114"/>
      <c r="G600" s="29"/>
      <c r="H600" s="114"/>
      <c r="I600" s="29"/>
      <c r="J600" s="29"/>
      <c r="K600" s="114"/>
      <c r="L600" s="40"/>
    </row>
    <row r="601" spans="1:12" ht="20.25" customHeight="1" thickBot="1" x14ac:dyDescent="0.3">
      <c r="A601" s="117"/>
      <c r="B601" s="118"/>
      <c r="C601" s="118"/>
      <c r="D601" s="118"/>
      <c r="E601" s="118"/>
      <c r="F601" s="118"/>
      <c r="G601" s="93"/>
      <c r="H601" s="118"/>
      <c r="I601" s="93"/>
      <c r="J601" s="93"/>
      <c r="K601" s="118"/>
      <c r="L601" s="70"/>
    </row>
    <row r="602" spans="1:12" ht="20.25" customHeight="1" thickTop="1" x14ac:dyDescent="0.25">
      <c r="A602" s="119"/>
      <c r="B602" s="120"/>
      <c r="C602" s="120"/>
      <c r="D602" s="120"/>
      <c r="E602" s="120"/>
      <c r="F602" s="120"/>
      <c r="G602" s="94"/>
      <c r="H602" s="120"/>
      <c r="I602" s="94"/>
      <c r="J602" s="94"/>
      <c r="K602" s="120"/>
      <c r="L602" s="110"/>
    </row>
    <row r="603" spans="1:12" ht="20.25" customHeight="1" x14ac:dyDescent="0.25">
      <c r="A603" s="115"/>
      <c r="B603" s="116"/>
      <c r="C603" s="116"/>
      <c r="D603" s="116"/>
      <c r="E603" s="116"/>
      <c r="F603" s="116"/>
      <c r="G603" s="29"/>
      <c r="H603" s="116"/>
      <c r="I603" s="29"/>
      <c r="J603" s="29"/>
      <c r="K603" s="116"/>
      <c r="L603" s="40"/>
    </row>
    <row r="604" spans="1:12" ht="20.25" customHeight="1" x14ac:dyDescent="0.25">
      <c r="A604" s="113"/>
      <c r="B604" s="114"/>
      <c r="C604" s="114"/>
      <c r="D604" s="114"/>
      <c r="E604" s="114"/>
      <c r="F604" s="114"/>
      <c r="G604" s="29"/>
      <c r="H604" s="114"/>
      <c r="I604" s="29"/>
      <c r="J604" s="29"/>
      <c r="K604" s="114"/>
      <c r="L604" s="40"/>
    </row>
    <row r="605" spans="1:12" ht="20.25" customHeight="1" thickBot="1" x14ac:dyDescent="0.3">
      <c r="A605" s="117"/>
      <c r="B605" s="118"/>
      <c r="C605" s="118"/>
      <c r="D605" s="118"/>
      <c r="E605" s="118"/>
      <c r="F605" s="118"/>
      <c r="G605" s="93"/>
      <c r="H605" s="118"/>
      <c r="I605" s="93"/>
      <c r="J605" s="93"/>
      <c r="K605" s="118"/>
      <c r="L605" s="70"/>
    </row>
    <row r="606" spans="1:12" ht="20.25" customHeight="1" thickTop="1" x14ac:dyDescent="0.25">
      <c r="A606" s="119"/>
      <c r="B606" s="120"/>
      <c r="C606" s="120"/>
      <c r="D606" s="120"/>
      <c r="E606" s="120"/>
      <c r="F606" s="120"/>
      <c r="G606" s="94"/>
      <c r="H606" s="120"/>
      <c r="I606" s="94"/>
      <c r="J606" s="94"/>
      <c r="K606" s="120"/>
      <c r="L606" s="110"/>
    </row>
    <row r="607" spans="1:12" ht="20.25" customHeight="1" x14ac:dyDescent="0.25">
      <c r="A607" s="115"/>
      <c r="B607" s="116"/>
      <c r="C607" s="116"/>
      <c r="D607" s="116"/>
      <c r="E607" s="116"/>
      <c r="F607" s="116"/>
      <c r="G607" s="29"/>
      <c r="H607" s="116"/>
      <c r="I607" s="29"/>
      <c r="J607" s="29"/>
      <c r="K607" s="116"/>
      <c r="L607" s="40"/>
    </row>
    <row r="608" spans="1:12" ht="20.25" customHeight="1" x14ac:dyDescent="0.25">
      <c r="A608" s="113"/>
      <c r="B608" s="114"/>
      <c r="C608" s="114"/>
      <c r="D608" s="114"/>
      <c r="E608" s="114"/>
      <c r="F608" s="114"/>
      <c r="G608" s="29"/>
      <c r="H608" s="114"/>
      <c r="I608" s="29"/>
      <c r="J608" s="29"/>
      <c r="K608" s="114"/>
      <c r="L608" s="40"/>
    </row>
    <row r="609" spans="1:12" ht="20.25" customHeight="1" thickBot="1" x14ac:dyDescent="0.3">
      <c r="A609" s="117"/>
      <c r="B609" s="118"/>
      <c r="C609" s="118"/>
      <c r="D609" s="118"/>
      <c r="E609" s="118"/>
      <c r="F609" s="118"/>
      <c r="G609" s="93"/>
      <c r="H609" s="118"/>
      <c r="I609" s="93"/>
      <c r="J609" s="93"/>
      <c r="K609" s="118"/>
      <c r="L609" s="70"/>
    </row>
    <row r="610" spans="1:12" ht="20.25" customHeight="1" thickTop="1" x14ac:dyDescent="0.25">
      <c r="A610" s="119"/>
      <c r="B610" s="120"/>
      <c r="C610" s="120"/>
      <c r="D610" s="120"/>
      <c r="E610" s="120"/>
      <c r="F610" s="120"/>
      <c r="G610" s="94"/>
      <c r="H610" s="120"/>
      <c r="I610" s="94"/>
      <c r="J610" s="94"/>
      <c r="K610" s="120"/>
      <c r="L610" s="110"/>
    </row>
    <row r="611" spans="1:12" ht="20.25" customHeight="1" x14ac:dyDescent="0.25">
      <c r="A611" s="115"/>
      <c r="B611" s="116"/>
      <c r="C611" s="116"/>
      <c r="D611" s="116"/>
      <c r="E611" s="116"/>
      <c r="F611" s="116"/>
      <c r="G611" s="29"/>
      <c r="H611" s="116"/>
      <c r="I611" s="29"/>
      <c r="J611" s="29"/>
      <c r="K611" s="116"/>
      <c r="L611" s="40"/>
    </row>
    <row r="612" spans="1:12" ht="20.25" customHeight="1" x14ac:dyDescent="0.25">
      <c r="A612" s="113"/>
      <c r="B612" s="114"/>
      <c r="C612" s="114"/>
      <c r="D612" s="114"/>
      <c r="E612" s="114"/>
      <c r="F612" s="114"/>
      <c r="G612" s="29"/>
      <c r="H612" s="114"/>
      <c r="I612" s="29"/>
      <c r="J612" s="29"/>
      <c r="K612" s="114"/>
      <c r="L612" s="40"/>
    </row>
    <row r="613" spans="1:12" ht="20.25" customHeight="1" thickBot="1" x14ac:dyDescent="0.3">
      <c r="A613" s="117"/>
      <c r="B613" s="118"/>
      <c r="C613" s="118"/>
      <c r="D613" s="118"/>
      <c r="E613" s="118"/>
      <c r="F613" s="118"/>
      <c r="G613" s="93"/>
      <c r="H613" s="118"/>
      <c r="I613" s="93"/>
      <c r="J613" s="93"/>
      <c r="K613" s="118"/>
      <c r="L613" s="70"/>
    </row>
    <row r="614" spans="1:12" ht="20.25" customHeight="1" thickTop="1" x14ac:dyDescent="0.25">
      <c r="A614" s="119"/>
      <c r="B614" s="120"/>
      <c r="C614" s="120"/>
      <c r="D614" s="120"/>
      <c r="E614" s="120"/>
      <c r="F614" s="120"/>
      <c r="G614" s="94"/>
      <c r="H614" s="120"/>
      <c r="I614" s="94"/>
      <c r="J614" s="94"/>
      <c r="K614" s="120"/>
      <c r="L614" s="110"/>
    </row>
    <row r="615" spans="1:12" ht="20.25" customHeight="1" x14ac:dyDescent="0.25">
      <c r="A615" s="115"/>
      <c r="B615" s="116"/>
      <c r="C615" s="116"/>
      <c r="D615" s="116"/>
      <c r="E615" s="116"/>
      <c r="F615" s="116"/>
      <c r="G615" s="29"/>
      <c r="H615" s="116"/>
      <c r="I615" s="29"/>
      <c r="J615" s="29"/>
      <c r="K615" s="116"/>
      <c r="L615" s="40"/>
    </row>
    <row r="616" spans="1:12" ht="20.25" customHeight="1" x14ac:dyDescent="0.25">
      <c r="A616" s="113"/>
      <c r="B616" s="114"/>
      <c r="C616" s="114"/>
      <c r="D616" s="114"/>
      <c r="E616" s="114"/>
      <c r="F616" s="114"/>
      <c r="G616" s="29"/>
      <c r="H616" s="114"/>
      <c r="I616" s="29"/>
      <c r="J616" s="29"/>
      <c r="K616" s="114"/>
      <c r="L616" s="40"/>
    </row>
    <row r="617" spans="1:12" ht="20.25" customHeight="1" thickBot="1" x14ac:dyDescent="0.3">
      <c r="A617" s="117"/>
      <c r="B617" s="118"/>
      <c r="C617" s="118"/>
      <c r="D617" s="118"/>
      <c r="E617" s="118"/>
      <c r="F617" s="118"/>
      <c r="G617" s="93"/>
      <c r="H617" s="118"/>
      <c r="I617" s="93"/>
      <c r="J617" s="93"/>
      <c r="K617" s="118"/>
      <c r="L617" s="70"/>
    </row>
    <row r="618" spans="1:12" ht="20.25" customHeight="1" thickTop="1" x14ac:dyDescent="0.25">
      <c r="A618" s="119"/>
      <c r="B618" s="120"/>
      <c r="C618" s="120"/>
      <c r="D618" s="120"/>
      <c r="E618" s="120"/>
      <c r="F618" s="120"/>
      <c r="G618" s="94"/>
      <c r="H618" s="120"/>
      <c r="I618" s="94"/>
      <c r="J618" s="94"/>
      <c r="K618" s="120"/>
      <c r="L618" s="110"/>
    </row>
    <row r="619" spans="1:12" ht="20.25" customHeight="1" x14ac:dyDescent="0.25">
      <c r="A619" s="115"/>
      <c r="B619" s="116"/>
      <c r="C619" s="116"/>
      <c r="D619" s="116"/>
      <c r="E619" s="116"/>
      <c r="F619" s="116"/>
      <c r="G619" s="29"/>
      <c r="H619" s="116"/>
      <c r="I619" s="29"/>
      <c r="J619" s="29"/>
      <c r="K619" s="116"/>
      <c r="L619" s="40"/>
    </row>
    <row r="620" spans="1:12" ht="20.25" customHeight="1" x14ac:dyDescent="0.25">
      <c r="A620" s="113"/>
      <c r="B620" s="114"/>
      <c r="C620" s="114"/>
      <c r="D620" s="114"/>
      <c r="E620" s="114"/>
      <c r="F620" s="114"/>
      <c r="G620" s="29"/>
      <c r="H620" s="114"/>
      <c r="I620" s="29"/>
      <c r="J620" s="29"/>
      <c r="K620" s="114"/>
      <c r="L620" s="40"/>
    </row>
    <row r="621" spans="1:12" ht="20.25" customHeight="1" thickBot="1" x14ac:dyDescent="0.3">
      <c r="A621" s="117"/>
      <c r="B621" s="118"/>
      <c r="C621" s="118"/>
      <c r="D621" s="118"/>
      <c r="E621" s="118"/>
      <c r="F621" s="118"/>
      <c r="G621" s="93"/>
      <c r="H621" s="118"/>
      <c r="I621" s="93"/>
      <c r="J621" s="93"/>
      <c r="K621" s="118"/>
      <c r="L621" s="70"/>
    </row>
    <row r="622" spans="1:12" ht="20.25" customHeight="1" thickTop="1" x14ac:dyDescent="0.25">
      <c r="A622" s="119"/>
      <c r="B622" s="120"/>
      <c r="C622" s="120"/>
      <c r="D622" s="120"/>
      <c r="E622" s="120"/>
      <c r="F622" s="120"/>
      <c r="G622" s="94"/>
      <c r="H622" s="120"/>
      <c r="I622" s="94"/>
      <c r="J622" s="94"/>
      <c r="K622" s="120"/>
      <c r="L622" s="110"/>
    </row>
    <row r="623" spans="1:12" ht="20.25" customHeight="1" x14ac:dyDescent="0.25">
      <c r="A623" s="115"/>
      <c r="B623" s="116"/>
      <c r="C623" s="116"/>
      <c r="D623" s="116"/>
      <c r="E623" s="116"/>
      <c r="F623" s="116"/>
      <c r="G623" s="29"/>
      <c r="H623" s="116"/>
      <c r="I623" s="29"/>
      <c r="J623" s="29"/>
      <c r="K623" s="116"/>
      <c r="L623" s="40"/>
    </row>
    <row r="624" spans="1:12" ht="20.25" customHeight="1" x14ac:dyDescent="0.25">
      <c r="A624" s="113"/>
      <c r="B624" s="114"/>
      <c r="C624" s="114"/>
      <c r="D624" s="114"/>
      <c r="E624" s="114"/>
      <c r="F624" s="114"/>
      <c r="G624" s="29"/>
      <c r="H624" s="114"/>
      <c r="I624" s="29"/>
      <c r="J624" s="29"/>
      <c r="K624" s="114"/>
      <c r="L624" s="40"/>
    </row>
    <row r="625" spans="1:12" ht="20.25" customHeight="1" thickBot="1" x14ac:dyDescent="0.3">
      <c r="A625" s="117"/>
      <c r="B625" s="118"/>
      <c r="C625" s="118"/>
      <c r="D625" s="118"/>
      <c r="E625" s="118"/>
      <c r="F625" s="118"/>
      <c r="G625" s="93"/>
      <c r="H625" s="118"/>
      <c r="I625" s="93"/>
      <c r="J625" s="93"/>
      <c r="K625" s="118"/>
      <c r="L625" s="70"/>
    </row>
    <row r="626" spans="1:12" ht="20.25" customHeight="1" thickTop="1" x14ac:dyDescent="0.25">
      <c r="A626" s="119"/>
      <c r="B626" s="120"/>
      <c r="C626" s="120"/>
      <c r="D626" s="120"/>
      <c r="E626" s="120"/>
      <c r="F626" s="120"/>
      <c r="G626" s="94"/>
      <c r="H626" s="120"/>
      <c r="I626" s="94"/>
      <c r="J626" s="94"/>
      <c r="K626" s="120"/>
      <c r="L626" s="110"/>
    </row>
    <row r="627" spans="1:12" ht="20.25" customHeight="1" x14ac:dyDescent="0.25">
      <c r="A627" s="115"/>
      <c r="B627" s="116"/>
      <c r="C627" s="116"/>
      <c r="D627" s="116"/>
      <c r="E627" s="116"/>
      <c r="F627" s="116"/>
      <c r="G627" s="29"/>
      <c r="H627" s="116"/>
      <c r="I627" s="29"/>
      <c r="J627" s="29"/>
      <c r="K627" s="116"/>
      <c r="L627" s="40"/>
    </row>
    <row r="628" spans="1:12" ht="20.25" customHeight="1" x14ac:dyDescent="0.25">
      <c r="A628" s="113"/>
      <c r="B628" s="114"/>
      <c r="C628" s="114"/>
      <c r="D628" s="114"/>
      <c r="E628" s="114"/>
      <c r="F628" s="114"/>
      <c r="G628" s="29"/>
      <c r="H628" s="114"/>
      <c r="I628" s="29"/>
      <c r="J628" s="29"/>
      <c r="K628" s="114"/>
      <c r="L628" s="40"/>
    </row>
    <row r="629" spans="1:12" ht="20.25" customHeight="1" thickBot="1" x14ac:dyDescent="0.3">
      <c r="A629" s="117"/>
      <c r="B629" s="118"/>
      <c r="C629" s="118"/>
      <c r="D629" s="118"/>
      <c r="E629" s="118"/>
      <c r="F629" s="118"/>
      <c r="G629" s="93"/>
      <c r="H629" s="118"/>
      <c r="I629" s="93"/>
      <c r="J629" s="93"/>
      <c r="K629" s="118"/>
      <c r="L629" s="70"/>
    </row>
    <row r="630" spans="1:12" ht="20.25" customHeight="1" thickTop="1" x14ac:dyDescent="0.25">
      <c r="A630" s="119"/>
      <c r="B630" s="120"/>
      <c r="C630" s="120"/>
      <c r="D630" s="120"/>
      <c r="E630" s="120"/>
      <c r="F630" s="120"/>
      <c r="G630" s="94"/>
      <c r="H630" s="120"/>
      <c r="I630" s="94"/>
      <c r="J630" s="94"/>
      <c r="K630" s="120"/>
      <c r="L630" s="110"/>
    </row>
    <row r="631" spans="1:12" ht="20.25" customHeight="1" x14ac:dyDescent="0.25">
      <c r="A631" s="115"/>
      <c r="B631" s="116"/>
      <c r="C631" s="116"/>
      <c r="D631" s="116"/>
      <c r="E631" s="116"/>
      <c r="F631" s="116"/>
      <c r="G631" s="29"/>
      <c r="H631" s="116"/>
      <c r="I631" s="29"/>
      <c r="J631" s="29"/>
      <c r="K631" s="116"/>
      <c r="L631" s="40"/>
    </row>
    <row r="632" spans="1:12" ht="20.25" customHeight="1" x14ac:dyDescent="0.25">
      <c r="A632" s="113"/>
      <c r="B632" s="114"/>
      <c r="C632" s="114"/>
      <c r="D632" s="114"/>
      <c r="E632" s="114"/>
      <c r="F632" s="114"/>
      <c r="G632" s="29"/>
      <c r="H632" s="114"/>
      <c r="I632" s="29"/>
      <c r="J632" s="29"/>
      <c r="K632" s="114"/>
      <c r="L632" s="40"/>
    </row>
    <row r="633" spans="1:12" ht="20.25" customHeight="1" thickBot="1" x14ac:dyDescent="0.3">
      <c r="A633" s="117"/>
      <c r="B633" s="118"/>
      <c r="C633" s="118"/>
      <c r="D633" s="118"/>
      <c r="E633" s="118"/>
      <c r="F633" s="118"/>
      <c r="G633" s="93"/>
      <c r="H633" s="118"/>
      <c r="I633" s="93"/>
      <c r="J633" s="93"/>
      <c r="K633" s="118"/>
      <c r="L633" s="70"/>
    </row>
    <row r="634" spans="1:12" ht="20.25" customHeight="1" thickTop="1" x14ac:dyDescent="0.25">
      <c r="A634" s="119"/>
      <c r="B634" s="120"/>
      <c r="C634" s="120"/>
      <c r="D634" s="120"/>
      <c r="E634" s="120"/>
      <c r="F634" s="120"/>
      <c r="G634" s="94"/>
      <c r="H634" s="120"/>
      <c r="I634" s="94"/>
      <c r="J634" s="94"/>
      <c r="K634" s="120"/>
      <c r="L634" s="110"/>
    </row>
    <row r="635" spans="1:12" ht="20.25" customHeight="1" x14ac:dyDescent="0.25">
      <c r="A635" s="115"/>
      <c r="B635" s="116"/>
      <c r="C635" s="116"/>
      <c r="D635" s="116"/>
      <c r="E635" s="116"/>
      <c r="F635" s="116"/>
      <c r="G635" s="29"/>
      <c r="H635" s="116"/>
      <c r="I635" s="29"/>
      <c r="J635" s="29"/>
      <c r="K635" s="116"/>
      <c r="L635" s="40"/>
    </row>
    <row r="636" spans="1:12" ht="20.25" customHeight="1" x14ac:dyDescent="0.25">
      <c r="A636" s="113"/>
      <c r="B636" s="114"/>
      <c r="C636" s="114"/>
      <c r="D636" s="114"/>
      <c r="E636" s="114"/>
      <c r="F636" s="114"/>
      <c r="G636" s="29"/>
      <c r="H636" s="114"/>
      <c r="I636" s="29"/>
      <c r="J636" s="29"/>
      <c r="K636" s="114"/>
      <c r="L636" s="40"/>
    </row>
    <row r="637" spans="1:12" ht="20.25" customHeight="1" thickBot="1" x14ac:dyDescent="0.3">
      <c r="A637" s="117"/>
      <c r="B637" s="118"/>
      <c r="C637" s="118"/>
      <c r="D637" s="118"/>
      <c r="E637" s="118"/>
      <c r="F637" s="118"/>
      <c r="G637" s="93"/>
      <c r="H637" s="118"/>
      <c r="I637" s="93"/>
      <c r="J637" s="93"/>
      <c r="K637" s="118"/>
      <c r="L637" s="70"/>
    </row>
    <row r="638" spans="1:12" ht="20.25" customHeight="1" thickTop="1" x14ac:dyDescent="0.25">
      <c r="A638" s="119"/>
      <c r="B638" s="120"/>
      <c r="C638" s="120"/>
      <c r="D638" s="120"/>
      <c r="E638" s="120"/>
      <c r="F638" s="120"/>
      <c r="G638" s="94"/>
      <c r="H638" s="120"/>
      <c r="I638" s="94"/>
      <c r="J638" s="94"/>
      <c r="K638" s="120"/>
      <c r="L638" s="110"/>
    </row>
    <row r="639" spans="1:12" ht="20.25" customHeight="1" x14ac:dyDescent="0.25">
      <c r="A639" s="115"/>
      <c r="B639" s="116"/>
      <c r="C639" s="116"/>
      <c r="D639" s="116"/>
      <c r="E639" s="116"/>
      <c r="F639" s="116"/>
      <c r="G639" s="29"/>
      <c r="H639" s="116"/>
      <c r="I639" s="29"/>
      <c r="J639" s="29"/>
      <c r="K639" s="116"/>
      <c r="L639" s="40"/>
    </row>
    <row r="640" spans="1:12" ht="20.25" customHeight="1" x14ac:dyDescent="0.25">
      <c r="A640" s="113"/>
      <c r="B640" s="114"/>
      <c r="C640" s="114"/>
      <c r="D640" s="114"/>
      <c r="E640" s="114"/>
      <c r="F640" s="114"/>
      <c r="G640" s="29"/>
      <c r="H640" s="114"/>
      <c r="I640" s="29"/>
      <c r="J640" s="29"/>
      <c r="K640" s="114"/>
      <c r="L640" s="40"/>
    </row>
    <row r="641" spans="1:12" ht="20.25" customHeight="1" thickBot="1" x14ac:dyDescent="0.3">
      <c r="A641" s="117"/>
      <c r="B641" s="118"/>
      <c r="C641" s="118"/>
      <c r="D641" s="118"/>
      <c r="E641" s="118"/>
      <c r="F641" s="118"/>
      <c r="G641" s="93"/>
      <c r="H641" s="118"/>
      <c r="I641" s="93"/>
      <c r="J641" s="93"/>
      <c r="K641" s="118"/>
      <c r="L641" s="70"/>
    </row>
    <row r="642" spans="1:12" ht="20.25" customHeight="1" thickTop="1" x14ac:dyDescent="0.25">
      <c r="A642" s="119"/>
      <c r="B642" s="120"/>
      <c r="C642" s="120"/>
      <c r="D642" s="120"/>
      <c r="E642" s="120"/>
      <c r="F642" s="120"/>
      <c r="G642" s="94"/>
      <c r="H642" s="120"/>
      <c r="I642" s="94"/>
      <c r="J642" s="94"/>
      <c r="K642" s="120"/>
      <c r="L642" s="110"/>
    </row>
    <row r="643" spans="1:12" ht="20.25" customHeight="1" x14ac:dyDescent="0.25">
      <c r="A643" s="115"/>
      <c r="B643" s="116"/>
      <c r="C643" s="116"/>
      <c r="D643" s="116"/>
      <c r="E643" s="116"/>
      <c r="F643" s="116"/>
      <c r="G643" s="29"/>
      <c r="H643" s="116"/>
      <c r="I643" s="29"/>
      <c r="J643" s="29"/>
      <c r="K643" s="116"/>
      <c r="L643" s="40"/>
    </row>
    <row r="644" spans="1:12" ht="20.25" customHeight="1" x14ac:dyDescent="0.25">
      <c r="A644" s="113"/>
      <c r="B644" s="114"/>
      <c r="C644" s="114"/>
      <c r="D644" s="114"/>
      <c r="E644" s="114"/>
      <c r="F644" s="114"/>
      <c r="G644" s="29"/>
      <c r="H644" s="114"/>
      <c r="I644" s="29"/>
      <c r="J644" s="29"/>
      <c r="K644" s="114"/>
      <c r="L644" s="40"/>
    </row>
    <row r="645" spans="1:12" ht="20.25" customHeight="1" thickBot="1" x14ac:dyDescent="0.3">
      <c r="A645" s="117"/>
      <c r="B645" s="118"/>
      <c r="C645" s="118"/>
      <c r="D645" s="118"/>
      <c r="E645" s="118"/>
      <c r="F645" s="118"/>
      <c r="G645" s="93"/>
      <c r="H645" s="118"/>
      <c r="I645" s="93"/>
      <c r="J645" s="93"/>
      <c r="K645" s="118"/>
      <c r="L645" s="70"/>
    </row>
    <row r="646" spans="1:12" ht="20.25" customHeight="1" thickTop="1" x14ac:dyDescent="0.25">
      <c r="A646" s="119"/>
      <c r="B646" s="120"/>
      <c r="C646" s="120"/>
      <c r="D646" s="120"/>
      <c r="E646" s="120"/>
      <c r="F646" s="120"/>
      <c r="G646" s="94"/>
      <c r="H646" s="120"/>
      <c r="I646" s="94"/>
      <c r="J646" s="94"/>
      <c r="K646" s="120"/>
      <c r="L646" s="110"/>
    </row>
    <row r="647" spans="1:12" ht="20.25" customHeight="1" x14ac:dyDescent="0.25">
      <c r="A647" s="115"/>
      <c r="B647" s="116"/>
      <c r="C647" s="116"/>
      <c r="D647" s="116"/>
      <c r="E647" s="116"/>
      <c r="F647" s="116"/>
      <c r="G647" s="29"/>
      <c r="H647" s="116"/>
      <c r="I647" s="29"/>
      <c r="J647" s="29"/>
      <c r="K647" s="116"/>
      <c r="L647" s="40"/>
    </row>
    <row r="648" spans="1:12" ht="20.25" customHeight="1" x14ac:dyDescent="0.25">
      <c r="A648" s="113"/>
      <c r="B648" s="114"/>
      <c r="C648" s="114"/>
      <c r="D648" s="114"/>
      <c r="E648" s="114"/>
      <c r="F648" s="114"/>
      <c r="G648" s="29"/>
      <c r="H648" s="114"/>
      <c r="I648" s="29"/>
      <c r="J648" s="29"/>
      <c r="K648" s="114"/>
      <c r="L648" s="40"/>
    </row>
    <row r="649" spans="1:12" ht="20.25" customHeight="1" thickBot="1" x14ac:dyDescent="0.3">
      <c r="A649" s="117"/>
      <c r="B649" s="118"/>
      <c r="C649" s="118"/>
      <c r="D649" s="118"/>
      <c r="E649" s="118"/>
      <c r="F649" s="118"/>
      <c r="G649" s="93"/>
      <c r="H649" s="118"/>
      <c r="I649" s="93"/>
      <c r="J649" s="93"/>
      <c r="K649" s="118"/>
      <c r="L649" s="70"/>
    </row>
    <row r="650" spans="1:12" ht="20.25" customHeight="1" thickTop="1" x14ac:dyDescent="0.25">
      <c r="A650" s="119"/>
      <c r="B650" s="120"/>
      <c r="C650" s="120"/>
      <c r="D650" s="120"/>
      <c r="E650" s="120"/>
      <c r="F650" s="120"/>
      <c r="G650" s="94"/>
      <c r="H650" s="120"/>
      <c r="I650" s="94"/>
      <c r="J650" s="94"/>
      <c r="K650" s="120"/>
      <c r="L650" s="110"/>
    </row>
    <row r="651" spans="1:12" ht="20.25" customHeight="1" x14ac:dyDescent="0.25">
      <c r="A651" s="115"/>
      <c r="B651" s="116"/>
      <c r="C651" s="116"/>
      <c r="D651" s="116"/>
      <c r="E651" s="116"/>
      <c r="F651" s="116"/>
      <c r="G651" s="29"/>
      <c r="H651" s="116"/>
      <c r="I651" s="29"/>
      <c r="J651" s="29"/>
      <c r="K651" s="116"/>
      <c r="L651" s="40"/>
    </row>
    <row r="652" spans="1:12" ht="20.25" customHeight="1" x14ac:dyDescent="0.25">
      <c r="A652" s="113"/>
      <c r="B652" s="114"/>
      <c r="C652" s="114"/>
      <c r="D652" s="114"/>
      <c r="E652" s="114"/>
      <c r="F652" s="114"/>
      <c r="G652" s="29"/>
      <c r="H652" s="114"/>
      <c r="I652" s="29"/>
      <c r="J652" s="29"/>
      <c r="K652" s="114"/>
      <c r="L652" s="40"/>
    </row>
    <row r="653" spans="1:12" ht="20.25" customHeight="1" thickBot="1" x14ac:dyDescent="0.3">
      <c r="A653" s="117"/>
      <c r="B653" s="118"/>
      <c r="C653" s="118"/>
      <c r="D653" s="118"/>
      <c r="E653" s="118"/>
      <c r="F653" s="118"/>
      <c r="G653" s="93"/>
      <c r="H653" s="118"/>
      <c r="I653" s="93"/>
      <c r="J653" s="93"/>
      <c r="K653" s="118"/>
      <c r="L653" s="70"/>
    </row>
    <row r="654" spans="1:12" ht="20.25" customHeight="1" thickTop="1" x14ac:dyDescent="0.25">
      <c r="A654" s="119"/>
      <c r="B654" s="120"/>
      <c r="C654" s="120"/>
      <c r="D654" s="120"/>
      <c r="E654" s="120"/>
      <c r="F654" s="120"/>
      <c r="G654" s="94"/>
      <c r="H654" s="120"/>
      <c r="I654" s="94"/>
      <c r="J654" s="94"/>
      <c r="K654" s="120"/>
      <c r="L654" s="110"/>
    </row>
    <row r="655" spans="1:12" ht="20.25" customHeight="1" x14ac:dyDescent="0.25">
      <c r="A655" s="115"/>
      <c r="B655" s="116"/>
      <c r="C655" s="116"/>
      <c r="D655" s="116"/>
      <c r="E655" s="116"/>
      <c r="F655" s="116"/>
      <c r="G655" s="29"/>
      <c r="H655" s="116"/>
      <c r="I655" s="29"/>
      <c r="J655" s="29"/>
      <c r="K655" s="116"/>
      <c r="L655" s="40"/>
    </row>
    <row r="656" spans="1:12" ht="20.25" customHeight="1" x14ac:dyDescent="0.25">
      <c r="A656" s="113"/>
      <c r="B656" s="114"/>
      <c r="C656" s="114"/>
      <c r="D656" s="114"/>
      <c r="E656" s="114"/>
      <c r="F656" s="114"/>
      <c r="G656" s="29"/>
      <c r="H656" s="114"/>
      <c r="I656" s="29"/>
      <c r="J656" s="29"/>
      <c r="K656" s="114"/>
      <c r="L656" s="40"/>
    </row>
    <row r="657" spans="1:12" ht="20.25" customHeight="1" thickBot="1" x14ac:dyDescent="0.3">
      <c r="A657" s="117"/>
      <c r="B657" s="118"/>
      <c r="C657" s="118"/>
      <c r="D657" s="118"/>
      <c r="E657" s="118"/>
      <c r="F657" s="118"/>
      <c r="G657" s="93"/>
      <c r="H657" s="118"/>
      <c r="I657" s="93"/>
      <c r="J657" s="93"/>
      <c r="K657" s="118"/>
      <c r="L657" s="70"/>
    </row>
    <row r="658" spans="1:12" ht="20.25" customHeight="1" thickTop="1" x14ac:dyDescent="0.25">
      <c r="A658" s="119"/>
      <c r="B658" s="120"/>
      <c r="C658" s="120"/>
      <c r="D658" s="120"/>
      <c r="E658" s="120"/>
      <c r="F658" s="120"/>
      <c r="G658" s="94"/>
      <c r="H658" s="120"/>
      <c r="I658" s="94"/>
      <c r="J658" s="94"/>
      <c r="K658" s="120"/>
      <c r="L658" s="110"/>
    </row>
    <row r="659" spans="1:12" ht="20.25" customHeight="1" x14ac:dyDescent="0.25">
      <c r="A659" s="115"/>
      <c r="B659" s="116"/>
      <c r="C659" s="116"/>
      <c r="D659" s="116"/>
      <c r="E659" s="116"/>
      <c r="F659" s="116"/>
      <c r="G659" s="29"/>
      <c r="H659" s="116"/>
      <c r="I659" s="29"/>
      <c r="J659" s="29"/>
      <c r="K659" s="116"/>
      <c r="L659" s="40"/>
    </row>
    <row r="660" spans="1:12" ht="20.25" customHeight="1" x14ac:dyDescent="0.25">
      <c r="A660" s="113"/>
      <c r="B660" s="114"/>
      <c r="C660" s="114"/>
      <c r="D660" s="114"/>
      <c r="E660" s="114"/>
      <c r="F660" s="114"/>
      <c r="G660" s="29"/>
      <c r="H660" s="114"/>
      <c r="I660" s="29"/>
      <c r="J660" s="29"/>
      <c r="K660" s="114"/>
      <c r="L660" s="40"/>
    </row>
    <row r="661" spans="1:12" ht="20.25" customHeight="1" thickBot="1" x14ac:dyDescent="0.3">
      <c r="A661" s="117"/>
      <c r="B661" s="118"/>
      <c r="C661" s="118"/>
      <c r="D661" s="118"/>
      <c r="E661" s="118"/>
      <c r="F661" s="118"/>
      <c r="G661" s="93"/>
      <c r="H661" s="118"/>
      <c r="I661" s="93"/>
      <c r="J661" s="93"/>
      <c r="K661" s="118"/>
      <c r="L661" s="70"/>
    </row>
    <row r="662" spans="1:12" ht="20.25" customHeight="1" thickTop="1" x14ac:dyDescent="0.25">
      <c r="A662" s="119"/>
      <c r="B662" s="120"/>
      <c r="C662" s="120"/>
      <c r="D662" s="120"/>
      <c r="E662" s="120"/>
      <c r="F662" s="120"/>
      <c r="G662" s="94"/>
      <c r="H662" s="120"/>
      <c r="I662" s="94"/>
      <c r="J662" s="94"/>
      <c r="K662" s="120"/>
      <c r="L662" s="110"/>
    </row>
    <row r="663" spans="1:12" ht="20.25" customHeight="1" x14ac:dyDescent="0.25">
      <c r="A663" s="115"/>
      <c r="B663" s="116"/>
      <c r="C663" s="116"/>
      <c r="D663" s="116"/>
      <c r="E663" s="116"/>
      <c r="F663" s="116"/>
      <c r="G663" s="29"/>
      <c r="H663" s="116"/>
      <c r="I663" s="29"/>
      <c r="J663" s="29"/>
      <c r="K663" s="116"/>
      <c r="L663" s="40"/>
    </row>
    <row r="664" spans="1:12" ht="20.25" customHeight="1" x14ac:dyDescent="0.25">
      <c r="A664" s="113"/>
      <c r="B664" s="114"/>
      <c r="C664" s="114"/>
      <c r="D664" s="114"/>
      <c r="E664" s="114"/>
      <c r="F664" s="114"/>
      <c r="G664" s="29"/>
      <c r="H664" s="114"/>
      <c r="I664" s="29"/>
      <c r="J664" s="29"/>
      <c r="K664" s="114"/>
      <c r="L664" s="40"/>
    </row>
    <row r="665" spans="1:12" ht="20.25" customHeight="1" thickBot="1" x14ac:dyDescent="0.3">
      <c r="A665" s="117"/>
      <c r="B665" s="118"/>
      <c r="C665" s="118"/>
      <c r="D665" s="118"/>
      <c r="E665" s="118"/>
      <c r="F665" s="118"/>
      <c r="G665" s="93"/>
      <c r="H665" s="118"/>
      <c r="I665" s="93"/>
      <c r="J665" s="93"/>
      <c r="K665" s="118"/>
      <c r="L665" s="70"/>
    </row>
    <row r="666" spans="1:12" ht="20.25" customHeight="1" thickTop="1" x14ac:dyDescent="0.25">
      <c r="A666" s="119"/>
      <c r="B666" s="120"/>
      <c r="C666" s="120"/>
      <c r="D666" s="120"/>
      <c r="E666" s="120"/>
      <c r="F666" s="120"/>
      <c r="G666" s="94"/>
      <c r="H666" s="120"/>
      <c r="I666" s="94"/>
      <c r="J666" s="94"/>
      <c r="K666" s="120"/>
      <c r="L666" s="110"/>
    </row>
    <row r="667" spans="1:12" ht="20.25" customHeight="1" x14ac:dyDescent="0.25">
      <c r="A667" s="115"/>
      <c r="B667" s="116"/>
      <c r="C667" s="116"/>
      <c r="D667" s="116"/>
      <c r="E667" s="116"/>
      <c r="F667" s="116"/>
      <c r="G667" s="29"/>
      <c r="H667" s="116"/>
      <c r="I667" s="29"/>
      <c r="J667" s="29"/>
      <c r="K667" s="116"/>
      <c r="L667" s="40"/>
    </row>
    <row r="668" spans="1:12" ht="20.25" customHeight="1" x14ac:dyDescent="0.25">
      <c r="A668" s="113"/>
      <c r="B668" s="114"/>
      <c r="C668" s="114"/>
      <c r="D668" s="114"/>
      <c r="E668" s="114"/>
      <c r="F668" s="114"/>
      <c r="G668" s="29"/>
      <c r="H668" s="114"/>
      <c r="I668" s="29"/>
      <c r="J668" s="29"/>
      <c r="K668" s="114"/>
      <c r="L668" s="40"/>
    </row>
    <row r="669" spans="1:12" ht="20.25" customHeight="1" thickBot="1" x14ac:dyDescent="0.3">
      <c r="A669" s="117"/>
      <c r="B669" s="118"/>
      <c r="C669" s="118"/>
      <c r="D669" s="118"/>
      <c r="E669" s="118"/>
      <c r="F669" s="118"/>
      <c r="G669" s="93"/>
      <c r="H669" s="118"/>
      <c r="I669" s="93"/>
      <c r="J669" s="93"/>
      <c r="K669" s="118"/>
      <c r="L669" s="70"/>
    </row>
    <row r="670" spans="1:12" ht="20.25" customHeight="1" thickTop="1" x14ac:dyDescent="0.25">
      <c r="A670" s="119"/>
      <c r="B670" s="120"/>
      <c r="C670" s="120"/>
      <c r="D670" s="120"/>
      <c r="E670" s="120"/>
      <c r="F670" s="120"/>
      <c r="G670" s="94"/>
      <c r="H670" s="120"/>
      <c r="I670" s="94"/>
      <c r="J670" s="94"/>
      <c r="K670" s="120"/>
      <c r="L670" s="110"/>
    </row>
    <row r="671" spans="1:12" ht="20.25" customHeight="1" x14ac:dyDescent="0.25">
      <c r="A671" s="115"/>
      <c r="B671" s="116"/>
      <c r="C671" s="116"/>
      <c r="D671" s="116"/>
      <c r="E671" s="116"/>
      <c r="F671" s="116"/>
      <c r="G671" s="29"/>
      <c r="H671" s="116"/>
      <c r="I671" s="29"/>
      <c r="J671" s="29"/>
      <c r="K671" s="116"/>
      <c r="L671" s="40"/>
    </row>
    <row r="672" spans="1:12" ht="20.25" customHeight="1" x14ac:dyDescent="0.25">
      <c r="A672" s="113"/>
      <c r="B672" s="114"/>
      <c r="C672" s="114"/>
      <c r="D672" s="114"/>
      <c r="E672" s="114"/>
      <c r="F672" s="114"/>
      <c r="G672" s="29"/>
      <c r="H672" s="114"/>
      <c r="I672" s="29"/>
      <c r="J672" s="29"/>
      <c r="K672" s="114"/>
      <c r="L672" s="40"/>
    </row>
    <row r="673" spans="1:12" ht="20.25" customHeight="1" thickBot="1" x14ac:dyDescent="0.3">
      <c r="A673" s="117"/>
      <c r="B673" s="118"/>
      <c r="C673" s="118"/>
      <c r="D673" s="118"/>
      <c r="E673" s="118"/>
      <c r="F673" s="118"/>
      <c r="G673" s="93"/>
      <c r="H673" s="118"/>
      <c r="I673" s="93"/>
      <c r="J673" s="93"/>
      <c r="K673" s="118"/>
      <c r="L673" s="70"/>
    </row>
    <row r="674" spans="1:12" ht="20.25" customHeight="1" thickTop="1" x14ac:dyDescent="0.25">
      <c r="A674" s="119"/>
      <c r="B674" s="120"/>
      <c r="C674" s="120"/>
      <c r="D674" s="120"/>
      <c r="E674" s="120"/>
      <c r="F674" s="120"/>
      <c r="G674" s="94"/>
      <c r="H674" s="120"/>
      <c r="I674" s="94"/>
      <c r="J674" s="94"/>
      <c r="K674" s="120"/>
      <c r="L674" s="110"/>
    </row>
    <row r="675" spans="1:12" ht="20.25" customHeight="1" x14ac:dyDescent="0.25">
      <c r="A675" s="115"/>
      <c r="B675" s="116"/>
      <c r="C675" s="116"/>
      <c r="D675" s="116"/>
      <c r="E675" s="116"/>
      <c r="F675" s="116"/>
      <c r="G675" s="29"/>
      <c r="H675" s="116"/>
      <c r="I675" s="29"/>
      <c r="J675" s="29"/>
      <c r="K675" s="116"/>
      <c r="L675" s="40"/>
    </row>
    <row r="676" spans="1:12" ht="20.25" customHeight="1" x14ac:dyDescent="0.25">
      <c r="A676" s="113"/>
      <c r="B676" s="114"/>
      <c r="C676" s="114"/>
      <c r="D676" s="114"/>
      <c r="E676" s="114"/>
      <c r="F676" s="114"/>
      <c r="G676" s="29"/>
      <c r="H676" s="114"/>
      <c r="I676" s="29"/>
      <c r="J676" s="29"/>
      <c r="K676" s="114"/>
      <c r="L676" s="40"/>
    </row>
    <row r="677" spans="1:12" ht="20.25" customHeight="1" thickBot="1" x14ac:dyDescent="0.3">
      <c r="A677" s="117"/>
      <c r="B677" s="118"/>
      <c r="C677" s="118"/>
      <c r="D677" s="118"/>
      <c r="E677" s="118"/>
      <c r="F677" s="118"/>
      <c r="G677" s="93"/>
      <c r="H677" s="118"/>
      <c r="I677" s="93"/>
      <c r="J677" s="93"/>
      <c r="K677" s="118"/>
      <c r="L677" s="70"/>
    </row>
    <row r="678" spans="1:12" ht="20.25" customHeight="1" thickTop="1" x14ac:dyDescent="0.25">
      <c r="A678" s="119"/>
      <c r="B678" s="120"/>
      <c r="C678" s="120"/>
      <c r="D678" s="120"/>
      <c r="E678" s="120"/>
      <c r="F678" s="120"/>
      <c r="G678" s="94"/>
      <c r="H678" s="120"/>
      <c r="I678" s="94"/>
      <c r="J678" s="94"/>
      <c r="K678" s="120"/>
      <c r="L678" s="110"/>
    </row>
    <row r="679" spans="1:12" ht="20.25" customHeight="1" x14ac:dyDescent="0.25">
      <c r="A679" s="115"/>
      <c r="B679" s="116"/>
      <c r="C679" s="116"/>
      <c r="D679" s="116"/>
      <c r="E679" s="116"/>
      <c r="F679" s="116"/>
      <c r="G679" s="29"/>
      <c r="H679" s="116"/>
      <c r="I679" s="29"/>
      <c r="J679" s="29"/>
      <c r="K679" s="116"/>
      <c r="L679" s="40"/>
    </row>
    <row r="680" spans="1:12" ht="20.25" customHeight="1" x14ac:dyDescent="0.25">
      <c r="A680" s="113"/>
      <c r="B680" s="114"/>
      <c r="C680" s="114"/>
      <c r="D680" s="114"/>
      <c r="E680" s="114"/>
      <c r="F680" s="114"/>
      <c r="G680" s="29"/>
      <c r="H680" s="114"/>
      <c r="I680" s="29"/>
      <c r="J680" s="29"/>
      <c r="K680" s="114"/>
      <c r="L680" s="40"/>
    </row>
    <row r="681" spans="1:12" ht="20.25" customHeight="1" thickBot="1" x14ac:dyDescent="0.3">
      <c r="A681" s="117"/>
      <c r="B681" s="118"/>
      <c r="C681" s="118"/>
      <c r="D681" s="118"/>
      <c r="E681" s="118"/>
      <c r="F681" s="118"/>
      <c r="G681" s="93"/>
      <c r="H681" s="118"/>
      <c r="I681" s="93"/>
      <c r="J681" s="93"/>
      <c r="K681" s="118"/>
      <c r="L681" s="70"/>
    </row>
    <row r="682" spans="1:12" ht="20.25" customHeight="1" thickTop="1" x14ac:dyDescent="0.25">
      <c r="A682" s="119"/>
      <c r="B682" s="120"/>
      <c r="C682" s="120"/>
      <c r="D682" s="120"/>
      <c r="E682" s="120"/>
      <c r="F682" s="120"/>
      <c r="G682" s="94"/>
      <c r="H682" s="120"/>
      <c r="I682" s="94"/>
      <c r="J682" s="94"/>
      <c r="K682" s="120"/>
      <c r="L682" s="110"/>
    </row>
    <row r="683" spans="1:12" ht="20.25" customHeight="1" x14ac:dyDescent="0.25">
      <c r="A683" s="115"/>
      <c r="B683" s="116"/>
      <c r="C683" s="116"/>
      <c r="D683" s="116"/>
      <c r="E683" s="116"/>
      <c r="F683" s="116"/>
      <c r="G683" s="29"/>
      <c r="H683" s="116"/>
      <c r="I683" s="29"/>
      <c r="J683" s="29"/>
      <c r="K683" s="116"/>
      <c r="L683" s="40"/>
    </row>
    <row r="684" spans="1:12" ht="20.25" customHeight="1" x14ac:dyDescent="0.25">
      <c r="A684" s="113"/>
      <c r="B684" s="114"/>
      <c r="C684" s="114"/>
      <c r="D684" s="114"/>
      <c r="E684" s="114"/>
      <c r="F684" s="114"/>
      <c r="G684" s="29"/>
      <c r="H684" s="114"/>
      <c r="I684" s="29"/>
      <c r="J684" s="29"/>
      <c r="K684" s="114"/>
      <c r="L684" s="40"/>
    </row>
    <row r="685" spans="1:12" ht="20.25" customHeight="1" thickBot="1" x14ac:dyDescent="0.3">
      <c r="A685" s="117"/>
      <c r="B685" s="118"/>
      <c r="C685" s="118"/>
      <c r="D685" s="118"/>
      <c r="E685" s="118"/>
      <c r="F685" s="118"/>
      <c r="G685" s="93"/>
      <c r="H685" s="118"/>
      <c r="I685" s="93"/>
      <c r="J685" s="93"/>
      <c r="K685" s="118"/>
      <c r="L685" s="70"/>
    </row>
    <row r="686" spans="1:12" ht="20.25" customHeight="1" thickTop="1" x14ac:dyDescent="0.25">
      <c r="A686" s="119"/>
      <c r="B686" s="120"/>
      <c r="C686" s="120"/>
      <c r="D686" s="120"/>
      <c r="E686" s="120"/>
      <c r="F686" s="120"/>
      <c r="G686" s="94"/>
      <c r="H686" s="120"/>
      <c r="I686" s="94"/>
      <c r="J686" s="94"/>
      <c r="K686" s="120"/>
      <c r="L686" s="110"/>
    </row>
    <row r="687" spans="1:12" ht="20.25" customHeight="1" x14ac:dyDescent="0.25">
      <c r="A687" s="115"/>
      <c r="B687" s="116"/>
      <c r="C687" s="116"/>
      <c r="D687" s="116"/>
      <c r="E687" s="116"/>
      <c r="F687" s="116"/>
      <c r="G687" s="29"/>
      <c r="H687" s="116"/>
      <c r="I687" s="29"/>
      <c r="J687" s="29"/>
      <c r="K687" s="116"/>
      <c r="L687" s="40"/>
    </row>
    <row r="688" spans="1:12" ht="20.25" customHeight="1" x14ac:dyDescent="0.25">
      <c r="A688" s="113"/>
      <c r="B688" s="114"/>
      <c r="C688" s="114"/>
      <c r="D688" s="114"/>
      <c r="E688" s="114"/>
      <c r="F688" s="114"/>
      <c r="G688" s="29"/>
      <c r="H688" s="114"/>
      <c r="I688" s="29"/>
      <c r="J688" s="29"/>
      <c r="K688" s="114"/>
      <c r="L688" s="40"/>
    </row>
    <row r="689" spans="1:12" ht="20.25" customHeight="1" thickBot="1" x14ac:dyDescent="0.3">
      <c r="A689" s="117"/>
      <c r="B689" s="118"/>
      <c r="C689" s="118"/>
      <c r="D689" s="118"/>
      <c r="E689" s="118"/>
      <c r="F689" s="118"/>
      <c r="G689" s="93"/>
      <c r="H689" s="118"/>
      <c r="I689" s="93"/>
      <c r="J689" s="93"/>
      <c r="K689" s="118"/>
      <c r="L689" s="70"/>
    </row>
    <row r="690" spans="1:12" ht="20.25" customHeight="1" thickTop="1" x14ac:dyDescent="0.25">
      <c r="A690" s="119"/>
      <c r="B690" s="120"/>
      <c r="C690" s="120"/>
      <c r="D690" s="120"/>
      <c r="E690" s="120"/>
      <c r="F690" s="120"/>
      <c r="G690" s="94"/>
      <c r="H690" s="120"/>
      <c r="I690" s="94"/>
      <c r="J690" s="94"/>
      <c r="K690" s="120"/>
      <c r="L690" s="110"/>
    </row>
    <row r="691" spans="1:12" ht="20.25" customHeight="1" x14ac:dyDescent="0.25">
      <c r="A691" s="115"/>
      <c r="B691" s="116"/>
      <c r="C691" s="116"/>
      <c r="D691" s="116"/>
      <c r="E691" s="116"/>
      <c r="F691" s="116"/>
      <c r="G691" s="29"/>
      <c r="H691" s="116"/>
      <c r="I691" s="29"/>
      <c r="J691" s="29"/>
      <c r="K691" s="116"/>
      <c r="L691" s="40"/>
    </row>
    <row r="692" spans="1:12" ht="20.25" customHeight="1" x14ac:dyDescent="0.25">
      <c r="A692" s="113"/>
      <c r="B692" s="114"/>
      <c r="C692" s="114"/>
      <c r="D692" s="114"/>
      <c r="E692" s="114"/>
      <c r="F692" s="114"/>
      <c r="G692" s="29"/>
      <c r="H692" s="114"/>
      <c r="I692" s="29"/>
      <c r="J692" s="29"/>
      <c r="K692" s="114"/>
      <c r="L692" s="40"/>
    </row>
    <row r="693" spans="1:12" ht="20.25" customHeight="1" thickBot="1" x14ac:dyDescent="0.3">
      <c r="A693" s="117"/>
      <c r="B693" s="118"/>
      <c r="C693" s="118"/>
      <c r="D693" s="118"/>
      <c r="E693" s="118"/>
      <c r="F693" s="118"/>
      <c r="G693" s="93"/>
      <c r="H693" s="118"/>
      <c r="I693" s="93"/>
      <c r="J693" s="93"/>
      <c r="K693" s="118"/>
      <c r="L693" s="70"/>
    </row>
    <row r="694" spans="1:12" ht="20.25" customHeight="1" thickTop="1" x14ac:dyDescent="0.25">
      <c r="A694" s="119"/>
      <c r="B694" s="120"/>
      <c r="C694" s="120"/>
      <c r="D694" s="120"/>
      <c r="E694" s="120"/>
      <c r="F694" s="120"/>
      <c r="G694" s="94"/>
      <c r="H694" s="120"/>
      <c r="I694" s="94"/>
      <c r="J694" s="94"/>
      <c r="K694" s="120"/>
      <c r="L694" s="110"/>
    </row>
    <row r="695" spans="1:12" ht="20.25" customHeight="1" x14ac:dyDescent="0.25">
      <c r="A695" s="115"/>
      <c r="B695" s="116"/>
      <c r="C695" s="116"/>
      <c r="D695" s="116"/>
      <c r="E695" s="116"/>
      <c r="F695" s="116"/>
      <c r="G695" s="29"/>
      <c r="H695" s="116"/>
      <c r="I695" s="29"/>
      <c r="J695" s="29"/>
      <c r="K695" s="116"/>
      <c r="L695" s="40"/>
    </row>
    <row r="696" spans="1:12" ht="20.25" customHeight="1" x14ac:dyDescent="0.25">
      <c r="A696" s="113"/>
      <c r="B696" s="114"/>
      <c r="C696" s="114"/>
      <c r="D696" s="114"/>
      <c r="E696" s="114"/>
      <c r="F696" s="114"/>
      <c r="G696" s="29"/>
      <c r="H696" s="114"/>
      <c r="I696" s="29"/>
      <c r="J696" s="29"/>
      <c r="K696" s="114"/>
      <c r="L696" s="40"/>
    </row>
    <row r="697" spans="1:12" ht="20.25" customHeight="1" thickBot="1" x14ac:dyDescent="0.3">
      <c r="A697" s="117"/>
      <c r="B697" s="118"/>
      <c r="C697" s="118"/>
      <c r="D697" s="118"/>
      <c r="E697" s="118"/>
      <c r="F697" s="118"/>
      <c r="G697" s="93"/>
      <c r="H697" s="118"/>
      <c r="I697" s="93"/>
      <c r="J697" s="93"/>
      <c r="K697" s="118"/>
      <c r="L697" s="70"/>
    </row>
    <row r="698" spans="1:12" ht="20.25" customHeight="1" thickTop="1" x14ac:dyDescent="0.25">
      <c r="A698" s="119"/>
      <c r="B698" s="120"/>
      <c r="C698" s="120"/>
      <c r="D698" s="120"/>
      <c r="E698" s="120"/>
      <c r="F698" s="120"/>
      <c r="G698" s="94"/>
      <c r="H698" s="120"/>
      <c r="I698" s="94"/>
      <c r="J698" s="94"/>
      <c r="K698" s="120"/>
      <c r="L698" s="110"/>
    </row>
    <row r="699" spans="1:12" ht="20.25" customHeight="1" x14ac:dyDescent="0.25">
      <c r="A699" s="115"/>
      <c r="B699" s="116"/>
      <c r="C699" s="116"/>
      <c r="D699" s="116"/>
      <c r="E699" s="116"/>
      <c r="F699" s="116"/>
      <c r="G699" s="29"/>
      <c r="H699" s="116"/>
      <c r="I699" s="29"/>
      <c r="J699" s="29"/>
      <c r="K699" s="116"/>
      <c r="L699" s="40"/>
    </row>
    <row r="700" spans="1:12" ht="20.25" customHeight="1" x14ac:dyDescent="0.25">
      <c r="A700" s="113"/>
      <c r="B700" s="114"/>
      <c r="C700" s="114"/>
      <c r="D700" s="114"/>
      <c r="E700" s="114"/>
      <c r="F700" s="114"/>
      <c r="G700" s="29"/>
      <c r="H700" s="114"/>
      <c r="I700" s="29"/>
      <c r="J700" s="29"/>
      <c r="K700" s="114"/>
      <c r="L700" s="40"/>
    </row>
    <row r="701" spans="1:12" ht="20.25" customHeight="1" thickBot="1" x14ac:dyDescent="0.3">
      <c r="A701" s="117"/>
      <c r="B701" s="118"/>
      <c r="C701" s="118"/>
      <c r="D701" s="118"/>
      <c r="E701" s="118"/>
      <c r="F701" s="118"/>
      <c r="G701" s="93"/>
      <c r="H701" s="118"/>
      <c r="I701" s="93"/>
      <c r="J701" s="93"/>
      <c r="K701" s="118"/>
      <c r="L701" s="70"/>
    </row>
    <row r="702" spans="1:12" ht="20.25" customHeight="1" thickTop="1" x14ac:dyDescent="0.25">
      <c r="A702" s="119"/>
      <c r="B702" s="120"/>
      <c r="C702" s="120"/>
      <c r="D702" s="120"/>
      <c r="E702" s="120"/>
      <c r="F702" s="120"/>
      <c r="G702" s="94"/>
      <c r="H702" s="120"/>
      <c r="I702" s="94"/>
      <c r="J702" s="94"/>
      <c r="K702" s="120"/>
      <c r="L702" s="110"/>
    </row>
    <row r="703" spans="1:12" ht="20.25" customHeight="1" x14ac:dyDescent="0.25">
      <c r="A703" s="115"/>
      <c r="B703" s="116"/>
      <c r="C703" s="116"/>
      <c r="D703" s="116"/>
      <c r="E703" s="116"/>
      <c r="F703" s="116"/>
      <c r="G703" s="29"/>
      <c r="H703" s="116"/>
      <c r="I703" s="29"/>
      <c r="J703" s="29"/>
      <c r="K703" s="116"/>
      <c r="L703" s="40"/>
    </row>
    <row r="704" spans="1:12" ht="20.25" customHeight="1" x14ac:dyDescent="0.25">
      <c r="A704" s="113"/>
      <c r="B704" s="114"/>
      <c r="C704" s="114"/>
      <c r="D704" s="114"/>
      <c r="E704" s="114"/>
      <c r="F704" s="114"/>
      <c r="G704" s="29"/>
      <c r="H704" s="114"/>
      <c r="I704" s="29"/>
      <c r="J704" s="29"/>
      <c r="K704" s="114"/>
      <c r="L704" s="40"/>
    </row>
    <row r="705" spans="1:12" ht="20.25" customHeight="1" thickBot="1" x14ac:dyDescent="0.3">
      <c r="A705" s="117"/>
      <c r="B705" s="118"/>
      <c r="C705" s="118"/>
      <c r="D705" s="118"/>
      <c r="E705" s="118"/>
      <c r="F705" s="118"/>
      <c r="G705" s="93"/>
      <c r="H705" s="118"/>
      <c r="I705" s="93"/>
      <c r="J705" s="93"/>
      <c r="K705" s="118"/>
      <c r="L705" s="70"/>
    </row>
    <row r="706" spans="1:12" ht="20.25" customHeight="1" thickTop="1" x14ac:dyDescent="0.25">
      <c r="A706" s="119"/>
      <c r="B706" s="120"/>
      <c r="C706" s="120"/>
      <c r="D706" s="120"/>
      <c r="E706" s="120"/>
      <c r="F706" s="120"/>
      <c r="G706" s="94"/>
      <c r="H706" s="120"/>
      <c r="I706" s="94"/>
      <c r="J706" s="94"/>
      <c r="K706" s="120"/>
      <c r="L706" s="110"/>
    </row>
    <row r="707" spans="1:12" ht="20.25" customHeight="1" x14ac:dyDescent="0.25">
      <c r="A707" s="115"/>
      <c r="B707" s="116"/>
      <c r="C707" s="116"/>
      <c r="D707" s="116"/>
      <c r="E707" s="116"/>
      <c r="F707" s="116"/>
      <c r="G707" s="29"/>
      <c r="H707" s="116"/>
      <c r="I707" s="29"/>
      <c r="J707" s="29"/>
      <c r="K707" s="116"/>
      <c r="L707" s="40"/>
    </row>
    <row r="708" spans="1:12" ht="20.25" customHeight="1" x14ac:dyDescent="0.25">
      <c r="A708" s="113"/>
      <c r="B708" s="114"/>
      <c r="C708" s="114"/>
      <c r="D708" s="114"/>
      <c r="E708" s="114"/>
      <c r="F708" s="114"/>
      <c r="G708" s="29"/>
      <c r="H708" s="114"/>
      <c r="I708" s="29"/>
      <c r="J708" s="29"/>
      <c r="K708" s="114"/>
      <c r="L708" s="40"/>
    </row>
    <row r="709" spans="1:12" ht="20.25" customHeight="1" thickBot="1" x14ac:dyDescent="0.3">
      <c r="A709" s="117"/>
      <c r="B709" s="118"/>
      <c r="C709" s="118"/>
      <c r="D709" s="118"/>
      <c r="E709" s="118"/>
      <c r="F709" s="118"/>
      <c r="G709" s="93"/>
      <c r="H709" s="118"/>
      <c r="I709" s="93"/>
      <c r="J709" s="93"/>
      <c r="K709" s="118"/>
      <c r="L709" s="70"/>
    </row>
    <row r="710" spans="1:12" ht="20.25" customHeight="1" thickTop="1" x14ac:dyDescent="0.25">
      <c r="A710" s="119"/>
      <c r="B710" s="120"/>
      <c r="C710" s="120"/>
      <c r="D710" s="120"/>
      <c r="E710" s="120"/>
      <c r="F710" s="120"/>
      <c r="G710" s="94"/>
      <c r="H710" s="120"/>
      <c r="I710" s="94"/>
      <c r="J710" s="94"/>
      <c r="K710" s="120"/>
      <c r="L710" s="110"/>
    </row>
    <row r="711" spans="1:12" ht="20.25" customHeight="1" x14ac:dyDescent="0.25">
      <c r="A711" s="115"/>
      <c r="B711" s="116"/>
      <c r="C711" s="116"/>
      <c r="D711" s="116"/>
      <c r="E711" s="116"/>
      <c r="F711" s="116"/>
      <c r="G711" s="29"/>
      <c r="H711" s="116"/>
      <c r="I711" s="29"/>
      <c r="J711" s="29"/>
      <c r="K711" s="116"/>
      <c r="L711" s="40"/>
    </row>
    <row r="712" spans="1:12" ht="20.25" customHeight="1" x14ac:dyDescent="0.25">
      <c r="A712" s="113"/>
      <c r="B712" s="114"/>
      <c r="C712" s="114"/>
      <c r="D712" s="114"/>
      <c r="E712" s="114"/>
      <c r="F712" s="114"/>
      <c r="G712" s="29"/>
      <c r="H712" s="114"/>
      <c r="I712" s="29"/>
      <c r="J712" s="29"/>
      <c r="K712" s="114"/>
      <c r="L712" s="40"/>
    </row>
    <row r="713" spans="1:12" ht="20.25" customHeight="1" thickBot="1" x14ac:dyDescent="0.3">
      <c r="A713" s="117"/>
      <c r="B713" s="118"/>
      <c r="C713" s="118"/>
      <c r="D713" s="118"/>
      <c r="E713" s="118"/>
      <c r="F713" s="118"/>
      <c r="G713" s="93"/>
      <c r="H713" s="118"/>
      <c r="I713" s="93"/>
      <c r="J713" s="93"/>
      <c r="K713" s="118"/>
      <c r="L713" s="70"/>
    </row>
    <row r="714" spans="1:12" ht="20.25" customHeight="1" thickTop="1" x14ac:dyDescent="0.25">
      <c r="A714" s="119"/>
      <c r="B714" s="120"/>
      <c r="C714" s="120"/>
      <c r="D714" s="120"/>
      <c r="E714" s="120"/>
      <c r="F714" s="120"/>
      <c r="G714" s="94"/>
      <c r="H714" s="120"/>
      <c r="I714" s="94"/>
      <c r="J714" s="94"/>
      <c r="K714" s="120"/>
      <c r="L714" s="110"/>
    </row>
    <row r="715" spans="1:12" ht="20.25" customHeight="1" x14ac:dyDescent="0.25">
      <c r="A715" s="115"/>
      <c r="B715" s="116"/>
      <c r="C715" s="116"/>
      <c r="D715" s="116"/>
      <c r="E715" s="116"/>
      <c r="F715" s="116"/>
      <c r="G715" s="29"/>
      <c r="H715" s="116"/>
      <c r="I715" s="29"/>
      <c r="J715" s="29"/>
      <c r="K715" s="116"/>
      <c r="L715" s="40"/>
    </row>
    <row r="716" spans="1:12" ht="20.25" customHeight="1" x14ac:dyDescent="0.25">
      <c r="A716" s="113"/>
      <c r="B716" s="114"/>
      <c r="C716" s="114"/>
      <c r="D716" s="114"/>
      <c r="E716" s="114"/>
      <c r="F716" s="114"/>
      <c r="G716" s="29"/>
      <c r="H716" s="114"/>
      <c r="I716" s="29"/>
      <c r="J716" s="29"/>
      <c r="K716" s="114"/>
      <c r="L716" s="40"/>
    </row>
    <row r="717" spans="1:12" ht="20.25" customHeight="1" thickBot="1" x14ac:dyDescent="0.3">
      <c r="A717" s="117"/>
      <c r="B717" s="118"/>
      <c r="C717" s="118"/>
      <c r="D717" s="118"/>
      <c r="E717" s="118"/>
      <c r="F717" s="118"/>
      <c r="G717" s="93"/>
      <c r="H717" s="118"/>
      <c r="I717" s="93"/>
      <c r="J717" s="93"/>
      <c r="K717" s="118"/>
      <c r="L717" s="70"/>
    </row>
    <row r="718" spans="1:12" ht="20.25" customHeight="1" thickTop="1" x14ac:dyDescent="0.25">
      <c r="A718" s="119"/>
      <c r="B718" s="120"/>
      <c r="C718" s="120"/>
      <c r="D718" s="120"/>
      <c r="E718" s="120"/>
      <c r="F718" s="120"/>
      <c r="G718" s="94"/>
      <c r="H718" s="120"/>
      <c r="I718" s="94"/>
      <c r="J718" s="94"/>
      <c r="K718" s="120"/>
      <c r="L718" s="110"/>
    </row>
    <row r="719" spans="1:12" ht="20.25" customHeight="1" x14ac:dyDescent="0.25">
      <c r="A719" s="115"/>
      <c r="B719" s="116"/>
      <c r="C719" s="116"/>
      <c r="D719" s="116"/>
      <c r="E719" s="116"/>
      <c r="F719" s="116"/>
      <c r="G719" s="29"/>
      <c r="H719" s="116"/>
      <c r="I719" s="29"/>
      <c r="J719" s="29"/>
      <c r="K719" s="116"/>
      <c r="L719" s="40"/>
    </row>
    <row r="720" spans="1:12" ht="20.25" customHeight="1" x14ac:dyDescent="0.25">
      <c r="A720" s="113"/>
      <c r="B720" s="114"/>
      <c r="C720" s="114"/>
      <c r="D720" s="114"/>
      <c r="E720" s="114"/>
      <c r="F720" s="114"/>
      <c r="G720" s="29"/>
      <c r="H720" s="114"/>
      <c r="I720" s="29"/>
      <c r="J720" s="29"/>
      <c r="K720" s="114"/>
      <c r="L720" s="40"/>
    </row>
    <row r="721" spans="1:12" ht="20.25" customHeight="1" thickBot="1" x14ac:dyDescent="0.3">
      <c r="A721" s="117"/>
      <c r="B721" s="118"/>
      <c r="C721" s="118"/>
      <c r="D721" s="118"/>
      <c r="E721" s="118"/>
      <c r="F721" s="118"/>
      <c r="G721" s="93"/>
      <c r="H721" s="118"/>
      <c r="I721" s="93"/>
      <c r="J721" s="93"/>
      <c r="K721" s="118"/>
      <c r="L721" s="70"/>
    </row>
    <row r="722" spans="1:12" ht="20.25" customHeight="1" thickTop="1" x14ac:dyDescent="0.25">
      <c r="A722" s="119"/>
      <c r="B722" s="120"/>
      <c r="C722" s="120"/>
      <c r="D722" s="120"/>
      <c r="E722" s="120"/>
      <c r="F722" s="120"/>
      <c r="G722" s="94"/>
      <c r="H722" s="120"/>
      <c r="I722" s="94"/>
      <c r="J722" s="94"/>
      <c r="K722" s="120"/>
      <c r="L722" s="110"/>
    </row>
    <row r="723" spans="1:12" ht="20.25" customHeight="1" x14ac:dyDescent="0.25">
      <c r="A723" s="115"/>
      <c r="B723" s="116"/>
      <c r="C723" s="116"/>
      <c r="D723" s="116"/>
      <c r="E723" s="116"/>
      <c r="F723" s="116"/>
      <c r="G723" s="29"/>
      <c r="H723" s="116"/>
      <c r="I723" s="29"/>
      <c r="J723" s="29"/>
      <c r="K723" s="116"/>
      <c r="L723" s="40"/>
    </row>
    <row r="724" spans="1:12" ht="20.25" customHeight="1" x14ac:dyDescent="0.25">
      <c r="A724" s="113"/>
      <c r="B724" s="114"/>
      <c r="C724" s="114"/>
      <c r="D724" s="114"/>
      <c r="E724" s="114"/>
      <c r="F724" s="114"/>
      <c r="G724" s="29"/>
      <c r="H724" s="114"/>
      <c r="I724" s="29"/>
      <c r="J724" s="29"/>
      <c r="K724" s="114"/>
      <c r="L724" s="40"/>
    </row>
    <row r="725" spans="1:12" ht="20.25" customHeight="1" thickBot="1" x14ac:dyDescent="0.3">
      <c r="A725" s="117"/>
      <c r="B725" s="118"/>
      <c r="C725" s="118"/>
      <c r="D725" s="118"/>
      <c r="E725" s="118"/>
      <c r="F725" s="118"/>
      <c r="G725" s="93"/>
      <c r="H725" s="118"/>
      <c r="I725" s="93"/>
      <c r="J725" s="93"/>
      <c r="K725" s="118"/>
      <c r="L725" s="70"/>
    </row>
    <row r="726" spans="1:12" ht="20.25" customHeight="1" thickTop="1" x14ac:dyDescent="0.25">
      <c r="A726" s="119"/>
      <c r="B726" s="120"/>
      <c r="C726" s="120"/>
      <c r="D726" s="120"/>
      <c r="E726" s="120"/>
      <c r="F726" s="120"/>
      <c r="G726" s="94"/>
      <c r="H726" s="120"/>
      <c r="I726" s="94"/>
      <c r="J726" s="94"/>
      <c r="K726" s="120"/>
      <c r="L726" s="110"/>
    </row>
    <row r="727" spans="1:12" ht="20.25" customHeight="1" x14ac:dyDescent="0.25">
      <c r="A727" s="115"/>
      <c r="B727" s="116"/>
      <c r="C727" s="116"/>
      <c r="D727" s="116"/>
      <c r="E727" s="116"/>
      <c r="F727" s="116"/>
      <c r="G727" s="29"/>
      <c r="H727" s="116"/>
      <c r="I727" s="29"/>
      <c r="J727" s="29"/>
      <c r="K727" s="116"/>
      <c r="L727" s="40"/>
    </row>
    <row r="728" spans="1:12" ht="20.25" customHeight="1" x14ac:dyDescent="0.25">
      <c r="A728" s="113"/>
      <c r="B728" s="114"/>
      <c r="C728" s="114"/>
      <c r="D728" s="114"/>
      <c r="E728" s="114"/>
      <c r="F728" s="114"/>
      <c r="G728" s="29"/>
      <c r="H728" s="114"/>
      <c r="I728" s="29"/>
      <c r="J728" s="29"/>
      <c r="K728" s="114"/>
      <c r="L728" s="40"/>
    </row>
    <row r="729" spans="1:12" ht="20.25" customHeight="1" thickBot="1" x14ac:dyDescent="0.3">
      <c r="A729" s="117"/>
      <c r="B729" s="118"/>
      <c r="C729" s="118"/>
      <c r="D729" s="118"/>
      <c r="E729" s="118"/>
      <c r="F729" s="118"/>
      <c r="G729" s="93"/>
      <c r="H729" s="118"/>
      <c r="I729" s="93"/>
      <c r="J729" s="93"/>
      <c r="K729" s="118"/>
      <c r="L729" s="70"/>
    </row>
    <row r="730" spans="1:12" ht="20.25" customHeight="1" thickTop="1" x14ac:dyDescent="0.25">
      <c r="A730" s="119"/>
      <c r="B730" s="120"/>
      <c r="C730" s="120"/>
      <c r="D730" s="120"/>
      <c r="E730" s="120"/>
      <c r="F730" s="120"/>
      <c r="G730" s="94"/>
      <c r="H730" s="120"/>
      <c r="I730" s="94"/>
      <c r="J730" s="94"/>
      <c r="K730" s="120"/>
      <c r="L730" s="110"/>
    </row>
    <row r="731" spans="1:12" ht="20.25" customHeight="1" x14ac:dyDescent="0.25">
      <c r="A731" s="115"/>
      <c r="B731" s="116"/>
      <c r="C731" s="116"/>
      <c r="D731" s="116"/>
      <c r="E731" s="116"/>
      <c r="F731" s="116"/>
      <c r="G731" s="29"/>
      <c r="H731" s="116"/>
      <c r="I731" s="29"/>
      <c r="J731" s="29"/>
      <c r="K731" s="116"/>
      <c r="L731" s="40"/>
    </row>
    <row r="732" spans="1:12" ht="20.25" customHeight="1" x14ac:dyDescent="0.25">
      <c r="A732" s="113"/>
      <c r="B732" s="114"/>
      <c r="C732" s="114"/>
      <c r="D732" s="114"/>
      <c r="E732" s="114"/>
      <c r="F732" s="114"/>
      <c r="G732" s="29"/>
      <c r="H732" s="114"/>
      <c r="I732" s="29"/>
      <c r="J732" s="29"/>
      <c r="K732" s="114"/>
      <c r="L732" s="40"/>
    </row>
    <row r="733" spans="1:12" ht="20.25" customHeight="1" thickBot="1" x14ac:dyDescent="0.3">
      <c r="A733" s="117"/>
      <c r="B733" s="118"/>
      <c r="C733" s="118"/>
      <c r="D733" s="118"/>
      <c r="E733" s="118"/>
      <c r="F733" s="118"/>
      <c r="G733" s="93"/>
      <c r="H733" s="118"/>
      <c r="I733" s="93"/>
      <c r="J733" s="93"/>
      <c r="K733" s="118"/>
      <c r="L733" s="70"/>
    </row>
    <row r="734" spans="1:12" ht="20.25" customHeight="1" thickTop="1" x14ac:dyDescent="0.25">
      <c r="A734" s="119"/>
      <c r="B734" s="120"/>
      <c r="C734" s="120"/>
      <c r="D734" s="120"/>
      <c r="E734" s="120"/>
      <c r="F734" s="120"/>
      <c r="G734" s="94"/>
      <c r="H734" s="120"/>
      <c r="I734" s="94"/>
      <c r="J734" s="94"/>
      <c r="K734" s="120"/>
      <c r="L734" s="110"/>
    </row>
    <row r="735" spans="1:12" ht="20.25" customHeight="1" x14ac:dyDescent="0.25">
      <c r="A735" s="115"/>
      <c r="B735" s="116"/>
      <c r="C735" s="116"/>
      <c r="D735" s="116"/>
      <c r="E735" s="116"/>
      <c r="F735" s="116"/>
      <c r="G735" s="29"/>
      <c r="H735" s="116"/>
      <c r="I735" s="29"/>
      <c r="J735" s="29"/>
      <c r="K735" s="116"/>
      <c r="L735" s="40"/>
    </row>
    <row r="736" spans="1:12" ht="20.25" customHeight="1" x14ac:dyDescent="0.25">
      <c r="A736" s="113"/>
      <c r="B736" s="114"/>
      <c r="C736" s="114"/>
      <c r="D736" s="114"/>
      <c r="E736" s="114"/>
      <c r="F736" s="114"/>
      <c r="G736" s="29"/>
      <c r="H736" s="114"/>
      <c r="I736" s="29"/>
      <c r="J736" s="29"/>
      <c r="K736" s="114"/>
      <c r="L736" s="40"/>
    </row>
    <row r="737" spans="1:12" ht="20.25" customHeight="1" thickBot="1" x14ac:dyDescent="0.3">
      <c r="A737" s="117"/>
      <c r="B737" s="118"/>
      <c r="C737" s="118"/>
      <c r="D737" s="118"/>
      <c r="E737" s="118"/>
      <c r="F737" s="118"/>
      <c r="G737" s="93"/>
      <c r="H737" s="118"/>
      <c r="I737" s="93"/>
      <c r="J737" s="93"/>
      <c r="K737" s="118"/>
      <c r="L737" s="70"/>
    </row>
    <row r="738" spans="1:12" ht="20.25" customHeight="1" thickTop="1" x14ac:dyDescent="0.25">
      <c r="A738" s="119"/>
      <c r="B738" s="120"/>
      <c r="C738" s="120"/>
      <c r="D738" s="120"/>
      <c r="E738" s="120"/>
      <c r="F738" s="120"/>
      <c r="G738" s="94"/>
      <c r="H738" s="120"/>
      <c r="I738" s="94"/>
      <c r="J738" s="94"/>
      <c r="K738" s="120"/>
      <c r="L738" s="110"/>
    </row>
    <row r="739" spans="1:12" ht="20.25" customHeight="1" x14ac:dyDescent="0.25">
      <c r="A739" s="115"/>
      <c r="B739" s="116"/>
      <c r="C739" s="116"/>
      <c r="D739" s="116"/>
      <c r="E739" s="116"/>
      <c r="F739" s="116"/>
      <c r="G739" s="29"/>
      <c r="H739" s="116"/>
      <c r="I739" s="29"/>
      <c r="J739" s="29"/>
      <c r="K739" s="116"/>
      <c r="L739" s="40"/>
    </row>
    <row r="740" spans="1:12" ht="20.25" customHeight="1" x14ac:dyDescent="0.25">
      <c r="A740" s="113"/>
      <c r="B740" s="114"/>
      <c r="C740" s="114"/>
      <c r="D740" s="114"/>
      <c r="E740" s="114"/>
      <c r="F740" s="114"/>
      <c r="G740" s="29"/>
      <c r="H740" s="114"/>
      <c r="I740" s="29"/>
      <c r="J740" s="29"/>
      <c r="K740" s="114"/>
      <c r="L740" s="40"/>
    </row>
    <row r="741" spans="1:12" ht="20.25" customHeight="1" thickBot="1" x14ac:dyDescent="0.3">
      <c r="A741" s="117"/>
      <c r="B741" s="118"/>
      <c r="C741" s="118"/>
      <c r="D741" s="118"/>
      <c r="E741" s="118"/>
      <c r="F741" s="118"/>
      <c r="G741" s="93"/>
      <c r="H741" s="118"/>
      <c r="I741" s="93"/>
      <c r="J741" s="93"/>
      <c r="K741" s="118"/>
      <c r="L741" s="70"/>
    </row>
    <row r="742" spans="1:12" ht="20.25" customHeight="1" thickTop="1" x14ac:dyDescent="0.25">
      <c r="A742" s="119"/>
      <c r="B742" s="120"/>
      <c r="C742" s="120"/>
      <c r="D742" s="120"/>
      <c r="E742" s="120"/>
      <c r="F742" s="120"/>
      <c r="G742" s="94"/>
      <c r="H742" s="120"/>
      <c r="I742" s="94"/>
      <c r="J742" s="94"/>
      <c r="K742" s="120"/>
      <c r="L742" s="110"/>
    </row>
    <row r="743" spans="1:12" ht="20.25" customHeight="1" x14ac:dyDescent="0.25">
      <c r="A743" s="115"/>
      <c r="B743" s="116"/>
      <c r="C743" s="116"/>
      <c r="D743" s="116"/>
      <c r="E743" s="116"/>
      <c r="F743" s="116"/>
      <c r="G743" s="29"/>
      <c r="H743" s="116"/>
      <c r="I743" s="29"/>
      <c r="J743" s="29"/>
      <c r="K743" s="116"/>
      <c r="L743" s="40"/>
    </row>
    <row r="744" spans="1:12" ht="20.25" customHeight="1" x14ac:dyDescent="0.25">
      <c r="A744" s="113"/>
      <c r="B744" s="114"/>
      <c r="C744" s="114"/>
      <c r="D744" s="114"/>
      <c r="E744" s="114"/>
      <c r="F744" s="114"/>
      <c r="G744" s="29"/>
      <c r="H744" s="114"/>
      <c r="I744" s="29"/>
      <c r="J744" s="29"/>
      <c r="K744" s="114"/>
      <c r="L744" s="40"/>
    </row>
    <row r="745" spans="1:12" ht="20.25" customHeight="1" thickBot="1" x14ac:dyDescent="0.3">
      <c r="A745" s="117"/>
      <c r="B745" s="118"/>
      <c r="C745" s="118"/>
      <c r="D745" s="118"/>
      <c r="E745" s="118"/>
      <c r="F745" s="118"/>
      <c r="G745" s="93"/>
      <c r="H745" s="118"/>
      <c r="I745" s="93"/>
      <c r="J745" s="93"/>
      <c r="K745" s="118"/>
      <c r="L745" s="70"/>
    </row>
    <row r="746" spans="1:12" ht="20.25" customHeight="1" thickTop="1" x14ac:dyDescent="0.25">
      <c r="A746" s="119"/>
      <c r="B746" s="120"/>
      <c r="C746" s="120"/>
      <c r="D746" s="120"/>
      <c r="E746" s="120"/>
      <c r="F746" s="120"/>
      <c r="G746" s="94"/>
      <c r="H746" s="120"/>
      <c r="I746" s="94"/>
      <c r="J746" s="94"/>
      <c r="K746" s="120"/>
      <c r="L746" s="110"/>
    </row>
    <row r="747" spans="1:12" ht="20.25" customHeight="1" x14ac:dyDescent="0.25">
      <c r="A747" s="115"/>
      <c r="B747" s="116"/>
      <c r="C747" s="116"/>
      <c r="D747" s="116"/>
      <c r="E747" s="116"/>
      <c r="F747" s="116"/>
      <c r="G747" s="29"/>
      <c r="H747" s="116"/>
      <c r="I747" s="29"/>
      <c r="J747" s="29"/>
      <c r="K747" s="116"/>
      <c r="L747" s="40"/>
    </row>
    <row r="748" spans="1:12" ht="20.25" customHeight="1" x14ac:dyDescent="0.25">
      <c r="A748" s="113"/>
      <c r="B748" s="114"/>
      <c r="C748" s="114"/>
      <c r="D748" s="114"/>
      <c r="E748" s="114"/>
      <c r="F748" s="114"/>
      <c r="G748" s="29"/>
      <c r="H748" s="114"/>
      <c r="I748" s="29"/>
      <c r="J748" s="29"/>
      <c r="K748" s="114"/>
      <c r="L748" s="40"/>
    </row>
    <row r="749" spans="1:12" ht="20.25" customHeight="1" thickBot="1" x14ac:dyDescent="0.3">
      <c r="A749" s="117"/>
      <c r="B749" s="118"/>
      <c r="C749" s="118"/>
      <c r="D749" s="118"/>
      <c r="E749" s="118"/>
      <c r="F749" s="118"/>
      <c r="G749" s="93"/>
      <c r="H749" s="118"/>
      <c r="I749" s="93"/>
      <c r="J749" s="93"/>
      <c r="K749" s="118"/>
      <c r="L749" s="70"/>
    </row>
    <row r="750" spans="1:12" ht="20.25" customHeight="1" thickTop="1" x14ac:dyDescent="0.25">
      <c r="A750" s="119"/>
      <c r="B750" s="120"/>
      <c r="C750" s="120"/>
      <c r="D750" s="120"/>
      <c r="E750" s="120"/>
      <c r="F750" s="120"/>
      <c r="G750" s="94"/>
      <c r="H750" s="120"/>
      <c r="I750" s="94"/>
      <c r="J750" s="94"/>
      <c r="K750" s="120"/>
      <c r="L750" s="110"/>
    </row>
    <row r="751" spans="1:12" ht="20.25" customHeight="1" x14ac:dyDescent="0.25">
      <c r="A751" s="115"/>
      <c r="B751" s="116"/>
      <c r="C751" s="116"/>
      <c r="D751" s="116"/>
      <c r="E751" s="116"/>
      <c r="F751" s="116"/>
      <c r="G751" s="29"/>
      <c r="H751" s="116"/>
      <c r="I751" s="29"/>
      <c r="J751" s="29"/>
      <c r="K751" s="116"/>
      <c r="L751" s="40"/>
    </row>
    <row r="752" spans="1:12" ht="20.25" customHeight="1" x14ac:dyDescent="0.25">
      <c r="A752" s="113"/>
      <c r="B752" s="114"/>
      <c r="C752" s="114"/>
      <c r="D752" s="114"/>
      <c r="E752" s="114"/>
      <c r="F752" s="114"/>
      <c r="G752" s="29"/>
      <c r="H752" s="114"/>
      <c r="I752" s="29"/>
      <c r="J752" s="29"/>
      <c r="K752" s="114"/>
      <c r="L752" s="40"/>
    </row>
    <row r="753" spans="1:12" ht="20.25" customHeight="1" thickBot="1" x14ac:dyDescent="0.3">
      <c r="A753" s="117"/>
      <c r="B753" s="118"/>
      <c r="C753" s="118"/>
      <c r="D753" s="118"/>
      <c r="E753" s="118"/>
      <c r="F753" s="118"/>
      <c r="G753" s="93"/>
      <c r="H753" s="118"/>
      <c r="I753" s="93"/>
      <c r="J753" s="93"/>
      <c r="K753" s="118"/>
      <c r="L753" s="70"/>
    </row>
    <row r="754" spans="1:12" ht="20.25" customHeight="1" thickTop="1" x14ac:dyDescent="0.25">
      <c r="A754" s="119"/>
      <c r="B754" s="120"/>
      <c r="C754" s="120"/>
      <c r="D754" s="120"/>
      <c r="E754" s="120"/>
      <c r="F754" s="120"/>
      <c r="G754" s="94"/>
      <c r="H754" s="120"/>
      <c r="I754" s="94"/>
      <c r="J754" s="94"/>
      <c r="K754" s="120"/>
      <c r="L754" s="110"/>
    </row>
    <row r="755" spans="1:12" ht="20.25" customHeight="1" x14ac:dyDescent="0.25">
      <c r="A755" s="115"/>
      <c r="B755" s="116"/>
      <c r="C755" s="116"/>
      <c r="D755" s="116"/>
      <c r="E755" s="116"/>
      <c r="F755" s="116"/>
      <c r="G755" s="29"/>
      <c r="H755" s="116"/>
      <c r="I755" s="29"/>
      <c r="J755" s="29"/>
      <c r="K755" s="116"/>
      <c r="L755" s="40"/>
    </row>
    <row r="756" spans="1:12" ht="20.25" customHeight="1" x14ac:dyDescent="0.25">
      <c r="A756" s="113"/>
      <c r="B756" s="114"/>
      <c r="C756" s="114"/>
      <c r="D756" s="114"/>
      <c r="E756" s="114"/>
      <c r="F756" s="114"/>
      <c r="G756" s="29"/>
      <c r="H756" s="114"/>
      <c r="I756" s="29"/>
      <c r="J756" s="29"/>
      <c r="K756" s="114"/>
      <c r="L756" s="40"/>
    </row>
    <row r="757" spans="1:12" ht="20.25" customHeight="1" thickBot="1" x14ac:dyDescent="0.3">
      <c r="A757" s="117"/>
      <c r="B757" s="118"/>
      <c r="C757" s="118"/>
      <c r="D757" s="118"/>
      <c r="E757" s="118"/>
      <c r="F757" s="118"/>
      <c r="G757" s="93"/>
      <c r="H757" s="118"/>
      <c r="I757" s="93"/>
      <c r="J757" s="93"/>
      <c r="K757" s="118"/>
      <c r="L757" s="70"/>
    </row>
    <row r="758" spans="1:12" ht="20.25" customHeight="1" thickTop="1" x14ac:dyDescent="0.25">
      <c r="A758" s="119"/>
      <c r="B758" s="120"/>
      <c r="C758" s="120"/>
      <c r="D758" s="120"/>
      <c r="E758" s="120"/>
      <c r="F758" s="120"/>
      <c r="G758" s="94"/>
      <c r="H758" s="120"/>
      <c r="I758" s="94"/>
      <c r="J758" s="94"/>
      <c r="K758" s="120"/>
      <c r="L758" s="110"/>
    </row>
    <row r="759" spans="1:12" ht="20.25" customHeight="1" x14ac:dyDescent="0.25">
      <c r="A759" s="115"/>
      <c r="B759" s="116"/>
      <c r="C759" s="116"/>
      <c r="D759" s="116"/>
      <c r="E759" s="116"/>
      <c r="F759" s="116"/>
      <c r="G759" s="29"/>
      <c r="H759" s="116"/>
      <c r="I759" s="29"/>
      <c r="J759" s="29"/>
      <c r="K759" s="116"/>
      <c r="L759" s="40"/>
    </row>
    <row r="760" spans="1:12" ht="20.25" customHeight="1" x14ac:dyDescent="0.25">
      <c r="A760" s="113"/>
      <c r="B760" s="114"/>
      <c r="C760" s="114"/>
      <c r="D760" s="114"/>
      <c r="E760" s="114"/>
      <c r="F760" s="114"/>
      <c r="G760" s="29"/>
      <c r="H760" s="114"/>
      <c r="I760" s="29"/>
      <c r="J760" s="29"/>
      <c r="K760" s="114"/>
      <c r="L760" s="40"/>
    </row>
    <row r="761" spans="1:12" ht="20.25" customHeight="1" thickBot="1" x14ac:dyDescent="0.3">
      <c r="A761" s="117"/>
      <c r="B761" s="118"/>
      <c r="C761" s="118"/>
      <c r="D761" s="118"/>
      <c r="E761" s="118"/>
      <c r="F761" s="118"/>
      <c r="G761" s="93"/>
      <c r="H761" s="118"/>
      <c r="I761" s="93"/>
      <c r="J761" s="93"/>
      <c r="K761" s="118"/>
      <c r="L761" s="70"/>
    </row>
    <row r="762" spans="1:12" ht="20.25" customHeight="1" thickTop="1" x14ac:dyDescent="0.25">
      <c r="A762" s="119"/>
      <c r="B762" s="120"/>
      <c r="C762" s="120"/>
      <c r="D762" s="120"/>
      <c r="E762" s="120"/>
      <c r="F762" s="120"/>
      <c r="G762" s="94"/>
      <c r="H762" s="120"/>
      <c r="I762" s="94"/>
      <c r="J762" s="94"/>
      <c r="K762" s="120"/>
      <c r="L762" s="110"/>
    </row>
    <row r="763" spans="1:12" ht="20.25" customHeight="1" x14ac:dyDescent="0.25">
      <c r="A763" s="115"/>
      <c r="B763" s="116"/>
      <c r="C763" s="116"/>
      <c r="D763" s="116"/>
      <c r="E763" s="116"/>
      <c r="F763" s="116"/>
      <c r="G763" s="29"/>
      <c r="H763" s="116"/>
      <c r="I763" s="29"/>
      <c r="J763" s="29"/>
      <c r="K763" s="116"/>
      <c r="L763" s="40"/>
    </row>
    <row r="764" spans="1:12" ht="20.25" customHeight="1" x14ac:dyDescent="0.25">
      <c r="A764" s="113"/>
      <c r="B764" s="114"/>
      <c r="C764" s="114"/>
      <c r="D764" s="114"/>
      <c r="E764" s="114"/>
      <c r="F764" s="114"/>
      <c r="G764" s="29"/>
      <c r="H764" s="114"/>
      <c r="I764" s="29"/>
      <c r="J764" s="29"/>
      <c r="K764" s="114"/>
      <c r="L764" s="40"/>
    </row>
    <row r="765" spans="1:12" ht="20.25" customHeight="1" thickBot="1" x14ac:dyDescent="0.3">
      <c r="A765" s="117"/>
      <c r="B765" s="118"/>
      <c r="C765" s="118"/>
      <c r="D765" s="118"/>
      <c r="E765" s="118"/>
      <c r="F765" s="118"/>
      <c r="G765" s="93"/>
      <c r="H765" s="118"/>
      <c r="I765" s="93"/>
      <c r="J765" s="93"/>
      <c r="K765" s="118"/>
      <c r="L765" s="70"/>
    </row>
    <row r="766" spans="1:12" ht="20.25" customHeight="1" thickTop="1" x14ac:dyDescent="0.25">
      <c r="A766" s="119"/>
      <c r="B766" s="120"/>
      <c r="C766" s="120"/>
      <c r="D766" s="120"/>
      <c r="E766" s="120"/>
      <c r="F766" s="120"/>
      <c r="G766" s="94"/>
      <c r="H766" s="120"/>
      <c r="I766" s="94"/>
      <c r="J766" s="94"/>
      <c r="K766" s="120"/>
      <c r="L766" s="110"/>
    </row>
    <row r="767" spans="1:12" ht="20.25" customHeight="1" x14ac:dyDescent="0.25">
      <c r="A767" s="115"/>
      <c r="B767" s="116"/>
      <c r="C767" s="116"/>
      <c r="D767" s="116"/>
      <c r="E767" s="116"/>
      <c r="F767" s="116"/>
      <c r="G767" s="29"/>
      <c r="H767" s="116"/>
      <c r="I767" s="29"/>
      <c r="J767" s="29"/>
      <c r="K767" s="116"/>
      <c r="L767" s="40"/>
    </row>
    <row r="768" spans="1:12" ht="20.25" customHeight="1" x14ac:dyDescent="0.25">
      <c r="A768" s="113"/>
      <c r="B768" s="114"/>
      <c r="C768" s="114"/>
      <c r="D768" s="114"/>
      <c r="E768" s="114"/>
      <c r="F768" s="114"/>
      <c r="G768" s="29"/>
      <c r="H768" s="114"/>
      <c r="I768" s="29"/>
      <c r="J768" s="29"/>
      <c r="K768" s="114"/>
      <c r="L768" s="40"/>
    </row>
    <row r="769" spans="1:12" ht="20.25" customHeight="1" thickBot="1" x14ac:dyDescent="0.3">
      <c r="A769" s="117"/>
      <c r="B769" s="118"/>
      <c r="C769" s="118"/>
      <c r="D769" s="118"/>
      <c r="E769" s="118"/>
      <c r="F769" s="118"/>
      <c r="G769" s="93"/>
      <c r="H769" s="118"/>
      <c r="I769" s="93"/>
      <c r="J769" s="93"/>
      <c r="K769" s="118"/>
      <c r="L769" s="70"/>
    </row>
    <row r="770" spans="1:12" ht="20.25" customHeight="1" thickTop="1" x14ac:dyDescent="0.25">
      <c r="A770" s="119"/>
      <c r="B770" s="120"/>
      <c r="C770" s="120"/>
      <c r="D770" s="120"/>
      <c r="E770" s="120"/>
      <c r="F770" s="120"/>
      <c r="G770" s="94"/>
      <c r="H770" s="120"/>
      <c r="I770" s="94"/>
      <c r="J770" s="94"/>
      <c r="K770" s="120"/>
      <c r="L770" s="110"/>
    </row>
    <row r="771" spans="1:12" ht="20.25" customHeight="1" x14ac:dyDescent="0.25">
      <c r="A771" s="115"/>
      <c r="B771" s="116"/>
      <c r="C771" s="116"/>
      <c r="D771" s="116"/>
      <c r="E771" s="116"/>
      <c r="F771" s="116"/>
      <c r="G771" s="29"/>
      <c r="H771" s="116"/>
      <c r="I771" s="29"/>
      <c r="J771" s="29"/>
      <c r="K771" s="116"/>
      <c r="L771" s="40"/>
    </row>
    <row r="772" spans="1:12" ht="20.25" customHeight="1" x14ac:dyDescent="0.25">
      <c r="A772" s="113"/>
      <c r="B772" s="114"/>
      <c r="C772" s="114"/>
      <c r="D772" s="114"/>
      <c r="E772" s="114"/>
      <c r="F772" s="114"/>
      <c r="G772" s="29"/>
      <c r="H772" s="114"/>
      <c r="I772" s="29"/>
      <c r="J772" s="29"/>
      <c r="K772" s="114"/>
      <c r="L772" s="40"/>
    </row>
    <row r="773" spans="1:12" ht="20.25" customHeight="1" thickBot="1" x14ac:dyDescent="0.3">
      <c r="A773" s="117"/>
      <c r="B773" s="118"/>
      <c r="C773" s="118"/>
      <c r="D773" s="118"/>
      <c r="E773" s="118"/>
      <c r="F773" s="118"/>
      <c r="G773" s="93"/>
      <c r="H773" s="118"/>
      <c r="I773" s="93"/>
      <c r="J773" s="93"/>
      <c r="K773" s="118"/>
      <c r="L773" s="70"/>
    </row>
    <row r="774" spans="1:12" ht="20.25" customHeight="1" thickTop="1" x14ac:dyDescent="0.25">
      <c r="A774" s="119"/>
      <c r="B774" s="120"/>
      <c r="C774" s="120"/>
      <c r="D774" s="120"/>
      <c r="E774" s="120"/>
      <c r="F774" s="120"/>
      <c r="G774" s="94"/>
      <c r="H774" s="120"/>
      <c r="I774" s="94"/>
      <c r="J774" s="94"/>
      <c r="K774" s="120"/>
      <c r="L774" s="110"/>
    </row>
    <row r="775" spans="1:12" ht="20.25" customHeight="1" x14ac:dyDescent="0.25">
      <c r="A775" s="115"/>
      <c r="B775" s="116"/>
      <c r="C775" s="116"/>
      <c r="D775" s="116"/>
      <c r="E775" s="116"/>
      <c r="F775" s="116"/>
      <c r="G775" s="29"/>
      <c r="H775" s="116"/>
      <c r="I775" s="29"/>
      <c r="J775" s="29"/>
      <c r="K775" s="116"/>
      <c r="L775" s="40"/>
    </row>
    <row r="776" spans="1:12" ht="20.25" customHeight="1" x14ac:dyDescent="0.25">
      <c r="A776" s="113"/>
      <c r="B776" s="114"/>
      <c r="C776" s="114"/>
      <c r="D776" s="114"/>
      <c r="E776" s="114"/>
      <c r="F776" s="114"/>
      <c r="G776" s="29"/>
      <c r="H776" s="114"/>
      <c r="I776" s="29"/>
      <c r="J776" s="29"/>
      <c r="K776" s="114"/>
      <c r="L776" s="40"/>
    </row>
    <row r="777" spans="1:12" ht="20.25" customHeight="1" thickBot="1" x14ac:dyDescent="0.3">
      <c r="A777" s="117"/>
      <c r="B777" s="118"/>
      <c r="C777" s="118"/>
      <c r="D777" s="118"/>
      <c r="E777" s="118"/>
      <c r="F777" s="118"/>
      <c r="G777" s="93"/>
      <c r="H777" s="118"/>
      <c r="I777" s="93"/>
      <c r="J777" s="93"/>
      <c r="K777" s="118"/>
      <c r="L777" s="70"/>
    </row>
    <row r="778" spans="1:12" ht="20.25" customHeight="1" thickTop="1" x14ac:dyDescent="0.25">
      <c r="A778" s="119"/>
      <c r="B778" s="120"/>
      <c r="C778" s="120"/>
      <c r="D778" s="120"/>
      <c r="E778" s="120"/>
      <c r="F778" s="120"/>
      <c r="G778" s="94"/>
      <c r="H778" s="120"/>
      <c r="I778" s="94"/>
      <c r="J778" s="94"/>
      <c r="K778" s="120"/>
      <c r="L778" s="110"/>
    </row>
    <row r="779" spans="1:12" ht="20.25" customHeight="1" x14ac:dyDescent="0.25">
      <c r="A779" s="115"/>
      <c r="B779" s="116"/>
      <c r="C779" s="116"/>
      <c r="D779" s="116"/>
      <c r="E779" s="116"/>
      <c r="F779" s="116"/>
      <c r="G779" s="29"/>
      <c r="H779" s="116"/>
      <c r="I779" s="29"/>
      <c r="J779" s="29"/>
      <c r="K779" s="116"/>
      <c r="L779" s="40"/>
    </row>
    <row r="780" spans="1:12" ht="20.25" customHeight="1" x14ac:dyDescent="0.25">
      <c r="A780" s="113"/>
      <c r="B780" s="114"/>
      <c r="C780" s="114"/>
      <c r="D780" s="114"/>
      <c r="E780" s="114"/>
      <c r="F780" s="114"/>
      <c r="G780" s="29"/>
      <c r="H780" s="114"/>
      <c r="I780" s="29"/>
      <c r="J780" s="29"/>
      <c r="K780" s="114"/>
      <c r="L780" s="40"/>
    </row>
    <row r="781" spans="1:12" ht="20.25" customHeight="1" thickBot="1" x14ac:dyDescent="0.3">
      <c r="A781" s="117"/>
      <c r="B781" s="118"/>
      <c r="C781" s="118"/>
      <c r="D781" s="118"/>
      <c r="E781" s="118"/>
      <c r="F781" s="118"/>
      <c r="G781" s="93"/>
      <c r="H781" s="118"/>
      <c r="I781" s="93"/>
      <c r="J781" s="93"/>
      <c r="K781" s="118"/>
      <c r="L781" s="70"/>
    </row>
    <row r="782" spans="1:12" ht="20.25" customHeight="1" thickTop="1" x14ac:dyDescent="0.25">
      <c r="A782" s="119"/>
      <c r="B782" s="120"/>
      <c r="C782" s="120"/>
      <c r="D782" s="120"/>
      <c r="E782" s="120"/>
      <c r="F782" s="120"/>
      <c r="G782" s="94"/>
      <c r="H782" s="120"/>
      <c r="I782" s="94"/>
      <c r="J782" s="94"/>
      <c r="K782" s="120"/>
      <c r="L782" s="110"/>
    </row>
    <row r="783" spans="1:12" ht="20.25" customHeight="1" x14ac:dyDescent="0.25">
      <c r="A783" s="115"/>
      <c r="B783" s="116"/>
      <c r="C783" s="116"/>
      <c r="D783" s="116"/>
      <c r="E783" s="116"/>
      <c r="F783" s="116"/>
      <c r="G783" s="29"/>
      <c r="H783" s="116"/>
      <c r="I783" s="29"/>
      <c r="J783" s="29"/>
      <c r="K783" s="116"/>
      <c r="L783" s="40"/>
    </row>
    <row r="784" spans="1:12" ht="20.25" customHeight="1" x14ac:dyDescent="0.25">
      <c r="A784" s="113"/>
      <c r="B784" s="114"/>
      <c r="C784" s="114"/>
      <c r="D784" s="114"/>
      <c r="E784" s="114"/>
      <c r="F784" s="114"/>
      <c r="G784" s="29"/>
      <c r="H784" s="114"/>
      <c r="I784" s="29"/>
      <c r="J784" s="29"/>
      <c r="K784" s="114"/>
      <c r="L784" s="40"/>
    </row>
    <row r="785" spans="1:12" ht="20.25" customHeight="1" thickBot="1" x14ac:dyDescent="0.3">
      <c r="A785" s="117"/>
      <c r="B785" s="118"/>
      <c r="C785" s="118"/>
      <c r="D785" s="118"/>
      <c r="E785" s="118"/>
      <c r="F785" s="118"/>
      <c r="G785" s="93"/>
      <c r="H785" s="118"/>
      <c r="I785" s="93"/>
      <c r="J785" s="93"/>
      <c r="K785" s="118"/>
      <c r="L785" s="70"/>
    </row>
    <row r="786" spans="1:12" ht="20.25" customHeight="1" thickTop="1" x14ac:dyDescent="0.25">
      <c r="A786" s="119"/>
      <c r="B786" s="120"/>
      <c r="C786" s="120"/>
      <c r="D786" s="120"/>
      <c r="E786" s="120"/>
      <c r="F786" s="120"/>
      <c r="G786" s="94"/>
      <c r="H786" s="120"/>
      <c r="I786" s="94"/>
      <c r="J786" s="94"/>
      <c r="K786" s="120"/>
      <c r="L786" s="110"/>
    </row>
    <row r="787" spans="1:12" ht="20.25" customHeight="1" x14ac:dyDescent="0.25">
      <c r="A787" s="115"/>
      <c r="B787" s="116"/>
      <c r="C787" s="116"/>
      <c r="D787" s="116"/>
      <c r="E787" s="116"/>
      <c r="F787" s="116"/>
      <c r="G787" s="29"/>
      <c r="H787" s="116"/>
      <c r="I787" s="29"/>
      <c r="J787" s="29"/>
      <c r="K787" s="116"/>
      <c r="L787" s="40"/>
    </row>
    <row r="788" spans="1:12" ht="20.25" customHeight="1" x14ac:dyDescent="0.25">
      <c r="A788" s="113"/>
      <c r="B788" s="114"/>
      <c r="C788" s="114"/>
      <c r="D788" s="114"/>
      <c r="E788" s="114"/>
      <c r="F788" s="114"/>
      <c r="G788" s="29"/>
      <c r="H788" s="114"/>
      <c r="I788" s="29"/>
      <c r="J788" s="29"/>
      <c r="K788" s="114"/>
      <c r="L788" s="40"/>
    </row>
    <row r="789" spans="1:12" ht="20.25" customHeight="1" thickBot="1" x14ac:dyDescent="0.3">
      <c r="A789" s="117"/>
      <c r="B789" s="118"/>
      <c r="C789" s="118"/>
      <c r="D789" s="118"/>
      <c r="E789" s="118"/>
      <c r="F789" s="118"/>
      <c r="G789" s="93"/>
      <c r="H789" s="118"/>
      <c r="I789" s="93"/>
      <c r="J789" s="93"/>
      <c r="K789" s="118"/>
      <c r="L789" s="70"/>
    </row>
    <row r="790" spans="1:12" ht="20.25" customHeight="1" thickTop="1" x14ac:dyDescent="0.25">
      <c r="A790" s="119"/>
      <c r="B790" s="120"/>
      <c r="C790" s="120"/>
      <c r="D790" s="120"/>
      <c r="E790" s="120"/>
      <c r="F790" s="120"/>
      <c r="G790" s="94"/>
      <c r="H790" s="120"/>
      <c r="I790" s="94"/>
      <c r="J790" s="94"/>
      <c r="K790" s="120"/>
      <c r="L790" s="110"/>
    </row>
    <row r="791" spans="1:12" ht="20.25" customHeight="1" x14ac:dyDescent="0.25">
      <c r="A791" s="115"/>
      <c r="B791" s="116"/>
      <c r="C791" s="116"/>
      <c r="D791" s="116"/>
      <c r="E791" s="116"/>
      <c r="F791" s="116"/>
      <c r="G791" s="29"/>
      <c r="H791" s="116"/>
      <c r="I791" s="29"/>
      <c r="J791" s="29"/>
      <c r="K791" s="116"/>
      <c r="L791" s="40"/>
    </row>
    <row r="792" spans="1:12" ht="20.25" customHeight="1" x14ac:dyDescent="0.25">
      <c r="A792" s="113"/>
      <c r="B792" s="114"/>
      <c r="C792" s="114"/>
      <c r="D792" s="114"/>
      <c r="E792" s="114"/>
      <c r="F792" s="114"/>
      <c r="G792" s="29"/>
      <c r="H792" s="114"/>
      <c r="I792" s="29"/>
      <c r="J792" s="29"/>
      <c r="K792" s="114"/>
      <c r="L792" s="40"/>
    </row>
    <row r="793" spans="1:12" ht="20.25" customHeight="1" thickBot="1" x14ac:dyDescent="0.3">
      <c r="A793" s="117"/>
      <c r="B793" s="118"/>
      <c r="C793" s="118"/>
      <c r="D793" s="118"/>
      <c r="E793" s="118"/>
      <c r="F793" s="118"/>
      <c r="G793" s="93"/>
      <c r="H793" s="118"/>
      <c r="I793" s="93"/>
      <c r="J793" s="93"/>
      <c r="K793" s="118"/>
      <c r="L793" s="70"/>
    </row>
    <row r="794" spans="1:12" ht="20.25" customHeight="1" thickTop="1" x14ac:dyDescent="0.25">
      <c r="A794" s="119"/>
      <c r="B794" s="120"/>
      <c r="C794" s="120"/>
      <c r="D794" s="120"/>
      <c r="E794" s="120"/>
      <c r="F794" s="120"/>
      <c r="G794" s="94"/>
      <c r="H794" s="120"/>
      <c r="I794" s="94"/>
      <c r="J794" s="94"/>
      <c r="K794" s="120"/>
      <c r="L794" s="110"/>
    </row>
    <row r="795" spans="1:12" ht="20.25" customHeight="1" x14ac:dyDescent="0.25">
      <c r="A795" s="115"/>
      <c r="B795" s="116"/>
      <c r="C795" s="116"/>
      <c r="D795" s="116"/>
      <c r="E795" s="116"/>
      <c r="F795" s="116"/>
      <c r="G795" s="29"/>
      <c r="H795" s="116"/>
      <c r="I795" s="29"/>
      <c r="J795" s="29"/>
      <c r="K795" s="116"/>
      <c r="L795" s="40"/>
    </row>
    <row r="796" spans="1:12" ht="20.25" customHeight="1" x14ac:dyDescent="0.25">
      <c r="A796" s="113"/>
      <c r="B796" s="114"/>
      <c r="C796" s="114"/>
      <c r="D796" s="114"/>
      <c r="E796" s="114"/>
      <c r="F796" s="114"/>
      <c r="G796" s="29"/>
      <c r="H796" s="114"/>
      <c r="I796" s="29"/>
      <c r="J796" s="29"/>
      <c r="K796" s="114"/>
      <c r="L796" s="40"/>
    </row>
    <row r="797" spans="1:12" ht="20.25" customHeight="1" thickBot="1" x14ac:dyDescent="0.3">
      <c r="A797" s="117"/>
      <c r="B797" s="118"/>
      <c r="C797" s="118"/>
      <c r="D797" s="118"/>
      <c r="E797" s="118"/>
      <c r="F797" s="118"/>
      <c r="G797" s="93"/>
      <c r="H797" s="118"/>
      <c r="I797" s="93"/>
      <c r="J797" s="93"/>
      <c r="K797" s="118"/>
      <c r="L797" s="70"/>
    </row>
    <row r="798" spans="1:12" ht="20.25" customHeight="1" thickTop="1" x14ac:dyDescent="0.25">
      <c r="A798" s="119"/>
      <c r="B798" s="120"/>
      <c r="C798" s="120"/>
      <c r="D798" s="120"/>
      <c r="E798" s="120"/>
      <c r="F798" s="120"/>
      <c r="G798" s="94"/>
      <c r="H798" s="120"/>
      <c r="I798" s="94"/>
      <c r="J798" s="94"/>
      <c r="K798" s="120"/>
      <c r="L798" s="110"/>
    </row>
    <row r="799" spans="1:12" ht="20.25" customHeight="1" x14ac:dyDescent="0.25">
      <c r="A799" s="115"/>
      <c r="B799" s="116"/>
      <c r="C799" s="116"/>
      <c r="D799" s="116"/>
      <c r="E799" s="116"/>
      <c r="F799" s="116"/>
      <c r="G799" s="29"/>
      <c r="H799" s="116"/>
      <c r="I799" s="29"/>
      <c r="J799" s="29"/>
      <c r="K799" s="116"/>
      <c r="L799" s="40"/>
    </row>
    <row r="800" spans="1:12" ht="20.25" customHeight="1" x14ac:dyDescent="0.25">
      <c r="A800" s="113"/>
      <c r="B800" s="114"/>
      <c r="C800" s="114"/>
      <c r="D800" s="114"/>
      <c r="E800" s="114"/>
      <c r="F800" s="114"/>
      <c r="G800" s="29"/>
      <c r="H800" s="114"/>
      <c r="I800" s="29"/>
      <c r="J800" s="29"/>
      <c r="K800" s="114"/>
      <c r="L800" s="40"/>
    </row>
    <row r="801" spans="1:12" ht="20.25" customHeight="1" thickBot="1" x14ac:dyDescent="0.3">
      <c r="A801" s="117"/>
      <c r="B801" s="118"/>
      <c r="C801" s="118"/>
      <c r="D801" s="118"/>
      <c r="E801" s="118"/>
      <c r="F801" s="118"/>
      <c r="G801" s="93"/>
      <c r="H801" s="118"/>
      <c r="I801" s="93"/>
      <c r="J801" s="93"/>
      <c r="K801" s="118"/>
      <c r="L801" s="70"/>
    </row>
    <row r="802" spans="1:12" ht="20.25" customHeight="1" thickTop="1" x14ac:dyDescent="0.25"/>
  </sheetData>
  <protectedRanges>
    <protectedRange sqref="A2:L100000" name="Range1"/>
  </protectedRanges>
  <dataConsolidate/>
  <phoneticPr fontId="16" type="noConversion"/>
  <dataValidations count="2">
    <dataValidation allowBlank="1" showInputMessage="1" showErrorMessage="1" promptTitle="Texte libre" prompt="Texte libre" sqref="G2:G801 I2:J801" xr:uid="{5ECC8E24-7BB6-4BE4-B68A-346738851B6F}"/>
    <dataValidation allowBlank="1" showInputMessage="1" showErrorMessage="1" promptTitle="Entrer un nombre" prompt="Entrer un nombre" sqref="L2:L801" xr:uid="{AD18BD67-9BC7-4A39-89E6-9BF266931E0D}"/>
  </dataValidations>
  <pageMargins left="0.7" right="0.7" top="0.75" bottom="0.75" header="0.3" footer="0.3"/>
  <pageSetup orientation="portrait" r:id="rId1"/>
  <headerFooter>
    <oddHeader>&amp;R&amp;"Aptos"&amp;10&amp;K000000 Unclassified / Non classifié&amp;1#_x000D_</oddHeader>
  </headerFooter>
  <tableParts count="1">
    <tablePart r:id="rId2"/>
  </tableParts>
  <extLst>
    <ext xmlns:x14="http://schemas.microsoft.com/office/spreadsheetml/2009/9/main" uri="{CCE6A557-97BC-4b89-ADB6-D9C93CAAB3DF}">
      <x14:dataValidations xmlns:xm="http://schemas.microsoft.com/office/excel/2006/main" count="8">
        <x14:dataValidation type="list" allowBlank="1" showInputMessage="1" showErrorMessage="1" errorTitle="please use drop down list" error="please use drop down list" promptTitle="Utiliser la liste déroulante" prompt="Utiliser la liste déroulante" xr:uid="{A90ED05D-6E12-4EAC-BA0E-56264A6A4DCA}">
          <x14:formula1>
            <xm:f>'Listes déroulantes'!$BF$2:$BF$4</xm:f>
          </x14:formula1>
          <xm:sqref>E2:E801</xm:sqref>
        </x14:dataValidation>
        <x14:dataValidation type="list" allowBlank="1" showInputMessage="1" showErrorMessage="1" errorTitle="please use drop down list" error="please use drop down list" promptTitle="Utiliser la liste déroulante" prompt="Utiliser la liste déroulante" xr:uid="{DEC7CF43-EA5C-4534-AD19-D9CE018F6356}">
          <x14:formula1>
            <xm:f>'Listes déroulantes'!$G$2:$G$36</xm:f>
          </x14:formula1>
          <xm:sqref>F2:F801</xm:sqref>
        </x14:dataValidation>
        <x14:dataValidation type="list" allowBlank="1" showInputMessage="1" showErrorMessage="1" errorTitle="please use drop down list" error="please use drop down list" promptTitle="Utiliser la liste déroulante" prompt="Utiliser la liste déroulante" xr:uid="{89BD20A6-66A0-4B8A-9B90-92FA3A870DD9}">
          <x14:formula1>
            <xm:f>'Listes déroulantes'!$AX$2:$AX$1000</xm:f>
          </x14:formula1>
          <xm:sqref>D2:D801</xm:sqref>
        </x14:dataValidation>
        <x14:dataValidation type="list" allowBlank="1" showInputMessage="1" showErrorMessage="1" errorTitle="please use drop down list" error="please use drop down list" promptTitle="Utiliser la liste déroulante" prompt="Utiliser la liste déroulante" xr:uid="{31062739-8102-40C1-85B5-0EE03E0159AA}">
          <x14:formula1>
            <xm:f>'Listes déroulantes'!$AV$2:$AV$3</xm:f>
          </x14:formula1>
          <xm:sqref>C2:C801</xm:sqref>
        </x14:dataValidation>
        <x14:dataValidation type="list" allowBlank="1" showInputMessage="1" showErrorMessage="1" errorTitle="please use drop down list" error="please use drop down list" promptTitle="Utiliser la liste déroulante" prompt="Utiliser la liste déroulante" xr:uid="{A335C782-5D09-4239-A4B5-1D721671144A}">
          <x14:formula1>
            <xm:f>'Listes déroulantes'!$E$2:$E$1000</xm:f>
          </x14:formula1>
          <xm:sqref>B2:B801</xm:sqref>
        </x14:dataValidation>
        <x14:dataValidation type="list" allowBlank="1" showInputMessage="1" showErrorMessage="1" errorTitle="please use drop down list" error="please use drop down list" promptTitle="Utiliser la liste déroulante" prompt="Utiliser la liste déroulante" xr:uid="{D483789C-4202-4F0C-A476-218E68A085E7}">
          <x14:formula1>
            <xm:f>'Listes déroulantes'!$I$2:$I$11</xm:f>
          </x14:formula1>
          <xm:sqref>H2:H801</xm:sqref>
        </x14:dataValidation>
        <x14:dataValidation type="list" allowBlank="1" showInputMessage="1" showErrorMessage="1" errorTitle="please use drop down list" error="please use drop down list" promptTitle="Utiliser la liste déroulante" prompt="Utiliser la liste déroulante" xr:uid="{7049BE06-CA2C-4BFE-855B-77B0E416EA1A}">
          <x14:formula1>
            <xm:f>'Listes déroulantes'!$BH$2:$BH$5</xm:f>
          </x14:formula1>
          <xm:sqref>K2:K801</xm:sqref>
        </x14:dataValidation>
        <x14:dataValidation type="list" allowBlank="1" showInputMessage="1" showErrorMessage="1" errorTitle="please use drop down list" error="please use drop down list" promptTitle="Utiliser la liste déroulante" prompt="Utiliser la liste déroulante" xr:uid="{23989071-538B-4E73-BB74-E9BAFEDC970D}">
          <x14:formula1>
            <xm:f>'Listes déroulantes'!$C$2:$C$199</xm:f>
          </x14:formula1>
          <xm:sqref>A2:A801</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ACE35-1320-4E69-934C-A999998E2804}">
  <sheetPr codeName="Sheet23"/>
  <dimension ref="A1:M802"/>
  <sheetViews>
    <sheetView topLeftCell="G1" zoomScale="70" zoomScaleNormal="70" workbookViewId="0">
      <selection activeCell="L5" sqref="L5"/>
    </sheetView>
  </sheetViews>
  <sheetFormatPr defaultColWidth="9.140625" defaultRowHeight="20.25" customHeight="1" x14ac:dyDescent="0.25"/>
  <cols>
    <col min="1" max="1" width="19" style="24" customWidth="1"/>
    <col min="2" max="2" width="26.140625" style="24" customWidth="1"/>
    <col min="3" max="3" width="21" style="24" customWidth="1"/>
    <col min="4" max="4" width="12.5703125" style="24" customWidth="1"/>
    <col min="5" max="5" width="34.28515625" style="24" customWidth="1"/>
    <col min="6" max="6" width="33.28515625" style="24" customWidth="1"/>
    <col min="7" max="7" width="29.85546875" style="24" customWidth="1"/>
    <col min="8" max="8" width="37.42578125" style="24" customWidth="1"/>
    <col min="9" max="9" width="37.85546875" style="24" customWidth="1"/>
    <col min="10" max="10" width="13" style="24" customWidth="1"/>
    <col min="11" max="11" width="83.28515625" style="24" customWidth="1"/>
    <col min="12" max="12" width="78.85546875" style="24" customWidth="1"/>
    <col min="13" max="13" width="21.7109375" style="100" customWidth="1"/>
    <col min="14" max="16384" width="9.140625" style="24"/>
  </cols>
  <sheetData>
    <row r="1" spans="1:13" s="30" customFormat="1" ht="20.25" customHeight="1" x14ac:dyDescent="0.25">
      <c r="A1" s="31" t="s">
        <v>113</v>
      </c>
      <c r="B1" s="31" t="s">
        <v>116</v>
      </c>
      <c r="C1" s="31" t="s">
        <v>119</v>
      </c>
      <c r="D1" s="31" t="s">
        <v>122</v>
      </c>
      <c r="E1" s="31" t="s">
        <v>124</v>
      </c>
      <c r="F1" s="31" t="s">
        <v>126</v>
      </c>
      <c r="G1" s="31" t="s">
        <v>129</v>
      </c>
      <c r="H1" s="31" t="s">
        <v>147</v>
      </c>
      <c r="I1" s="31" t="s">
        <v>150</v>
      </c>
      <c r="J1" s="31" t="s">
        <v>157</v>
      </c>
      <c r="K1" s="31" t="s">
        <v>5292</v>
      </c>
      <c r="L1" s="31" t="s">
        <v>88</v>
      </c>
      <c r="M1" s="31" t="s">
        <v>93</v>
      </c>
    </row>
    <row r="2" spans="1:13" ht="20.25" customHeight="1" x14ac:dyDescent="0.25">
      <c r="A2" s="89"/>
      <c r="B2" s="89"/>
      <c r="C2" s="89"/>
      <c r="D2" s="89"/>
      <c r="E2" s="89"/>
      <c r="F2" s="89"/>
      <c r="G2" s="105"/>
      <c r="H2" s="89"/>
      <c r="I2" s="105"/>
      <c r="J2" s="89"/>
      <c r="K2" s="105"/>
      <c r="L2" s="89" t="s">
        <v>132</v>
      </c>
      <c r="M2" s="112"/>
    </row>
    <row r="3" spans="1:13" ht="20.25" customHeight="1" x14ac:dyDescent="0.25">
      <c r="A3" s="76"/>
      <c r="B3" s="76"/>
      <c r="C3" s="76"/>
      <c r="D3" s="76"/>
      <c r="E3" s="76"/>
      <c r="F3" s="76"/>
      <c r="G3" s="29"/>
      <c r="H3" s="76"/>
      <c r="I3" s="29"/>
      <c r="J3" s="76"/>
      <c r="K3" s="29"/>
      <c r="L3" s="76" t="s">
        <v>154</v>
      </c>
      <c r="M3" s="39"/>
    </row>
    <row r="4" spans="1:13" ht="20.25" customHeight="1" x14ac:dyDescent="0.25">
      <c r="A4" s="75"/>
      <c r="B4" s="75"/>
      <c r="C4" s="75"/>
      <c r="D4" s="75"/>
      <c r="E4" s="75"/>
      <c r="F4" s="75"/>
      <c r="G4" s="29"/>
      <c r="H4" s="75"/>
      <c r="I4" s="29"/>
      <c r="J4" s="75"/>
      <c r="K4" s="29"/>
      <c r="L4" s="75" t="s">
        <v>160</v>
      </c>
      <c r="M4" s="39"/>
    </row>
    <row r="5" spans="1:13" ht="20.25" customHeight="1" thickBot="1" x14ac:dyDescent="0.3">
      <c r="A5" s="90"/>
      <c r="B5" s="90"/>
      <c r="C5" s="90"/>
      <c r="D5" s="90"/>
      <c r="E5" s="90"/>
      <c r="F5" s="90"/>
      <c r="G5" s="91"/>
      <c r="H5" s="90"/>
      <c r="I5" s="91"/>
      <c r="J5" s="90"/>
      <c r="K5" s="91"/>
      <c r="L5" s="90" t="s">
        <v>5279</v>
      </c>
      <c r="M5" s="77"/>
    </row>
    <row r="6" spans="1:13" ht="20.25" customHeight="1" thickTop="1" x14ac:dyDescent="0.25">
      <c r="A6" s="75"/>
      <c r="B6" s="75"/>
      <c r="C6" s="75"/>
      <c r="D6" s="75"/>
      <c r="E6" s="75"/>
      <c r="F6" s="75"/>
      <c r="G6" s="29"/>
      <c r="H6" s="75"/>
      <c r="I6" s="29"/>
      <c r="J6" s="75"/>
      <c r="K6" s="29"/>
      <c r="L6" s="75"/>
      <c r="M6" s="39"/>
    </row>
    <row r="7" spans="1:13" ht="20.25" customHeight="1" x14ac:dyDescent="0.25">
      <c r="A7" s="76"/>
      <c r="B7" s="76"/>
      <c r="C7" s="76"/>
      <c r="D7" s="76"/>
      <c r="E7" s="76"/>
      <c r="F7" s="76"/>
      <c r="G7" s="29"/>
      <c r="H7" s="76"/>
      <c r="I7" s="29"/>
      <c r="J7" s="76"/>
      <c r="K7" s="29"/>
      <c r="L7" s="76"/>
      <c r="M7" s="39"/>
    </row>
    <row r="8" spans="1:13" ht="20.25" customHeight="1" x14ac:dyDescent="0.25">
      <c r="A8" s="75"/>
      <c r="B8" s="75"/>
      <c r="C8" s="75"/>
      <c r="D8" s="75"/>
      <c r="E8" s="75"/>
      <c r="F8" s="75"/>
      <c r="G8" s="29"/>
      <c r="H8" s="75"/>
      <c r="I8" s="29"/>
      <c r="J8" s="75"/>
      <c r="K8" s="29"/>
      <c r="L8" s="75"/>
      <c r="M8" s="39"/>
    </row>
    <row r="9" spans="1:13" ht="20.25" customHeight="1" thickBot="1" x14ac:dyDescent="0.3">
      <c r="A9" s="90"/>
      <c r="B9" s="90"/>
      <c r="C9" s="90"/>
      <c r="D9" s="90"/>
      <c r="E9" s="90"/>
      <c r="F9" s="90"/>
      <c r="G9" s="91"/>
      <c r="H9" s="90"/>
      <c r="I9" s="91"/>
      <c r="J9" s="90"/>
      <c r="K9" s="91"/>
      <c r="L9" s="90"/>
      <c r="M9" s="77"/>
    </row>
    <row r="10" spans="1:13" ht="20.25" customHeight="1" thickTop="1" x14ac:dyDescent="0.25">
      <c r="A10" s="75"/>
      <c r="B10" s="75"/>
      <c r="C10" s="75"/>
      <c r="D10" s="75"/>
      <c r="E10" s="75"/>
      <c r="F10" s="75"/>
      <c r="G10" s="29"/>
      <c r="H10" s="75"/>
      <c r="I10" s="29"/>
      <c r="J10" s="75"/>
      <c r="K10" s="29"/>
      <c r="L10" s="75"/>
      <c r="M10" s="39"/>
    </row>
    <row r="11" spans="1:13" ht="20.25" customHeight="1" x14ac:dyDescent="0.25">
      <c r="A11" s="76"/>
      <c r="B11" s="76"/>
      <c r="C11" s="76"/>
      <c r="D11" s="76"/>
      <c r="E11" s="76"/>
      <c r="F11" s="76"/>
      <c r="G11" s="29"/>
      <c r="H11" s="76"/>
      <c r="I11" s="29"/>
      <c r="J11" s="76"/>
      <c r="K11" s="29"/>
      <c r="L11" s="76"/>
      <c r="M11" s="39"/>
    </row>
    <row r="12" spans="1:13" ht="20.25" customHeight="1" x14ac:dyDescent="0.25">
      <c r="A12" s="75"/>
      <c r="B12" s="75"/>
      <c r="C12" s="75"/>
      <c r="D12" s="75"/>
      <c r="E12" s="75"/>
      <c r="F12" s="75"/>
      <c r="G12" s="29"/>
      <c r="H12" s="75"/>
      <c r="I12" s="29"/>
      <c r="J12" s="75"/>
      <c r="K12" s="29"/>
      <c r="L12" s="75"/>
      <c r="M12" s="39"/>
    </row>
    <row r="13" spans="1:13" ht="20.25" customHeight="1" thickBot="1" x14ac:dyDescent="0.3">
      <c r="A13" s="90"/>
      <c r="B13" s="90"/>
      <c r="C13" s="90"/>
      <c r="D13" s="90"/>
      <c r="E13" s="90"/>
      <c r="F13" s="90"/>
      <c r="G13" s="91"/>
      <c r="H13" s="90"/>
      <c r="I13" s="91"/>
      <c r="J13" s="90"/>
      <c r="K13" s="91"/>
      <c r="L13" s="90"/>
      <c r="M13" s="77"/>
    </row>
    <row r="14" spans="1:13" ht="20.25" customHeight="1" thickTop="1" x14ac:dyDescent="0.25">
      <c r="A14" s="75"/>
      <c r="B14" s="75"/>
      <c r="C14" s="75"/>
      <c r="D14" s="75"/>
      <c r="E14" s="75"/>
      <c r="F14" s="75"/>
      <c r="G14" s="29"/>
      <c r="H14" s="75"/>
      <c r="I14" s="29"/>
      <c r="J14" s="75"/>
      <c r="K14" s="29"/>
      <c r="L14" s="75"/>
      <c r="M14" s="39"/>
    </row>
    <row r="15" spans="1:13" ht="20.25" customHeight="1" x14ac:dyDescent="0.25">
      <c r="A15" s="76"/>
      <c r="B15" s="76"/>
      <c r="C15" s="76"/>
      <c r="D15" s="76"/>
      <c r="E15" s="76"/>
      <c r="F15" s="76"/>
      <c r="G15" s="29"/>
      <c r="H15" s="76"/>
      <c r="I15" s="29"/>
      <c r="J15" s="76"/>
      <c r="K15" s="29"/>
      <c r="L15" s="76"/>
      <c r="M15" s="39"/>
    </row>
    <row r="16" spans="1:13" ht="20.25" customHeight="1" x14ac:dyDescent="0.25">
      <c r="A16" s="75"/>
      <c r="B16" s="75"/>
      <c r="C16" s="75"/>
      <c r="D16" s="75"/>
      <c r="E16" s="75"/>
      <c r="F16" s="75"/>
      <c r="G16" s="29"/>
      <c r="H16" s="75"/>
      <c r="I16" s="29"/>
      <c r="J16" s="75"/>
      <c r="K16" s="29"/>
      <c r="L16" s="75"/>
      <c r="M16" s="39"/>
    </row>
    <row r="17" spans="1:13" ht="20.25" customHeight="1" thickBot="1" x14ac:dyDescent="0.3">
      <c r="A17" s="90"/>
      <c r="B17" s="90"/>
      <c r="C17" s="90"/>
      <c r="D17" s="90"/>
      <c r="E17" s="90"/>
      <c r="F17" s="90"/>
      <c r="G17" s="91"/>
      <c r="H17" s="90"/>
      <c r="I17" s="91"/>
      <c r="J17" s="90"/>
      <c r="K17" s="91"/>
      <c r="L17" s="90"/>
      <c r="M17" s="77"/>
    </row>
    <row r="18" spans="1:13" ht="20.25" customHeight="1" thickTop="1" x14ac:dyDescent="0.25">
      <c r="A18" s="75"/>
      <c r="B18" s="75"/>
      <c r="C18" s="75"/>
      <c r="D18" s="75"/>
      <c r="E18" s="75"/>
      <c r="F18" s="75"/>
      <c r="G18" s="29"/>
      <c r="H18" s="75"/>
      <c r="I18" s="29"/>
      <c r="J18" s="75"/>
      <c r="K18" s="29"/>
      <c r="L18" s="75"/>
      <c r="M18" s="39"/>
    </row>
    <row r="19" spans="1:13" ht="20.25" customHeight="1" x14ac:dyDescent="0.25">
      <c r="A19" s="76"/>
      <c r="B19" s="76"/>
      <c r="C19" s="76"/>
      <c r="D19" s="76"/>
      <c r="E19" s="76"/>
      <c r="F19" s="76"/>
      <c r="G19" s="29"/>
      <c r="H19" s="76"/>
      <c r="I19" s="29"/>
      <c r="J19" s="76"/>
      <c r="K19" s="29"/>
      <c r="L19" s="76"/>
      <c r="M19" s="39"/>
    </row>
    <row r="20" spans="1:13" ht="20.25" customHeight="1" x14ac:dyDescent="0.25">
      <c r="A20" s="75"/>
      <c r="B20" s="75"/>
      <c r="C20" s="75"/>
      <c r="D20" s="75"/>
      <c r="E20" s="75"/>
      <c r="F20" s="75"/>
      <c r="G20" s="29"/>
      <c r="H20" s="75"/>
      <c r="I20" s="29"/>
      <c r="J20" s="75"/>
      <c r="K20" s="29"/>
      <c r="L20" s="75"/>
      <c r="M20" s="39"/>
    </row>
    <row r="21" spans="1:13" ht="20.25" customHeight="1" thickBot="1" x14ac:dyDescent="0.3">
      <c r="A21" s="90"/>
      <c r="B21" s="90"/>
      <c r="C21" s="90"/>
      <c r="D21" s="90"/>
      <c r="E21" s="90"/>
      <c r="F21" s="90"/>
      <c r="G21" s="91"/>
      <c r="H21" s="90"/>
      <c r="I21" s="91"/>
      <c r="J21" s="90"/>
      <c r="K21" s="91"/>
      <c r="L21" s="90"/>
      <c r="M21" s="77"/>
    </row>
    <row r="22" spans="1:13" ht="20.25" customHeight="1" thickTop="1" x14ac:dyDescent="0.25">
      <c r="A22" s="75"/>
      <c r="B22" s="75"/>
      <c r="C22" s="75"/>
      <c r="D22" s="75"/>
      <c r="E22" s="75"/>
      <c r="F22" s="75"/>
      <c r="G22" s="29"/>
      <c r="H22" s="75"/>
      <c r="I22" s="29"/>
      <c r="J22" s="75"/>
      <c r="K22" s="29"/>
      <c r="L22" s="75"/>
      <c r="M22" s="39"/>
    </row>
    <row r="23" spans="1:13" ht="20.25" customHeight="1" x14ac:dyDescent="0.25">
      <c r="A23" s="76"/>
      <c r="B23" s="76"/>
      <c r="C23" s="76"/>
      <c r="D23" s="76"/>
      <c r="E23" s="76"/>
      <c r="F23" s="76"/>
      <c r="G23" s="29"/>
      <c r="H23" s="76"/>
      <c r="I23" s="29"/>
      <c r="J23" s="76"/>
      <c r="K23" s="29"/>
      <c r="L23" s="76"/>
      <c r="M23" s="39"/>
    </row>
    <row r="24" spans="1:13" ht="20.25" customHeight="1" x14ac:dyDescent="0.25">
      <c r="A24" s="75"/>
      <c r="B24" s="75"/>
      <c r="C24" s="75"/>
      <c r="D24" s="75"/>
      <c r="E24" s="75"/>
      <c r="F24" s="75"/>
      <c r="G24" s="29"/>
      <c r="H24" s="75"/>
      <c r="I24" s="29"/>
      <c r="J24" s="75"/>
      <c r="K24" s="29"/>
      <c r="L24" s="75"/>
      <c r="M24" s="39"/>
    </row>
    <row r="25" spans="1:13" ht="20.25" customHeight="1" thickBot="1" x14ac:dyDescent="0.3">
      <c r="A25" s="90"/>
      <c r="B25" s="90"/>
      <c r="C25" s="90"/>
      <c r="D25" s="90"/>
      <c r="E25" s="90"/>
      <c r="F25" s="90"/>
      <c r="G25" s="91"/>
      <c r="H25" s="90"/>
      <c r="I25" s="91"/>
      <c r="J25" s="90"/>
      <c r="K25" s="91"/>
      <c r="L25" s="90"/>
      <c r="M25" s="77"/>
    </row>
    <row r="26" spans="1:13" ht="20.25" customHeight="1" thickTop="1" x14ac:dyDescent="0.25">
      <c r="A26" s="75"/>
      <c r="B26" s="75"/>
      <c r="C26" s="75"/>
      <c r="D26" s="75"/>
      <c r="E26" s="75"/>
      <c r="F26" s="75"/>
      <c r="G26" s="29"/>
      <c r="H26" s="75"/>
      <c r="I26" s="29"/>
      <c r="J26" s="75"/>
      <c r="K26" s="29"/>
      <c r="L26" s="75"/>
      <c r="M26" s="39"/>
    </row>
    <row r="27" spans="1:13" ht="20.25" customHeight="1" x14ac:dyDescent="0.25">
      <c r="A27" s="76"/>
      <c r="B27" s="76"/>
      <c r="C27" s="76"/>
      <c r="D27" s="76"/>
      <c r="E27" s="76"/>
      <c r="F27" s="76"/>
      <c r="G27" s="29"/>
      <c r="H27" s="76"/>
      <c r="I27" s="29"/>
      <c r="J27" s="76"/>
      <c r="K27" s="29"/>
      <c r="L27" s="76"/>
      <c r="M27" s="39"/>
    </row>
    <row r="28" spans="1:13" ht="20.25" customHeight="1" x14ac:dyDescent="0.25">
      <c r="A28" s="75"/>
      <c r="B28" s="75"/>
      <c r="C28" s="75"/>
      <c r="D28" s="75"/>
      <c r="E28" s="75"/>
      <c r="F28" s="75"/>
      <c r="G28" s="29"/>
      <c r="H28" s="75"/>
      <c r="I28" s="29"/>
      <c r="J28" s="75"/>
      <c r="K28" s="29"/>
      <c r="L28" s="75"/>
      <c r="M28" s="39"/>
    </row>
    <row r="29" spans="1:13" ht="20.25" customHeight="1" thickBot="1" x14ac:dyDescent="0.3">
      <c r="A29" s="90"/>
      <c r="B29" s="90"/>
      <c r="C29" s="90"/>
      <c r="D29" s="90"/>
      <c r="E29" s="90"/>
      <c r="F29" s="90"/>
      <c r="G29" s="91"/>
      <c r="H29" s="90"/>
      <c r="I29" s="91"/>
      <c r="J29" s="90"/>
      <c r="K29" s="91"/>
      <c r="L29" s="90"/>
      <c r="M29" s="77"/>
    </row>
    <row r="30" spans="1:13" ht="20.25" customHeight="1" thickTop="1" x14ac:dyDescent="0.25">
      <c r="A30" s="75"/>
      <c r="B30" s="75"/>
      <c r="C30" s="75"/>
      <c r="D30" s="75"/>
      <c r="E30" s="75"/>
      <c r="F30" s="75"/>
      <c r="G30" s="29"/>
      <c r="H30" s="75"/>
      <c r="I30" s="29"/>
      <c r="J30" s="75"/>
      <c r="K30" s="29"/>
      <c r="L30" s="75"/>
      <c r="M30" s="39"/>
    </row>
    <row r="31" spans="1:13" ht="20.25" customHeight="1" x14ac:dyDescent="0.25">
      <c r="A31" s="76"/>
      <c r="B31" s="76"/>
      <c r="C31" s="76"/>
      <c r="D31" s="76"/>
      <c r="E31" s="76"/>
      <c r="F31" s="76"/>
      <c r="G31" s="29"/>
      <c r="H31" s="76"/>
      <c r="I31" s="29"/>
      <c r="J31" s="76"/>
      <c r="K31" s="29"/>
      <c r="L31" s="76"/>
      <c r="M31" s="39"/>
    </row>
    <row r="32" spans="1:13" ht="20.25" customHeight="1" x14ac:dyDescent="0.25">
      <c r="A32" s="75"/>
      <c r="B32" s="75"/>
      <c r="C32" s="75"/>
      <c r="D32" s="75"/>
      <c r="E32" s="75"/>
      <c r="F32" s="75"/>
      <c r="G32" s="29"/>
      <c r="H32" s="75"/>
      <c r="I32" s="29"/>
      <c r="J32" s="75"/>
      <c r="K32" s="29"/>
      <c r="L32" s="75"/>
      <c r="M32" s="39"/>
    </row>
    <row r="33" spans="1:13" ht="20.25" customHeight="1" thickBot="1" x14ac:dyDescent="0.3">
      <c r="A33" s="90"/>
      <c r="B33" s="90"/>
      <c r="C33" s="90"/>
      <c r="D33" s="90"/>
      <c r="E33" s="90"/>
      <c r="F33" s="90"/>
      <c r="G33" s="91"/>
      <c r="H33" s="90"/>
      <c r="I33" s="91"/>
      <c r="J33" s="90"/>
      <c r="K33" s="91"/>
      <c r="L33" s="90"/>
      <c r="M33" s="77"/>
    </row>
    <row r="34" spans="1:13" ht="20.25" customHeight="1" thickTop="1" x14ac:dyDescent="0.25">
      <c r="A34" s="75"/>
      <c r="B34" s="75"/>
      <c r="C34" s="75"/>
      <c r="D34" s="75"/>
      <c r="E34" s="75"/>
      <c r="F34" s="75"/>
      <c r="G34" s="29"/>
      <c r="H34" s="75"/>
      <c r="I34" s="29"/>
      <c r="J34" s="75"/>
      <c r="K34" s="29"/>
      <c r="L34" s="75"/>
      <c r="M34" s="39"/>
    </row>
    <row r="35" spans="1:13" ht="20.25" customHeight="1" x14ac:dyDescent="0.25">
      <c r="A35" s="76"/>
      <c r="B35" s="76"/>
      <c r="C35" s="76"/>
      <c r="D35" s="76"/>
      <c r="E35" s="76"/>
      <c r="F35" s="76"/>
      <c r="G35" s="29"/>
      <c r="H35" s="76"/>
      <c r="I35" s="29"/>
      <c r="J35" s="76"/>
      <c r="K35" s="29"/>
      <c r="L35" s="76"/>
      <c r="M35" s="39"/>
    </row>
    <row r="36" spans="1:13" ht="20.25" customHeight="1" x14ac:dyDescent="0.25">
      <c r="A36" s="75"/>
      <c r="B36" s="75"/>
      <c r="C36" s="75"/>
      <c r="D36" s="75"/>
      <c r="E36" s="75"/>
      <c r="F36" s="75"/>
      <c r="G36" s="29"/>
      <c r="H36" s="75"/>
      <c r="I36" s="29"/>
      <c r="J36" s="75"/>
      <c r="K36" s="29"/>
      <c r="L36" s="75"/>
      <c r="M36" s="39"/>
    </row>
    <row r="37" spans="1:13" ht="20.25" customHeight="1" thickBot="1" x14ac:dyDescent="0.3">
      <c r="A37" s="90"/>
      <c r="B37" s="90"/>
      <c r="C37" s="90"/>
      <c r="D37" s="90"/>
      <c r="E37" s="90"/>
      <c r="F37" s="90"/>
      <c r="G37" s="91"/>
      <c r="H37" s="90"/>
      <c r="I37" s="91"/>
      <c r="J37" s="90"/>
      <c r="K37" s="91"/>
      <c r="L37" s="90"/>
      <c r="M37" s="77"/>
    </row>
    <row r="38" spans="1:13" ht="20.25" customHeight="1" thickTop="1" x14ac:dyDescent="0.25">
      <c r="A38" s="75"/>
      <c r="B38" s="75"/>
      <c r="C38" s="75"/>
      <c r="D38" s="75"/>
      <c r="E38" s="75"/>
      <c r="F38" s="75"/>
      <c r="G38" s="29"/>
      <c r="H38" s="75"/>
      <c r="I38" s="29"/>
      <c r="J38" s="75"/>
      <c r="K38" s="29"/>
      <c r="L38" s="75"/>
      <c r="M38" s="39"/>
    </row>
    <row r="39" spans="1:13" ht="20.25" customHeight="1" x14ac:dyDescent="0.25">
      <c r="A39" s="76"/>
      <c r="B39" s="76"/>
      <c r="C39" s="76"/>
      <c r="D39" s="76"/>
      <c r="E39" s="76"/>
      <c r="F39" s="76"/>
      <c r="G39" s="29"/>
      <c r="H39" s="76"/>
      <c r="I39" s="29"/>
      <c r="J39" s="76"/>
      <c r="K39" s="29"/>
      <c r="L39" s="76"/>
      <c r="M39" s="39"/>
    </row>
    <row r="40" spans="1:13" ht="20.25" customHeight="1" x14ac:dyDescent="0.25">
      <c r="A40" s="75"/>
      <c r="B40" s="75"/>
      <c r="C40" s="75"/>
      <c r="D40" s="75"/>
      <c r="E40" s="75"/>
      <c r="F40" s="75"/>
      <c r="G40" s="29"/>
      <c r="H40" s="75"/>
      <c r="I40" s="29"/>
      <c r="J40" s="75"/>
      <c r="K40" s="29"/>
      <c r="L40" s="75"/>
      <c r="M40" s="39"/>
    </row>
    <row r="41" spans="1:13" ht="20.25" customHeight="1" thickBot="1" x14ac:dyDescent="0.3">
      <c r="A41" s="90"/>
      <c r="B41" s="90"/>
      <c r="C41" s="90"/>
      <c r="D41" s="90"/>
      <c r="E41" s="90"/>
      <c r="F41" s="90"/>
      <c r="G41" s="91"/>
      <c r="H41" s="90"/>
      <c r="I41" s="91"/>
      <c r="J41" s="90"/>
      <c r="K41" s="91"/>
      <c r="L41" s="90"/>
      <c r="M41" s="77"/>
    </row>
    <row r="42" spans="1:13" ht="20.25" customHeight="1" thickTop="1" x14ac:dyDescent="0.25">
      <c r="A42" s="75"/>
      <c r="B42" s="75"/>
      <c r="C42" s="75"/>
      <c r="D42" s="75"/>
      <c r="E42" s="75"/>
      <c r="F42" s="75"/>
      <c r="G42" s="29"/>
      <c r="H42" s="75"/>
      <c r="I42" s="29"/>
      <c r="J42" s="75"/>
      <c r="K42" s="29"/>
      <c r="L42" s="75"/>
      <c r="M42" s="39"/>
    </row>
    <row r="43" spans="1:13" ht="20.25" customHeight="1" x14ac:dyDescent="0.25">
      <c r="A43" s="76"/>
      <c r="B43" s="76"/>
      <c r="C43" s="76"/>
      <c r="D43" s="76"/>
      <c r="E43" s="76"/>
      <c r="F43" s="76"/>
      <c r="G43" s="29"/>
      <c r="H43" s="76"/>
      <c r="I43" s="29"/>
      <c r="J43" s="76"/>
      <c r="K43" s="29"/>
      <c r="L43" s="76"/>
      <c r="M43" s="39"/>
    </row>
    <row r="44" spans="1:13" ht="20.25" customHeight="1" x14ac:dyDescent="0.25">
      <c r="A44" s="75"/>
      <c r="B44" s="75"/>
      <c r="C44" s="75"/>
      <c r="D44" s="75"/>
      <c r="E44" s="75"/>
      <c r="F44" s="75"/>
      <c r="G44" s="29"/>
      <c r="H44" s="75"/>
      <c r="I44" s="29"/>
      <c r="J44" s="75"/>
      <c r="K44" s="29"/>
      <c r="L44" s="75"/>
      <c r="M44" s="39"/>
    </row>
    <row r="45" spans="1:13" ht="20.25" customHeight="1" thickBot="1" x14ac:dyDescent="0.3">
      <c r="A45" s="90"/>
      <c r="B45" s="90"/>
      <c r="C45" s="90"/>
      <c r="D45" s="90"/>
      <c r="E45" s="90"/>
      <c r="F45" s="90"/>
      <c r="G45" s="91"/>
      <c r="H45" s="90"/>
      <c r="I45" s="91"/>
      <c r="J45" s="90"/>
      <c r="K45" s="91"/>
      <c r="L45" s="90"/>
      <c r="M45" s="77"/>
    </row>
    <row r="46" spans="1:13" ht="20.25" customHeight="1" thickTop="1" x14ac:dyDescent="0.25">
      <c r="A46" s="75"/>
      <c r="B46" s="75"/>
      <c r="C46" s="75"/>
      <c r="D46" s="75"/>
      <c r="E46" s="75"/>
      <c r="F46" s="75"/>
      <c r="G46" s="29"/>
      <c r="H46" s="75"/>
      <c r="I46" s="29"/>
      <c r="J46" s="75"/>
      <c r="K46" s="29"/>
      <c r="L46" s="75"/>
      <c r="M46" s="39"/>
    </row>
    <row r="47" spans="1:13" ht="20.25" customHeight="1" x14ac:dyDescent="0.25">
      <c r="A47" s="76"/>
      <c r="B47" s="76"/>
      <c r="C47" s="76"/>
      <c r="D47" s="76"/>
      <c r="E47" s="76"/>
      <c r="F47" s="76"/>
      <c r="G47" s="29"/>
      <c r="H47" s="76"/>
      <c r="I47" s="29"/>
      <c r="J47" s="76"/>
      <c r="K47" s="29"/>
      <c r="L47" s="76"/>
      <c r="M47" s="39"/>
    </row>
    <row r="48" spans="1:13" ht="20.25" customHeight="1" x14ac:dyDescent="0.25">
      <c r="A48" s="75"/>
      <c r="B48" s="75"/>
      <c r="C48" s="75"/>
      <c r="D48" s="75"/>
      <c r="E48" s="75"/>
      <c r="F48" s="75"/>
      <c r="G48" s="29"/>
      <c r="H48" s="75"/>
      <c r="I48" s="29"/>
      <c r="J48" s="75"/>
      <c r="K48" s="29"/>
      <c r="L48" s="75"/>
      <c r="M48" s="39"/>
    </row>
    <row r="49" spans="1:13" ht="20.25" customHeight="1" thickBot="1" x14ac:dyDescent="0.3">
      <c r="A49" s="90"/>
      <c r="B49" s="90"/>
      <c r="C49" s="90"/>
      <c r="D49" s="90"/>
      <c r="E49" s="90"/>
      <c r="F49" s="90"/>
      <c r="G49" s="91"/>
      <c r="H49" s="90"/>
      <c r="I49" s="91"/>
      <c r="J49" s="90"/>
      <c r="K49" s="91"/>
      <c r="L49" s="90"/>
      <c r="M49" s="77"/>
    </row>
    <row r="50" spans="1:13" ht="20.25" customHeight="1" thickTop="1" x14ac:dyDescent="0.25">
      <c r="A50" s="75"/>
      <c r="B50" s="75"/>
      <c r="C50" s="75"/>
      <c r="D50" s="75"/>
      <c r="E50" s="75"/>
      <c r="F50" s="75"/>
      <c r="G50" s="29"/>
      <c r="H50" s="75"/>
      <c r="I50" s="29"/>
      <c r="J50" s="75"/>
      <c r="K50" s="29"/>
      <c r="L50" s="75"/>
      <c r="M50" s="39"/>
    </row>
    <row r="51" spans="1:13" ht="20.25" customHeight="1" x14ac:dyDescent="0.25">
      <c r="A51" s="76"/>
      <c r="B51" s="76"/>
      <c r="C51" s="76"/>
      <c r="D51" s="76"/>
      <c r="E51" s="76"/>
      <c r="F51" s="76"/>
      <c r="G51" s="29"/>
      <c r="H51" s="76"/>
      <c r="I51" s="29"/>
      <c r="J51" s="76"/>
      <c r="K51" s="29"/>
      <c r="L51" s="76"/>
      <c r="M51" s="39"/>
    </row>
    <row r="52" spans="1:13" ht="20.25" customHeight="1" x14ac:dyDescent="0.25">
      <c r="A52" s="75"/>
      <c r="B52" s="75"/>
      <c r="C52" s="75"/>
      <c r="D52" s="75"/>
      <c r="E52" s="75"/>
      <c r="F52" s="75"/>
      <c r="G52" s="29"/>
      <c r="H52" s="75"/>
      <c r="I52" s="29"/>
      <c r="J52" s="75"/>
      <c r="K52" s="29"/>
      <c r="L52" s="75"/>
      <c r="M52" s="39"/>
    </row>
    <row r="53" spans="1:13" ht="20.25" customHeight="1" thickBot="1" x14ac:dyDescent="0.3">
      <c r="A53" s="90"/>
      <c r="B53" s="90"/>
      <c r="C53" s="90"/>
      <c r="D53" s="90"/>
      <c r="E53" s="90"/>
      <c r="F53" s="90"/>
      <c r="G53" s="91"/>
      <c r="H53" s="90"/>
      <c r="I53" s="91"/>
      <c r="J53" s="90"/>
      <c r="K53" s="91"/>
      <c r="L53" s="90"/>
      <c r="M53" s="77"/>
    </row>
    <row r="54" spans="1:13" ht="20.25" customHeight="1" thickTop="1" x14ac:dyDescent="0.25">
      <c r="A54" s="75"/>
      <c r="B54" s="75"/>
      <c r="C54" s="75"/>
      <c r="D54" s="75"/>
      <c r="E54" s="75"/>
      <c r="F54" s="75"/>
      <c r="G54" s="29"/>
      <c r="H54" s="75"/>
      <c r="I54" s="29"/>
      <c r="J54" s="75"/>
      <c r="K54" s="29"/>
      <c r="L54" s="75"/>
      <c r="M54" s="39"/>
    </row>
    <row r="55" spans="1:13" ht="20.25" customHeight="1" x14ac:dyDescent="0.25">
      <c r="A55" s="76"/>
      <c r="B55" s="76"/>
      <c r="C55" s="76"/>
      <c r="D55" s="76"/>
      <c r="E55" s="76"/>
      <c r="F55" s="76"/>
      <c r="G55" s="29"/>
      <c r="H55" s="76"/>
      <c r="I55" s="29"/>
      <c r="J55" s="76"/>
      <c r="K55" s="29"/>
      <c r="L55" s="76"/>
      <c r="M55" s="39"/>
    </row>
    <row r="56" spans="1:13" ht="20.25" customHeight="1" x14ac:dyDescent="0.25">
      <c r="A56" s="75"/>
      <c r="B56" s="75"/>
      <c r="C56" s="75"/>
      <c r="D56" s="75"/>
      <c r="E56" s="75"/>
      <c r="F56" s="75"/>
      <c r="G56" s="29"/>
      <c r="H56" s="75"/>
      <c r="I56" s="29"/>
      <c r="J56" s="75"/>
      <c r="K56" s="29"/>
      <c r="L56" s="75"/>
      <c r="M56" s="39"/>
    </row>
    <row r="57" spans="1:13" ht="20.25" customHeight="1" thickBot="1" x14ac:dyDescent="0.3">
      <c r="A57" s="90"/>
      <c r="B57" s="90"/>
      <c r="C57" s="90"/>
      <c r="D57" s="90"/>
      <c r="E57" s="90"/>
      <c r="F57" s="90"/>
      <c r="G57" s="91"/>
      <c r="H57" s="90"/>
      <c r="I57" s="91"/>
      <c r="J57" s="90"/>
      <c r="K57" s="91"/>
      <c r="L57" s="90"/>
      <c r="M57" s="77"/>
    </row>
    <row r="58" spans="1:13" ht="20.25" customHeight="1" thickTop="1" x14ac:dyDescent="0.25">
      <c r="A58" s="75"/>
      <c r="B58" s="75"/>
      <c r="C58" s="75"/>
      <c r="D58" s="75"/>
      <c r="E58" s="75"/>
      <c r="F58" s="75"/>
      <c r="G58" s="29"/>
      <c r="H58" s="75"/>
      <c r="I58" s="29"/>
      <c r="J58" s="75"/>
      <c r="K58" s="29"/>
      <c r="L58" s="75"/>
      <c r="M58" s="39"/>
    </row>
    <row r="59" spans="1:13" ht="20.25" customHeight="1" x14ac:dyDescent="0.25">
      <c r="A59" s="76"/>
      <c r="B59" s="76"/>
      <c r="C59" s="76"/>
      <c r="D59" s="76"/>
      <c r="E59" s="76"/>
      <c r="F59" s="76"/>
      <c r="G59" s="29"/>
      <c r="H59" s="76"/>
      <c r="I59" s="29"/>
      <c r="J59" s="76"/>
      <c r="K59" s="29"/>
      <c r="L59" s="76"/>
      <c r="M59" s="39"/>
    </row>
    <row r="60" spans="1:13" ht="20.25" customHeight="1" x14ac:dyDescent="0.25">
      <c r="A60" s="75"/>
      <c r="B60" s="75"/>
      <c r="C60" s="75"/>
      <c r="D60" s="75"/>
      <c r="E60" s="75"/>
      <c r="F60" s="75"/>
      <c r="G60" s="29"/>
      <c r="H60" s="75"/>
      <c r="I60" s="29"/>
      <c r="J60" s="75"/>
      <c r="K60" s="29"/>
      <c r="L60" s="75"/>
      <c r="M60" s="39"/>
    </row>
    <row r="61" spans="1:13" ht="20.25" customHeight="1" thickBot="1" x14ac:dyDescent="0.3">
      <c r="A61" s="90"/>
      <c r="B61" s="90"/>
      <c r="C61" s="90"/>
      <c r="D61" s="90"/>
      <c r="E61" s="90"/>
      <c r="F61" s="90"/>
      <c r="G61" s="91"/>
      <c r="H61" s="90"/>
      <c r="I61" s="91"/>
      <c r="J61" s="90"/>
      <c r="K61" s="91"/>
      <c r="L61" s="90"/>
      <c r="M61" s="77"/>
    </row>
    <row r="62" spans="1:13" ht="20.25" customHeight="1" thickTop="1" x14ac:dyDescent="0.25">
      <c r="A62" s="75"/>
      <c r="B62" s="75"/>
      <c r="C62" s="75"/>
      <c r="D62" s="75"/>
      <c r="E62" s="75"/>
      <c r="F62" s="75"/>
      <c r="G62" s="29"/>
      <c r="H62" s="75"/>
      <c r="I62" s="29"/>
      <c r="J62" s="75"/>
      <c r="K62" s="29"/>
      <c r="L62" s="75"/>
      <c r="M62" s="39"/>
    </row>
    <row r="63" spans="1:13" ht="20.25" customHeight="1" x14ac:dyDescent="0.25">
      <c r="A63" s="76"/>
      <c r="B63" s="76"/>
      <c r="C63" s="76"/>
      <c r="D63" s="76"/>
      <c r="E63" s="76"/>
      <c r="F63" s="76"/>
      <c r="G63" s="29"/>
      <c r="H63" s="76"/>
      <c r="I63" s="29"/>
      <c r="J63" s="76"/>
      <c r="K63" s="29"/>
      <c r="L63" s="76"/>
      <c r="M63" s="39"/>
    </row>
    <row r="64" spans="1:13" ht="20.25" customHeight="1" x14ac:dyDescent="0.25">
      <c r="A64" s="75"/>
      <c r="B64" s="75"/>
      <c r="C64" s="75"/>
      <c r="D64" s="75"/>
      <c r="E64" s="75"/>
      <c r="F64" s="75"/>
      <c r="G64" s="29"/>
      <c r="H64" s="75"/>
      <c r="I64" s="29"/>
      <c r="J64" s="75"/>
      <c r="K64" s="29"/>
      <c r="L64" s="75"/>
      <c r="M64" s="39"/>
    </row>
    <row r="65" spans="1:13" ht="20.25" customHeight="1" thickBot="1" x14ac:dyDescent="0.3">
      <c r="A65" s="90"/>
      <c r="B65" s="90"/>
      <c r="C65" s="90"/>
      <c r="D65" s="90"/>
      <c r="E65" s="90"/>
      <c r="F65" s="90"/>
      <c r="G65" s="91"/>
      <c r="H65" s="90"/>
      <c r="I65" s="91"/>
      <c r="J65" s="90"/>
      <c r="K65" s="91"/>
      <c r="L65" s="90"/>
      <c r="M65" s="77"/>
    </row>
    <row r="66" spans="1:13" ht="20.25" customHeight="1" thickTop="1" x14ac:dyDescent="0.25">
      <c r="A66" s="75"/>
      <c r="B66" s="75"/>
      <c r="C66" s="75"/>
      <c r="D66" s="75"/>
      <c r="E66" s="75"/>
      <c r="F66" s="75"/>
      <c r="G66" s="29"/>
      <c r="H66" s="75"/>
      <c r="I66" s="29"/>
      <c r="J66" s="75"/>
      <c r="K66" s="29"/>
      <c r="L66" s="75"/>
      <c r="M66" s="39"/>
    </row>
    <row r="67" spans="1:13" ht="20.25" customHeight="1" x14ac:dyDescent="0.25">
      <c r="A67" s="76"/>
      <c r="B67" s="76"/>
      <c r="C67" s="76"/>
      <c r="D67" s="76"/>
      <c r="E67" s="76"/>
      <c r="F67" s="76"/>
      <c r="G67" s="29"/>
      <c r="H67" s="76"/>
      <c r="I67" s="29"/>
      <c r="J67" s="76"/>
      <c r="K67" s="29"/>
      <c r="L67" s="76"/>
      <c r="M67" s="39"/>
    </row>
    <row r="68" spans="1:13" ht="20.25" customHeight="1" x14ac:dyDescent="0.25">
      <c r="A68" s="75"/>
      <c r="B68" s="75"/>
      <c r="C68" s="75"/>
      <c r="D68" s="75"/>
      <c r="E68" s="75"/>
      <c r="F68" s="75"/>
      <c r="G68" s="29"/>
      <c r="H68" s="75"/>
      <c r="I68" s="29"/>
      <c r="J68" s="75"/>
      <c r="K68" s="29"/>
      <c r="L68" s="75"/>
      <c r="M68" s="39"/>
    </row>
    <row r="69" spans="1:13" ht="20.25" customHeight="1" thickBot="1" x14ac:dyDescent="0.3">
      <c r="A69" s="90"/>
      <c r="B69" s="90"/>
      <c r="C69" s="90"/>
      <c r="D69" s="90"/>
      <c r="E69" s="90"/>
      <c r="F69" s="90"/>
      <c r="G69" s="91"/>
      <c r="H69" s="90"/>
      <c r="I69" s="91"/>
      <c r="J69" s="90"/>
      <c r="K69" s="91"/>
      <c r="L69" s="90"/>
      <c r="M69" s="77"/>
    </row>
    <row r="70" spans="1:13" ht="20.25" customHeight="1" thickTop="1" x14ac:dyDescent="0.25">
      <c r="A70" s="75"/>
      <c r="B70" s="75"/>
      <c r="C70" s="75"/>
      <c r="D70" s="75"/>
      <c r="E70" s="75"/>
      <c r="F70" s="75"/>
      <c r="G70" s="29"/>
      <c r="H70" s="75"/>
      <c r="I70" s="29"/>
      <c r="J70" s="75"/>
      <c r="K70" s="29"/>
      <c r="L70" s="75"/>
      <c r="M70" s="39"/>
    </row>
    <row r="71" spans="1:13" ht="20.25" customHeight="1" x14ac:dyDescent="0.25">
      <c r="A71" s="76"/>
      <c r="B71" s="76"/>
      <c r="C71" s="76"/>
      <c r="D71" s="76"/>
      <c r="E71" s="76"/>
      <c r="F71" s="76"/>
      <c r="G71" s="29"/>
      <c r="H71" s="76"/>
      <c r="I71" s="29"/>
      <c r="J71" s="76"/>
      <c r="K71" s="29"/>
      <c r="L71" s="76"/>
      <c r="M71" s="39"/>
    </row>
    <row r="72" spans="1:13" ht="20.25" customHeight="1" x14ac:dyDescent="0.25">
      <c r="A72" s="75"/>
      <c r="B72" s="75"/>
      <c r="C72" s="75"/>
      <c r="D72" s="75"/>
      <c r="E72" s="75"/>
      <c r="F72" s="75"/>
      <c r="G72" s="29"/>
      <c r="H72" s="75"/>
      <c r="I72" s="29"/>
      <c r="J72" s="75"/>
      <c r="K72" s="29"/>
      <c r="L72" s="75"/>
      <c r="M72" s="39"/>
    </row>
    <row r="73" spans="1:13" ht="20.25" customHeight="1" thickBot="1" x14ac:dyDescent="0.3">
      <c r="A73" s="90"/>
      <c r="B73" s="90"/>
      <c r="C73" s="90"/>
      <c r="D73" s="90"/>
      <c r="E73" s="90"/>
      <c r="F73" s="90"/>
      <c r="G73" s="91"/>
      <c r="H73" s="90"/>
      <c r="I73" s="91"/>
      <c r="J73" s="90"/>
      <c r="K73" s="91"/>
      <c r="L73" s="90"/>
      <c r="M73" s="77"/>
    </row>
    <row r="74" spans="1:13" ht="20.25" customHeight="1" thickTop="1" x14ac:dyDescent="0.25">
      <c r="A74" s="75"/>
      <c r="B74" s="75"/>
      <c r="C74" s="75"/>
      <c r="D74" s="75"/>
      <c r="E74" s="75"/>
      <c r="F74" s="75"/>
      <c r="G74" s="29"/>
      <c r="H74" s="75"/>
      <c r="I74" s="29"/>
      <c r="J74" s="75"/>
      <c r="K74" s="29"/>
      <c r="L74" s="75"/>
      <c r="M74" s="39"/>
    </row>
    <row r="75" spans="1:13" ht="20.25" customHeight="1" x14ac:dyDescent="0.25">
      <c r="A75" s="76"/>
      <c r="B75" s="76"/>
      <c r="C75" s="76"/>
      <c r="D75" s="76"/>
      <c r="E75" s="76"/>
      <c r="F75" s="76"/>
      <c r="G75" s="29"/>
      <c r="H75" s="76"/>
      <c r="I75" s="29"/>
      <c r="J75" s="76"/>
      <c r="K75" s="29"/>
      <c r="L75" s="76"/>
      <c r="M75" s="39"/>
    </row>
    <row r="76" spans="1:13" ht="20.25" customHeight="1" x14ac:dyDescent="0.25">
      <c r="A76" s="75"/>
      <c r="B76" s="75"/>
      <c r="C76" s="75"/>
      <c r="D76" s="75"/>
      <c r="E76" s="75"/>
      <c r="F76" s="75"/>
      <c r="G76" s="29"/>
      <c r="H76" s="75"/>
      <c r="I76" s="29"/>
      <c r="J76" s="75"/>
      <c r="K76" s="29"/>
      <c r="L76" s="75"/>
      <c r="M76" s="39"/>
    </row>
    <row r="77" spans="1:13" ht="20.25" customHeight="1" thickBot="1" x14ac:dyDescent="0.3">
      <c r="A77" s="90"/>
      <c r="B77" s="90"/>
      <c r="C77" s="90"/>
      <c r="D77" s="90"/>
      <c r="E77" s="90"/>
      <c r="F77" s="90"/>
      <c r="G77" s="91"/>
      <c r="H77" s="90"/>
      <c r="I77" s="91"/>
      <c r="J77" s="90"/>
      <c r="K77" s="91"/>
      <c r="L77" s="90"/>
      <c r="M77" s="77"/>
    </row>
    <row r="78" spans="1:13" ht="20.25" customHeight="1" thickTop="1" x14ac:dyDescent="0.25">
      <c r="A78" s="75"/>
      <c r="B78" s="75"/>
      <c r="C78" s="75"/>
      <c r="D78" s="75"/>
      <c r="E78" s="75"/>
      <c r="F78" s="75"/>
      <c r="G78" s="29"/>
      <c r="H78" s="75"/>
      <c r="I78" s="29"/>
      <c r="J78" s="75"/>
      <c r="K78" s="29"/>
      <c r="L78" s="75"/>
      <c r="M78" s="39"/>
    </row>
    <row r="79" spans="1:13" ht="20.25" customHeight="1" x14ac:dyDescent="0.25">
      <c r="A79" s="76"/>
      <c r="B79" s="76"/>
      <c r="C79" s="76"/>
      <c r="D79" s="76"/>
      <c r="E79" s="76"/>
      <c r="F79" s="76"/>
      <c r="G79" s="29"/>
      <c r="H79" s="76"/>
      <c r="I79" s="29"/>
      <c r="J79" s="76"/>
      <c r="K79" s="29"/>
      <c r="L79" s="76"/>
      <c r="M79" s="39"/>
    </row>
    <row r="80" spans="1:13" ht="20.25" customHeight="1" x14ac:dyDescent="0.25">
      <c r="A80" s="75"/>
      <c r="B80" s="75"/>
      <c r="C80" s="75"/>
      <c r="D80" s="75"/>
      <c r="E80" s="75"/>
      <c r="F80" s="75"/>
      <c r="G80" s="29"/>
      <c r="H80" s="75"/>
      <c r="I80" s="29"/>
      <c r="J80" s="75"/>
      <c r="K80" s="29"/>
      <c r="L80" s="75"/>
      <c r="M80" s="39"/>
    </row>
    <row r="81" spans="1:13" ht="20.25" customHeight="1" thickBot="1" x14ac:dyDescent="0.3">
      <c r="A81" s="90"/>
      <c r="B81" s="90"/>
      <c r="C81" s="90"/>
      <c r="D81" s="90"/>
      <c r="E81" s="90"/>
      <c r="F81" s="90"/>
      <c r="G81" s="91"/>
      <c r="H81" s="90"/>
      <c r="I81" s="91"/>
      <c r="J81" s="90"/>
      <c r="K81" s="91"/>
      <c r="L81" s="90"/>
      <c r="M81" s="77"/>
    </row>
    <row r="82" spans="1:13" ht="20.25" customHeight="1" thickTop="1" x14ac:dyDescent="0.25">
      <c r="A82" s="75"/>
      <c r="B82" s="75"/>
      <c r="C82" s="75"/>
      <c r="D82" s="75"/>
      <c r="E82" s="75"/>
      <c r="F82" s="75"/>
      <c r="G82" s="29"/>
      <c r="H82" s="75"/>
      <c r="I82" s="29"/>
      <c r="J82" s="75"/>
      <c r="K82" s="29"/>
      <c r="L82" s="75"/>
      <c r="M82" s="39"/>
    </row>
    <row r="83" spans="1:13" ht="20.25" customHeight="1" x14ac:dyDescent="0.25">
      <c r="A83" s="76"/>
      <c r="B83" s="76"/>
      <c r="C83" s="76"/>
      <c r="D83" s="76"/>
      <c r="E83" s="76"/>
      <c r="F83" s="76"/>
      <c r="G83" s="29"/>
      <c r="H83" s="76"/>
      <c r="I83" s="29"/>
      <c r="J83" s="76"/>
      <c r="K83" s="29"/>
      <c r="L83" s="76"/>
      <c r="M83" s="39"/>
    </row>
    <row r="84" spans="1:13" ht="20.25" customHeight="1" x14ac:dyDescent="0.25">
      <c r="A84" s="75"/>
      <c r="B84" s="75"/>
      <c r="C84" s="75"/>
      <c r="D84" s="75"/>
      <c r="E84" s="75"/>
      <c r="F84" s="75"/>
      <c r="G84" s="29"/>
      <c r="H84" s="75"/>
      <c r="I84" s="29"/>
      <c r="J84" s="75"/>
      <c r="K84" s="29"/>
      <c r="L84" s="75"/>
      <c r="M84" s="39"/>
    </row>
    <row r="85" spans="1:13" ht="20.25" customHeight="1" thickBot="1" x14ac:dyDescent="0.3">
      <c r="A85" s="90"/>
      <c r="B85" s="90"/>
      <c r="C85" s="90"/>
      <c r="D85" s="90"/>
      <c r="E85" s="90"/>
      <c r="F85" s="90"/>
      <c r="G85" s="91"/>
      <c r="H85" s="90"/>
      <c r="I85" s="91"/>
      <c r="J85" s="90"/>
      <c r="K85" s="91"/>
      <c r="L85" s="90"/>
      <c r="M85" s="77"/>
    </row>
    <row r="86" spans="1:13" ht="20.25" customHeight="1" thickTop="1" x14ac:dyDescent="0.25">
      <c r="A86" s="75"/>
      <c r="B86" s="75"/>
      <c r="C86" s="75"/>
      <c r="D86" s="75"/>
      <c r="E86" s="75"/>
      <c r="F86" s="75"/>
      <c r="G86" s="29"/>
      <c r="H86" s="75"/>
      <c r="I86" s="29"/>
      <c r="J86" s="75"/>
      <c r="K86" s="29"/>
      <c r="L86" s="75"/>
      <c r="M86" s="39"/>
    </row>
    <row r="87" spans="1:13" ht="20.25" customHeight="1" x14ac:dyDescent="0.25">
      <c r="A87" s="76"/>
      <c r="B87" s="76"/>
      <c r="C87" s="76"/>
      <c r="D87" s="76"/>
      <c r="E87" s="76"/>
      <c r="F87" s="76"/>
      <c r="G87" s="29"/>
      <c r="H87" s="76"/>
      <c r="I87" s="29"/>
      <c r="J87" s="76"/>
      <c r="K87" s="29"/>
      <c r="L87" s="76"/>
      <c r="M87" s="39"/>
    </row>
    <row r="88" spans="1:13" ht="20.25" customHeight="1" x14ac:dyDescent="0.25">
      <c r="A88" s="75"/>
      <c r="B88" s="75"/>
      <c r="C88" s="75"/>
      <c r="D88" s="75"/>
      <c r="E88" s="75"/>
      <c r="F88" s="75"/>
      <c r="G88" s="29"/>
      <c r="H88" s="75"/>
      <c r="I88" s="29"/>
      <c r="J88" s="75"/>
      <c r="K88" s="29"/>
      <c r="L88" s="75"/>
      <c r="M88" s="39"/>
    </row>
    <row r="89" spans="1:13" ht="20.25" customHeight="1" thickBot="1" x14ac:dyDescent="0.3">
      <c r="A89" s="90"/>
      <c r="B89" s="90"/>
      <c r="C89" s="90"/>
      <c r="D89" s="90"/>
      <c r="E89" s="90"/>
      <c r="F89" s="90"/>
      <c r="G89" s="91"/>
      <c r="H89" s="90"/>
      <c r="I89" s="91"/>
      <c r="J89" s="90"/>
      <c r="K89" s="91"/>
      <c r="L89" s="90"/>
      <c r="M89" s="77"/>
    </row>
    <row r="90" spans="1:13" ht="20.25" customHeight="1" thickTop="1" x14ac:dyDescent="0.25">
      <c r="A90" s="75"/>
      <c r="B90" s="75"/>
      <c r="C90" s="75"/>
      <c r="D90" s="75"/>
      <c r="E90" s="75"/>
      <c r="F90" s="75"/>
      <c r="G90" s="29"/>
      <c r="H90" s="75"/>
      <c r="I90" s="29"/>
      <c r="J90" s="75"/>
      <c r="K90" s="29"/>
      <c r="L90" s="75"/>
      <c r="M90" s="39"/>
    </row>
    <row r="91" spans="1:13" ht="20.25" customHeight="1" x14ac:dyDescent="0.25">
      <c r="A91" s="76"/>
      <c r="B91" s="76"/>
      <c r="C91" s="76"/>
      <c r="D91" s="76"/>
      <c r="E91" s="76"/>
      <c r="F91" s="76"/>
      <c r="G91" s="29"/>
      <c r="H91" s="76"/>
      <c r="I91" s="29"/>
      <c r="J91" s="76"/>
      <c r="K91" s="29"/>
      <c r="L91" s="76"/>
      <c r="M91" s="39"/>
    </row>
    <row r="92" spans="1:13" ht="20.25" customHeight="1" x14ac:dyDescent="0.25">
      <c r="A92" s="75"/>
      <c r="B92" s="75"/>
      <c r="C92" s="75"/>
      <c r="D92" s="75"/>
      <c r="E92" s="75"/>
      <c r="F92" s="75"/>
      <c r="G92" s="29"/>
      <c r="H92" s="75"/>
      <c r="I92" s="29"/>
      <c r="J92" s="75"/>
      <c r="K92" s="29"/>
      <c r="L92" s="75"/>
      <c r="M92" s="39"/>
    </row>
    <row r="93" spans="1:13" ht="20.25" customHeight="1" thickBot="1" x14ac:dyDescent="0.3">
      <c r="A93" s="90"/>
      <c r="B93" s="90"/>
      <c r="C93" s="90"/>
      <c r="D93" s="90"/>
      <c r="E93" s="90"/>
      <c r="F93" s="90"/>
      <c r="G93" s="91"/>
      <c r="H93" s="90"/>
      <c r="I93" s="91"/>
      <c r="J93" s="90"/>
      <c r="K93" s="91"/>
      <c r="L93" s="90"/>
      <c r="M93" s="77"/>
    </row>
    <row r="94" spans="1:13" ht="20.25" customHeight="1" thickTop="1" x14ac:dyDescent="0.25">
      <c r="A94" s="75"/>
      <c r="B94" s="75"/>
      <c r="C94" s="75"/>
      <c r="D94" s="75"/>
      <c r="E94" s="75"/>
      <c r="F94" s="75"/>
      <c r="G94" s="29"/>
      <c r="H94" s="75"/>
      <c r="I94" s="29"/>
      <c r="J94" s="75"/>
      <c r="K94" s="29"/>
      <c r="L94" s="75"/>
      <c r="M94" s="39"/>
    </row>
    <row r="95" spans="1:13" ht="20.25" customHeight="1" x14ac:dyDescent="0.25">
      <c r="A95" s="76"/>
      <c r="B95" s="76"/>
      <c r="C95" s="76"/>
      <c r="D95" s="76"/>
      <c r="E95" s="76"/>
      <c r="F95" s="76"/>
      <c r="G95" s="29"/>
      <c r="H95" s="76"/>
      <c r="I95" s="29"/>
      <c r="J95" s="76"/>
      <c r="K95" s="29"/>
      <c r="L95" s="76"/>
      <c r="M95" s="39"/>
    </row>
    <row r="96" spans="1:13" ht="20.25" customHeight="1" x14ac:dyDescent="0.25">
      <c r="A96" s="75"/>
      <c r="B96" s="75"/>
      <c r="C96" s="75"/>
      <c r="D96" s="75"/>
      <c r="E96" s="75"/>
      <c r="F96" s="75"/>
      <c r="G96" s="29"/>
      <c r="H96" s="75"/>
      <c r="I96" s="29"/>
      <c r="J96" s="75"/>
      <c r="K96" s="29"/>
      <c r="L96" s="75"/>
      <c r="M96" s="39"/>
    </row>
    <row r="97" spans="1:13" ht="20.25" customHeight="1" thickBot="1" x14ac:dyDescent="0.3">
      <c r="A97" s="90"/>
      <c r="B97" s="90"/>
      <c r="C97" s="90"/>
      <c r="D97" s="90"/>
      <c r="E97" s="90"/>
      <c r="F97" s="90"/>
      <c r="G97" s="91"/>
      <c r="H97" s="90"/>
      <c r="I97" s="91"/>
      <c r="J97" s="90"/>
      <c r="K97" s="91"/>
      <c r="L97" s="90"/>
      <c r="M97" s="77"/>
    </row>
    <row r="98" spans="1:13" ht="20.25" customHeight="1" thickTop="1" x14ac:dyDescent="0.25">
      <c r="A98" s="75"/>
      <c r="B98" s="75"/>
      <c r="C98" s="75"/>
      <c r="D98" s="75"/>
      <c r="E98" s="75"/>
      <c r="F98" s="75"/>
      <c r="G98" s="29"/>
      <c r="H98" s="75"/>
      <c r="I98" s="29"/>
      <c r="J98" s="75"/>
      <c r="K98" s="29"/>
      <c r="L98" s="75"/>
      <c r="M98" s="39"/>
    </row>
    <row r="99" spans="1:13" ht="20.25" customHeight="1" x14ac:dyDescent="0.25">
      <c r="A99" s="76"/>
      <c r="B99" s="76"/>
      <c r="C99" s="76"/>
      <c r="D99" s="76"/>
      <c r="E99" s="76"/>
      <c r="F99" s="76"/>
      <c r="G99" s="29"/>
      <c r="H99" s="76"/>
      <c r="I99" s="29"/>
      <c r="J99" s="76"/>
      <c r="K99" s="29"/>
      <c r="L99" s="76"/>
      <c r="M99" s="39"/>
    </row>
    <row r="100" spans="1:13" ht="20.25" customHeight="1" x14ac:dyDescent="0.25">
      <c r="A100" s="75"/>
      <c r="B100" s="75"/>
      <c r="C100" s="75"/>
      <c r="D100" s="75"/>
      <c r="E100" s="75"/>
      <c r="F100" s="75"/>
      <c r="G100" s="29"/>
      <c r="H100" s="75"/>
      <c r="I100" s="29"/>
      <c r="J100" s="75"/>
      <c r="K100" s="29"/>
      <c r="L100" s="75"/>
      <c r="M100" s="39"/>
    </row>
    <row r="101" spans="1:13" ht="20.25" customHeight="1" thickBot="1" x14ac:dyDescent="0.3">
      <c r="A101" s="90"/>
      <c r="B101" s="90"/>
      <c r="C101" s="90"/>
      <c r="D101" s="90"/>
      <c r="E101" s="90"/>
      <c r="F101" s="90"/>
      <c r="G101" s="91"/>
      <c r="H101" s="90"/>
      <c r="I101" s="91"/>
      <c r="J101" s="90"/>
      <c r="K101" s="91"/>
      <c r="L101" s="90"/>
      <c r="M101" s="77"/>
    </row>
    <row r="102" spans="1:13" ht="20.25" customHeight="1" thickTop="1" x14ac:dyDescent="0.25">
      <c r="A102" s="75"/>
      <c r="B102" s="75"/>
      <c r="C102" s="75"/>
      <c r="D102" s="75"/>
      <c r="E102" s="75"/>
      <c r="F102" s="75"/>
      <c r="G102" s="29"/>
      <c r="H102" s="75"/>
      <c r="I102" s="29"/>
      <c r="J102" s="75"/>
      <c r="K102" s="29"/>
      <c r="L102" s="75"/>
      <c r="M102" s="39"/>
    </row>
    <row r="103" spans="1:13" ht="20.25" customHeight="1" x14ac:dyDescent="0.25">
      <c r="A103" s="76"/>
      <c r="B103" s="76"/>
      <c r="C103" s="76"/>
      <c r="D103" s="76"/>
      <c r="E103" s="76"/>
      <c r="F103" s="76"/>
      <c r="G103" s="29"/>
      <c r="H103" s="76"/>
      <c r="I103" s="29"/>
      <c r="J103" s="76"/>
      <c r="K103" s="29"/>
      <c r="L103" s="76"/>
      <c r="M103" s="39"/>
    </row>
    <row r="104" spans="1:13" ht="20.25" customHeight="1" x14ac:dyDescent="0.25">
      <c r="A104" s="75"/>
      <c r="B104" s="75"/>
      <c r="C104" s="75"/>
      <c r="D104" s="75"/>
      <c r="E104" s="75"/>
      <c r="F104" s="75"/>
      <c r="G104" s="29"/>
      <c r="H104" s="75"/>
      <c r="I104" s="29"/>
      <c r="J104" s="75"/>
      <c r="K104" s="29"/>
      <c r="L104" s="75"/>
      <c r="M104" s="39"/>
    </row>
    <row r="105" spans="1:13" ht="20.25" customHeight="1" thickBot="1" x14ac:dyDescent="0.3">
      <c r="A105" s="90"/>
      <c r="B105" s="90"/>
      <c r="C105" s="90"/>
      <c r="D105" s="90"/>
      <c r="E105" s="90"/>
      <c r="F105" s="90"/>
      <c r="G105" s="91"/>
      <c r="H105" s="90"/>
      <c r="I105" s="91"/>
      <c r="J105" s="90"/>
      <c r="K105" s="91"/>
      <c r="L105" s="90"/>
      <c r="M105" s="77"/>
    </row>
    <row r="106" spans="1:13" ht="20.25" customHeight="1" thickTop="1" x14ac:dyDescent="0.25">
      <c r="A106" s="75"/>
      <c r="B106" s="75"/>
      <c r="C106" s="75"/>
      <c r="D106" s="75"/>
      <c r="E106" s="75"/>
      <c r="F106" s="75"/>
      <c r="G106" s="29"/>
      <c r="H106" s="75"/>
      <c r="I106" s="29"/>
      <c r="J106" s="75"/>
      <c r="K106" s="29"/>
      <c r="L106" s="75"/>
      <c r="M106" s="39"/>
    </row>
    <row r="107" spans="1:13" ht="20.25" customHeight="1" x14ac:dyDescent="0.25">
      <c r="A107" s="76"/>
      <c r="B107" s="76"/>
      <c r="C107" s="76"/>
      <c r="D107" s="76"/>
      <c r="E107" s="76"/>
      <c r="F107" s="76"/>
      <c r="G107" s="29"/>
      <c r="H107" s="76"/>
      <c r="I107" s="29"/>
      <c r="J107" s="76"/>
      <c r="K107" s="29"/>
      <c r="L107" s="76"/>
      <c r="M107" s="39"/>
    </row>
    <row r="108" spans="1:13" ht="20.25" customHeight="1" x14ac:dyDescent="0.25">
      <c r="A108" s="75"/>
      <c r="B108" s="75"/>
      <c r="C108" s="75"/>
      <c r="D108" s="75"/>
      <c r="E108" s="75"/>
      <c r="F108" s="75"/>
      <c r="G108" s="29"/>
      <c r="H108" s="75"/>
      <c r="I108" s="29"/>
      <c r="J108" s="75"/>
      <c r="K108" s="29"/>
      <c r="L108" s="75"/>
      <c r="M108" s="39"/>
    </row>
    <row r="109" spans="1:13" ht="20.25" customHeight="1" thickBot="1" x14ac:dyDescent="0.3">
      <c r="A109" s="90"/>
      <c r="B109" s="90"/>
      <c r="C109" s="90"/>
      <c r="D109" s="90"/>
      <c r="E109" s="90"/>
      <c r="F109" s="90"/>
      <c r="G109" s="91"/>
      <c r="H109" s="90"/>
      <c r="I109" s="91"/>
      <c r="J109" s="90"/>
      <c r="K109" s="91"/>
      <c r="L109" s="90"/>
      <c r="M109" s="77"/>
    </row>
    <row r="110" spans="1:13" ht="20.25" customHeight="1" thickTop="1" x14ac:dyDescent="0.25">
      <c r="A110" s="75"/>
      <c r="B110" s="75"/>
      <c r="C110" s="75"/>
      <c r="D110" s="75"/>
      <c r="E110" s="75"/>
      <c r="F110" s="75"/>
      <c r="G110" s="29"/>
      <c r="H110" s="75"/>
      <c r="I110" s="29"/>
      <c r="J110" s="75"/>
      <c r="K110" s="29"/>
      <c r="L110" s="75"/>
      <c r="M110" s="39"/>
    </row>
    <row r="111" spans="1:13" ht="20.25" customHeight="1" x14ac:dyDescent="0.25">
      <c r="A111" s="76"/>
      <c r="B111" s="76"/>
      <c r="C111" s="76"/>
      <c r="D111" s="76"/>
      <c r="E111" s="76"/>
      <c r="F111" s="76"/>
      <c r="G111" s="29"/>
      <c r="H111" s="76"/>
      <c r="I111" s="29"/>
      <c r="J111" s="76"/>
      <c r="K111" s="29"/>
      <c r="L111" s="76"/>
      <c r="M111" s="39"/>
    </row>
    <row r="112" spans="1:13" ht="20.25" customHeight="1" x14ac:dyDescent="0.25">
      <c r="A112" s="75"/>
      <c r="B112" s="75"/>
      <c r="C112" s="75"/>
      <c r="D112" s="75"/>
      <c r="E112" s="75"/>
      <c r="F112" s="75"/>
      <c r="G112" s="29"/>
      <c r="H112" s="75"/>
      <c r="I112" s="29"/>
      <c r="J112" s="75"/>
      <c r="K112" s="29"/>
      <c r="L112" s="75"/>
      <c r="M112" s="39"/>
    </row>
    <row r="113" spans="1:13" ht="20.25" customHeight="1" thickBot="1" x14ac:dyDescent="0.3">
      <c r="A113" s="90"/>
      <c r="B113" s="90"/>
      <c r="C113" s="90"/>
      <c r="D113" s="90"/>
      <c r="E113" s="90"/>
      <c r="F113" s="90"/>
      <c r="G113" s="91"/>
      <c r="H113" s="90"/>
      <c r="I113" s="91"/>
      <c r="J113" s="90"/>
      <c r="K113" s="91"/>
      <c r="L113" s="90"/>
      <c r="M113" s="77"/>
    </row>
    <row r="114" spans="1:13" ht="20.25" customHeight="1" thickTop="1" x14ac:dyDescent="0.25">
      <c r="A114" s="75"/>
      <c r="B114" s="75"/>
      <c r="C114" s="75"/>
      <c r="D114" s="75"/>
      <c r="E114" s="75"/>
      <c r="F114" s="75"/>
      <c r="G114" s="29"/>
      <c r="H114" s="75"/>
      <c r="I114" s="29"/>
      <c r="J114" s="75"/>
      <c r="K114" s="29"/>
      <c r="L114" s="75"/>
      <c r="M114" s="39"/>
    </row>
    <row r="115" spans="1:13" ht="20.25" customHeight="1" x14ac:dyDescent="0.25">
      <c r="A115" s="76"/>
      <c r="B115" s="76"/>
      <c r="C115" s="76"/>
      <c r="D115" s="76"/>
      <c r="E115" s="76"/>
      <c r="F115" s="76"/>
      <c r="G115" s="29"/>
      <c r="H115" s="76"/>
      <c r="I115" s="29"/>
      <c r="J115" s="76"/>
      <c r="K115" s="29"/>
      <c r="L115" s="76"/>
      <c r="M115" s="39"/>
    </row>
    <row r="116" spans="1:13" ht="20.25" customHeight="1" x14ac:dyDescent="0.25">
      <c r="A116" s="75"/>
      <c r="B116" s="75"/>
      <c r="C116" s="75"/>
      <c r="D116" s="75"/>
      <c r="E116" s="75"/>
      <c r="F116" s="75"/>
      <c r="G116" s="29"/>
      <c r="H116" s="75"/>
      <c r="I116" s="29"/>
      <c r="J116" s="75"/>
      <c r="K116" s="29"/>
      <c r="L116" s="75"/>
      <c r="M116" s="39"/>
    </row>
    <row r="117" spans="1:13" ht="20.25" customHeight="1" thickBot="1" x14ac:dyDescent="0.3">
      <c r="A117" s="90"/>
      <c r="B117" s="90"/>
      <c r="C117" s="90"/>
      <c r="D117" s="90"/>
      <c r="E117" s="90"/>
      <c r="F117" s="90"/>
      <c r="G117" s="91"/>
      <c r="H117" s="90"/>
      <c r="I117" s="91"/>
      <c r="J117" s="90"/>
      <c r="K117" s="91"/>
      <c r="L117" s="90"/>
      <c r="M117" s="77"/>
    </row>
    <row r="118" spans="1:13" ht="20.25" customHeight="1" thickTop="1" x14ac:dyDescent="0.25">
      <c r="A118" s="75"/>
      <c r="B118" s="75"/>
      <c r="C118" s="75"/>
      <c r="D118" s="75"/>
      <c r="E118" s="75"/>
      <c r="F118" s="75"/>
      <c r="G118" s="29"/>
      <c r="H118" s="75"/>
      <c r="I118" s="29"/>
      <c r="J118" s="75"/>
      <c r="K118" s="29"/>
      <c r="L118" s="75"/>
      <c r="M118" s="39"/>
    </row>
    <row r="119" spans="1:13" ht="20.25" customHeight="1" x14ac:dyDescent="0.25">
      <c r="A119" s="76"/>
      <c r="B119" s="76"/>
      <c r="C119" s="76"/>
      <c r="D119" s="76"/>
      <c r="E119" s="76"/>
      <c r="F119" s="76"/>
      <c r="G119" s="29"/>
      <c r="H119" s="76"/>
      <c r="I119" s="29"/>
      <c r="J119" s="76"/>
      <c r="K119" s="29"/>
      <c r="L119" s="76"/>
      <c r="M119" s="39"/>
    </row>
    <row r="120" spans="1:13" ht="20.25" customHeight="1" x14ac:dyDescent="0.25">
      <c r="A120" s="75"/>
      <c r="B120" s="75"/>
      <c r="C120" s="75"/>
      <c r="D120" s="75"/>
      <c r="E120" s="75"/>
      <c r="F120" s="75"/>
      <c r="G120" s="29"/>
      <c r="H120" s="75"/>
      <c r="I120" s="29"/>
      <c r="J120" s="75"/>
      <c r="K120" s="29"/>
      <c r="L120" s="75"/>
      <c r="M120" s="39"/>
    </row>
    <row r="121" spans="1:13" ht="20.25" customHeight="1" thickBot="1" x14ac:dyDescent="0.3">
      <c r="A121" s="90"/>
      <c r="B121" s="90"/>
      <c r="C121" s="90"/>
      <c r="D121" s="90"/>
      <c r="E121" s="90"/>
      <c r="F121" s="90"/>
      <c r="G121" s="91"/>
      <c r="H121" s="90"/>
      <c r="I121" s="91"/>
      <c r="J121" s="90"/>
      <c r="K121" s="91"/>
      <c r="L121" s="90"/>
      <c r="M121" s="77"/>
    </row>
    <row r="122" spans="1:13" ht="20.25" customHeight="1" thickTop="1" x14ac:dyDescent="0.25">
      <c r="A122" s="75"/>
      <c r="B122" s="75"/>
      <c r="C122" s="75"/>
      <c r="D122" s="75"/>
      <c r="E122" s="75"/>
      <c r="F122" s="75"/>
      <c r="G122" s="29"/>
      <c r="H122" s="75"/>
      <c r="I122" s="29"/>
      <c r="J122" s="75"/>
      <c r="K122" s="29"/>
      <c r="L122" s="75"/>
      <c r="M122" s="39"/>
    </row>
    <row r="123" spans="1:13" ht="20.25" customHeight="1" x14ac:dyDescent="0.25">
      <c r="A123" s="76"/>
      <c r="B123" s="76"/>
      <c r="C123" s="76"/>
      <c r="D123" s="76"/>
      <c r="E123" s="76"/>
      <c r="F123" s="76"/>
      <c r="G123" s="29"/>
      <c r="H123" s="76"/>
      <c r="I123" s="29"/>
      <c r="J123" s="76"/>
      <c r="K123" s="29"/>
      <c r="L123" s="76"/>
      <c r="M123" s="39"/>
    </row>
    <row r="124" spans="1:13" ht="20.25" customHeight="1" x14ac:dyDescent="0.25">
      <c r="A124" s="75"/>
      <c r="B124" s="75"/>
      <c r="C124" s="75"/>
      <c r="D124" s="75"/>
      <c r="E124" s="75"/>
      <c r="F124" s="75"/>
      <c r="G124" s="29"/>
      <c r="H124" s="75"/>
      <c r="I124" s="29"/>
      <c r="J124" s="75"/>
      <c r="K124" s="29"/>
      <c r="L124" s="75"/>
      <c r="M124" s="39"/>
    </row>
    <row r="125" spans="1:13" ht="20.25" customHeight="1" thickBot="1" x14ac:dyDescent="0.3">
      <c r="A125" s="90"/>
      <c r="B125" s="90"/>
      <c r="C125" s="90"/>
      <c r="D125" s="90"/>
      <c r="E125" s="90"/>
      <c r="F125" s="90"/>
      <c r="G125" s="91"/>
      <c r="H125" s="90"/>
      <c r="I125" s="91"/>
      <c r="J125" s="90"/>
      <c r="K125" s="91"/>
      <c r="L125" s="90"/>
      <c r="M125" s="77"/>
    </row>
    <row r="126" spans="1:13" ht="20.25" customHeight="1" thickTop="1" x14ac:dyDescent="0.25">
      <c r="A126" s="75"/>
      <c r="B126" s="75"/>
      <c r="C126" s="75"/>
      <c r="D126" s="75"/>
      <c r="E126" s="75"/>
      <c r="F126" s="75"/>
      <c r="G126" s="29"/>
      <c r="H126" s="75"/>
      <c r="I126" s="29"/>
      <c r="J126" s="75"/>
      <c r="K126" s="29"/>
      <c r="L126" s="75"/>
      <c r="M126" s="39"/>
    </row>
    <row r="127" spans="1:13" ht="20.25" customHeight="1" x14ac:dyDescent="0.25">
      <c r="A127" s="76"/>
      <c r="B127" s="76"/>
      <c r="C127" s="76"/>
      <c r="D127" s="76"/>
      <c r="E127" s="76"/>
      <c r="F127" s="76"/>
      <c r="G127" s="29"/>
      <c r="H127" s="76"/>
      <c r="I127" s="29"/>
      <c r="J127" s="76"/>
      <c r="K127" s="29"/>
      <c r="L127" s="76"/>
      <c r="M127" s="39"/>
    </row>
    <row r="128" spans="1:13" ht="20.25" customHeight="1" x14ac:dyDescent="0.25">
      <c r="A128" s="75"/>
      <c r="B128" s="75"/>
      <c r="C128" s="75"/>
      <c r="D128" s="75"/>
      <c r="E128" s="75"/>
      <c r="F128" s="75"/>
      <c r="G128" s="29"/>
      <c r="H128" s="75"/>
      <c r="I128" s="29"/>
      <c r="J128" s="75"/>
      <c r="K128" s="29"/>
      <c r="L128" s="75"/>
      <c r="M128" s="39"/>
    </row>
    <row r="129" spans="1:13" ht="20.25" customHeight="1" thickBot="1" x14ac:dyDescent="0.3">
      <c r="A129" s="90"/>
      <c r="B129" s="90"/>
      <c r="C129" s="90"/>
      <c r="D129" s="90"/>
      <c r="E129" s="90"/>
      <c r="F129" s="90"/>
      <c r="G129" s="91"/>
      <c r="H129" s="90"/>
      <c r="I129" s="91"/>
      <c r="J129" s="90"/>
      <c r="K129" s="91"/>
      <c r="L129" s="90"/>
      <c r="M129" s="77"/>
    </row>
    <row r="130" spans="1:13" ht="20.25" customHeight="1" thickTop="1" x14ac:dyDescent="0.25">
      <c r="A130" s="75"/>
      <c r="B130" s="75"/>
      <c r="C130" s="75"/>
      <c r="D130" s="75"/>
      <c r="E130" s="75"/>
      <c r="F130" s="75"/>
      <c r="G130" s="29"/>
      <c r="H130" s="75"/>
      <c r="I130" s="29"/>
      <c r="J130" s="75"/>
      <c r="K130" s="29"/>
      <c r="L130" s="75"/>
      <c r="M130" s="39"/>
    </row>
    <row r="131" spans="1:13" ht="20.25" customHeight="1" x14ac:dyDescent="0.25">
      <c r="A131" s="76"/>
      <c r="B131" s="76"/>
      <c r="C131" s="76"/>
      <c r="D131" s="76"/>
      <c r="E131" s="76"/>
      <c r="F131" s="76"/>
      <c r="G131" s="29"/>
      <c r="H131" s="76"/>
      <c r="I131" s="29"/>
      <c r="J131" s="76"/>
      <c r="K131" s="29"/>
      <c r="L131" s="76"/>
      <c r="M131" s="39"/>
    </row>
    <row r="132" spans="1:13" ht="20.25" customHeight="1" x14ac:dyDescent="0.25">
      <c r="A132" s="75"/>
      <c r="B132" s="75"/>
      <c r="C132" s="75"/>
      <c r="D132" s="75"/>
      <c r="E132" s="75"/>
      <c r="F132" s="75"/>
      <c r="G132" s="29"/>
      <c r="H132" s="75"/>
      <c r="I132" s="29"/>
      <c r="J132" s="75"/>
      <c r="K132" s="29"/>
      <c r="L132" s="75"/>
      <c r="M132" s="39"/>
    </row>
    <row r="133" spans="1:13" ht="20.25" customHeight="1" thickBot="1" x14ac:dyDescent="0.3">
      <c r="A133" s="90"/>
      <c r="B133" s="90"/>
      <c r="C133" s="90"/>
      <c r="D133" s="90"/>
      <c r="E133" s="90"/>
      <c r="F133" s="90"/>
      <c r="G133" s="91"/>
      <c r="H133" s="90"/>
      <c r="I133" s="91"/>
      <c r="J133" s="90"/>
      <c r="K133" s="91"/>
      <c r="L133" s="90"/>
      <c r="M133" s="77"/>
    </row>
    <row r="134" spans="1:13" ht="20.25" customHeight="1" thickTop="1" x14ac:dyDescent="0.25">
      <c r="A134" s="75"/>
      <c r="B134" s="75"/>
      <c r="C134" s="75"/>
      <c r="D134" s="75"/>
      <c r="E134" s="75"/>
      <c r="F134" s="75"/>
      <c r="G134" s="29"/>
      <c r="H134" s="75"/>
      <c r="I134" s="29"/>
      <c r="J134" s="75"/>
      <c r="K134" s="29"/>
      <c r="L134" s="75"/>
      <c r="M134" s="39"/>
    </row>
    <row r="135" spans="1:13" ht="20.25" customHeight="1" x14ac:dyDescent="0.25">
      <c r="A135" s="76"/>
      <c r="B135" s="76"/>
      <c r="C135" s="76"/>
      <c r="D135" s="76"/>
      <c r="E135" s="76"/>
      <c r="F135" s="76"/>
      <c r="G135" s="29"/>
      <c r="H135" s="76"/>
      <c r="I135" s="29"/>
      <c r="J135" s="76"/>
      <c r="K135" s="29"/>
      <c r="L135" s="76"/>
      <c r="M135" s="39"/>
    </row>
    <row r="136" spans="1:13" ht="20.25" customHeight="1" x14ac:dyDescent="0.25">
      <c r="A136" s="75"/>
      <c r="B136" s="75"/>
      <c r="C136" s="75"/>
      <c r="D136" s="75"/>
      <c r="E136" s="75"/>
      <c r="F136" s="75"/>
      <c r="G136" s="29"/>
      <c r="H136" s="75"/>
      <c r="I136" s="29"/>
      <c r="J136" s="75"/>
      <c r="K136" s="29"/>
      <c r="L136" s="75"/>
      <c r="M136" s="39"/>
    </row>
    <row r="137" spans="1:13" ht="20.25" customHeight="1" thickBot="1" x14ac:dyDescent="0.3">
      <c r="A137" s="90"/>
      <c r="B137" s="90"/>
      <c r="C137" s="90"/>
      <c r="D137" s="90"/>
      <c r="E137" s="90"/>
      <c r="F137" s="90"/>
      <c r="G137" s="91"/>
      <c r="H137" s="90"/>
      <c r="I137" s="91"/>
      <c r="J137" s="90"/>
      <c r="K137" s="91"/>
      <c r="L137" s="90"/>
      <c r="M137" s="77"/>
    </row>
    <row r="138" spans="1:13" ht="20.25" customHeight="1" thickTop="1" x14ac:dyDescent="0.25">
      <c r="A138" s="75"/>
      <c r="B138" s="75"/>
      <c r="C138" s="75"/>
      <c r="D138" s="75"/>
      <c r="E138" s="75"/>
      <c r="F138" s="75"/>
      <c r="G138" s="29"/>
      <c r="H138" s="75"/>
      <c r="I138" s="29"/>
      <c r="J138" s="75"/>
      <c r="K138" s="29"/>
      <c r="L138" s="75"/>
      <c r="M138" s="39"/>
    </row>
    <row r="139" spans="1:13" ht="20.25" customHeight="1" x14ac:dyDescent="0.25">
      <c r="A139" s="76"/>
      <c r="B139" s="76"/>
      <c r="C139" s="76"/>
      <c r="D139" s="76"/>
      <c r="E139" s="76"/>
      <c r="F139" s="76"/>
      <c r="G139" s="29"/>
      <c r="H139" s="76"/>
      <c r="I139" s="29"/>
      <c r="J139" s="76"/>
      <c r="K139" s="29"/>
      <c r="L139" s="76"/>
      <c r="M139" s="39"/>
    </row>
    <row r="140" spans="1:13" ht="20.25" customHeight="1" x14ac:dyDescent="0.25">
      <c r="A140" s="75"/>
      <c r="B140" s="75"/>
      <c r="C140" s="75"/>
      <c r="D140" s="75"/>
      <c r="E140" s="75"/>
      <c r="F140" s="75"/>
      <c r="G140" s="29"/>
      <c r="H140" s="75"/>
      <c r="I140" s="29"/>
      <c r="J140" s="75"/>
      <c r="K140" s="29"/>
      <c r="L140" s="75"/>
      <c r="M140" s="39"/>
    </row>
    <row r="141" spans="1:13" ht="20.25" customHeight="1" thickBot="1" x14ac:dyDescent="0.3">
      <c r="A141" s="90"/>
      <c r="B141" s="90"/>
      <c r="C141" s="90"/>
      <c r="D141" s="90"/>
      <c r="E141" s="90"/>
      <c r="F141" s="90"/>
      <c r="G141" s="91"/>
      <c r="H141" s="90"/>
      <c r="I141" s="91"/>
      <c r="J141" s="90"/>
      <c r="K141" s="91"/>
      <c r="L141" s="90"/>
      <c r="M141" s="77"/>
    </row>
    <row r="142" spans="1:13" ht="20.25" customHeight="1" thickTop="1" x14ac:dyDescent="0.25">
      <c r="A142" s="75"/>
      <c r="B142" s="75"/>
      <c r="C142" s="75"/>
      <c r="D142" s="75"/>
      <c r="E142" s="75"/>
      <c r="F142" s="75"/>
      <c r="G142" s="29"/>
      <c r="H142" s="75"/>
      <c r="I142" s="29"/>
      <c r="J142" s="75"/>
      <c r="K142" s="29"/>
      <c r="L142" s="75"/>
      <c r="M142" s="39"/>
    </row>
    <row r="143" spans="1:13" ht="20.25" customHeight="1" x14ac:dyDescent="0.25">
      <c r="A143" s="76"/>
      <c r="B143" s="76"/>
      <c r="C143" s="76"/>
      <c r="D143" s="76"/>
      <c r="E143" s="76"/>
      <c r="F143" s="76"/>
      <c r="G143" s="29"/>
      <c r="H143" s="76"/>
      <c r="I143" s="29"/>
      <c r="J143" s="76"/>
      <c r="K143" s="29"/>
      <c r="L143" s="76"/>
      <c r="M143" s="39"/>
    </row>
    <row r="144" spans="1:13" ht="20.25" customHeight="1" x14ac:dyDescent="0.25">
      <c r="A144" s="75"/>
      <c r="B144" s="75"/>
      <c r="C144" s="75"/>
      <c r="D144" s="75"/>
      <c r="E144" s="75"/>
      <c r="F144" s="75"/>
      <c r="G144" s="29"/>
      <c r="H144" s="75"/>
      <c r="I144" s="29"/>
      <c r="J144" s="75"/>
      <c r="K144" s="29"/>
      <c r="L144" s="75"/>
      <c r="M144" s="39"/>
    </row>
    <row r="145" spans="1:13" ht="20.25" customHeight="1" thickBot="1" x14ac:dyDescent="0.3">
      <c r="A145" s="90"/>
      <c r="B145" s="90"/>
      <c r="C145" s="90"/>
      <c r="D145" s="90"/>
      <c r="E145" s="90"/>
      <c r="F145" s="90"/>
      <c r="G145" s="91"/>
      <c r="H145" s="90"/>
      <c r="I145" s="91"/>
      <c r="J145" s="90"/>
      <c r="K145" s="91"/>
      <c r="L145" s="90"/>
      <c r="M145" s="77"/>
    </row>
    <row r="146" spans="1:13" ht="20.25" customHeight="1" thickTop="1" x14ac:dyDescent="0.25">
      <c r="A146" s="75"/>
      <c r="B146" s="75"/>
      <c r="C146" s="75"/>
      <c r="D146" s="75"/>
      <c r="E146" s="75"/>
      <c r="F146" s="75"/>
      <c r="G146" s="29"/>
      <c r="H146" s="75"/>
      <c r="I146" s="29"/>
      <c r="J146" s="75"/>
      <c r="K146" s="29"/>
      <c r="L146" s="75"/>
      <c r="M146" s="39"/>
    </row>
    <row r="147" spans="1:13" ht="20.25" customHeight="1" x14ac:dyDescent="0.25">
      <c r="A147" s="76"/>
      <c r="B147" s="76"/>
      <c r="C147" s="76"/>
      <c r="D147" s="76"/>
      <c r="E147" s="76"/>
      <c r="F147" s="76"/>
      <c r="G147" s="29"/>
      <c r="H147" s="76"/>
      <c r="I147" s="29"/>
      <c r="J147" s="76"/>
      <c r="K147" s="29"/>
      <c r="L147" s="76"/>
      <c r="M147" s="39"/>
    </row>
    <row r="148" spans="1:13" ht="20.25" customHeight="1" x14ac:dyDescent="0.25">
      <c r="A148" s="75"/>
      <c r="B148" s="75"/>
      <c r="C148" s="75"/>
      <c r="D148" s="75"/>
      <c r="E148" s="75"/>
      <c r="F148" s="75"/>
      <c r="G148" s="29"/>
      <c r="H148" s="75"/>
      <c r="I148" s="29"/>
      <c r="J148" s="75"/>
      <c r="K148" s="29"/>
      <c r="L148" s="75"/>
      <c r="M148" s="39"/>
    </row>
    <row r="149" spans="1:13" ht="20.25" customHeight="1" thickBot="1" x14ac:dyDescent="0.3">
      <c r="A149" s="90"/>
      <c r="B149" s="90"/>
      <c r="C149" s="90"/>
      <c r="D149" s="90"/>
      <c r="E149" s="90"/>
      <c r="F149" s="90"/>
      <c r="G149" s="91"/>
      <c r="H149" s="90"/>
      <c r="I149" s="91"/>
      <c r="J149" s="90"/>
      <c r="K149" s="91"/>
      <c r="L149" s="90"/>
      <c r="M149" s="77"/>
    </row>
    <row r="150" spans="1:13" ht="20.25" customHeight="1" thickTop="1" x14ac:dyDescent="0.25">
      <c r="A150" s="75"/>
      <c r="B150" s="75"/>
      <c r="C150" s="75"/>
      <c r="D150" s="75"/>
      <c r="E150" s="75"/>
      <c r="F150" s="75"/>
      <c r="G150" s="29"/>
      <c r="H150" s="75"/>
      <c r="I150" s="29"/>
      <c r="J150" s="75"/>
      <c r="K150" s="29"/>
      <c r="L150" s="75"/>
      <c r="M150" s="39"/>
    </row>
    <row r="151" spans="1:13" ht="20.25" customHeight="1" x14ac:dyDescent="0.25">
      <c r="A151" s="76"/>
      <c r="B151" s="76"/>
      <c r="C151" s="76"/>
      <c r="D151" s="76"/>
      <c r="E151" s="76"/>
      <c r="F151" s="76"/>
      <c r="G151" s="29"/>
      <c r="H151" s="76"/>
      <c r="I151" s="29"/>
      <c r="J151" s="76"/>
      <c r="K151" s="29"/>
      <c r="L151" s="76"/>
      <c r="M151" s="39"/>
    </row>
    <row r="152" spans="1:13" ht="20.25" customHeight="1" x14ac:dyDescent="0.25">
      <c r="A152" s="75"/>
      <c r="B152" s="75"/>
      <c r="C152" s="75"/>
      <c r="D152" s="75"/>
      <c r="E152" s="75"/>
      <c r="F152" s="75"/>
      <c r="G152" s="29"/>
      <c r="H152" s="75"/>
      <c r="I152" s="29"/>
      <c r="J152" s="75"/>
      <c r="K152" s="29"/>
      <c r="L152" s="75"/>
      <c r="M152" s="39"/>
    </row>
    <row r="153" spans="1:13" ht="20.25" customHeight="1" thickBot="1" x14ac:dyDescent="0.3">
      <c r="A153" s="90"/>
      <c r="B153" s="90"/>
      <c r="C153" s="90"/>
      <c r="D153" s="90"/>
      <c r="E153" s="90"/>
      <c r="F153" s="90"/>
      <c r="G153" s="91"/>
      <c r="H153" s="90"/>
      <c r="I153" s="91"/>
      <c r="J153" s="90"/>
      <c r="K153" s="91"/>
      <c r="L153" s="90"/>
      <c r="M153" s="77"/>
    </row>
    <row r="154" spans="1:13" ht="20.25" customHeight="1" thickTop="1" x14ac:dyDescent="0.25">
      <c r="A154" s="75"/>
      <c r="B154" s="75"/>
      <c r="C154" s="75"/>
      <c r="D154" s="75"/>
      <c r="E154" s="75"/>
      <c r="F154" s="75"/>
      <c r="G154" s="29"/>
      <c r="H154" s="75"/>
      <c r="I154" s="29"/>
      <c r="J154" s="75"/>
      <c r="K154" s="29"/>
      <c r="L154" s="75"/>
      <c r="M154" s="39"/>
    </row>
    <row r="155" spans="1:13" ht="20.25" customHeight="1" x14ac:dyDescent="0.25">
      <c r="A155" s="76"/>
      <c r="B155" s="76"/>
      <c r="C155" s="76"/>
      <c r="D155" s="76"/>
      <c r="E155" s="76"/>
      <c r="F155" s="76"/>
      <c r="G155" s="29"/>
      <c r="H155" s="76"/>
      <c r="I155" s="29"/>
      <c r="J155" s="76"/>
      <c r="K155" s="29"/>
      <c r="L155" s="76"/>
      <c r="M155" s="39"/>
    </row>
    <row r="156" spans="1:13" ht="20.25" customHeight="1" x14ac:dyDescent="0.25">
      <c r="A156" s="75"/>
      <c r="B156" s="75"/>
      <c r="C156" s="75"/>
      <c r="D156" s="75"/>
      <c r="E156" s="75"/>
      <c r="F156" s="75"/>
      <c r="G156" s="29"/>
      <c r="H156" s="75"/>
      <c r="I156" s="29"/>
      <c r="J156" s="75"/>
      <c r="K156" s="29"/>
      <c r="L156" s="75"/>
      <c r="M156" s="39"/>
    </row>
    <row r="157" spans="1:13" ht="20.25" customHeight="1" thickBot="1" x14ac:dyDescent="0.3">
      <c r="A157" s="90"/>
      <c r="B157" s="90"/>
      <c r="C157" s="90"/>
      <c r="D157" s="90"/>
      <c r="E157" s="90"/>
      <c r="F157" s="90"/>
      <c r="G157" s="91"/>
      <c r="H157" s="90"/>
      <c r="I157" s="91"/>
      <c r="J157" s="90"/>
      <c r="K157" s="91"/>
      <c r="L157" s="90"/>
      <c r="M157" s="77"/>
    </row>
    <row r="158" spans="1:13" ht="20.25" customHeight="1" thickTop="1" x14ac:dyDescent="0.25">
      <c r="A158" s="75"/>
      <c r="B158" s="75"/>
      <c r="C158" s="75"/>
      <c r="D158" s="75"/>
      <c r="E158" s="75"/>
      <c r="F158" s="75"/>
      <c r="G158" s="29"/>
      <c r="H158" s="75"/>
      <c r="I158" s="29"/>
      <c r="J158" s="75"/>
      <c r="K158" s="29"/>
      <c r="L158" s="75"/>
      <c r="M158" s="39"/>
    </row>
    <row r="159" spans="1:13" ht="20.25" customHeight="1" x14ac:dyDescent="0.25">
      <c r="A159" s="76"/>
      <c r="B159" s="76"/>
      <c r="C159" s="76"/>
      <c r="D159" s="76"/>
      <c r="E159" s="76"/>
      <c r="F159" s="76"/>
      <c r="G159" s="29"/>
      <c r="H159" s="76"/>
      <c r="I159" s="29"/>
      <c r="J159" s="76"/>
      <c r="K159" s="29"/>
      <c r="L159" s="76"/>
      <c r="M159" s="39"/>
    </row>
    <row r="160" spans="1:13" ht="20.25" customHeight="1" x14ac:dyDescent="0.25">
      <c r="A160" s="75"/>
      <c r="B160" s="75"/>
      <c r="C160" s="75"/>
      <c r="D160" s="75"/>
      <c r="E160" s="75"/>
      <c r="F160" s="75"/>
      <c r="G160" s="29"/>
      <c r="H160" s="75"/>
      <c r="I160" s="29"/>
      <c r="J160" s="75"/>
      <c r="K160" s="29"/>
      <c r="L160" s="75"/>
      <c r="M160" s="39"/>
    </row>
    <row r="161" spans="1:13" ht="20.25" customHeight="1" thickBot="1" x14ac:dyDescent="0.3">
      <c r="A161" s="90"/>
      <c r="B161" s="90"/>
      <c r="C161" s="90"/>
      <c r="D161" s="90"/>
      <c r="E161" s="90"/>
      <c r="F161" s="90"/>
      <c r="G161" s="91"/>
      <c r="H161" s="90"/>
      <c r="I161" s="91"/>
      <c r="J161" s="90"/>
      <c r="K161" s="91"/>
      <c r="L161" s="90"/>
      <c r="M161" s="77"/>
    </row>
    <row r="162" spans="1:13" ht="20.25" customHeight="1" thickTop="1" x14ac:dyDescent="0.25">
      <c r="A162" s="75"/>
      <c r="B162" s="75"/>
      <c r="C162" s="75"/>
      <c r="D162" s="75"/>
      <c r="E162" s="75"/>
      <c r="F162" s="75"/>
      <c r="G162" s="29"/>
      <c r="H162" s="75"/>
      <c r="I162" s="29"/>
      <c r="J162" s="75"/>
      <c r="K162" s="29"/>
      <c r="L162" s="75"/>
      <c r="M162" s="39"/>
    </row>
    <row r="163" spans="1:13" ht="20.25" customHeight="1" x14ac:dyDescent="0.25">
      <c r="A163" s="76"/>
      <c r="B163" s="76"/>
      <c r="C163" s="76"/>
      <c r="D163" s="76"/>
      <c r="E163" s="76"/>
      <c r="F163" s="76"/>
      <c r="G163" s="29"/>
      <c r="H163" s="76"/>
      <c r="I163" s="29"/>
      <c r="J163" s="76"/>
      <c r="K163" s="29"/>
      <c r="L163" s="76"/>
      <c r="M163" s="39"/>
    </row>
    <row r="164" spans="1:13" ht="20.25" customHeight="1" x14ac:dyDescent="0.25">
      <c r="A164" s="75"/>
      <c r="B164" s="75"/>
      <c r="C164" s="75"/>
      <c r="D164" s="75"/>
      <c r="E164" s="75"/>
      <c r="F164" s="75"/>
      <c r="G164" s="29"/>
      <c r="H164" s="75"/>
      <c r="I164" s="29"/>
      <c r="J164" s="75"/>
      <c r="K164" s="29"/>
      <c r="L164" s="75"/>
      <c r="M164" s="39"/>
    </row>
    <row r="165" spans="1:13" ht="20.25" customHeight="1" thickBot="1" x14ac:dyDescent="0.3">
      <c r="A165" s="90"/>
      <c r="B165" s="90"/>
      <c r="C165" s="90"/>
      <c r="D165" s="90"/>
      <c r="E165" s="90"/>
      <c r="F165" s="90"/>
      <c r="G165" s="91"/>
      <c r="H165" s="90"/>
      <c r="I165" s="91"/>
      <c r="J165" s="90"/>
      <c r="K165" s="91"/>
      <c r="L165" s="90"/>
      <c r="M165" s="77"/>
    </row>
    <row r="166" spans="1:13" ht="20.25" customHeight="1" thickTop="1" x14ac:dyDescent="0.25">
      <c r="A166" s="75"/>
      <c r="B166" s="75"/>
      <c r="C166" s="75"/>
      <c r="D166" s="75"/>
      <c r="E166" s="75"/>
      <c r="F166" s="75"/>
      <c r="G166" s="29"/>
      <c r="H166" s="75"/>
      <c r="I166" s="29"/>
      <c r="J166" s="75"/>
      <c r="K166" s="29"/>
      <c r="L166" s="75"/>
      <c r="M166" s="39"/>
    </row>
    <row r="167" spans="1:13" ht="20.25" customHeight="1" x14ac:dyDescent="0.25">
      <c r="A167" s="76"/>
      <c r="B167" s="76"/>
      <c r="C167" s="76"/>
      <c r="D167" s="76"/>
      <c r="E167" s="76"/>
      <c r="F167" s="76"/>
      <c r="G167" s="29"/>
      <c r="H167" s="76"/>
      <c r="I167" s="29"/>
      <c r="J167" s="76"/>
      <c r="K167" s="29"/>
      <c r="L167" s="76"/>
      <c r="M167" s="39"/>
    </row>
    <row r="168" spans="1:13" ht="20.25" customHeight="1" x14ac:dyDescent="0.25">
      <c r="A168" s="75"/>
      <c r="B168" s="75"/>
      <c r="C168" s="75"/>
      <c r="D168" s="75"/>
      <c r="E168" s="75"/>
      <c r="F168" s="75"/>
      <c r="G168" s="29"/>
      <c r="H168" s="75"/>
      <c r="I168" s="29"/>
      <c r="J168" s="75"/>
      <c r="K168" s="29"/>
      <c r="L168" s="75"/>
      <c r="M168" s="39"/>
    </row>
    <row r="169" spans="1:13" ht="20.25" customHeight="1" thickBot="1" x14ac:dyDescent="0.3">
      <c r="A169" s="90"/>
      <c r="B169" s="90"/>
      <c r="C169" s="90"/>
      <c r="D169" s="90"/>
      <c r="E169" s="90"/>
      <c r="F169" s="90"/>
      <c r="G169" s="91"/>
      <c r="H169" s="90"/>
      <c r="I169" s="91"/>
      <c r="J169" s="90"/>
      <c r="K169" s="91"/>
      <c r="L169" s="90"/>
      <c r="M169" s="77"/>
    </row>
    <row r="170" spans="1:13" ht="20.25" customHeight="1" thickTop="1" x14ac:dyDescent="0.25">
      <c r="A170" s="75"/>
      <c r="B170" s="75"/>
      <c r="C170" s="75"/>
      <c r="D170" s="75"/>
      <c r="E170" s="75"/>
      <c r="F170" s="75"/>
      <c r="G170" s="29"/>
      <c r="H170" s="75"/>
      <c r="I170" s="29"/>
      <c r="J170" s="75"/>
      <c r="K170" s="29"/>
      <c r="L170" s="75"/>
      <c r="M170" s="39"/>
    </row>
    <row r="171" spans="1:13" ht="20.25" customHeight="1" x14ac:dyDescent="0.25">
      <c r="A171" s="76"/>
      <c r="B171" s="76"/>
      <c r="C171" s="76"/>
      <c r="D171" s="76"/>
      <c r="E171" s="76"/>
      <c r="F171" s="76"/>
      <c r="G171" s="29"/>
      <c r="H171" s="76"/>
      <c r="I171" s="29"/>
      <c r="J171" s="76"/>
      <c r="K171" s="29"/>
      <c r="L171" s="76"/>
      <c r="M171" s="39"/>
    </row>
    <row r="172" spans="1:13" ht="20.25" customHeight="1" x14ac:dyDescent="0.25">
      <c r="A172" s="75"/>
      <c r="B172" s="75"/>
      <c r="C172" s="75"/>
      <c r="D172" s="75"/>
      <c r="E172" s="75"/>
      <c r="F172" s="75"/>
      <c r="G172" s="29"/>
      <c r="H172" s="75"/>
      <c r="I172" s="29"/>
      <c r="J172" s="75"/>
      <c r="K172" s="29"/>
      <c r="L172" s="75"/>
      <c r="M172" s="39"/>
    </row>
    <row r="173" spans="1:13" ht="20.25" customHeight="1" thickBot="1" x14ac:dyDescent="0.3">
      <c r="A173" s="90"/>
      <c r="B173" s="90"/>
      <c r="C173" s="90"/>
      <c r="D173" s="90"/>
      <c r="E173" s="90"/>
      <c r="F173" s="90"/>
      <c r="G173" s="91"/>
      <c r="H173" s="90"/>
      <c r="I173" s="91"/>
      <c r="J173" s="90"/>
      <c r="K173" s="91"/>
      <c r="L173" s="90"/>
      <c r="M173" s="77"/>
    </row>
    <row r="174" spans="1:13" ht="20.25" customHeight="1" thickTop="1" x14ac:dyDescent="0.25">
      <c r="A174" s="75"/>
      <c r="B174" s="75"/>
      <c r="C174" s="75"/>
      <c r="D174" s="75"/>
      <c r="E174" s="75"/>
      <c r="F174" s="75"/>
      <c r="G174" s="29"/>
      <c r="H174" s="75"/>
      <c r="I174" s="29"/>
      <c r="J174" s="75"/>
      <c r="K174" s="29"/>
      <c r="L174" s="75"/>
      <c r="M174" s="39"/>
    </row>
    <row r="175" spans="1:13" ht="20.25" customHeight="1" x14ac:dyDescent="0.25">
      <c r="A175" s="76"/>
      <c r="B175" s="76"/>
      <c r="C175" s="76"/>
      <c r="D175" s="76"/>
      <c r="E175" s="76"/>
      <c r="F175" s="76"/>
      <c r="G175" s="29"/>
      <c r="H175" s="76"/>
      <c r="I175" s="29"/>
      <c r="J175" s="76"/>
      <c r="K175" s="29"/>
      <c r="L175" s="76"/>
      <c r="M175" s="39"/>
    </row>
    <row r="176" spans="1:13" ht="20.25" customHeight="1" x14ac:dyDescent="0.25">
      <c r="A176" s="75"/>
      <c r="B176" s="75"/>
      <c r="C176" s="75"/>
      <c r="D176" s="75"/>
      <c r="E176" s="75"/>
      <c r="F176" s="75"/>
      <c r="G176" s="29"/>
      <c r="H176" s="75"/>
      <c r="I176" s="29"/>
      <c r="J176" s="75"/>
      <c r="K176" s="29"/>
      <c r="L176" s="75"/>
      <c r="M176" s="39"/>
    </row>
    <row r="177" spans="1:13" ht="20.25" customHeight="1" thickBot="1" x14ac:dyDescent="0.3">
      <c r="A177" s="90"/>
      <c r="B177" s="90"/>
      <c r="C177" s="90"/>
      <c r="D177" s="90"/>
      <c r="E177" s="90"/>
      <c r="F177" s="90"/>
      <c r="G177" s="91"/>
      <c r="H177" s="90"/>
      <c r="I177" s="91"/>
      <c r="J177" s="90"/>
      <c r="K177" s="91"/>
      <c r="L177" s="90"/>
      <c r="M177" s="77"/>
    </row>
    <row r="178" spans="1:13" ht="20.25" customHeight="1" thickTop="1" x14ac:dyDescent="0.25">
      <c r="A178" s="75"/>
      <c r="B178" s="75"/>
      <c r="C178" s="75"/>
      <c r="D178" s="75"/>
      <c r="E178" s="75"/>
      <c r="F178" s="75"/>
      <c r="G178" s="29"/>
      <c r="H178" s="75"/>
      <c r="I178" s="29"/>
      <c r="J178" s="75"/>
      <c r="K178" s="29"/>
      <c r="L178" s="75"/>
      <c r="M178" s="39"/>
    </row>
    <row r="179" spans="1:13" ht="20.25" customHeight="1" x14ac:dyDescent="0.25">
      <c r="A179" s="76"/>
      <c r="B179" s="76"/>
      <c r="C179" s="76"/>
      <c r="D179" s="76"/>
      <c r="E179" s="76"/>
      <c r="F179" s="76"/>
      <c r="G179" s="29"/>
      <c r="H179" s="76"/>
      <c r="I179" s="29"/>
      <c r="J179" s="76"/>
      <c r="K179" s="29"/>
      <c r="L179" s="76"/>
      <c r="M179" s="39"/>
    </row>
    <row r="180" spans="1:13" ht="20.25" customHeight="1" x14ac:dyDescent="0.25">
      <c r="A180" s="75"/>
      <c r="B180" s="75"/>
      <c r="C180" s="75"/>
      <c r="D180" s="75"/>
      <c r="E180" s="75"/>
      <c r="F180" s="75"/>
      <c r="G180" s="29"/>
      <c r="H180" s="75"/>
      <c r="I180" s="29"/>
      <c r="J180" s="75"/>
      <c r="K180" s="29"/>
      <c r="L180" s="75"/>
      <c r="M180" s="39"/>
    </row>
    <row r="181" spans="1:13" ht="20.25" customHeight="1" thickBot="1" x14ac:dyDescent="0.3">
      <c r="A181" s="90"/>
      <c r="B181" s="90"/>
      <c r="C181" s="90"/>
      <c r="D181" s="90"/>
      <c r="E181" s="90"/>
      <c r="F181" s="90"/>
      <c r="G181" s="91"/>
      <c r="H181" s="90"/>
      <c r="I181" s="91"/>
      <c r="J181" s="90"/>
      <c r="K181" s="91"/>
      <c r="L181" s="90"/>
      <c r="M181" s="77"/>
    </row>
    <row r="182" spans="1:13" ht="20.25" customHeight="1" thickTop="1" x14ac:dyDescent="0.25">
      <c r="A182" s="75"/>
      <c r="B182" s="75"/>
      <c r="C182" s="75"/>
      <c r="D182" s="75"/>
      <c r="E182" s="75"/>
      <c r="F182" s="75"/>
      <c r="G182" s="29"/>
      <c r="H182" s="75"/>
      <c r="I182" s="29"/>
      <c r="J182" s="75"/>
      <c r="K182" s="29"/>
      <c r="L182" s="75"/>
      <c r="M182" s="39"/>
    </row>
    <row r="183" spans="1:13" ht="20.25" customHeight="1" x14ac:dyDescent="0.25">
      <c r="A183" s="76"/>
      <c r="B183" s="76"/>
      <c r="C183" s="76"/>
      <c r="D183" s="76"/>
      <c r="E183" s="76"/>
      <c r="F183" s="76"/>
      <c r="G183" s="29"/>
      <c r="H183" s="76"/>
      <c r="I183" s="29"/>
      <c r="J183" s="76"/>
      <c r="K183" s="29"/>
      <c r="L183" s="76"/>
      <c r="M183" s="39"/>
    </row>
    <row r="184" spans="1:13" ht="20.25" customHeight="1" x14ac:dyDescent="0.25">
      <c r="A184" s="75"/>
      <c r="B184" s="75"/>
      <c r="C184" s="75"/>
      <c r="D184" s="75"/>
      <c r="E184" s="75"/>
      <c r="F184" s="75"/>
      <c r="G184" s="29"/>
      <c r="H184" s="75"/>
      <c r="I184" s="29"/>
      <c r="J184" s="75"/>
      <c r="K184" s="29"/>
      <c r="L184" s="75"/>
      <c r="M184" s="39"/>
    </row>
    <row r="185" spans="1:13" ht="20.25" customHeight="1" thickBot="1" x14ac:dyDescent="0.3">
      <c r="A185" s="90"/>
      <c r="B185" s="90"/>
      <c r="C185" s="90"/>
      <c r="D185" s="90"/>
      <c r="E185" s="90"/>
      <c r="F185" s="90"/>
      <c r="G185" s="91"/>
      <c r="H185" s="90"/>
      <c r="I185" s="91"/>
      <c r="J185" s="90"/>
      <c r="K185" s="91"/>
      <c r="L185" s="90"/>
      <c r="M185" s="77"/>
    </row>
    <row r="186" spans="1:13" ht="20.25" customHeight="1" thickTop="1" x14ac:dyDescent="0.25">
      <c r="A186" s="75"/>
      <c r="B186" s="75"/>
      <c r="C186" s="75"/>
      <c r="D186" s="75"/>
      <c r="E186" s="75"/>
      <c r="F186" s="75"/>
      <c r="G186" s="29"/>
      <c r="H186" s="75"/>
      <c r="I186" s="29"/>
      <c r="J186" s="75"/>
      <c r="K186" s="29"/>
      <c r="L186" s="75"/>
      <c r="M186" s="39"/>
    </row>
    <row r="187" spans="1:13" ht="20.25" customHeight="1" x14ac:dyDescent="0.25">
      <c r="A187" s="76"/>
      <c r="B187" s="76"/>
      <c r="C187" s="76"/>
      <c r="D187" s="76"/>
      <c r="E187" s="76"/>
      <c r="F187" s="76"/>
      <c r="G187" s="29"/>
      <c r="H187" s="76"/>
      <c r="I187" s="29"/>
      <c r="J187" s="76"/>
      <c r="K187" s="29"/>
      <c r="L187" s="76"/>
      <c r="M187" s="39"/>
    </row>
    <row r="188" spans="1:13" ht="20.25" customHeight="1" x14ac:dyDescent="0.25">
      <c r="A188" s="75"/>
      <c r="B188" s="75"/>
      <c r="C188" s="75"/>
      <c r="D188" s="75"/>
      <c r="E188" s="75"/>
      <c r="F188" s="75"/>
      <c r="G188" s="29"/>
      <c r="H188" s="75"/>
      <c r="I188" s="29"/>
      <c r="J188" s="75"/>
      <c r="K188" s="29"/>
      <c r="L188" s="75"/>
      <c r="M188" s="39"/>
    </row>
    <row r="189" spans="1:13" ht="20.25" customHeight="1" thickBot="1" x14ac:dyDescent="0.3">
      <c r="A189" s="90"/>
      <c r="B189" s="90"/>
      <c r="C189" s="90"/>
      <c r="D189" s="90"/>
      <c r="E189" s="90"/>
      <c r="F189" s="90"/>
      <c r="G189" s="91"/>
      <c r="H189" s="90"/>
      <c r="I189" s="91"/>
      <c r="J189" s="90"/>
      <c r="K189" s="91"/>
      <c r="L189" s="90"/>
      <c r="M189" s="77"/>
    </row>
    <row r="190" spans="1:13" ht="20.25" customHeight="1" thickTop="1" x14ac:dyDescent="0.25">
      <c r="A190" s="75"/>
      <c r="B190" s="75"/>
      <c r="C190" s="75"/>
      <c r="D190" s="75"/>
      <c r="E190" s="75"/>
      <c r="F190" s="75"/>
      <c r="G190" s="29"/>
      <c r="H190" s="75"/>
      <c r="I190" s="29"/>
      <c r="J190" s="75"/>
      <c r="K190" s="29"/>
      <c r="L190" s="75"/>
      <c r="M190" s="39"/>
    </row>
    <row r="191" spans="1:13" ht="20.25" customHeight="1" x14ac:dyDescent="0.25">
      <c r="A191" s="76"/>
      <c r="B191" s="76"/>
      <c r="C191" s="76"/>
      <c r="D191" s="76"/>
      <c r="E191" s="76"/>
      <c r="F191" s="76"/>
      <c r="G191" s="29"/>
      <c r="H191" s="76"/>
      <c r="I191" s="29"/>
      <c r="J191" s="76"/>
      <c r="K191" s="29"/>
      <c r="L191" s="76"/>
      <c r="M191" s="39"/>
    </row>
    <row r="192" spans="1:13" ht="20.25" customHeight="1" x14ac:dyDescent="0.25">
      <c r="A192" s="75"/>
      <c r="B192" s="75"/>
      <c r="C192" s="75"/>
      <c r="D192" s="75"/>
      <c r="E192" s="75"/>
      <c r="F192" s="75"/>
      <c r="G192" s="29"/>
      <c r="H192" s="75"/>
      <c r="I192" s="29"/>
      <c r="J192" s="75"/>
      <c r="K192" s="29"/>
      <c r="L192" s="75"/>
      <c r="M192" s="39"/>
    </row>
    <row r="193" spans="1:13" ht="20.25" customHeight="1" thickBot="1" x14ac:dyDescent="0.3">
      <c r="A193" s="90"/>
      <c r="B193" s="90"/>
      <c r="C193" s="90"/>
      <c r="D193" s="90"/>
      <c r="E193" s="90"/>
      <c r="F193" s="90"/>
      <c r="G193" s="91"/>
      <c r="H193" s="90"/>
      <c r="I193" s="91"/>
      <c r="J193" s="90"/>
      <c r="K193" s="91"/>
      <c r="L193" s="90"/>
      <c r="M193" s="77"/>
    </row>
    <row r="194" spans="1:13" ht="20.25" customHeight="1" thickTop="1" x14ac:dyDescent="0.25">
      <c r="A194" s="75"/>
      <c r="B194" s="75"/>
      <c r="C194" s="75"/>
      <c r="D194" s="75"/>
      <c r="E194" s="75"/>
      <c r="F194" s="75"/>
      <c r="G194" s="29"/>
      <c r="H194" s="75"/>
      <c r="I194" s="29"/>
      <c r="J194" s="75"/>
      <c r="K194" s="29"/>
      <c r="L194" s="75"/>
      <c r="M194" s="39"/>
    </row>
    <row r="195" spans="1:13" ht="20.25" customHeight="1" x14ac:dyDescent="0.25">
      <c r="A195" s="76"/>
      <c r="B195" s="76"/>
      <c r="C195" s="76"/>
      <c r="D195" s="76"/>
      <c r="E195" s="76"/>
      <c r="F195" s="76"/>
      <c r="G195" s="29"/>
      <c r="H195" s="76"/>
      <c r="I195" s="29"/>
      <c r="J195" s="76"/>
      <c r="K195" s="29"/>
      <c r="L195" s="76"/>
      <c r="M195" s="39"/>
    </row>
    <row r="196" spans="1:13" ht="20.25" customHeight="1" x14ac:dyDescent="0.25">
      <c r="A196" s="75"/>
      <c r="B196" s="75"/>
      <c r="C196" s="75"/>
      <c r="D196" s="75"/>
      <c r="E196" s="75"/>
      <c r="F196" s="75"/>
      <c r="G196" s="29"/>
      <c r="H196" s="75"/>
      <c r="I196" s="29"/>
      <c r="J196" s="75"/>
      <c r="K196" s="29"/>
      <c r="L196" s="75"/>
      <c r="M196" s="39"/>
    </row>
    <row r="197" spans="1:13" ht="20.25" customHeight="1" thickBot="1" x14ac:dyDescent="0.3">
      <c r="A197" s="90"/>
      <c r="B197" s="90"/>
      <c r="C197" s="90"/>
      <c r="D197" s="90"/>
      <c r="E197" s="90"/>
      <c r="F197" s="90"/>
      <c r="G197" s="91"/>
      <c r="H197" s="90"/>
      <c r="I197" s="91"/>
      <c r="J197" s="90"/>
      <c r="K197" s="91"/>
      <c r="L197" s="90"/>
      <c r="M197" s="77"/>
    </row>
    <row r="198" spans="1:13" ht="20.25" customHeight="1" thickTop="1" x14ac:dyDescent="0.25">
      <c r="A198" s="75"/>
      <c r="B198" s="75"/>
      <c r="C198" s="75"/>
      <c r="D198" s="75"/>
      <c r="E198" s="75"/>
      <c r="F198" s="75"/>
      <c r="G198" s="29"/>
      <c r="H198" s="75"/>
      <c r="I198" s="29"/>
      <c r="J198" s="75"/>
      <c r="K198" s="29"/>
      <c r="L198" s="75"/>
      <c r="M198" s="39"/>
    </row>
    <row r="199" spans="1:13" ht="20.25" customHeight="1" x14ac:dyDescent="0.25">
      <c r="A199" s="76"/>
      <c r="B199" s="76"/>
      <c r="C199" s="76"/>
      <c r="D199" s="76"/>
      <c r="E199" s="76"/>
      <c r="F199" s="76"/>
      <c r="G199" s="29"/>
      <c r="H199" s="76"/>
      <c r="I199" s="29"/>
      <c r="J199" s="76"/>
      <c r="K199" s="29"/>
      <c r="L199" s="76"/>
      <c r="M199" s="39"/>
    </row>
    <row r="200" spans="1:13" ht="20.25" customHeight="1" x14ac:dyDescent="0.25">
      <c r="A200" s="75"/>
      <c r="B200" s="75"/>
      <c r="C200" s="75"/>
      <c r="D200" s="75"/>
      <c r="E200" s="75"/>
      <c r="F200" s="75"/>
      <c r="G200" s="29"/>
      <c r="H200" s="75"/>
      <c r="I200" s="29"/>
      <c r="J200" s="75"/>
      <c r="K200" s="29"/>
      <c r="L200" s="75"/>
      <c r="M200" s="39"/>
    </row>
    <row r="201" spans="1:13" ht="20.25" customHeight="1" thickBot="1" x14ac:dyDescent="0.3">
      <c r="A201" s="90"/>
      <c r="B201" s="90"/>
      <c r="C201" s="90"/>
      <c r="D201" s="90"/>
      <c r="E201" s="90"/>
      <c r="F201" s="90"/>
      <c r="G201" s="91"/>
      <c r="H201" s="90"/>
      <c r="I201" s="91"/>
      <c r="J201" s="90"/>
      <c r="K201" s="91"/>
      <c r="L201" s="90"/>
      <c r="M201" s="77"/>
    </row>
    <row r="202" spans="1:13" ht="20.25" customHeight="1" thickTop="1" x14ac:dyDescent="0.25">
      <c r="A202" s="75"/>
      <c r="B202" s="75"/>
      <c r="C202" s="75"/>
      <c r="D202" s="75"/>
      <c r="E202" s="75"/>
      <c r="F202" s="75"/>
      <c r="G202" s="29"/>
      <c r="H202" s="75"/>
      <c r="I202" s="29"/>
      <c r="J202" s="75"/>
      <c r="K202" s="29"/>
      <c r="L202" s="75"/>
      <c r="M202" s="39"/>
    </row>
    <row r="203" spans="1:13" ht="20.25" customHeight="1" x14ac:dyDescent="0.25">
      <c r="A203" s="76"/>
      <c r="B203" s="76"/>
      <c r="C203" s="76"/>
      <c r="D203" s="76"/>
      <c r="E203" s="76"/>
      <c r="F203" s="76"/>
      <c r="G203" s="29"/>
      <c r="H203" s="76"/>
      <c r="I203" s="29"/>
      <c r="J203" s="76"/>
      <c r="K203" s="29"/>
      <c r="L203" s="76"/>
      <c r="M203" s="39"/>
    </row>
    <row r="204" spans="1:13" ht="20.25" customHeight="1" x14ac:dyDescent="0.25">
      <c r="A204" s="75"/>
      <c r="B204" s="75"/>
      <c r="C204" s="75"/>
      <c r="D204" s="75"/>
      <c r="E204" s="75"/>
      <c r="F204" s="75"/>
      <c r="G204" s="29"/>
      <c r="H204" s="75"/>
      <c r="I204" s="29"/>
      <c r="J204" s="75"/>
      <c r="K204" s="29"/>
      <c r="L204" s="75"/>
      <c r="M204" s="39"/>
    </row>
    <row r="205" spans="1:13" ht="20.25" customHeight="1" thickBot="1" x14ac:dyDescent="0.3">
      <c r="A205" s="90"/>
      <c r="B205" s="90"/>
      <c r="C205" s="90"/>
      <c r="D205" s="90"/>
      <c r="E205" s="90"/>
      <c r="F205" s="90"/>
      <c r="G205" s="91"/>
      <c r="H205" s="90"/>
      <c r="I205" s="91"/>
      <c r="J205" s="90"/>
      <c r="K205" s="91"/>
      <c r="L205" s="90"/>
      <c r="M205" s="77"/>
    </row>
    <row r="206" spans="1:13" ht="20.25" customHeight="1" thickTop="1" x14ac:dyDescent="0.25">
      <c r="A206" s="75"/>
      <c r="B206" s="75"/>
      <c r="C206" s="75"/>
      <c r="D206" s="75"/>
      <c r="E206" s="75"/>
      <c r="F206" s="75"/>
      <c r="G206" s="29"/>
      <c r="H206" s="75"/>
      <c r="I206" s="29"/>
      <c r="J206" s="75"/>
      <c r="K206" s="29"/>
      <c r="L206" s="75"/>
      <c r="M206" s="39"/>
    </row>
    <row r="207" spans="1:13" ht="20.25" customHeight="1" x14ac:dyDescent="0.25">
      <c r="A207" s="76"/>
      <c r="B207" s="76"/>
      <c r="C207" s="76"/>
      <c r="D207" s="76"/>
      <c r="E207" s="76"/>
      <c r="F207" s="76"/>
      <c r="G207" s="29"/>
      <c r="H207" s="76"/>
      <c r="I207" s="29"/>
      <c r="J207" s="76"/>
      <c r="K207" s="29"/>
      <c r="L207" s="76"/>
      <c r="M207" s="39"/>
    </row>
    <row r="208" spans="1:13" ht="20.25" customHeight="1" x14ac:dyDescent="0.25">
      <c r="A208" s="75"/>
      <c r="B208" s="75"/>
      <c r="C208" s="75"/>
      <c r="D208" s="75"/>
      <c r="E208" s="75"/>
      <c r="F208" s="75"/>
      <c r="G208" s="29"/>
      <c r="H208" s="75"/>
      <c r="I208" s="29"/>
      <c r="J208" s="75"/>
      <c r="K208" s="29"/>
      <c r="L208" s="75"/>
      <c r="M208" s="39"/>
    </row>
    <row r="209" spans="1:13" ht="20.25" customHeight="1" thickBot="1" x14ac:dyDescent="0.3">
      <c r="A209" s="90"/>
      <c r="B209" s="90"/>
      <c r="C209" s="90"/>
      <c r="D209" s="90"/>
      <c r="E209" s="90"/>
      <c r="F209" s="90"/>
      <c r="G209" s="91"/>
      <c r="H209" s="90"/>
      <c r="I209" s="91"/>
      <c r="J209" s="90"/>
      <c r="K209" s="91"/>
      <c r="L209" s="90"/>
      <c r="M209" s="77"/>
    </row>
    <row r="210" spans="1:13" ht="20.25" customHeight="1" thickTop="1" x14ac:dyDescent="0.25">
      <c r="A210" s="75"/>
      <c r="B210" s="75"/>
      <c r="C210" s="75"/>
      <c r="D210" s="75"/>
      <c r="E210" s="75"/>
      <c r="F210" s="75"/>
      <c r="G210" s="29"/>
      <c r="H210" s="75"/>
      <c r="I210" s="29"/>
      <c r="J210" s="75"/>
      <c r="K210" s="29"/>
      <c r="L210" s="75"/>
      <c r="M210" s="39"/>
    </row>
    <row r="211" spans="1:13" ht="20.25" customHeight="1" x14ac:dyDescent="0.25">
      <c r="A211" s="76"/>
      <c r="B211" s="76"/>
      <c r="C211" s="76"/>
      <c r="D211" s="76"/>
      <c r="E211" s="76"/>
      <c r="F211" s="76"/>
      <c r="G211" s="29"/>
      <c r="H211" s="76"/>
      <c r="I211" s="29"/>
      <c r="J211" s="76"/>
      <c r="K211" s="29"/>
      <c r="L211" s="76"/>
      <c r="M211" s="39"/>
    </row>
    <row r="212" spans="1:13" ht="20.25" customHeight="1" x14ac:dyDescent="0.25">
      <c r="A212" s="75"/>
      <c r="B212" s="75"/>
      <c r="C212" s="75"/>
      <c r="D212" s="75"/>
      <c r="E212" s="75"/>
      <c r="F212" s="75"/>
      <c r="G212" s="29"/>
      <c r="H212" s="75"/>
      <c r="I212" s="29"/>
      <c r="J212" s="75"/>
      <c r="K212" s="29"/>
      <c r="L212" s="75"/>
      <c r="M212" s="39"/>
    </row>
    <row r="213" spans="1:13" ht="20.25" customHeight="1" thickBot="1" x14ac:dyDescent="0.3">
      <c r="A213" s="90"/>
      <c r="B213" s="90"/>
      <c r="C213" s="90"/>
      <c r="D213" s="90"/>
      <c r="E213" s="90"/>
      <c r="F213" s="90"/>
      <c r="G213" s="91"/>
      <c r="H213" s="90"/>
      <c r="I213" s="91"/>
      <c r="J213" s="90"/>
      <c r="K213" s="91"/>
      <c r="L213" s="90"/>
      <c r="M213" s="77"/>
    </row>
    <row r="214" spans="1:13" ht="20.25" customHeight="1" thickTop="1" x14ac:dyDescent="0.25">
      <c r="A214" s="75"/>
      <c r="B214" s="75"/>
      <c r="C214" s="75"/>
      <c r="D214" s="75"/>
      <c r="E214" s="75"/>
      <c r="F214" s="75"/>
      <c r="G214" s="29"/>
      <c r="H214" s="75"/>
      <c r="I214" s="29"/>
      <c r="J214" s="75"/>
      <c r="K214" s="29"/>
      <c r="L214" s="75"/>
      <c r="M214" s="39"/>
    </row>
    <row r="215" spans="1:13" ht="20.25" customHeight="1" x14ac:dyDescent="0.25">
      <c r="A215" s="76"/>
      <c r="B215" s="76"/>
      <c r="C215" s="76"/>
      <c r="D215" s="76"/>
      <c r="E215" s="76"/>
      <c r="F215" s="76"/>
      <c r="G215" s="29"/>
      <c r="H215" s="76"/>
      <c r="I215" s="29"/>
      <c r="J215" s="76"/>
      <c r="K215" s="29"/>
      <c r="L215" s="76"/>
      <c r="M215" s="39"/>
    </row>
    <row r="216" spans="1:13" ht="20.25" customHeight="1" x14ac:dyDescent="0.25">
      <c r="A216" s="75"/>
      <c r="B216" s="75"/>
      <c r="C216" s="75"/>
      <c r="D216" s="75"/>
      <c r="E216" s="75"/>
      <c r="F216" s="75"/>
      <c r="G216" s="29"/>
      <c r="H216" s="75"/>
      <c r="I216" s="29"/>
      <c r="J216" s="75"/>
      <c r="K216" s="29"/>
      <c r="L216" s="75"/>
      <c r="M216" s="39"/>
    </row>
    <row r="217" spans="1:13" ht="20.25" customHeight="1" thickBot="1" x14ac:dyDescent="0.3">
      <c r="A217" s="90"/>
      <c r="B217" s="90"/>
      <c r="C217" s="90"/>
      <c r="D217" s="90"/>
      <c r="E217" s="90"/>
      <c r="F217" s="90"/>
      <c r="G217" s="91"/>
      <c r="H217" s="90"/>
      <c r="I217" s="91"/>
      <c r="J217" s="90"/>
      <c r="K217" s="91"/>
      <c r="L217" s="90"/>
      <c r="M217" s="77"/>
    </row>
    <row r="218" spans="1:13" ht="20.25" customHeight="1" thickTop="1" x14ac:dyDescent="0.25">
      <c r="A218" s="75"/>
      <c r="B218" s="75"/>
      <c r="C218" s="75"/>
      <c r="D218" s="75"/>
      <c r="E218" s="75"/>
      <c r="F218" s="75"/>
      <c r="G218" s="29"/>
      <c r="H218" s="75"/>
      <c r="I218" s="29"/>
      <c r="J218" s="75"/>
      <c r="K218" s="29"/>
      <c r="L218" s="75"/>
      <c r="M218" s="39"/>
    </row>
    <row r="219" spans="1:13" ht="20.25" customHeight="1" x14ac:dyDescent="0.25">
      <c r="A219" s="76"/>
      <c r="B219" s="76"/>
      <c r="C219" s="76"/>
      <c r="D219" s="76"/>
      <c r="E219" s="76"/>
      <c r="F219" s="76"/>
      <c r="G219" s="29"/>
      <c r="H219" s="76"/>
      <c r="I219" s="29"/>
      <c r="J219" s="76"/>
      <c r="K219" s="29"/>
      <c r="L219" s="76"/>
      <c r="M219" s="39"/>
    </row>
    <row r="220" spans="1:13" ht="20.25" customHeight="1" x14ac:dyDescent="0.25">
      <c r="A220" s="75"/>
      <c r="B220" s="75"/>
      <c r="C220" s="75"/>
      <c r="D220" s="75"/>
      <c r="E220" s="75"/>
      <c r="F220" s="75"/>
      <c r="G220" s="29"/>
      <c r="H220" s="75"/>
      <c r="I220" s="29"/>
      <c r="J220" s="75"/>
      <c r="K220" s="29"/>
      <c r="L220" s="75"/>
      <c r="M220" s="39"/>
    </row>
    <row r="221" spans="1:13" ht="20.25" customHeight="1" thickBot="1" x14ac:dyDescent="0.3">
      <c r="A221" s="90"/>
      <c r="B221" s="90"/>
      <c r="C221" s="90"/>
      <c r="D221" s="90"/>
      <c r="E221" s="90"/>
      <c r="F221" s="90"/>
      <c r="G221" s="91"/>
      <c r="H221" s="90"/>
      <c r="I221" s="91"/>
      <c r="J221" s="90"/>
      <c r="K221" s="91"/>
      <c r="L221" s="90"/>
      <c r="M221" s="77"/>
    </row>
    <row r="222" spans="1:13" ht="20.25" customHeight="1" thickTop="1" x14ac:dyDescent="0.25">
      <c r="A222" s="75"/>
      <c r="B222" s="75"/>
      <c r="C222" s="75"/>
      <c r="D222" s="75"/>
      <c r="E222" s="75"/>
      <c r="F222" s="75"/>
      <c r="G222" s="29"/>
      <c r="H222" s="75"/>
      <c r="I222" s="29"/>
      <c r="J222" s="75"/>
      <c r="K222" s="29"/>
      <c r="L222" s="75"/>
      <c r="M222" s="39"/>
    </row>
    <row r="223" spans="1:13" ht="20.25" customHeight="1" x14ac:dyDescent="0.25">
      <c r="A223" s="76"/>
      <c r="B223" s="76"/>
      <c r="C223" s="76"/>
      <c r="D223" s="76"/>
      <c r="E223" s="76"/>
      <c r="F223" s="76"/>
      <c r="G223" s="29"/>
      <c r="H223" s="76"/>
      <c r="I223" s="29"/>
      <c r="J223" s="76"/>
      <c r="K223" s="29"/>
      <c r="L223" s="76"/>
      <c r="M223" s="39"/>
    </row>
    <row r="224" spans="1:13" ht="20.25" customHeight="1" x14ac:dyDescent="0.25">
      <c r="A224" s="75"/>
      <c r="B224" s="75"/>
      <c r="C224" s="75"/>
      <c r="D224" s="75"/>
      <c r="E224" s="75"/>
      <c r="F224" s="75"/>
      <c r="G224" s="29"/>
      <c r="H224" s="75"/>
      <c r="I224" s="29"/>
      <c r="J224" s="75"/>
      <c r="K224" s="29"/>
      <c r="L224" s="75"/>
      <c r="M224" s="39"/>
    </row>
    <row r="225" spans="1:13" ht="20.25" customHeight="1" thickBot="1" x14ac:dyDescent="0.3">
      <c r="A225" s="90"/>
      <c r="B225" s="90"/>
      <c r="C225" s="90"/>
      <c r="D225" s="90"/>
      <c r="E225" s="90"/>
      <c r="F225" s="90"/>
      <c r="G225" s="91"/>
      <c r="H225" s="90"/>
      <c r="I225" s="91"/>
      <c r="J225" s="90"/>
      <c r="K225" s="91"/>
      <c r="L225" s="90"/>
      <c r="M225" s="77"/>
    </row>
    <row r="226" spans="1:13" ht="20.25" customHeight="1" thickTop="1" x14ac:dyDescent="0.25">
      <c r="A226" s="75"/>
      <c r="B226" s="75"/>
      <c r="C226" s="75"/>
      <c r="D226" s="75"/>
      <c r="E226" s="75"/>
      <c r="F226" s="75"/>
      <c r="G226" s="29"/>
      <c r="H226" s="75"/>
      <c r="I226" s="29"/>
      <c r="J226" s="75"/>
      <c r="K226" s="29"/>
      <c r="L226" s="75"/>
      <c r="M226" s="39"/>
    </row>
    <row r="227" spans="1:13" ht="20.25" customHeight="1" x14ac:dyDescent="0.25">
      <c r="A227" s="76"/>
      <c r="B227" s="76"/>
      <c r="C227" s="76"/>
      <c r="D227" s="76"/>
      <c r="E227" s="76"/>
      <c r="F227" s="76"/>
      <c r="G227" s="29"/>
      <c r="H227" s="76"/>
      <c r="I227" s="29"/>
      <c r="J227" s="76"/>
      <c r="K227" s="29"/>
      <c r="L227" s="76"/>
      <c r="M227" s="39"/>
    </row>
    <row r="228" spans="1:13" ht="20.25" customHeight="1" x14ac:dyDescent="0.25">
      <c r="A228" s="75"/>
      <c r="B228" s="75"/>
      <c r="C228" s="75"/>
      <c r="D228" s="75"/>
      <c r="E228" s="75"/>
      <c r="F228" s="75"/>
      <c r="G228" s="29"/>
      <c r="H228" s="75"/>
      <c r="I228" s="29"/>
      <c r="J228" s="75"/>
      <c r="K228" s="29"/>
      <c r="L228" s="75"/>
      <c r="M228" s="39"/>
    </row>
    <row r="229" spans="1:13" ht="20.25" customHeight="1" thickBot="1" x14ac:dyDescent="0.3">
      <c r="A229" s="90"/>
      <c r="B229" s="90"/>
      <c r="C229" s="90"/>
      <c r="D229" s="90"/>
      <c r="E229" s="90"/>
      <c r="F229" s="90"/>
      <c r="G229" s="91"/>
      <c r="H229" s="90"/>
      <c r="I229" s="91"/>
      <c r="J229" s="90"/>
      <c r="K229" s="91"/>
      <c r="L229" s="90"/>
      <c r="M229" s="77"/>
    </row>
    <row r="230" spans="1:13" ht="20.25" customHeight="1" thickTop="1" x14ac:dyDescent="0.25">
      <c r="A230" s="75"/>
      <c r="B230" s="75"/>
      <c r="C230" s="75"/>
      <c r="D230" s="75"/>
      <c r="E230" s="75"/>
      <c r="F230" s="75"/>
      <c r="G230" s="29"/>
      <c r="H230" s="75"/>
      <c r="I230" s="29"/>
      <c r="J230" s="75"/>
      <c r="K230" s="29"/>
      <c r="L230" s="75"/>
      <c r="M230" s="39"/>
    </row>
    <row r="231" spans="1:13" ht="20.25" customHeight="1" x14ac:dyDescent="0.25">
      <c r="A231" s="76"/>
      <c r="B231" s="76"/>
      <c r="C231" s="76"/>
      <c r="D231" s="76"/>
      <c r="E231" s="76"/>
      <c r="F231" s="76"/>
      <c r="G231" s="29"/>
      <c r="H231" s="76"/>
      <c r="I231" s="29"/>
      <c r="J231" s="76"/>
      <c r="K231" s="29"/>
      <c r="L231" s="76"/>
      <c r="M231" s="39"/>
    </row>
    <row r="232" spans="1:13" ht="20.25" customHeight="1" x14ac:dyDescent="0.25">
      <c r="A232" s="75"/>
      <c r="B232" s="75"/>
      <c r="C232" s="75"/>
      <c r="D232" s="75"/>
      <c r="E232" s="75"/>
      <c r="F232" s="75"/>
      <c r="G232" s="29"/>
      <c r="H232" s="75"/>
      <c r="I232" s="29"/>
      <c r="J232" s="75"/>
      <c r="K232" s="29"/>
      <c r="L232" s="75"/>
      <c r="M232" s="39"/>
    </row>
    <row r="233" spans="1:13" ht="20.25" customHeight="1" thickBot="1" x14ac:dyDescent="0.3">
      <c r="A233" s="90"/>
      <c r="B233" s="90"/>
      <c r="C233" s="90"/>
      <c r="D233" s="90"/>
      <c r="E233" s="90"/>
      <c r="F233" s="90"/>
      <c r="G233" s="91"/>
      <c r="H233" s="90"/>
      <c r="I233" s="91"/>
      <c r="J233" s="90"/>
      <c r="K233" s="91"/>
      <c r="L233" s="90"/>
      <c r="M233" s="77"/>
    </row>
    <row r="234" spans="1:13" ht="20.25" customHeight="1" thickTop="1" x14ac:dyDescent="0.25">
      <c r="A234" s="75"/>
      <c r="B234" s="75"/>
      <c r="C234" s="75"/>
      <c r="D234" s="75"/>
      <c r="E234" s="75"/>
      <c r="F234" s="75"/>
      <c r="G234" s="29"/>
      <c r="H234" s="75"/>
      <c r="I234" s="29"/>
      <c r="J234" s="75"/>
      <c r="K234" s="29"/>
      <c r="L234" s="75"/>
      <c r="M234" s="39"/>
    </row>
    <row r="235" spans="1:13" ht="20.25" customHeight="1" x14ac:dyDescent="0.25">
      <c r="A235" s="76"/>
      <c r="B235" s="76"/>
      <c r="C235" s="76"/>
      <c r="D235" s="76"/>
      <c r="E235" s="76"/>
      <c r="F235" s="76"/>
      <c r="G235" s="29"/>
      <c r="H235" s="76"/>
      <c r="I235" s="29"/>
      <c r="J235" s="76"/>
      <c r="K235" s="29"/>
      <c r="L235" s="76"/>
      <c r="M235" s="39"/>
    </row>
    <row r="236" spans="1:13" ht="20.25" customHeight="1" x14ac:dyDescent="0.25">
      <c r="A236" s="75"/>
      <c r="B236" s="75"/>
      <c r="C236" s="75"/>
      <c r="D236" s="75"/>
      <c r="E236" s="75"/>
      <c r="F236" s="75"/>
      <c r="G236" s="29"/>
      <c r="H236" s="75"/>
      <c r="I236" s="29"/>
      <c r="J236" s="75"/>
      <c r="K236" s="29"/>
      <c r="L236" s="75"/>
      <c r="M236" s="39"/>
    </row>
    <row r="237" spans="1:13" ht="20.25" customHeight="1" thickBot="1" x14ac:dyDescent="0.3">
      <c r="A237" s="90"/>
      <c r="B237" s="90"/>
      <c r="C237" s="90"/>
      <c r="D237" s="90"/>
      <c r="E237" s="90"/>
      <c r="F237" s="90"/>
      <c r="G237" s="91"/>
      <c r="H237" s="90"/>
      <c r="I237" s="91"/>
      <c r="J237" s="90"/>
      <c r="K237" s="91"/>
      <c r="L237" s="90"/>
      <c r="M237" s="77"/>
    </row>
    <row r="238" spans="1:13" ht="20.25" customHeight="1" thickTop="1" x14ac:dyDescent="0.25">
      <c r="A238" s="75"/>
      <c r="B238" s="75"/>
      <c r="C238" s="75"/>
      <c r="D238" s="75"/>
      <c r="E238" s="75"/>
      <c r="F238" s="75"/>
      <c r="G238" s="29"/>
      <c r="H238" s="75"/>
      <c r="I238" s="29"/>
      <c r="J238" s="75"/>
      <c r="K238" s="29"/>
      <c r="L238" s="75"/>
      <c r="M238" s="39"/>
    </row>
    <row r="239" spans="1:13" ht="20.25" customHeight="1" x14ac:dyDescent="0.25">
      <c r="A239" s="76"/>
      <c r="B239" s="76"/>
      <c r="C239" s="76"/>
      <c r="D239" s="76"/>
      <c r="E239" s="76"/>
      <c r="F239" s="76"/>
      <c r="G239" s="29"/>
      <c r="H239" s="76"/>
      <c r="I239" s="29"/>
      <c r="J239" s="76"/>
      <c r="K239" s="29"/>
      <c r="L239" s="76"/>
      <c r="M239" s="39"/>
    </row>
    <row r="240" spans="1:13" ht="20.25" customHeight="1" x14ac:dyDescent="0.25">
      <c r="A240" s="75"/>
      <c r="B240" s="75"/>
      <c r="C240" s="75"/>
      <c r="D240" s="75"/>
      <c r="E240" s="75"/>
      <c r="F240" s="75"/>
      <c r="G240" s="29"/>
      <c r="H240" s="75"/>
      <c r="I240" s="29"/>
      <c r="J240" s="75"/>
      <c r="K240" s="29"/>
      <c r="L240" s="75"/>
      <c r="M240" s="39"/>
    </row>
    <row r="241" spans="1:13" ht="20.25" customHeight="1" thickBot="1" x14ac:dyDescent="0.3">
      <c r="A241" s="90"/>
      <c r="B241" s="90"/>
      <c r="C241" s="90"/>
      <c r="D241" s="90"/>
      <c r="E241" s="90"/>
      <c r="F241" s="90"/>
      <c r="G241" s="91"/>
      <c r="H241" s="90"/>
      <c r="I241" s="91"/>
      <c r="J241" s="90"/>
      <c r="K241" s="91"/>
      <c r="L241" s="90"/>
      <c r="M241" s="77"/>
    </row>
    <row r="242" spans="1:13" ht="20.25" customHeight="1" thickTop="1" x14ac:dyDescent="0.25">
      <c r="A242" s="75"/>
      <c r="B242" s="75"/>
      <c r="C242" s="75"/>
      <c r="D242" s="75"/>
      <c r="E242" s="75"/>
      <c r="F242" s="75"/>
      <c r="G242" s="29"/>
      <c r="H242" s="75"/>
      <c r="I242" s="29"/>
      <c r="J242" s="75"/>
      <c r="K242" s="29"/>
      <c r="L242" s="75"/>
      <c r="M242" s="39"/>
    </row>
    <row r="243" spans="1:13" ht="20.25" customHeight="1" x14ac:dyDescent="0.25">
      <c r="A243" s="76"/>
      <c r="B243" s="76"/>
      <c r="C243" s="76"/>
      <c r="D243" s="76"/>
      <c r="E243" s="76"/>
      <c r="F243" s="76"/>
      <c r="G243" s="29"/>
      <c r="H243" s="76"/>
      <c r="I243" s="29"/>
      <c r="J243" s="76"/>
      <c r="K243" s="29"/>
      <c r="L243" s="76"/>
      <c r="M243" s="39"/>
    </row>
    <row r="244" spans="1:13" ht="20.25" customHeight="1" x14ac:dyDescent="0.25">
      <c r="A244" s="75"/>
      <c r="B244" s="75"/>
      <c r="C244" s="75"/>
      <c r="D244" s="75"/>
      <c r="E244" s="75"/>
      <c r="F244" s="75"/>
      <c r="G244" s="29"/>
      <c r="H244" s="75"/>
      <c r="I244" s="29"/>
      <c r="J244" s="75"/>
      <c r="K244" s="29"/>
      <c r="L244" s="75"/>
      <c r="M244" s="39"/>
    </row>
    <row r="245" spans="1:13" ht="20.25" customHeight="1" thickBot="1" x14ac:dyDescent="0.3">
      <c r="A245" s="90"/>
      <c r="B245" s="90"/>
      <c r="C245" s="90"/>
      <c r="D245" s="90"/>
      <c r="E245" s="90"/>
      <c r="F245" s="90"/>
      <c r="G245" s="91"/>
      <c r="H245" s="90"/>
      <c r="I245" s="91"/>
      <c r="J245" s="90"/>
      <c r="K245" s="91"/>
      <c r="L245" s="90"/>
      <c r="M245" s="77"/>
    </row>
    <row r="246" spans="1:13" ht="20.25" customHeight="1" thickTop="1" x14ac:dyDescent="0.25">
      <c r="A246" s="75"/>
      <c r="B246" s="75"/>
      <c r="C246" s="75"/>
      <c r="D246" s="75"/>
      <c r="E246" s="75"/>
      <c r="F246" s="75"/>
      <c r="G246" s="29"/>
      <c r="H246" s="75"/>
      <c r="I246" s="29"/>
      <c r="J246" s="75"/>
      <c r="K246" s="29"/>
      <c r="L246" s="75"/>
      <c r="M246" s="39"/>
    </row>
    <row r="247" spans="1:13" ht="20.25" customHeight="1" x14ac:dyDescent="0.25">
      <c r="A247" s="76"/>
      <c r="B247" s="76"/>
      <c r="C247" s="76"/>
      <c r="D247" s="76"/>
      <c r="E247" s="76"/>
      <c r="F247" s="76"/>
      <c r="G247" s="29"/>
      <c r="H247" s="76"/>
      <c r="I247" s="29"/>
      <c r="J247" s="76"/>
      <c r="K247" s="29"/>
      <c r="L247" s="76"/>
      <c r="M247" s="39"/>
    </row>
    <row r="248" spans="1:13" ht="20.25" customHeight="1" x14ac:dyDescent="0.25">
      <c r="A248" s="75"/>
      <c r="B248" s="75"/>
      <c r="C248" s="75"/>
      <c r="D248" s="75"/>
      <c r="E248" s="75"/>
      <c r="F248" s="75"/>
      <c r="G248" s="29"/>
      <c r="H248" s="75"/>
      <c r="I248" s="29"/>
      <c r="J248" s="75"/>
      <c r="K248" s="29"/>
      <c r="L248" s="75"/>
      <c r="M248" s="39"/>
    </row>
    <row r="249" spans="1:13" ht="20.25" customHeight="1" thickBot="1" x14ac:dyDescent="0.3">
      <c r="A249" s="90"/>
      <c r="B249" s="90"/>
      <c r="C249" s="90"/>
      <c r="D249" s="90"/>
      <c r="E249" s="90"/>
      <c r="F249" s="90"/>
      <c r="G249" s="91"/>
      <c r="H249" s="90"/>
      <c r="I249" s="91"/>
      <c r="J249" s="90"/>
      <c r="K249" s="91"/>
      <c r="L249" s="90"/>
      <c r="M249" s="77"/>
    </row>
    <row r="250" spans="1:13" ht="20.25" customHeight="1" thickTop="1" x14ac:dyDescent="0.25">
      <c r="A250" s="75"/>
      <c r="B250" s="75"/>
      <c r="C250" s="75"/>
      <c r="D250" s="75"/>
      <c r="E250" s="75"/>
      <c r="F250" s="75"/>
      <c r="G250" s="29"/>
      <c r="H250" s="75"/>
      <c r="I250" s="29"/>
      <c r="J250" s="75"/>
      <c r="K250" s="29"/>
      <c r="L250" s="75"/>
      <c r="M250" s="39"/>
    </row>
    <row r="251" spans="1:13" ht="20.25" customHeight="1" x14ac:dyDescent="0.25">
      <c r="A251" s="76"/>
      <c r="B251" s="76"/>
      <c r="C251" s="76"/>
      <c r="D251" s="76"/>
      <c r="E251" s="76"/>
      <c r="F251" s="76"/>
      <c r="G251" s="29"/>
      <c r="H251" s="76"/>
      <c r="I251" s="29"/>
      <c r="J251" s="76"/>
      <c r="K251" s="29"/>
      <c r="L251" s="76"/>
      <c r="M251" s="39"/>
    </row>
    <row r="252" spans="1:13" ht="20.25" customHeight="1" x14ac:dyDescent="0.25">
      <c r="A252" s="75"/>
      <c r="B252" s="75"/>
      <c r="C252" s="75"/>
      <c r="D252" s="75"/>
      <c r="E252" s="75"/>
      <c r="F252" s="75"/>
      <c r="G252" s="29"/>
      <c r="H252" s="75"/>
      <c r="I252" s="29"/>
      <c r="J252" s="75"/>
      <c r="K252" s="29"/>
      <c r="L252" s="75"/>
      <c r="M252" s="39"/>
    </row>
    <row r="253" spans="1:13" ht="20.25" customHeight="1" thickBot="1" x14ac:dyDescent="0.3">
      <c r="A253" s="90"/>
      <c r="B253" s="90"/>
      <c r="C253" s="90"/>
      <c r="D253" s="90"/>
      <c r="E253" s="90"/>
      <c r="F253" s="90"/>
      <c r="G253" s="91"/>
      <c r="H253" s="90"/>
      <c r="I253" s="91"/>
      <c r="J253" s="90"/>
      <c r="K253" s="91"/>
      <c r="L253" s="90"/>
      <c r="M253" s="77"/>
    </row>
    <row r="254" spans="1:13" ht="20.25" customHeight="1" thickTop="1" x14ac:dyDescent="0.25">
      <c r="A254" s="75"/>
      <c r="B254" s="75"/>
      <c r="C254" s="75"/>
      <c r="D254" s="75"/>
      <c r="E254" s="75"/>
      <c r="F254" s="75"/>
      <c r="G254" s="29"/>
      <c r="H254" s="75"/>
      <c r="I254" s="29"/>
      <c r="J254" s="75"/>
      <c r="K254" s="29"/>
      <c r="L254" s="75"/>
      <c r="M254" s="39"/>
    </row>
    <row r="255" spans="1:13" ht="20.25" customHeight="1" x14ac:dyDescent="0.25">
      <c r="A255" s="76"/>
      <c r="B255" s="76"/>
      <c r="C255" s="76"/>
      <c r="D255" s="76"/>
      <c r="E255" s="76"/>
      <c r="F255" s="76"/>
      <c r="G255" s="29"/>
      <c r="H255" s="76"/>
      <c r="I255" s="29"/>
      <c r="J255" s="76"/>
      <c r="K255" s="29"/>
      <c r="L255" s="76"/>
      <c r="M255" s="39"/>
    </row>
    <row r="256" spans="1:13" ht="20.25" customHeight="1" x14ac:dyDescent="0.25">
      <c r="A256" s="75"/>
      <c r="B256" s="75"/>
      <c r="C256" s="75"/>
      <c r="D256" s="75"/>
      <c r="E256" s="75"/>
      <c r="F256" s="75"/>
      <c r="G256" s="29"/>
      <c r="H256" s="75"/>
      <c r="I256" s="29"/>
      <c r="J256" s="75"/>
      <c r="K256" s="29"/>
      <c r="L256" s="75"/>
      <c r="M256" s="39"/>
    </row>
    <row r="257" spans="1:13" ht="20.25" customHeight="1" thickBot="1" x14ac:dyDescent="0.3">
      <c r="A257" s="90"/>
      <c r="B257" s="90"/>
      <c r="C257" s="90"/>
      <c r="D257" s="90"/>
      <c r="E257" s="90"/>
      <c r="F257" s="90"/>
      <c r="G257" s="91"/>
      <c r="H257" s="90"/>
      <c r="I257" s="91"/>
      <c r="J257" s="90"/>
      <c r="K257" s="91"/>
      <c r="L257" s="90"/>
      <c r="M257" s="77"/>
    </row>
    <row r="258" spans="1:13" ht="20.25" customHeight="1" thickTop="1" x14ac:dyDescent="0.25">
      <c r="A258" s="75"/>
      <c r="B258" s="75"/>
      <c r="C258" s="75"/>
      <c r="D258" s="75"/>
      <c r="E258" s="75"/>
      <c r="F258" s="75"/>
      <c r="G258" s="29"/>
      <c r="H258" s="75"/>
      <c r="I258" s="29"/>
      <c r="J258" s="75"/>
      <c r="K258" s="29"/>
      <c r="L258" s="75"/>
      <c r="M258" s="39"/>
    </row>
    <row r="259" spans="1:13" ht="20.25" customHeight="1" x14ac:dyDescent="0.25">
      <c r="A259" s="76"/>
      <c r="B259" s="76"/>
      <c r="C259" s="76"/>
      <c r="D259" s="76"/>
      <c r="E259" s="76"/>
      <c r="F259" s="76"/>
      <c r="G259" s="29"/>
      <c r="H259" s="76"/>
      <c r="I259" s="29"/>
      <c r="J259" s="76"/>
      <c r="K259" s="29"/>
      <c r="L259" s="76"/>
      <c r="M259" s="39"/>
    </row>
    <row r="260" spans="1:13" ht="20.25" customHeight="1" x14ac:dyDescent="0.25">
      <c r="A260" s="75"/>
      <c r="B260" s="75"/>
      <c r="C260" s="75"/>
      <c r="D260" s="75"/>
      <c r="E260" s="75"/>
      <c r="F260" s="75"/>
      <c r="G260" s="29"/>
      <c r="H260" s="75"/>
      <c r="I260" s="29"/>
      <c r="J260" s="75"/>
      <c r="K260" s="29"/>
      <c r="L260" s="75"/>
      <c r="M260" s="39"/>
    </row>
    <row r="261" spans="1:13" ht="20.25" customHeight="1" thickBot="1" x14ac:dyDescent="0.3">
      <c r="A261" s="90"/>
      <c r="B261" s="90"/>
      <c r="C261" s="90"/>
      <c r="D261" s="90"/>
      <c r="E261" s="90"/>
      <c r="F261" s="90"/>
      <c r="G261" s="91"/>
      <c r="H261" s="90"/>
      <c r="I261" s="91"/>
      <c r="J261" s="90"/>
      <c r="K261" s="91"/>
      <c r="L261" s="90"/>
      <c r="M261" s="77"/>
    </row>
    <row r="262" spans="1:13" ht="20.25" customHeight="1" thickTop="1" x14ac:dyDescent="0.25">
      <c r="A262" s="75"/>
      <c r="B262" s="75"/>
      <c r="C262" s="75"/>
      <c r="D262" s="75"/>
      <c r="E262" s="75"/>
      <c r="F262" s="75"/>
      <c r="G262" s="29"/>
      <c r="H262" s="75"/>
      <c r="I262" s="29"/>
      <c r="J262" s="75"/>
      <c r="K262" s="29"/>
      <c r="L262" s="75"/>
      <c r="M262" s="39"/>
    </row>
    <row r="263" spans="1:13" ht="20.25" customHeight="1" x14ac:dyDescent="0.25">
      <c r="A263" s="76"/>
      <c r="B263" s="76"/>
      <c r="C263" s="76"/>
      <c r="D263" s="76"/>
      <c r="E263" s="76"/>
      <c r="F263" s="76"/>
      <c r="G263" s="29"/>
      <c r="H263" s="76"/>
      <c r="I263" s="29"/>
      <c r="J263" s="76"/>
      <c r="K263" s="29"/>
      <c r="L263" s="76"/>
      <c r="M263" s="39"/>
    </row>
    <row r="264" spans="1:13" ht="20.25" customHeight="1" x14ac:dyDescent="0.25">
      <c r="A264" s="75"/>
      <c r="B264" s="75"/>
      <c r="C264" s="75"/>
      <c r="D264" s="75"/>
      <c r="E264" s="75"/>
      <c r="F264" s="75"/>
      <c r="G264" s="29"/>
      <c r="H264" s="75"/>
      <c r="I264" s="29"/>
      <c r="J264" s="75"/>
      <c r="K264" s="29"/>
      <c r="L264" s="75"/>
      <c r="M264" s="39"/>
    </row>
    <row r="265" spans="1:13" ht="20.25" customHeight="1" thickBot="1" x14ac:dyDescent="0.3">
      <c r="A265" s="90"/>
      <c r="B265" s="90"/>
      <c r="C265" s="90"/>
      <c r="D265" s="90"/>
      <c r="E265" s="90"/>
      <c r="F265" s="90"/>
      <c r="G265" s="91"/>
      <c r="H265" s="90"/>
      <c r="I265" s="91"/>
      <c r="J265" s="90"/>
      <c r="K265" s="91"/>
      <c r="L265" s="90"/>
      <c r="M265" s="77"/>
    </row>
    <row r="266" spans="1:13" ht="20.25" customHeight="1" thickTop="1" x14ac:dyDescent="0.25">
      <c r="A266" s="75"/>
      <c r="B266" s="75"/>
      <c r="C266" s="75"/>
      <c r="D266" s="75"/>
      <c r="E266" s="75"/>
      <c r="F266" s="75"/>
      <c r="G266" s="29"/>
      <c r="H266" s="75"/>
      <c r="I266" s="29"/>
      <c r="J266" s="75"/>
      <c r="K266" s="29"/>
      <c r="L266" s="75"/>
      <c r="M266" s="39"/>
    </row>
    <row r="267" spans="1:13" ht="20.25" customHeight="1" x14ac:dyDescent="0.25">
      <c r="A267" s="76"/>
      <c r="B267" s="76"/>
      <c r="C267" s="76"/>
      <c r="D267" s="76"/>
      <c r="E267" s="76"/>
      <c r="F267" s="76"/>
      <c r="G267" s="29"/>
      <c r="H267" s="76"/>
      <c r="I267" s="29"/>
      <c r="J267" s="76"/>
      <c r="K267" s="29"/>
      <c r="L267" s="76"/>
      <c r="M267" s="39"/>
    </row>
    <row r="268" spans="1:13" ht="20.25" customHeight="1" x14ac:dyDescent="0.25">
      <c r="A268" s="75"/>
      <c r="B268" s="75"/>
      <c r="C268" s="75"/>
      <c r="D268" s="75"/>
      <c r="E268" s="75"/>
      <c r="F268" s="75"/>
      <c r="G268" s="29"/>
      <c r="H268" s="75"/>
      <c r="I268" s="29"/>
      <c r="J268" s="75"/>
      <c r="K268" s="29"/>
      <c r="L268" s="75"/>
      <c r="M268" s="39"/>
    </row>
    <row r="269" spans="1:13" ht="20.25" customHeight="1" thickBot="1" x14ac:dyDescent="0.3">
      <c r="A269" s="90"/>
      <c r="B269" s="90"/>
      <c r="C269" s="90"/>
      <c r="D269" s="90"/>
      <c r="E269" s="90"/>
      <c r="F269" s="90"/>
      <c r="G269" s="91"/>
      <c r="H269" s="90"/>
      <c r="I269" s="91"/>
      <c r="J269" s="90"/>
      <c r="K269" s="91"/>
      <c r="L269" s="90"/>
      <c r="M269" s="77"/>
    </row>
    <row r="270" spans="1:13" ht="20.25" customHeight="1" thickTop="1" x14ac:dyDescent="0.25">
      <c r="A270" s="75"/>
      <c r="B270" s="75"/>
      <c r="C270" s="75"/>
      <c r="D270" s="75"/>
      <c r="E270" s="75"/>
      <c r="F270" s="75"/>
      <c r="G270" s="29"/>
      <c r="H270" s="75"/>
      <c r="I270" s="29"/>
      <c r="J270" s="75"/>
      <c r="K270" s="29"/>
      <c r="L270" s="75"/>
      <c r="M270" s="39"/>
    </row>
    <row r="271" spans="1:13" ht="20.25" customHeight="1" x14ac:dyDescent="0.25">
      <c r="A271" s="76"/>
      <c r="B271" s="76"/>
      <c r="C271" s="76"/>
      <c r="D271" s="76"/>
      <c r="E271" s="76"/>
      <c r="F271" s="76"/>
      <c r="G271" s="29"/>
      <c r="H271" s="76"/>
      <c r="I271" s="29"/>
      <c r="J271" s="76"/>
      <c r="K271" s="29"/>
      <c r="L271" s="76"/>
      <c r="M271" s="39"/>
    </row>
    <row r="272" spans="1:13" ht="20.25" customHeight="1" x14ac:dyDescent="0.25">
      <c r="A272" s="75"/>
      <c r="B272" s="75"/>
      <c r="C272" s="75"/>
      <c r="D272" s="75"/>
      <c r="E272" s="75"/>
      <c r="F272" s="75"/>
      <c r="G272" s="29"/>
      <c r="H272" s="75"/>
      <c r="I272" s="29"/>
      <c r="J272" s="75"/>
      <c r="K272" s="29"/>
      <c r="L272" s="75"/>
      <c r="M272" s="39"/>
    </row>
    <row r="273" spans="1:13" ht="20.25" customHeight="1" thickBot="1" x14ac:dyDescent="0.3">
      <c r="A273" s="90"/>
      <c r="B273" s="90"/>
      <c r="C273" s="90"/>
      <c r="D273" s="90"/>
      <c r="E273" s="90"/>
      <c r="F273" s="90"/>
      <c r="G273" s="91"/>
      <c r="H273" s="90"/>
      <c r="I273" s="91"/>
      <c r="J273" s="90"/>
      <c r="K273" s="91"/>
      <c r="L273" s="90"/>
      <c r="M273" s="77"/>
    </row>
    <row r="274" spans="1:13" ht="20.25" customHeight="1" thickTop="1" x14ac:dyDescent="0.25">
      <c r="A274" s="75"/>
      <c r="B274" s="75"/>
      <c r="C274" s="75"/>
      <c r="D274" s="75"/>
      <c r="E274" s="75"/>
      <c r="F274" s="75"/>
      <c r="G274" s="29"/>
      <c r="H274" s="75"/>
      <c r="I274" s="29"/>
      <c r="J274" s="75"/>
      <c r="K274" s="29"/>
      <c r="L274" s="75"/>
      <c r="M274" s="39"/>
    </row>
    <row r="275" spans="1:13" ht="20.25" customHeight="1" x14ac:dyDescent="0.25">
      <c r="A275" s="76"/>
      <c r="B275" s="76"/>
      <c r="C275" s="76"/>
      <c r="D275" s="76"/>
      <c r="E275" s="76"/>
      <c r="F275" s="76"/>
      <c r="G275" s="29"/>
      <c r="H275" s="76"/>
      <c r="I275" s="29"/>
      <c r="J275" s="76"/>
      <c r="K275" s="29"/>
      <c r="L275" s="76"/>
      <c r="M275" s="39"/>
    </row>
    <row r="276" spans="1:13" ht="20.25" customHeight="1" x14ac:dyDescent="0.25">
      <c r="A276" s="75"/>
      <c r="B276" s="75"/>
      <c r="C276" s="75"/>
      <c r="D276" s="75"/>
      <c r="E276" s="75"/>
      <c r="F276" s="75"/>
      <c r="G276" s="29"/>
      <c r="H276" s="75"/>
      <c r="I276" s="29"/>
      <c r="J276" s="75"/>
      <c r="K276" s="29"/>
      <c r="L276" s="75"/>
      <c r="M276" s="39"/>
    </row>
    <row r="277" spans="1:13" ht="20.25" customHeight="1" thickBot="1" x14ac:dyDescent="0.3">
      <c r="A277" s="90"/>
      <c r="B277" s="90"/>
      <c r="C277" s="90"/>
      <c r="D277" s="90"/>
      <c r="E277" s="90"/>
      <c r="F277" s="90"/>
      <c r="G277" s="91"/>
      <c r="H277" s="90"/>
      <c r="I277" s="91"/>
      <c r="J277" s="90"/>
      <c r="K277" s="91"/>
      <c r="L277" s="90"/>
      <c r="M277" s="77"/>
    </row>
    <row r="278" spans="1:13" ht="20.25" customHeight="1" thickTop="1" x14ac:dyDescent="0.25">
      <c r="A278" s="75"/>
      <c r="B278" s="75"/>
      <c r="C278" s="75"/>
      <c r="D278" s="75"/>
      <c r="E278" s="75"/>
      <c r="F278" s="75"/>
      <c r="G278" s="29"/>
      <c r="H278" s="75"/>
      <c r="I278" s="29"/>
      <c r="J278" s="75"/>
      <c r="K278" s="29"/>
      <c r="L278" s="75"/>
      <c r="M278" s="39"/>
    </row>
    <row r="279" spans="1:13" ht="20.25" customHeight="1" x14ac:dyDescent="0.25">
      <c r="A279" s="76"/>
      <c r="B279" s="76"/>
      <c r="C279" s="76"/>
      <c r="D279" s="76"/>
      <c r="E279" s="76"/>
      <c r="F279" s="76"/>
      <c r="G279" s="29"/>
      <c r="H279" s="76"/>
      <c r="I279" s="29"/>
      <c r="J279" s="76"/>
      <c r="K279" s="29"/>
      <c r="L279" s="76"/>
      <c r="M279" s="39"/>
    </row>
    <row r="280" spans="1:13" ht="20.25" customHeight="1" x14ac:dyDescent="0.25">
      <c r="A280" s="75"/>
      <c r="B280" s="75"/>
      <c r="C280" s="75"/>
      <c r="D280" s="75"/>
      <c r="E280" s="75"/>
      <c r="F280" s="75"/>
      <c r="G280" s="29"/>
      <c r="H280" s="75"/>
      <c r="I280" s="29"/>
      <c r="J280" s="75"/>
      <c r="K280" s="29"/>
      <c r="L280" s="75"/>
      <c r="M280" s="39"/>
    </row>
    <row r="281" spans="1:13" ht="20.25" customHeight="1" thickBot="1" x14ac:dyDescent="0.3">
      <c r="A281" s="90"/>
      <c r="B281" s="90"/>
      <c r="C281" s="90"/>
      <c r="D281" s="90"/>
      <c r="E281" s="90"/>
      <c r="F281" s="90"/>
      <c r="G281" s="91"/>
      <c r="H281" s="90"/>
      <c r="I281" s="91"/>
      <c r="J281" s="90"/>
      <c r="K281" s="91"/>
      <c r="L281" s="90"/>
      <c r="M281" s="77"/>
    </row>
    <row r="282" spans="1:13" ht="20.25" customHeight="1" thickTop="1" x14ac:dyDescent="0.25">
      <c r="A282" s="75"/>
      <c r="B282" s="75"/>
      <c r="C282" s="75"/>
      <c r="D282" s="75"/>
      <c r="E282" s="75"/>
      <c r="F282" s="75"/>
      <c r="G282" s="29"/>
      <c r="H282" s="75"/>
      <c r="I282" s="29"/>
      <c r="J282" s="75"/>
      <c r="K282" s="29"/>
      <c r="L282" s="75"/>
      <c r="M282" s="39"/>
    </row>
    <row r="283" spans="1:13" ht="20.25" customHeight="1" x14ac:dyDescent="0.25">
      <c r="A283" s="76"/>
      <c r="B283" s="76"/>
      <c r="C283" s="76"/>
      <c r="D283" s="76"/>
      <c r="E283" s="76"/>
      <c r="F283" s="76"/>
      <c r="G283" s="29"/>
      <c r="H283" s="76"/>
      <c r="I283" s="29"/>
      <c r="J283" s="76"/>
      <c r="K283" s="29"/>
      <c r="L283" s="76"/>
      <c r="M283" s="39"/>
    </row>
    <row r="284" spans="1:13" ht="20.25" customHeight="1" x14ac:dyDescent="0.25">
      <c r="A284" s="75"/>
      <c r="B284" s="75"/>
      <c r="C284" s="75"/>
      <c r="D284" s="75"/>
      <c r="E284" s="75"/>
      <c r="F284" s="75"/>
      <c r="G284" s="29"/>
      <c r="H284" s="75"/>
      <c r="I284" s="29"/>
      <c r="J284" s="75"/>
      <c r="K284" s="29"/>
      <c r="L284" s="75"/>
      <c r="M284" s="39"/>
    </row>
    <row r="285" spans="1:13" ht="20.25" customHeight="1" thickBot="1" x14ac:dyDescent="0.3">
      <c r="A285" s="90"/>
      <c r="B285" s="90"/>
      <c r="C285" s="90"/>
      <c r="D285" s="90"/>
      <c r="E285" s="90"/>
      <c r="F285" s="90"/>
      <c r="G285" s="91"/>
      <c r="H285" s="90"/>
      <c r="I285" s="91"/>
      <c r="J285" s="90"/>
      <c r="K285" s="91"/>
      <c r="L285" s="90"/>
      <c r="M285" s="77"/>
    </row>
    <row r="286" spans="1:13" ht="20.25" customHeight="1" thickTop="1" x14ac:dyDescent="0.25">
      <c r="A286" s="75"/>
      <c r="B286" s="75"/>
      <c r="C286" s="75"/>
      <c r="D286" s="75"/>
      <c r="E286" s="75"/>
      <c r="F286" s="75"/>
      <c r="G286" s="29"/>
      <c r="H286" s="75"/>
      <c r="I286" s="29"/>
      <c r="J286" s="75"/>
      <c r="K286" s="29"/>
      <c r="L286" s="75"/>
      <c r="M286" s="39"/>
    </row>
    <row r="287" spans="1:13" ht="20.25" customHeight="1" x14ac:dyDescent="0.25">
      <c r="A287" s="76"/>
      <c r="B287" s="76"/>
      <c r="C287" s="76"/>
      <c r="D287" s="76"/>
      <c r="E287" s="76"/>
      <c r="F287" s="76"/>
      <c r="G287" s="29"/>
      <c r="H287" s="76"/>
      <c r="I287" s="29"/>
      <c r="J287" s="76"/>
      <c r="K287" s="29"/>
      <c r="L287" s="76"/>
      <c r="M287" s="39"/>
    </row>
    <row r="288" spans="1:13" ht="20.25" customHeight="1" x14ac:dyDescent="0.25">
      <c r="A288" s="75"/>
      <c r="B288" s="75"/>
      <c r="C288" s="75"/>
      <c r="D288" s="75"/>
      <c r="E288" s="75"/>
      <c r="F288" s="75"/>
      <c r="G288" s="29"/>
      <c r="H288" s="75"/>
      <c r="I288" s="29"/>
      <c r="J288" s="75"/>
      <c r="K288" s="29"/>
      <c r="L288" s="75"/>
      <c r="M288" s="39"/>
    </row>
    <row r="289" spans="1:13" ht="20.25" customHeight="1" thickBot="1" x14ac:dyDescent="0.3">
      <c r="A289" s="90"/>
      <c r="B289" s="90"/>
      <c r="C289" s="90"/>
      <c r="D289" s="90"/>
      <c r="E289" s="90"/>
      <c r="F289" s="90"/>
      <c r="G289" s="91"/>
      <c r="H289" s="90"/>
      <c r="I289" s="91"/>
      <c r="J289" s="90"/>
      <c r="K289" s="91"/>
      <c r="L289" s="90"/>
      <c r="M289" s="77"/>
    </row>
    <row r="290" spans="1:13" ht="20.25" customHeight="1" thickTop="1" x14ac:dyDescent="0.25">
      <c r="A290" s="75"/>
      <c r="B290" s="75"/>
      <c r="C290" s="75"/>
      <c r="D290" s="75"/>
      <c r="E290" s="75"/>
      <c r="F290" s="75"/>
      <c r="G290" s="29"/>
      <c r="H290" s="75"/>
      <c r="I290" s="29"/>
      <c r="J290" s="75"/>
      <c r="K290" s="29"/>
      <c r="L290" s="75"/>
      <c r="M290" s="39"/>
    </row>
    <row r="291" spans="1:13" ht="20.25" customHeight="1" x14ac:dyDescent="0.25">
      <c r="A291" s="76"/>
      <c r="B291" s="76"/>
      <c r="C291" s="76"/>
      <c r="D291" s="76"/>
      <c r="E291" s="76"/>
      <c r="F291" s="76"/>
      <c r="G291" s="29"/>
      <c r="H291" s="76"/>
      <c r="I291" s="29"/>
      <c r="J291" s="76"/>
      <c r="K291" s="29"/>
      <c r="L291" s="76"/>
      <c r="M291" s="39"/>
    </row>
    <row r="292" spans="1:13" ht="20.25" customHeight="1" x14ac:dyDescent="0.25">
      <c r="A292" s="75"/>
      <c r="B292" s="75"/>
      <c r="C292" s="75"/>
      <c r="D292" s="75"/>
      <c r="E292" s="75"/>
      <c r="F292" s="75"/>
      <c r="G292" s="29"/>
      <c r="H292" s="75"/>
      <c r="I292" s="29"/>
      <c r="J292" s="75"/>
      <c r="K292" s="29"/>
      <c r="L292" s="75"/>
      <c r="M292" s="39"/>
    </row>
    <row r="293" spans="1:13" ht="20.25" customHeight="1" thickBot="1" x14ac:dyDescent="0.3">
      <c r="A293" s="90"/>
      <c r="B293" s="90"/>
      <c r="C293" s="90"/>
      <c r="D293" s="90"/>
      <c r="E293" s="90"/>
      <c r="F293" s="90"/>
      <c r="G293" s="91"/>
      <c r="H293" s="90"/>
      <c r="I293" s="91"/>
      <c r="J293" s="90"/>
      <c r="K293" s="91"/>
      <c r="L293" s="90"/>
      <c r="M293" s="77"/>
    </row>
    <row r="294" spans="1:13" ht="20.25" customHeight="1" thickTop="1" x14ac:dyDescent="0.25">
      <c r="A294" s="75"/>
      <c r="B294" s="75"/>
      <c r="C294" s="75"/>
      <c r="D294" s="75"/>
      <c r="E294" s="75"/>
      <c r="F294" s="75"/>
      <c r="G294" s="29"/>
      <c r="H294" s="75"/>
      <c r="I294" s="29"/>
      <c r="J294" s="75"/>
      <c r="K294" s="29"/>
      <c r="L294" s="75"/>
      <c r="M294" s="39"/>
    </row>
    <row r="295" spans="1:13" ht="20.25" customHeight="1" x14ac:dyDescent="0.25">
      <c r="A295" s="76"/>
      <c r="B295" s="76"/>
      <c r="C295" s="76"/>
      <c r="D295" s="76"/>
      <c r="E295" s="76"/>
      <c r="F295" s="76"/>
      <c r="G295" s="29"/>
      <c r="H295" s="76"/>
      <c r="I295" s="29"/>
      <c r="J295" s="76"/>
      <c r="K295" s="29"/>
      <c r="L295" s="76"/>
      <c r="M295" s="39"/>
    </row>
    <row r="296" spans="1:13" ht="20.25" customHeight="1" x14ac:dyDescent="0.25">
      <c r="A296" s="75"/>
      <c r="B296" s="75"/>
      <c r="C296" s="75"/>
      <c r="D296" s="75"/>
      <c r="E296" s="75"/>
      <c r="F296" s="75"/>
      <c r="G296" s="29"/>
      <c r="H296" s="75"/>
      <c r="I296" s="29"/>
      <c r="J296" s="75"/>
      <c r="K296" s="29"/>
      <c r="L296" s="75"/>
      <c r="M296" s="39"/>
    </row>
    <row r="297" spans="1:13" ht="20.25" customHeight="1" thickBot="1" x14ac:dyDescent="0.3">
      <c r="A297" s="90"/>
      <c r="B297" s="90"/>
      <c r="C297" s="90"/>
      <c r="D297" s="90"/>
      <c r="E297" s="90"/>
      <c r="F297" s="90"/>
      <c r="G297" s="91"/>
      <c r="H297" s="90"/>
      <c r="I297" s="91"/>
      <c r="J297" s="90"/>
      <c r="K297" s="91"/>
      <c r="L297" s="90"/>
      <c r="M297" s="77"/>
    </row>
    <row r="298" spans="1:13" ht="20.25" customHeight="1" thickTop="1" x14ac:dyDescent="0.25">
      <c r="A298" s="75"/>
      <c r="B298" s="75"/>
      <c r="C298" s="75"/>
      <c r="D298" s="75"/>
      <c r="E298" s="75"/>
      <c r="F298" s="75"/>
      <c r="G298" s="29"/>
      <c r="H298" s="75"/>
      <c r="I298" s="29"/>
      <c r="J298" s="75"/>
      <c r="K298" s="29"/>
      <c r="L298" s="75"/>
      <c r="M298" s="39"/>
    </row>
    <row r="299" spans="1:13" ht="20.25" customHeight="1" x14ac:dyDescent="0.25">
      <c r="A299" s="76"/>
      <c r="B299" s="76"/>
      <c r="C299" s="76"/>
      <c r="D299" s="76"/>
      <c r="E299" s="76"/>
      <c r="F299" s="76"/>
      <c r="G299" s="29"/>
      <c r="H299" s="76"/>
      <c r="I299" s="29"/>
      <c r="J299" s="76"/>
      <c r="K299" s="29"/>
      <c r="L299" s="76"/>
      <c r="M299" s="39"/>
    </row>
    <row r="300" spans="1:13" ht="20.25" customHeight="1" x14ac:dyDescent="0.25">
      <c r="A300" s="75"/>
      <c r="B300" s="75"/>
      <c r="C300" s="75"/>
      <c r="D300" s="75"/>
      <c r="E300" s="75"/>
      <c r="F300" s="75"/>
      <c r="G300" s="29"/>
      <c r="H300" s="75"/>
      <c r="I300" s="29"/>
      <c r="J300" s="75"/>
      <c r="K300" s="29"/>
      <c r="L300" s="75"/>
      <c r="M300" s="39"/>
    </row>
    <row r="301" spans="1:13" ht="20.25" customHeight="1" thickBot="1" x14ac:dyDescent="0.3">
      <c r="A301" s="90"/>
      <c r="B301" s="90"/>
      <c r="C301" s="90"/>
      <c r="D301" s="90"/>
      <c r="E301" s="90"/>
      <c r="F301" s="90"/>
      <c r="G301" s="91"/>
      <c r="H301" s="90"/>
      <c r="I301" s="91"/>
      <c r="J301" s="90"/>
      <c r="K301" s="91"/>
      <c r="L301" s="90"/>
      <c r="M301" s="77"/>
    </row>
    <row r="302" spans="1:13" ht="20.25" customHeight="1" thickTop="1" x14ac:dyDescent="0.25">
      <c r="A302" s="75"/>
      <c r="B302" s="75"/>
      <c r="C302" s="75"/>
      <c r="D302" s="75"/>
      <c r="E302" s="75"/>
      <c r="F302" s="75"/>
      <c r="G302" s="29"/>
      <c r="H302" s="75"/>
      <c r="I302" s="29"/>
      <c r="J302" s="75"/>
      <c r="K302" s="29"/>
      <c r="L302" s="75"/>
      <c r="M302" s="39"/>
    </row>
    <row r="303" spans="1:13" ht="20.25" customHeight="1" x14ac:dyDescent="0.25">
      <c r="A303" s="76"/>
      <c r="B303" s="76"/>
      <c r="C303" s="76"/>
      <c r="D303" s="76"/>
      <c r="E303" s="76"/>
      <c r="F303" s="76"/>
      <c r="G303" s="29"/>
      <c r="H303" s="76"/>
      <c r="I303" s="29"/>
      <c r="J303" s="76"/>
      <c r="K303" s="29"/>
      <c r="L303" s="76"/>
      <c r="M303" s="39"/>
    </row>
    <row r="304" spans="1:13" ht="20.25" customHeight="1" x14ac:dyDescent="0.25">
      <c r="A304" s="75"/>
      <c r="B304" s="75"/>
      <c r="C304" s="75"/>
      <c r="D304" s="75"/>
      <c r="E304" s="75"/>
      <c r="F304" s="75"/>
      <c r="G304" s="29"/>
      <c r="H304" s="75"/>
      <c r="I304" s="29"/>
      <c r="J304" s="75"/>
      <c r="K304" s="29"/>
      <c r="L304" s="75"/>
      <c r="M304" s="39"/>
    </row>
    <row r="305" spans="1:13" ht="20.25" customHeight="1" thickBot="1" x14ac:dyDescent="0.3">
      <c r="A305" s="90"/>
      <c r="B305" s="90"/>
      <c r="C305" s="90"/>
      <c r="D305" s="90"/>
      <c r="E305" s="90"/>
      <c r="F305" s="90"/>
      <c r="G305" s="91"/>
      <c r="H305" s="90"/>
      <c r="I305" s="91"/>
      <c r="J305" s="90"/>
      <c r="K305" s="91"/>
      <c r="L305" s="90"/>
      <c r="M305" s="77"/>
    </row>
    <row r="306" spans="1:13" ht="20.25" customHeight="1" thickTop="1" x14ac:dyDescent="0.25">
      <c r="A306" s="75"/>
      <c r="B306" s="75"/>
      <c r="C306" s="75"/>
      <c r="D306" s="75"/>
      <c r="E306" s="75"/>
      <c r="F306" s="75"/>
      <c r="G306" s="29"/>
      <c r="H306" s="75"/>
      <c r="I306" s="29"/>
      <c r="J306" s="75"/>
      <c r="K306" s="29"/>
      <c r="L306" s="75"/>
      <c r="M306" s="39"/>
    </row>
    <row r="307" spans="1:13" ht="20.25" customHeight="1" x14ac:dyDescent="0.25">
      <c r="A307" s="76"/>
      <c r="B307" s="76"/>
      <c r="C307" s="76"/>
      <c r="D307" s="76"/>
      <c r="E307" s="76"/>
      <c r="F307" s="76"/>
      <c r="G307" s="29"/>
      <c r="H307" s="76"/>
      <c r="I307" s="29"/>
      <c r="J307" s="76"/>
      <c r="K307" s="29"/>
      <c r="L307" s="76"/>
      <c r="M307" s="39"/>
    </row>
    <row r="308" spans="1:13" ht="20.25" customHeight="1" x14ac:dyDescent="0.25">
      <c r="A308" s="75"/>
      <c r="B308" s="75"/>
      <c r="C308" s="75"/>
      <c r="D308" s="75"/>
      <c r="E308" s="75"/>
      <c r="F308" s="75"/>
      <c r="G308" s="29"/>
      <c r="H308" s="75"/>
      <c r="I308" s="29"/>
      <c r="J308" s="75"/>
      <c r="K308" s="29"/>
      <c r="L308" s="75"/>
      <c r="M308" s="39"/>
    </row>
    <row r="309" spans="1:13" ht="20.25" customHeight="1" thickBot="1" x14ac:dyDescent="0.3">
      <c r="A309" s="90"/>
      <c r="B309" s="90"/>
      <c r="C309" s="90"/>
      <c r="D309" s="90"/>
      <c r="E309" s="90"/>
      <c r="F309" s="90"/>
      <c r="G309" s="91"/>
      <c r="H309" s="90"/>
      <c r="I309" s="91"/>
      <c r="J309" s="90"/>
      <c r="K309" s="91"/>
      <c r="L309" s="90"/>
      <c r="M309" s="77"/>
    </row>
    <row r="310" spans="1:13" ht="20.25" customHeight="1" thickTop="1" x14ac:dyDescent="0.25">
      <c r="A310" s="75"/>
      <c r="B310" s="75"/>
      <c r="C310" s="75"/>
      <c r="D310" s="75"/>
      <c r="E310" s="75"/>
      <c r="F310" s="75"/>
      <c r="G310" s="29"/>
      <c r="H310" s="75"/>
      <c r="I310" s="29"/>
      <c r="J310" s="75"/>
      <c r="K310" s="29"/>
      <c r="L310" s="75"/>
      <c r="M310" s="39"/>
    </row>
    <row r="311" spans="1:13" ht="20.25" customHeight="1" x14ac:dyDescent="0.25">
      <c r="A311" s="76"/>
      <c r="B311" s="76"/>
      <c r="C311" s="76"/>
      <c r="D311" s="76"/>
      <c r="E311" s="76"/>
      <c r="F311" s="76"/>
      <c r="G311" s="29"/>
      <c r="H311" s="76"/>
      <c r="I311" s="29"/>
      <c r="J311" s="76"/>
      <c r="K311" s="29"/>
      <c r="L311" s="76"/>
      <c r="M311" s="39"/>
    </row>
    <row r="312" spans="1:13" ht="20.25" customHeight="1" x14ac:dyDescent="0.25">
      <c r="A312" s="75"/>
      <c r="B312" s="75"/>
      <c r="C312" s="75"/>
      <c r="D312" s="75"/>
      <c r="E312" s="75"/>
      <c r="F312" s="75"/>
      <c r="G312" s="29"/>
      <c r="H312" s="75"/>
      <c r="I312" s="29"/>
      <c r="J312" s="75"/>
      <c r="K312" s="29"/>
      <c r="L312" s="75"/>
      <c r="M312" s="39"/>
    </row>
    <row r="313" spans="1:13" ht="20.25" customHeight="1" thickBot="1" x14ac:dyDescent="0.3">
      <c r="A313" s="90"/>
      <c r="B313" s="90"/>
      <c r="C313" s="90"/>
      <c r="D313" s="90"/>
      <c r="E313" s="90"/>
      <c r="F313" s="90"/>
      <c r="G313" s="91"/>
      <c r="H313" s="90"/>
      <c r="I313" s="91"/>
      <c r="J313" s="90"/>
      <c r="K313" s="91"/>
      <c r="L313" s="90"/>
      <c r="M313" s="77"/>
    </row>
    <row r="314" spans="1:13" ht="20.25" customHeight="1" thickTop="1" x14ac:dyDescent="0.25">
      <c r="A314" s="75"/>
      <c r="B314" s="75"/>
      <c r="C314" s="75"/>
      <c r="D314" s="75"/>
      <c r="E314" s="75"/>
      <c r="F314" s="75"/>
      <c r="G314" s="29"/>
      <c r="H314" s="75"/>
      <c r="I314" s="29"/>
      <c r="J314" s="75"/>
      <c r="K314" s="29"/>
      <c r="L314" s="75"/>
      <c r="M314" s="39"/>
    </row>
    <row r="315" spans="1:13" ht="20.25" customHeight="1" x14ac:dyDescent="0.25">
      <c r="A315" s="76"/>
      <c r="B315" s="76"/>
      <c r="C315" s="76"/>
      <c r="D315" s="76"/>
      <c r="E315" s="76"/>
      <c r="F315" s="76"/>
      <c r="G315" s="29"/>
      <c r="H315" s="76"/>
      <c r="I315" s="29"/>
      <c r="J315" s="76"/>
      <c r="K315" s="29"/>
      <c r="L315" s="76"/>
      <c r="M315" s="39"/>
    </row>
    <row r="316" spans="1:13" ht="20.25" customHeight="1" x14ac:dyDescent="0.25">
      <c r="A316" s="75"/>
      <c r="B316" s="75"/>
      <c r="C316" s="75"/>
      <c r="D316" s="75"/>
      <c r="E316" s="75"/>
      <c r="F316" s="75"/>
      <c r="G316" s="29"/>
      <c r="H316" s="75"/>
      <c r="I316" s="29"/>
      <c r="J316" s="75"/>
      <c r="K316" s="29"/>
      <c r="L316" s="75"/>
      <c r="M316" s="39"/>
    </row>
    <row r="317" spans="1:13" ht="20.25" customHeight="1" thickBot="1" x14ac:dyDescent="0.3">
      <c r="A317" s="90"/>
      <c r="B317" s="90"/>
      <c r="C317" s="90"/>
      <c r="D317" s="90"/>
      <c r="E317" s="90"/>
      <c r="F317" s="90"/>
      <c r="G317" s="91"/>
      <c r="H317" s="90"/>
      <c r="I317" s="91"/>
      <c r="J317" s="90"/>
      <c r="K317" s="91"/>
      <c r="L317" s="90"/>
      <c r="M317" s="77"/>
    </row>
    <row r="318" spans="1:13" ht="20.25" customHeight="1" thickTop="1" x14ac:dyDescent="0.25">
      <c r="A318" s="75"/>
      <c r="B318" s="75"/>
      <c r="C318" s="75"/>
      <c r="D318" s="75"/>
      <c r="E318" s="75"/>
      <c r="F318" s="75"/>
      <c r="G318" s="29"/>
      <c r="H318" s="75"/>
      <c r="I318" s="29"/>
      <c r="J318" s="75"/>
      <c r="K318" s="29"/>
      <c r="L318" s="75"/>
      <c r="M318" s="39"/>
    </row>
    <row r="319" spans="1:13" ht="20.25" customHeight="1" x14ac:dyDescent="0.25">
      <c r="A319" s="76"/>
      <c r="B319" s="76"/>
      <c r="C319" s="76"/>
      <c r="D319" s="76"/>
      <c r="E319" s="76"/>
      <c r="F319" s="76"/>
      <c r="G319" s="29"/>
      <c r="H319" s="76"/>
      <c r="I319" s="29"/>
      <c r="J319" s="76"/>
      <c r="K319" s="29"/>
      <c r="L319" s="76"/>
      <c r="M319" s="39"/>
    </row>
    <row r="320" spans="1:13" ht="20.25" customHeight="1" x14ac:dyDescent="0.25">
      <c r="A320" s="75"/>
      <c r="B320" s="75"/>
      <c r="C320" s="75"/>
      <c r="D320" s="75"/>
      <c r="E320" s="75"/>
      <c r="F320" s="75"/>
      <c r="G320" s="29"/>
      <c r="H320" s="75"/>
      <c r="I320" s="29"/>
      <c r="J320" s="75"/>
      <c r="K320" s="29"/>
      <c r="L320" s="75"/>
      <c r="M320" s="39"/>
    </row>
    <row r="321" spans="1:13" ht="20.25" customHeight="1" thickBot="1" x14ac:dyDescent="0.3">
      <c r="A321" s="90"/>
      <c r="B321" s="90"/>
      <c r="C321" s="90"/>
      <c r="D321" s="90"/>
      <c r="E321" s="90"/>
      <c r="F321" s="90"/>
      <c r="G321" s="91"/>
      <c r="H321" s="90"/>
      <c r="I321" s="91"/>
      <c r="J321" s="90"/>
      <c r="K321" s="91"/>
      <c r="L321" s="90"/>
      <c r="M321" s="77"/>
    </row>
    <row r="322" spans="1:13" ht="20.25" customHeight="1" thickTop="1" x14ac:dyDescent="0.25">
      <c r="A322" s="75"/>
      <c r="B322" s="75"/>
      <c r="C322" s="75"/>
      <c r="D322" s="75"/>
      <c r="E322" s="75"/>
      <c r="F322" s="75"/>
      <c r="G322" s="29"/>
      <c r="H322" s="75"/>
      <c r="I322" s="29"/>
      <c r="J322" s="75"/>
      <c r="K322" s="29"/>
      <c r="L322" s="75"/>
      <c r="M322" s="39"/>
    </row>
    <row r="323" spans="1:13" ht="20.25" customHeight="1" x14ac:dyDescent="0.25">
      <c r="A323" s="76"/>
      <c r="B323" s="76"/>
      <c r="C323" s="76"/>
      <c r="D323" s="76"/>
      <c r="E323" s="76"/>
      <c r="F323" s="76"/>
      <c r="G323" s="29"/>
      <c r="H323" s="76"/>
      <c r="I323" s="29"/>
      <c r="J323" s="76"/>
      <c r="K323" s="29"/>
      <c r="L323" s="76"/>
      <c r="M323" s="39"/>
    </row>
    <row r="324" spans="1:13" ht="20.25" customHeight="1" x14ac:dyDescent="0.25">
      <c r="A324" s="75"/>
      <c r="B324" s="75"/>
      <c r="C324" s="75"/>
      <c r="D324" s="75"/>
      <c r="E324" s="75"/>
      <c r="F324" s="75"/>
      <c r="G324" s="29"/>
      <c r="H324" s="75"/>
      <c r="I324" s="29"/>
      <c r="J324" s="75"/>
      <c r="K324" s="29"/>
      <c r="L324" s="75"/>
      <c r="M324" s="39"/>
    </row>
    <row r="325" spans="1:13" ht="20.25" customHeight="1" thickBot="1" x14ac:dyDescent="0.3">
      <c r="A325" s="90"/>
      <c r="B325" s="90"/>
      <c r="C325" s="90"/>
      <c r="D325" s="90"/>
      <c r="E325" s="90"/>
      <c r="F325" s="90"/>
      <c r="G325" s="91"/>
      <c r="H325" s="90"/>
      <c r="I325" s="91"/>
      <c r="J325" s="90"/>
      <c r="K325" s="91"/>
      <c r="L325" s="90"/>
      <c r="M325" s="77"/>
    </row>
    <row r="326" spans="1:13" ht="20.25" customHeight="1" thickTop="1" x14ac:dyDescent="0.25">
      <c r="A326" s="75"/>
      <c r="B326" s="75"/>
      <c r="C326" s="75"/>
      <c r="D326" s="75"/>
      <c r="E326" s="75"/>
      <c r="F326" s="75"/>
      <c r="G326" s="29"/>
      <c r="H326" s="75"/>
      <c r="I326" s="29"/>
      <c r="J326" s="75"/>
      <c r="K326" s="29"/>
      <c r="L326" s="75"/>
      <c r="M326" s="39"/>
    </row>
    <row r="327" spans="1:13" ht="20.25" customHeight="1" x14ac:dyDescent="0.25">
      <c r="A327" s="76"/>
      <c r="B327" s="76"/>
      <c r="C327" s="76"/>
      <c r="D327" s="76"/>
      <c r="E327" s="76"/>
      <c r="F327" s="76"/>
      <c r="G327" s="29"/>
      <c r="H327" s="76"/>
      <c r="I327" s="29"/>
      <c r="J327" s="76"/>
      <c r="K327" s="29"/>
      <c r="L327" s="76"/>
      <c r="M327" s="39"/>
    </row>
    <row r="328" spans="1:13" ht="20.25" customHeight="1" x14ac:dyDescent="0.25">
      <c r="A328" s="75"/>
      <c r="B328" s="75"/>
      <c r="C328" s="75"/>
      <c r="D328" s="75"/>
      <c r="E328" s="75"/>
      <c r="F328" s="75"/>
      <c r="G328" s="29"/>
      <c r="H328" s="75"/>
      <c r="I328" s="29"/>
      <c r="J328" s="75"/>
      <c r="K328" s="29"/>
      <c r="L328" s="75"/>
      <c r="M328" s="39"/>
    </row>
    <row r="329" spans="1:13" ht="20.25" customHeight="1" thickBot="1" x14ac:dyDescent="0.3">
      <c r="A329" s="90"/>
      <c r="B329" s="90"/>
      <c r="C329" s="90"/>
      <c r="D329" s="90"/>
      <c r="E329" s="90"/>
      <c r="F329" s="90"/>
      <c r="G329" s="91"/>
      <c r="H329" s="90"/>
      <c r="I329" s="91"/>
      <c r="J329" s="90"/>
      <c r="K329" s="91"/>
      <c r="L329" s="90"/>
      <c r="M329" s="77"/>
    </row>
    <row r="330" spans="1:13" ht="20.25" customHeight="1" thickTop="1" x14ac:dyDescent="0.25">
      <c r="A330" s="75"/>
      <c r="B330" s="75"/>
      <c r="C330" s="75"/>
      <c r="D330" s="75"/>
      <c r="E330" s="75"/>
      <c r="F330" s="75"/>
      <c r="G330" s="29"/>
      <c r="H330" s="75"/>
      <c r="I330" s="29"/>
      <c r="J330" s="75"/>
      <c r="K330" s="29"/>
      <c r="L330" s="75"/>
      <c r="M330" s="39"/>
    </row>
    <row r="331" spans="1:13" ht="20.25" customHeight="1" x14ac:dyDescent="0.25">
      <c r="A331" s="76"/>
      <c r="B331" s="76"/>
      <c r="C331" s="76"/>
      <c r="D331" s="76"/>
      <c r="E331" s="76"/>
      <c r="F331" s="76"/>
      <c r="G331" s="29"/>
      <c r="H331" s="76"/>
      <c r="I331" s="29"/>
      <c r="J331" s="76"/>
      <c r="K331" s="29"/>
      <c r="L331" s="76"/>
      <c r="M331" s="39"/>
    </row>
    <row r="332" spans="1:13" ht="20.25" customHeight="1" x14ac:dyDescent="0.25">
      <c r="A332" s="75"/>
      <c r="B332" s="75"/>
      <c r="C332" s="75"/>
      <c r="D332" s="75"/>
      <c r="E332" s="75"/>
      <c r="F332" s="75"/>
      <c r="G332" s="29"/>
      <c r="H332" s="75"/>
      <c r="I332" s="29"/>
      <c r="J332" s="75"/>
      <c r="K332" s="29"/>
      <c r="L332" s="75"/>
      <c r="M332" s="39"/>
    </row>
    <row r="333" spans="1:13" ht="20.25" customHeight="1" thickBot="1" x14ac:dyDescent="0.3">
      <c r="A333" s="90"/>
      <c r="B333" s="90"/>
      <c r="C333" s="90"/>
      <c r="D333" s="90"/>
      <c r="E333" s="90"/>
      <c r="F333" s="90"/>
      <c r="G333" s="91"/>
      <c r="H333" s="90"/>
      <c r="I333" s="91"/>
      <c r="J333" s="90"/>
      <c r="K333" s="91"/>
      <c r="L333" s="90"/>
      <c r="M333" s="77"/>
    </row>
    <row r="334" spans="1:13" ht="20.25" customHeight="1" thickTop="1" x14ac:dyDescent="0.25">
      <c r="A334" s="75"/>
      <c r="B334" s="75"/>
      <c r="C334" s="75"/>
      <c r="D334" s="75"/>
      <c r="E334" s="75"/>
      <c r="F334" s="75"/>
      <c r="G334" s="29"/>
      <c r="H334" s="75"/>
      <c r="I334" s="29"/>
      <c r="J334" s="75"/>
      <c r="K334" s="29"/>
      <c r="L334" s="75"/>
      <c r="M334" s="39"/>
    </row>
    <row r="335" spans="1:13" ht="20.25" customHeight="1" x14ac:dyDescent="0.25">
      <c r="A335" s="76"/>
      <c r="B335" s="76"/>
      <c r="C335" s="76"/>
      <c r="D335" s="76"/>
      <c r="E335" s="76"/>
      <c r="F335" s="76"/>
      <c r="G335" s="29"/>
      <c r="H335" s="76"/>
      <c r="I335" s="29"/>
      <c r="J335" s="76"/>
      <c r="K335" s="29"/>
      <c r="L335" s="76"/>
      <c r="M335" s="39"/>
    </row>
    <row r="336" spans="1:13" ht="20.25" customHeight="1" x14ac:dyDescent="0.25">
      <c r="A336" s="75"/>
      <c r="B336" s="75"/>
      <c r="C336" s="75"/>
      <c r="D336" s="75"/>
      <c r="E336" s="75"/>
      <c r="F336" s="75"/>
      <c r="G336" s="29"/>
      <c r="H336" s="75"/>
      <c r="I336" s="29"/>
      <c r="J336" s="75"/>
      <c r="K336" s="29"/>
      <c r="L336" s="75"/>
      <c r="M336" s="39"/>
    </row>
    <row r="337" spans="1:13" ht="20.25" customHeight="1" thickBot="1" x14ac:dyDescent="0.3">
      <c r="A337" s="90"/>
      <c r="B337" s="90"/>
      <c r="C337" s="90"/>
      <c r="D337" s="90"/>
      <c r="E337" s="90"/>
      <c r="F337" s="90"/>
      <c r="G337" s="91"/>
      <c r="H337" s="90"/>
      <c r="I337" s="91"/>
      <c r="J337" s="90"/>
      <c r="K337" s="91"/>
      <c r="L337" s="90"/>
      <c r="M337" s="77"/>
    </row>
    <row r="338" spans="1:13" ht="20.25" customHeight="1" thickTop="1" x14ac:dyDescent="0.25">
      <c r="A338" s="75"/>
      <c r="B338" s="75"/>
      <c r="C338" s="75"/>
      <c r="D338" s="75"/>
      <c r="E338" s="75"/>
      <c r="F338" s="75"/>
      <c r="G338" s="29"/>
      <c r="H338" s="75"/>
      <c r="I338" s="29"/>
      <c r="J338" s="75"/>
      <c r="K338" s="29"/>
      <c r="L338" s="75"/>
      <c r="M338" s="39"/>
    </row>
    <row r="339" spans="1:13" ht="20.25" customHeight="1" x14ac:dyDescent="0.25">
      <c r="A339" s="76"/>
      <c r="B339" s="76"/>
      <c r="C339" s="76"/>
      <c r="D339" s="76"/>
      <c r="E339" s="76"/>
      <c r="F339" s="76"/>
      <c r="G339" s="29"/>
      <c r="H339" s="76"/>
      <c r="I339" s="29"/>
      <c r="J339" s="76"/>
      <c r="K339" s="29"/>
      <c r="L339" s="76"/>
      <c r="M339" s="39"/>
    </row>
    <row r="340" spans="1:13" ht="20.25" customHeight="1" x14ac:dyDescent="0.25">
      <c r="A340" s="75"/>
      <c r="B340" s="75"/>
      <c r="C340" s="75"/>
      <c r="D340" s="75"/>
      <c r="E340" s="75"/>
      <c r="F340" s="75"/>
      <c r="G340" s="29"/>
      <c r="H340" s="75"/>
      <c r="I340" s="29"/>
      <c r="J340" s="75"/>
      <c r="K340" s="29"/>
      <c r="L340" s="75"/>
      <c r="M340" s="39"/>
    </row>
    <row r="341" spans="1:13" ht="20.25" customHeight="1" thickBot="1" x14ac:dyDescent="0.3">
      <c r="A341" s="90"/>
      <c r="B341" s="90"/>
      <c r="C341" s="90"/>
      <c r="D341" s="90"/>
      <c r="E341" s="90"/>
      <c r="F341" s="90"/>
      <c r="G341" s="91"/>
      <c r="H341" s="90"/>
      <c r="I341" s="91"/>
      <c r="J341" s="90"/>
      <c r="K341" s="91"/>
      <c r="L341" s="90"/>
      <c r="M341" s="77"/>
    </row>
    <row r="342" spans="1:13" ht="20.25" customHeight="1" thickTop="1" x14ac:dyDescent="0.25">
      <c r="A342" s="75"/>
      <c r="B342" s="75"/>
      <c r="C342" s="75"/>
      <c r="D342" s="75"/>
      <c r="E342" s="75"/>
      <c r="F342" s="75"/>
      <c r="G342" s="29"/>
      <c r="H342" s="75"/>
      <c r="I342" s="29"/>
      <c r="J342" s="75"/>
      <c r="K342" s="29"/>
      <c r="L342" s="75"/>
      <c r="M342" s="39"/>
    </row>
    <row r="343" spans="1:13" ht="20.25" customHeight="1" x14ac:dyDescent="0.25">
      <c r="A343" s="76"/>
      <c r="B343" s="76"/>
      <c r="C343" s="76"/>
      <c r="D343" s="76"/>
      <c r="E343" s="76"/>
      <c r="F343" s="76"/>
      <c r="G343" s="29"/>
      <c r="H343" s="76"/>
      <c r="I343" s="29"/>
      <c r="J343" s="76"/>
      <c r="K343" s="29"/>
      <c r="L343" s="76"/>
      <c r="M343" s="39"/>
    </row>
    <row r="344" spans="1:13" ht="20.25" customHeight="1" x14ac:dyDescent="0.25">
      <c r="A344" s="75"/>
      <c r="B344" s="75"/>
      <c r="C344" s="75"/>
      <c r="D344" s="75"/>
      <c r="E344" s="75"/>
      <c r="F344" s="75"/>
      <c r="G344" s="29"/>
      <c r="H344" s="75"/>
      <c r="I344" s="29"/>
      <c r="J344" s="75"/>
      <c r="K344" s="29"/>
      <c r="L344" s="75"/>
      <c r="M344" s="39"/>
    </row>
    <row r="345" spans="1:13" ht="20.25" customHeight="1" thickBot="1" x14ac:dyDescent="0.3">
      <c r="A345" s="90"/>
      <c r="B345" s="90"/>
      <c r="C345" s="90"/>
      <c r="D345" s="90"/>
      <c r="E345" s="90"/>
      <c r="F345" s="90"/>
      <c r="G345" s="91"/>
      <c r="H345" s="90"/>
      <c r="I345" s="91"/>
      <c r="J345" s="90"/>
      <c r="K345" s="91"/>
      <c r="L345" s="90"/>
      <c r="M345" s="77"/>
    </row>
    <row r="346" spans="1:13" ht="20.25" customHeight="1" thickTop="1" x14ac:dyDescent="0.25">
      <c r="A346" s="75"/>
      <c r="B346" s="75"/>
      <c r="C346" s="75"/>
      <c r="D346" s="75"/>
      <c r="E346" s="75"/>
      <c r="F346" s="75"/>
      <c r="G346" s="29"/>
      <c r="H346" s="75"/>
      <c r="I346" s="29"/>
      <c r="J346" s="75"/>
      <c r="K346" s="29"/>
      <c r="L346" s="75"/>
      <c r="M346" s="39"/>
    </row>
    <row r="347" spans="1:13" ht="20.25" customHeight="1" x14ac:dyDescent="0.25">
      <c r="A347" s="76"/>
      <c r="B347" s="76"/>
      <c r="C347" s="76"/>
      <c r="D347" s="76"/>
      <c r="E347" s="76"/>
      <c r="F347" s="76"/>
      <c r="G347" s="29"/>
      <c r="H347" s="76"/>
      <c r="I347" s="29"/>
      <c r="J347" s="76"/>
      <c r="K347" s="29"/>
      <c r="L347" s="76"/>
      <c r="M347" s="39"/>
    </row>
    <row r="348" spans="1:13" ht="20.25" customHeight="1" x14ac:dyDescent="0.25">
      <c r="A348" s="75"/>
      <c r="B348" s="75"/>
      <c r="C348" s="75"/>
      <c r="D348" s="75"/>
      <c r="E348" s="75"/>
      <c r="F348" s="75"/>
      <c r="G348" s="29"/>
      <c r="H348" s="75"/>
      <c r="I348" s="29"/>
      <c r="J348" s="75"/>
      <c r="K348" s="29"/>
      <c r="L348" s="75"/>
      <c r="M348" s="39"/>
    </row>
    <row r="349" spans="1:13" ht="20.25" customHeight="1" thickBot="1" x14ac:dyDescent="0.3">
      <c r="A349" s="90"/>
      <c r="B349" s="90"/>
      <c r="C349" s="90"/>
      <c r="D349" s="90"/>
      <c r="E349" s="90"/>
      <c r="F349" s="90"/>
      <c r="G349" s="91"/>
      <c r="H349" s="90"/>
      <c r="I349" s="91"/>
      <c r="J349" s="90"/>
      <c r="K349" s="91"/>
      <c r="L349" s="90"/>
      <c r="M349" s="77"/>
    </row>
    <row r="350" spans="1:13" ht="20.25" customHeight="1" thickTop="1" x14ac:dyDescent="0.25">
      <c r="A350" s="75"/>
      <c r="B350" s="75"/>
      <c r="C350" s="75"/>
      <c r="D350" s="75"/>
      <c r="E350" s="75"/>
      <c r="F350" s="75"/>
      <c r="G350" s="29"/>
      <c r="H350" s="75"/>
      <c r="I350" s="29"/>
      <c r="J350" s="75"/>
      <c r="K350" s="29"/>
      <c r="L350" s="75"/>
      <c r="M350" s="39"/>
    </row>
    <row r="351" spans="1:13" ht="20.25" customHeight="1" x14ac:dyDescent="0.25">
      <c r="A351" s="76"/>
      <c r="B351" s="76"/>
      <c r="C351" s="76"/>
      <c r="D351" s="76"/>
      <c r="E351" s="76"/>
      <c r="F351" s="76"/>
      <c r="G351" s="29"/>
      <c r="H351" s="76"/>
      <c r="I351" s="29"/>
      <c r="J351" s="76"/>
      <c r="K351" s="29"/>
      <c r="L351" s="76"/>
      <c r="M351" s="39"/>
    </row>
    <row r="352" spans="1:13" ht="20.25" customHeight="1" x14ac:dyDescent="0.25">
      <c r="A352" s="75"/>
      <c r="B352" s="75"/>
      <c r="C352" s="75"/>
      <c r="D352" s="75"/>
      <c r="E352" s="75"/>
      <c r="F352" s="75"/>
      <c r="G352" s="29"/>
      <c r="H352" s="75"/>
      <c r="I352" s="29"/>
      <c r="J352" s="75"/>
      <c r="K352" s="29"/>
      <c r="L352" s="75"/>
      <c r="M352" s="39"/>
    </row>
    <row r="353" spans="1:13" ht="20.25" customHeight="1" thickBot="1" x14ac:dyDescent="0.3">
      <c r="A353" s="90"/>
      <c r="B353" s="90"/>
      <c r="C353" s="90"/>
      <c r="D353" s="90"/>
      <c r="E353" s="90"/>
      <c r="F353" s="90"/>
      <c r="G353" s="91"/>
      <c r="H353" s="90"/>
      <c r="I353" s="91"/>
      <c r="J353" s="90"/>
      <c r="K353" s="91"/>
      <c r="L353" s="90"/>
      <c r="M353" s="77"/>
    </row>
    <row r="354" spans="1:13" ht="20.25" customHeight="1" thickTop="1" x14ac:dyDescent="0.25">
      <c r="A354" s="75"/>
      <c r="B354" s="75"/>
      <c r="C354" s="75"/>
      <c r="D354" s="75"/>
      <c r="E354" s="75"/>
      <c r="F354" s="75"/>
      <c r="G354" s="29"/>
      <c r="H354" s="75"/>
      <c r="I354" s="29"/>
      <c r="J354" s="75"/>
      <c r="K354" s="29"/>
      <c r="L354" s="75"/>
      <c r="M354" s="39"/>
    </row>
    <row r="355" spans="1:13" ht="20.25" customHeight="1" x14ac:dyDescent="0.25">
      <c r="A355" s="76"/>
      <c r="B355" s="76"/>
      <c r="C355" s="76"/>
      <c r="D355" s="76"/>
      <c r="E355" s="76"/>
      <c r="F355" s="76"/>
      <c r="G355" s="29"/>
      <c r="H355" s="76"/>
      <c r="I355" s="29"/>
      <c r="J355" s="76"/>
      <c r="K355" s="29"/>
      <c r="L355" s="76"/>
      <c r="M355" s="39"/>
    </row>
    <row r="356" spans="1:13" ht="20.25" customHeight="1" x14ac:dyDescent="0.25">
      <c r="A356" s="75"/>
      <c r="B356" s="75"/>
      <c r="C356" s="75"/>
      <c r="D356" s="75"/>
      <c r="E356" s="75"/>
      <c r="F356" s="75"/>
      <c r="G356" s="29"/>
      <c r="H356" s="75"/>
      <c r="I356" s="29"/>
      <c r="J356" s="75"/>
      <c r="K356" s="29"/>
      <c r="L356" s="75"/>
      <c r="M356" s="39"/>
    </row>
    <row r="357" spans="1:13" ht="20.25" customHeight="1" thickBot="1" x14ac:dyDescent="0.3">
      <c r="A357" s="90"/>
      <c r="B357" s="90"/>
      <c r="C357" s="90"/>
      <c r="D357" s="90"/>
      <c r="E357" s="90"/>
      <c r="F357" s="90"/>
      <c r="G357" s="91"/>
      <c r="H357" s="90"/>
      <c r="I357" s="91"/>
      <c r="J357" s="90"/>
      <c r="K357" s="91"/>
      <c r="L357" s="90"/>
      <c r="M357" s="77"/>
    </row>
    <row r="358" spans="1:13" ht="20.25" customHeight="1" thickTop="1" x14ac:dyDescent="0.25">
      <c r="A358" s="75"/>
      <c r="B358" s="75"/>
      <c r="C358" s="75"/>
      <c r="D358" s="75"/>
      <c r="E358" s="75"/>
      <c r="F358" s="75"/>
      <c r="G358" s="29"/>
      <c r="H358" s="75"/>
      <c r="I358" s="29"/>
      <c r="J358" s="75"/>
      <c r="K358" s="29"/>
      <c r="L358" s="75"/>
      <c r="M358" s="39"/>
    </row>
    <row r="359" spans="1:13" ht="20.25" customHeight="1" x14ac:dyDescent="0.25">
      <c r="A359" s="76"/>
      <c r="B359" s="76"/>
      <c r="C359" s="76"/>
      <c r="D359" s="76"/>
      <c r="E359" s="76"/>
      <c r="F359" s="76"/>
      <c r="G359" s="29"/>
      <c r="H359" s="76"/>
      <c r="I359" s="29"/>
      <c r="J359" s="76"/>
      <c r="K359" s="29"/>
      <c r="L359" s="76"/>
      <c r="M359" s="39"/>
    </row>
    <row r="360" spans="1:13" ht="20.25" customHeight="1" x14ac:dyDescent="0.25">
      <c r="A360" s="75"/>
      <c r="B360" s="75"/>
      <c r="C360" s="75"/>
      <c r="D360" s="75"/>
      <c r="E360" s="75"/>
      <c r="F360" s="75"/>
      <c r="G360" s="29"/>
      <c r="H360" s="75"/>
      <c r="I360" s="29"/>
      <c r="J360" s="75"/>
      <c r="K360" s="29"/>
      <c r="L360" s="75"/>
      <c r="M360" s="39"/>
    </row>
    <row r="361" spans="1:13" ht="20.25" customHeight="1" thickBot="1" x14ac:dyDescent="0.3">
      <c r="A361" s="90"/>
      <c r="B361" s="90"/>
      <c r="C361" s="90"/>
      <c r="D361" s="90"/>
      <c r="E361" s="90"/>
      <c r="F361" s="90"/>
      <c r="G361" s="91"/>
      <c r="H361" s="90"/>
      <c r="I361" s="91"/>
      <c r="J361" s="90"/>
      <c r="K361" s="91"/>
      <c r="L361" s="90"/>
      <c r="M361" s="77"/>
    </row>
    <row r="362" spans="1:13" ht="20.25" customHeight="1" thickTop="1" x14ac:dyDescent="0.25">
      <c r="A362" s="75"/>
      <c r="B362" s="75"/>
      <c r="C362" s="75"/>
      <c r="D362" s="75"/>
      <c r="E362" s="75"/>
      <c r="F362" s="75"/>
      <c r="G362" s="29"/>
      <c r="H362" s="75"/>
      <c r="I362" s="29"/>
      <c r="J362" s="75"/>
      <c r="K362" s="29"/>
      <c r="L362" s="75"/>
      <c r="M362" s="39"/>
    </row>
    <row r="363" spans="1:13" ht="20.25" customHeight="1" x14ac:dyDescent="0.25">
      <c r="A363" s="76"/>
      <c r="B363" s="76"/>
      <c r="C363" s="76"/>
      <c r="D363" s="76"/>
      <c r="E363" s="76"/>
      <c r="F363" s="76"/>
      <c r="G363" s="29"/>
      <c r="H363" s="76"/>
      <c r="I363" s="29"/>
      <c r="J363" s="76"/>
      <c r="K363" s="29"/>
      <c r="L363" s="76"/>
      <c r="M363" s="39"/>
    </row>
    <row r="364" spans="1:13" ht="20.25" customHeight="1" x14ac:dyDescent="0.25">
      <c r="A364" s="75"/>
      <c r="B364" s="75"/>
      <c r="C364" s="75"/>
      <c r="D364" s="75"/>
      <c r="E364" s="75"/>
      <c r="F364" s="75"/>
      <c r="G364" s="29"/>
      <c r="H364" s="75"/>
      <c r="I364" s="29"/>
      <c r="J364" s="75"/>
      <c r="K364" s="29"/>
      <c r="L364" s="75"/>
      <c r="M364" s="39"/>
    </row>
    <row r="365" spans="1:13" ht="20.25" customHeight="1" thickBot="1" x14ac:dyDescent="0.3">
      <c r="A365" s="90"/>
      <c r="B365" s="90"/>
      <c r="C365" s="90"/>
      <c r="D365" s="90"/>
      <c r="E365" s="90"/>
      <c r="F365" s="90"/>
      <c r="G365" s="91"/>
      <c r="H365" s="90"/>
      <c r="I365" s="91"/>
      <c r="J365" s="90"/>
      <c r="K365" s="91"/>
      <c r="L365" s="90"/>
      <c r="M365" s="77"/>
    </row>
    <row r="366" spans="1:13" ht="20.25" customHeight="1" thickTop="1" x14ac:dyDescent="0.25">
      <c r="A366" s="75"/>
      <c r="B366" s="75"/>
      <c r="C366" s="75"/>
      <c r="D366" s="75"/>
      <c r="E366" s="75"/>
      <c r="F366" s="75"/>
      <c r="G366" s="29"/>
      <c r="H366" s="75"/>
      <c r="I366" s="29"/>
      <c r="J366" s="75"/>
      <c r="K366" s="29"/>
      <c r="L366" s="75"/>
      <c r="M366" s="39"/>
    </row>
    <row r="367" spans="1:13" ht="20.25" customHeight="1" x14ac:dyDescent="0.25">
      <c r="A367" s="76"/>
      <c r="B367" s="76"/>
      <c r="C367" s="76"/>
      <c r="D367" s="76"/>
      <c r="E367" s="76"/>
      <c r="F367" s="76"/>
      <c r="G367" s="29"/>
      <c r="H367" s="76"/>
      <c r="I367" s="29"/>
      <c r="J367" s="76"/>
      <c r="K367" s="29"/>
      <c r="L367" s="76"/>
      <c r="M367" s="39"/>
    </row>
    <row r="368" spans="1:13" ht="20.25" customHeight="1" x14ac:dyDescent="0.25">
      <c r="A368" s="75"/>
      <c r="B368" s="75"/>
      <c r="C368" s="75"/>
      <c r="D368" s="75"/>
      <c r="E368" s="75"/>
      <c r="F368" s="75"/>
      <c r="G368" s="29"/>
      <c r="H368" s="75"/>
      <c r="I368" s="29"/>
      <c r="J368" s="75"/>
      <c r="K368" s="29"/>
      <c r="L368" s="75"/>
      <c r="M368" s="39"/>
    </row>
    <row r="369" spans="1:13" ht="20.25" customHeight="1" thickBot="1" x14ac:dyDescent="0.3">
      <c r="A369" s="90"/>
      <c r="B369" s="90"/>
      <c r="C369" s="90"/>
      <c r="D369" s="90"/>
      <c r="E369" s="90"/>
      <c r="F369" s="90"/>
      <c r="G369" s="91"/>
      <c r="H369" s="90"/>
      <c r="I369" s="91"/>
      <c r="J369" s="90"/>
      <c r="K369" s="91"/>
      <c r="L369" s="90"/>
      <c r="M369" s="77"/>
    </row>
    <row r="370" spans="1:13" ht="20.25" customHeight="1" thickTop="1" x14ac:dyDescent="0.25">
      <c r="A370" s="75"/>
      <c r="B370" s="75"/>
      <c r="C370" s="75"/>
      <c r="D370" s="75"/>
      <c r="E370" s="75"/>
      <c r="F370" s="75"/>
      <c r="G370" s="29"/>
      <c r="H370" s="75"/>
      <c r="I370" s="29"/>
      <c r="J370" s="75"/>
      <c r="K370" s="29"/>
      <c r="L370" s="75"/>
      <c r="M370" s="39"/>
    </row>
    <row r="371" spans="1:13" ht="20.25" customHeight="1" x14ac:dyDescent="0.25">
      <c r="A371" s="76"/>
      <c r="B371" s="76"/>
      <c r="C371" s="76"/>
      <c r="D371" s="76"/>
      <c r="E371" s="76"/>
      <c r="F371" s="76"/>
      <c r="G371" s="29"/>
      <c r="H371" s="76"/>
      <c r="I371" s="29"/>
      <c r="J371" s="76"/>
      <c r="K371" s="29"/>
      <c r="L371" s="76"/>
      <c r="M371" s="39"/>
    </row>
    <row r="372" spans="1:13" ht="20.25" customHeight="1" x14ac:dyDescent="0.25">
      <c r="A372" s="75"/>
      <c r="B372" s="75"/>
      <c r="C372" s="75"/>
      <c r="D372" s="75"/>
      <c r="E372" s="75"/>
      <c r="F372" s="75"/>
      <c r="G372" s="29"/>
      <c r="H372" s="75"/>
      <c r="I372" s="29"/>
      <c r="J372" s="75"/>
      <c r="K372" s="29"/>
      <c r="L372" s="75"/>
      <c r="M372" s="39"/>
    </row>
    <row r="373" spans="1:13" ht="20.25" customHeight="1" thickBot="1" x14ac:dyDescent="0.3">
      <c r="A373" s="90"/>
      <c r="B373" s="90"/>
      <c r="C373" s="90"/>
      <c r="D373" s="90"/>
      <c r="E373" s="90"/>
      <c r="F373" s="90"/>
      <c r="G373" s="91"/>
      <c r="H373" s="90"/>
      <c r="I373" s="91"/>
      <c r="J373" s="90"/>
      <c r="K373" s="91"/>
      <c r="L373" s="90"/>
      <c r="M373" s="77"/>
    </row>
    <row r="374" spans="1:13" ht="20.25" customHeight="1" thickTop="1" x14ac:dyDescent="0.25">
      <c r="A374" s="75"/>
      <c r="B374" s="75"/>
      <c r="C374" s="75"/>
      <c r="D374" s="75"/>
      <c r="E374" s="75"/>
      <c r="F374" s="75"/>
      <c r="G374" s="29"/>
      <c r="H374" s="75"/>
      <c r="I374" s="29"/>
      <c r="J374" s="75"/>
      <c r="K374" s="29"/>
      <c r="L374" s="75"/>
      <c r="M374" s="39"/>
    </row>
    <row r="375" spans="1:13" ht="20.25" customHeight="1" x14ac:dyDescent="0.25">
      <c r="A375" s="76"/>
      <c r="B375" s="76"/>
      <c r="C375" s="76"/>
      <c r="D375" s="76"/>
      <c r="E375" s="76"/>
      <c r="F375" s="76"/>
      <c r="G375" s="29"/>
      <c r="H375" s="76"/>
      <c r="I375" s="29"/>
      <c r="J375" s="76"/>
      <c r="K375" s="29"/>
      <c r="L375" s="76"/>
      <c r="M375" s="39"/>
    </row>
    <row r="376" spans="1:13" ht="20.25" customHeight="1" x14ac:dyDescent="0.25">
      <c r="A376" s="75"/>
      <c r="B376" s="75"/>
      <c r="C376" s="75"/>
      <c r="D376" s="75"/>
      <c r="E376" s="75"/>
      <c r="F376" s="75"/>
      <c r="G376" s="29"/>
      <c r="H376" s="75"/>
      <c r="I376" s="29"/>
      <c r="J376" s="75"/>
      <c r="K376" s="29"/>
      <c r="L376" s="75"/>
      <c r="M376" s="39"/>
    </row>
    <row r="377" spans="1:13" ht="20.25" customHeight="1" thickBot="1" x14ac:dyDescent="0.3">
      <c r="A377" s="90"/>
      <c r="B377" s="90"/>
      <c r="C377" s="90"/>
      <c r="D377" s="90"/>
      <c r="E377" s="90"/>
      <c r="F377" s="90"/>
      <c r="G377" s="91"/>
      <c r="H377" s="90"/>
      <c r="I377" s="91"/>
      <c r="J377" s="90"/>
      <c r="K377" s="91"/>
      <c r="L377" s="90"/>
      <c r="M377" s="77"/>
    </row>
    <row r="378" spans="1:13" ht="20.25" customHeight="1" thickTop="1" x14ac:dyDescent="0.25">
      <c r="A378" s="75"/>
      <c r="B378" s="75"/>
      <c r="C378" s="75"/>
      <c r="D378" s="75"/>
      <c r="E378" s="75"/>
      <c r="F378" s="75"/>
      <c r="G378" s="29"/>
      <c r="H378" s="75"/>
      <c r="I378" s="29"/>
      <c r="J378" s="75"/>
      <c r="K378" s="29"/>
      <c r="L378" s="75"/>
      <c r="M378" s="39"/>
    </row>
    <row r="379" spans="1:13" ht="20.25" customHeight="1" x14ac:dyDescent="0.25">
      <c r="A379" s="76"/>
      <c r="B379" s="76"/>
      <c r="C379" s="76"/>
      <c r="D379" s="76"/>
      <c r="E379" s="76"/>
      <c r="F379" s="76"/>
      <c r="G379" s="29"/>
      <c r="H379" s="76"/>
      <c r="I379" s="29"/>
      <c r="J379" s="76"/>
      <c r="K379" s="29"/>
      <c r="L379" s="76"/>
      <c r="M379" s="39"/>
    </row>
    <row r="380" spans="1:13" ht="20.25" customHeight="1" x14ac:dyDescent="0.25">
      <c r="A380" s="75"/>
      <c r="B380" s="75"/>
      <c r="C380" s="75"/>
      <c r="D380" s="75"/>
      <c r="E380" s="75"/>
      <c r="F380" s="75"/>
      <c r="G380" s="29"/>
      <c r="H380" s="75"/>
      <c r="I380" s="29"/>
      <c r="J380" s="75"/>
      <c r="K380" s="29"/>
      <c r="L380" s="75"/>
      <c r="M380" s="39"/>
    </row>
    <row r="381" spans="1:13" ht="20.25" customHeight="1" thickBot="1" x14ac:dyDescent="0.3">
      <c r="A381" s="90"/>
      <c r="B381" s="90"/>
      <c r="C381" s="90"/>
      <c r="D381" s="90"/>
      <c r="E381" s="90"/>
      <c r="F381" s="90"/>
      <c r="G381" s="91"/>
      <c r="H381" s="90"/>
      <c r="I381" s="91"/>
      <c r="J381" s="90"/>
      <c r="K381" s="91"/>
      <c r="L381" s="90"/>
      <c r="M381" s="77"/>
    </row>
    <row r="382" spans="1:13" ht="20.25" customHeight="1" thickTop="1" x14ac:dyDescent="0.25">
      <c r="A382" s="75"/>
      <c r="B382" s="75"/>
      <c r="C382" s="75"/>
      <c r="D382" s="75"/>
      <c r="E382" s="75"/>
      <c r="F382" s="75"/>
      <c r="G382" s="29"/>
      <c r="H382" s="75"/>
      <c r="I382" s="29"/>
      <c r="J382" s="75"/>
      <c r="K382" s="29"/>
      <c r="L382" s="75"/>
      <c r="M382" s="39"/>
    </row>
    <row r="383" spans="1:13" ht="20.25" customHeight="1" x14ac:dyDescent="0.25">
      <c r="A383" s="76"/>
      <c r="B383" s="76"/>
      <c r="C383" s="76"/>
      <c r="D383" s="76"/>
      <c r="E383" s="76"/>
      <c r="F383" s="76"/>
      <c r="G383" s="29"/>
      <c r="H383" s="76"/>
      <c r="I383" s="29"/>
      <c r="J383" s="76"/>
      <c r="K383" s="29"/>
      <c r="L383" s="76"/>
      <c r="M383" s="39"/>
    </row>
    <row r="384" spans="1:13" ht="20.25" customHeight="1" x14ac:dyDescent="0.25">
      <c r="A384" s="75"/>
      <c r="B384" s="75"/>
      <c r="C384" s="75"/>
      <c r="D384" s="75"/>
      <c r="E384" s="75"/>
      <c r="F384" s="75"/>
      <c r="G384" s="29"/>
      <c r="H384" s="75"/>
      <c r="I384" s="29"/>
      <c r="J384" s="75"/>
      <c r="K384" s="29"/>
      <c r="L384" s="75"/>
      <c r="M384" s="39"/>
    </row>
    <row r="385" spans="1:13" ht="20.25" customHeight="1" thickBot="1" x14ac:dyDescent="0.3">
      <c r="A385" s="90"/>
      <c r="B385" s="90"/>
      <c r="C385" s="90"/>
      <c r="D385" s="90"/>
      <c r="E385" s="90"/>
      <c r="F385" s="90"/>
      <c r="G385" s="91"/>
      <c r="H385" s="90"/>
      <c r="I385" s="91"/>
      <c r="J385" s="90"/>
      <c r="K385" s="91"/>
      <c r="L385" s="90"/>
      <c r="M385" s="77"/>
    </row>
    <row r="386" spans="1:13" ht="20.25" customHeight="1" thickTop="1" x14ac:dyDescent="0.25">
      <c r="A386" s="75"/>
      <c r="B386" s="75"/>
      <c r="C386" s="75"/>
      <c r="D386" s="75"/>
      <c r="E386" s="75"/>
      <c r="F386" s="75"/>
      <c r="G386" s="29"/>
      <c r="H386" s="75"/>
      <c r="I386" s="29"/>
      <c r="J386" s="75"/>
      <c r="K386" s="29"/>
      <c r="L386" s="75"/>
      <c r="M386" s="39"/>
    </row>
    <row r="387" spans="1:13" ht="20.25" customHeight="1" x14ac:dyDescent="0.25">
      <c r="A387" s="76"/>
      <c r="B387" s="76"/>
      <c r="C387" s="76"/>
      <c r="D387" s="76"/>
      <c r="E387" s="76"/>
      <c r="F387" s="76"/>
      <c r="G387" s="29"/>
      <c r="H387" s="76"/>
      <c r="I387" s="29"/>
      <c r="J387" s="76"/>
      <c r="K387" s="29"/>
      <c r="L387" s="76"/>
      <c r="M387" s="39"/>
    </row>
    <row r="388" spans="1:13" ht="20.25" customHeight="1" x14ac:dyDescent="0.25">
      <c r="A388" s="75"/>
      <c r="B388" s="75"/>
      <c r="C388" s="75"/>
      <c r="D388" s="75"/>
      <c r="E388" s="75"/>
      <c r="F388" s="75"/>
      <c r="G388" s="29"/>
      <c r="H388" s="75"/>
      <c r="I388" s="29"/>
      <c r="J388" s="75"/>
      <c r="K388" s="29"/>
      <c r="L388" s="75"/>
      <c r="M388" s="39"/>
    </row>
    <row r="389" spans="1:13" ht="20.25" customHeight="1" thickBot="1" x14ac:dyDescent="0.3">
      <c r="A389" s="90"/>
      <c r="B389" s="90"/>
      <c r="C389" s="90"/>
      <c r="D389" s="90"/>
      <c r="E389" s="90"/>
      <c r="F389" s="90"/>
      <c r="G389" s="91"/>
      <c r="H389" s="90"/>
      <c r="I389" s="91"/>
      <c r="J389" s="90"/>
      <c r="K389" s="91"/>
      <c r="L389" s="90"/>
      <c r="M389" s="77"/>
    </row>
    <row r="390" spans="1:13" ht="20.25" customHeight="1" thickTop="1" x14ac:dyDescent="0.25">
      <c r="A390" s="75"/>
      <c r="B390" s="75"/>
      <c r="C390" s="75"/>
      <c r="D390" s="75"/>
      <c r="E390" s="75"/>
      <c r="F390" s="75"/>
      <c r="G390" s="29"/>
      <c r="H390" s="75"/>
      <c r="I390" s="29"/>
      <c r="J390" s="75"/>
      <c r="K390" s="29"/>
      <c r="L390" s="75"/>
      <c r="M390" s="39"/>
    </row>
    <row r="391" spans="1:13" ht="20.25" customHeight="1" x14ac:dyDescent="0.25">
      <c r="A391" s="76"/>
      <c r="B391" s="76"/>
      <c r="C391" s="76"/>
      <c r="D391" s="76"/>
      <c r="E391" s="76"/>
      <c r="F391" s="76"/>
      <c r="G391" s="29"/>
      <c r="H391" s="76"/>
      <c r="I391" s="29"/>
      <c r="J391" s="76"/>
      <c r="K391" s="29"/>
      <c r="L391" s="76"/>
      <c r="M391" s="39"/>
    </row>
    <row r="392" spans="1:13" ht="20.25" customHeight="1" x14ac:dyDescent="0.25">
      <c r="A392" s="75"/>
      <c r="B392" s="75"/>
      <c r="C392" s="75"/>
      <c r="D392" s="75"/>
      <c r="E392" s="75"/>
      <c r="F392" s="75"/>
      <c r="G392" s="29"/>
      <c r="H392" s="75"/>
      <c r="I392" s="29"/>
      <c r="J392" s="75"/>
      <c r="K392" s="29"/>
      <c r="L392" s="75"/>
      <c r="M392" s="39"/>
    </row>
    <row r="393" spans="1:13" ht="20.25" customHeight="1" thickBot="1" x14ac:dyDescent="0.3">
      <c r="A393" s="90"/>
      <c r="B393" s="90"/>
      <c r="C393" s="90"/>
      <c r="D393" s="90"/>
      <c r="E393" s="90"/>
      <c r="F393" s="90"/>
      <c r="G393" s="91"/>
      <c r="H393" s="90"/>
      <c r="I393" s="91"/>
      <c r="J393" s="90"/>
      <c r="K393" s="91"/>
      <c r="L393" s="90"/>
      <c r="M393" s="77"/>
    </row>
    <row r="394" spans="1:13" ht="20.25" customHeight="1" thickTop="1" x14ac:dyDescent="0.25">
      <c r="A394" s="75"/>
      <c r="B394" s="75"/>
      <c r="C394" s="75"/>
      <c r="D394" s="75"/>
      <c r="E394" s="75"/>
      <c r="F394" s="75"/>
      <c r="G394" s="29"/>
      <c r="H394" s="75"/>
      <c r="I394" s="29"/>
      <c r="J394" s="75"/>
      <c r="K394" s="29"/>
      <c r="L394" s="75"/>
      <c r="M394" s="39"/>
    </row>
    <row r="395" spans="1:13" ht="20.25" customHeight="1" x14ac:dyDescent="0.25">
      <c r="A395" s="76"/>
      <c r="B395" s="76"/>
      <c r="C395" s="76"/>
      <c r="D395" s="76"/>
      <c r="E395" s="76"/>
      <c r="F395" s="76"/>
      <c r="G395" s="29"/>
      <c r="H395" s="76"/>
      <c r="I395" s="29"/>
      <c r="J395" s="76"/>
      <c r="K395" s="29"/>
      <c r="L395" s="76"/>
      <c r="M395" s="39"/>
    </row>
    <row r="396" spans="1:13" ht="20.25" customHeight="1" x14ac:dyDescent="0.25">
      <c r="A396" s="75"/>
      <c r="B396" s="75"/>
      <c r="C396" s="75"/>
      <c r="D396" s="75"/>
      <c r="E396" s="75"/>
      <c r="F396" s="75"/>
      <c r="G396" s="29"/>
      <c r="H396" s="75"/>
      <c r="I396" s="29"/>
      <c r="J396" s="75"/>
      <c r="K396" s="29"/>
      <c r="L396" s="75"/>
      <c r="M396" s="39"/>
    </row>
    <row r="397" spans="1:13" ht="20.25" customHeight="1" thickBot="1" x14ac:dyDescent="0.3">
      <c r="A397" s="90"/>
      <c r="B397" s="90"/>
      <c r="C397" s="90"/>
      <c r="D397" s="90"/>
      <c r="E397" s="90"/>
      <c r="F397" s="90"/>
      <c r="G397" s="91"/>
      <c r="H397" s="90"/>
      <c r="I397" s="91"/>
      <c r="J397" s="90"/>
      <c r="K397" s="91"/>
      <c r="L397" s="90"/>
      <c r="M397" s="77"/>
    </row>
    <row r="398" spans="1:13" ht="20.25" customHeight="1" thickTop="1" x14ac:dyDescent="0.25">
      <c r="A398" s="75"/>
      <c r="B398" s="75"/>
      <c r="C398" s="75"/>
      <c r="D398" s="75"/>
      <c r="E398" s="75"/>
      <c r="F398" s="75"/>
      <c r="G398" s="29"/>
      <c r="H398" s="75"/>
      <c r="I398" s="29"/>
      <c r="J398" s="75"/>
      <c r="K398" s="29"/>
      <c r="L398" s="75"/>
      <c r="M398" s="39"/>
    </row>
    <row r="399" spans="1:13" ht="20.25" customHeight="1" x14ac:dyDescent="0.25">
      <c r="A399" s="76"/>
      <c r="B399" s="76"/>
      <c r="C399" s="76"/>
      <c r="D399" s="76"/>
      <c r="E399" s="76"/>
      <c r="F399" s="76"/>
      <c r="G399" s="29"/>
      <c r="H399" s="76"/>
      <c r="I399" s="29"/>
      <c r="J399" s="76"/>
      <c r="K399" s="29"/>
      <c r="L399" s="76"/>
      <c r="M399" s="39"/>
    </row>
    <row r="400" spans="1:13" ht="20.25" customHeight="1" x14ac:dyDescent="0.25">
      <c r="A400" s="75"/>
      <c r="B400" s="75"/>
      <c r="C400" s="75"/>
      <c r="D400" s="75"/>
      <c r="E400" s="75"/>
      <c r="F400" s="75"/>
      <c r="G400" s="29"/>
      <c r="H400" s="75"/>
      <c r="I400" s="29"/>
      <c r="J400" s="75"/>
      <c r="K400" s="29"/>
      <c r="L400" s="75"/>
      <c r="M400" s="39"/>
    </row>
    <row r="401" spans="1:13" ht="20.25" customHeight="1" thickBot="1" x14ac:dyDescent="0.3">
      <c r="A401" s="90"/>
      <c r="B401" s="90"/>
      <c r="C401" s="90"/>
      <c r="D401" s="90"/>
      <c r="E401" s="90"/>
      <c r="F401" s="90"/>
      <c r="G401" s="91"/>
      <c r="H401" s="90"/>
      <c r="I401" s="91"/>
      <c r="J401" s="90"/>
      <c r="K401" s="91"/>
      <c r="L401" s="90"/>
      <c r="M401" s="77"/>
    </row>
    <row r="402" spans="1:13" ht="20.25" customHeight="1" thickTop="1" x14ac:dyDescent="0.25">
      <c r="A402" s="75"/>
      <c r="B402" s="75"/>
      <c r="C402" s="75"/>
      <c r="D402" s="75"/>
      <c r="E402" s="75"/>
      <c r="F402" s="75"/>
      <c r="G402" s="29"/>
      <c r="H402" s="75"/>
      <c r="I402" s="29"/>
      <c r="J402" s="75"/>
      <c r="K402" s="29"/>
      <c r="L402" s="75"/>
      <c r="M402" s="39"/>
    </row>
    <row r="403" spans="1:13" ht="20.25" customHeight="1" x14ac:dyDescent="0.25">
      <c r="A403" s="76"/>
      <c r="B403" s="76"/>
      <c r="C403" s="76"/>
      <c r="D403" s="76"/>
      <c r="E403" s="76"/>
      <c r="F403" s="76"/>
      <c r="G403" s="29"/>
      <c r="H403" s="76"/>
      <c r="I403" s="29"/>
      <c r="J403" s="76"/>
      <c r="K403" s="29"/>
      <c r="L403" s="76"/>
      <c r="M403" s="39"/>
    </row>
    <row r="404" spans="1:13" ht="20.25" customHeight="1" x14ac:dyDescent="0.25">
      <c r="A404" s="75"/>
      <c r="B404" s="75"/>
      <c r="C404" s="75"/>
      <c r="D404" s="75"/>
      <c r="E404" s="75"/>
      <c r="F404" s="75"/>
      <c r="G404" s="29"/>
      <c r="H404" s="75"/>
      <c r="I404" s="29"/>
      <c r="J404" s="75"/>
      <c r="K404" s="29"/>
      <c r="L404" s="75"/>
      <c r="M404" s="39"/>
    </row>
    <row r="405" spans="1:13" ht="20.25" customHeight="1" thickBot="1" x14ac:dyDescent="0.3">
      <c r="A405" s="90"/>
      <c r="B405" s="90"/>
      <c r="C405" s="90"/>
      <c r="D405" s="90"/>
      <c r="E405" s="90"/>
      <c r="F405" s="90"/>
      <c r="G405" s="91"/>
      <c r="H405" s="90"/>
      <c r="I405" s="91"/>
      <c r="J405" s="90"/>
      <c r="K405" s="91"/>
      <c r="L405" s="90"/>
      <c r="M405" s="77"/>
    </row>
    <row r="406" spans="1:13" ht="20.25" customHeight="1" thickTop="1" x14ac:dyDescent="0.25">
      <c r="A406" s="75"/>
      <c r="B406" s="75"/>
      <c r="C406" s="75"/>
      <c r="D406" s="75"/>
      <c r="E406" s="75"/>
      <c r="F406" s="75"/>
      <c r="G406" s="29"/>
      <c r="H406" s="75"/>
      <c r="I406" s="29"/>
      <c r="J406" s="75"/>
      <c r="K406" s="29"/>
      <c r="L406" s="75"/>
      <c r="M406" s="39"/>
    </row>
    <row r="407" spans="1:13" ht="20.25" customHeight="1" x14ac:dyDescent="0.25">
      <c r="A407" s="76"/>
      <c r="B407" s="76"/>
      <c r="C407" s="76"/>
      <c r="D407" s="76"/>
      <c r="E407" s="76"/>
      <c r="F407" s="76"/>
      <c r="G407" s="29"/>
      <c r="H407" s="76"/>
      <c r="I407" s="29"/>
      <c r="J407" s="76"/>
      <c r="K407" s="29"/>
      <c r="L407" s="76"/>
      <c r="M407" s="39"/>
    </row>
    <row r="408" spans="1:13" ht="20.25" customHeight="1" x14ac:dyDescent="0.25">
      <c r="A408" s="75"/>
      <c r="B408" s="75"/>
      <c r="C408" s="75"/>
      <c r="D408" s="75"/>
      <c r="E408" s="75"/>
      <c r="F408" s="75"/>
      <c r="G408" s="29"/>
      <c r="H408" s="75"/>
      <c r="I408" s="29"/>
      <c r="J408" s="75"/>
      <c r="K408" s="29"/>
      <c r="L408" s="75"/>
      <c r="M408" s="39"/>
    </row>
    <row r="409" spans="1:13" ht="20.25" customHeight="1" thickBot="1" x14ac:dyDescent="0.3">
      <c r="A409" s="90"/>
      <c r="B409" s="90"/>
      <c r="C409" s="90"/>
      <c r="D409" s="90"/>
      <c r="E409" s="90"/>
      <c r="F409" s="90"/>
      <c r="G409" s="91"/>
      <c r="H409" s="90"/>
      <c r="I409" s="91"/>
      <c r="J409" s="90"/>
      <c r="K409" s="91"/>
      <c r="L409" s="90"/>
      <c r="M409" s="77"/>
    </row>
    <row r="410" spans="1:13" ht="20.25" customHeight="1" thickTop="1" x14ac:dyDescent="0.25">
      <c r="A410" s="75"/>
      <c r="B410" s="75"/>
      <c r="C410" s="75"/>
      <c r="D410" s="75"/>
      <c r="E410" s="75"/>
      <c r="F410" s="75"/>
      <c r="G410" s="29"/>
      <c r="H410" s="75"/>
      <c r="I410" s="29"/>
      <c r="J410" s="75"/>
      <c r="K410" s="29"/>
      <c r="L410" s="75"/>
      <c r="M410" s="39"/>
    </row>
    <row r="411" spans="1:13" ht="20.25" customHeight="1" x14ac:dyDescent="0.25">
      <c r="A411" s="76"/>
      <c r="B411" s="76"/>
      <c r="C411" s="76"/>
      <c r="D411" s="76"/>
      <c r="E411" s="76"/>
      <c r="F411" s="76"/>
      <c r="G411" s="29"/>
      <c r="H411" s="76"/>
      <c r="I411" s="29"/>
      <c r="J411" s="76"/>
      <c r="K411" s="29"/>
      <c r="L411" s="76"/>
      <c r="M411" s="39"/>
    </row>
    <row r="412" spans="1:13" ht="20.25" customHeight="1" x14ac:dyDescent="0.25">
      <c r="A412" s="75"/>
      <c r="B412" s="75"/>
      <c r="C412" s="75"/>
      <c r="D412" s="75"/>
      <c r="E412" s="75"/>
      <c r="F412" s="75"/>
      <c r="G412" s="29"/>
      <c r="H412" s="75"/>
      <c r="I412" s="29"/>
      <c r="J412" s="75"/>
      <c r="K412" s="29"/>
      <c r="L412" s="75"/>
      <c r="M412" s="39"/>
    </row>
    <row r="413" spans="1:13" ht="20.25" customHeight="1" thickBot="1" x14ac:dyDescent="0.3">
      <c r="A413" s="90"/>
      <c r="B413" s="90"/>
      <c r="C413" s="90"/>
      <c r="D413" s="90"/>
      <c r="E413" s="90"/>
      <c r="F413" s="90"/>
      <c r="G413" s="91"/>
      <c r="H413" s="90"/>
      <c r="I413" s="91"/>
      <c r="J413" s="90"/>
      <c r="K413" s="91"/>
      <c r="L413" s="90"/>
      <c r="M413" s="77"/>
    </row>
    <row r="414" spans="1:13" ht="20.25" customHeight="1" thickTop="1" x14ac:dyDescent="0.25">
      <c r="A414" s="75"/>
      <c r="B414" s="75"/>
      <c r="C414" s="75"/>
      <c r="D414" s="75"/>
      <c r="E414" s="75"/>
      <c r="F414" s="75"/>
      <c r="G414" s="29"/>
      <c r="H414" s="75"/>
      <c r="I414" s="29"/>
      <c r="J414" s="75"/>
      <c r="K414" s="29"/>
      <c r="L414" s="75"/>
      <c r="M414" s="39"/>
    </row>
    <row r="415" spans="1:13" ht="20.25" customHeight="1" x14ac:dyDescent="0.25">
      <c r="A415" s="76"/>
      <c r="B415" s="76"/>
      <c r="C415" s="76"/>
      <c r="D415" s="76"/>
      <c r="E415" s="76"/>
      <c r="F415" s="76"/>
      <c r="G415" s="29"/>
      <c r="H415" s="76"/>
      <c r="I415" s="29"/>
      <c r="J415" s="76"/>
      <c r="K415" s="29"/>
      <c r="L415" s="76"/>
      <c r="M415" s="39"/>
    </row>
    <row r="416" spans="1:13" ht="20.25" customHeight="1" x14ac:dyDescent="0.25">
      <c r="A416" s="75"/>
      <c r="B416" s="75"/>
      <c r="C416" s="75"/>
      <c r="D416" s="75"/>
      <c r="E416" s="75"/>
      <c r="F416" s="75"/>
      <c r="G416" s="29"/>
      <c r="H416" s="75"/>
      <c r="I416" s="29"/>
      <c r="J416" s="75"/>
      <c r="K416" s="29"/>
      <c r="L416" s="75"/>
      <c r="M416" s="39"/>
    </row>
    <row r="417" spans="1:13" ht="20.25" customHeight="1" thickBot="1" x14ac:dyDescent="0.3">
      <c r="A417" s="90"/>
      <c r="B417" s="90"/>
      <c r="C417" s="90"/>
      <c r="D417" s="90"/>
      <c r="E417" s="90"/>
      <c r="F417" s="90"/>
      <c r="G417" s="91"/>
      <c r="H417" s="90"/>
      <c r="I417" s="91"/>
      <c r="J417" s="90"/>
      <c r="K417" s="91"/>
      <c r="L417" s="90"/>
      <c r="M417" s="77"/>
    </row>
    <row r="418" spans="1:13" ht="20.25" customHeight="1" thickTop="1" x14ac:dyDescent="0.25">
      <c r="A418" s="75"/>
      <c r="B418" s="75"/>
      <c r="C418" s="75"/>
      <c r="D418" s="75"/>
      <c r="E418" s="75"/>
      <c r="F418" s="75"/>
      <c r="G418" s="29"/>
      <c r="H418" s="75"/>
      <c r="I418" s="29"/>
      <c r="J418" s="75"/>
      <c r="K418" s="29"/>
      <c r="L418" s="75"/>
      <c r="M418" s="39"/>
    </row>
    <row r="419" spans="1:13" ht="20.25" customHeight="1" x14ac:dyDescent="0.25">
      <c r="A419" s="76"/>
      <c r="B419" s="76"/>
      <c r="C419" s="76"/>
      <c r="D419" s="76"/>
      <c r="E419" s="76"/>
      <c r="F419" s="76"/>
      <c r="G419" s="29"/>
      <c r="H419" s="76"/>
      <c r="I419" s="29"/>
      <c r="J419" s="76"/>
      <c r="K419" s="29"/>
      <c r="L419" s="76"/>
      <c r="M419" s="39"/>
    </row>
    <row r="420" spans="1:13" ht="20.25" customHeight="1" x14ac:dyDescent="0.25">
      <c r="A420" s="75"/>
      <c r="B420" s="75"/>
      <c r="C420" s="75"/>
      <c r="D420" s="75"/>
      <c r="E420" s="75"/>
      <c r="F420" s="75"/>
      <c r="G420" s="29"/>
      <c r="H420" s="75"/>
      <c r="I420" s="29"/>
      <c r="J420" s="75"/>
      <c r="K420" s="29"/>
      <c r="L420" s="75"/>
      <c r="M420" s="39"/>
    </row>
    <row r="421" spans="1:13" ht="20.25" customHeight="1" thickBot="1" x14ac:dyDescent="0.3">
      <c r="A421" s="90"/>
      <c r="B421" s="90"/>
      <c r="C421" s="90"/>
      <c r="D421" s="90"/>
      <c r="E421" s="90"/>
      <c r="F421" s="90"/>
      <c r="G421" s="91"/>
      <c r="H421" s="90"/>
      <c r="I421" s="91"/>
      <c r="J421" s="90"/>
      <c r="K421" s="91"/>
      <c r="L421" s="90"/>
      <c r="M421" s="77"/>
    </row>
    <row r="422" spans="1:13" ht="20.25" customHeight="1" thickTop="1" x14ac:dyDescent="0.25">
      <c r="A422" s="75"/>
      <c r="B422" s="75"/>
      <c r="C422" s="75"/>
      <c r="D422" s="75"/>
      <c r="E422" s="75"/>
      <c r="F422" s="75"/>
      <c r="G422" s="29"/>
      <c r="H422" s="75"/>
      <c r="I422" s="29"/>
      <c r="J422" s="75"/>
      <c r="K422" s="29"/>
      <c r="L422" s="75"/>
      <c r="M422" s="39"/>
    </row>
    <row r="423" spans="1:13" ht="20.25" customHeight="1" x14ac:dyDescent="0.25">
      <c r="A423" s="76"/>
      <c r="B423" s="76"/>
      <c r="C423" s="76"/>
      <c r="D423" s="76"/>
      <c r="E423" s="76"/>
      <c r="F423" s="76"/>
      <c r="G423" s="29"/>
      <c r="H423" s="76"/>
      <c r="I423" s="29"/>
      <c r="J423" s="76"/>
      <c r="K423" s="29"/>
      <c r="L423" s="76"/>
      <c r="M423" s="39"/>
    </row>
    <row r="424" spans="1:13" ht="20.25" customHeight="1" x14ac:dyDescent="0.25">
      <c r="A424" s="75"/>
      <c r="B424" s="75"/>
      <c r="C424" s="75"/>
      <c r="D424" s="75"/>
      <c r="E424" s="75"/>
      <c r="F424" s="75"/>
      <c r="G424" s="29"/>
      <c r="H424" s="75"/>
      <c r="I424" s="29"/>
      <c r="J424" s="75"/>
      <c r="K424" s="29"/>
      <c r="L424" s="75"/>
      <c r="M424" s="39"/>
    </row>
    <row r="425" spans="1:13" ht="20.25" customHeight="1" thickBot="1" x14ac:dyDescent="0.3">
      <c r="A425" s="90"/>
      <c r="B425" s="90"/>
      <c r="C425" s="90"/>
      <c r="D425" s="90"/>
      <c r="E425" s="90"/>
      <c r="F425" s="90"/>
      <c r="G425" s="91"/>
      <c r="H425" s="90"/>
      <c r="I425" s="91"/>
      <c r="J425" s="90"/>
      <c r="K425" s="91"/>
      <c r="L425" s="90"/>
      <c r="M425" s="77"/>
    </row>
    <row r="426" spans="1:13" ht="20.25" customHeight="1" thickTop="1" x14ac:dyDescent="0.25">
      <c r="A426" s="75"/>
      <c r="B426" s="75"/>
      <c r="C426" s="75"/>
      <c r="D426" s="75"/>
      <c r="E426" s="75"/>
      <c r="F426" s="75"/>
      <c r="G426" s="29"/>
      <c r="H426" s="75"/>
      <c r="I426" s="29"/>
      <c r="J426" s="75"/>
      <c r="K426" s="29"/>
      <c r="L426" s="75"/>
      <c r="M426" s="39"/>
    </row>
    <row r="427" spans="1:13" ht="20.25" customHeight="1" x14ac:dyDescent="0.25">
      <c r="A427" s="76"/>
      <c r="B427" s="76"/>
      <c r="C427" s="76"/>
      <c r="D427" s="76"/>
      <c r="E427" s="76"/>
      <c r="F427" s="76"/>
      <c r="G427" s="29"/>
      <c r="H427" s="76"/>
      <c r="I427" s="29"/>
      <c r="J427" s="76"/>
      <c r="K427" s="29"/>
      <c r="L427" s="76"/>
      <c r="M427" s="39"/>
    </row>
    <row r="428" spans="1:13" ht="20.25" customHeight="1" x14ac:dyDescent="0.25">
      <c r="A428" s="75"/>
      <c r="B428" s="75"/>
      <c r="C428" s="75"/>
      <c r="D428" s="75"/>
      <c r="E428" s="75"/>
      <c r="F428" s="75"/>
      <c r="G428" s="29"/>
      <c r="H428" s="75"/>
      <c r="I428" s="29"/>
      <c r="J428" s="75"/>
      <c r="K428" s="29"/>
      <c r="L428" s="75"/>
      <c r="M428" s="39"/>
    </row>
    <row r="429" spans="1:13" ht="20.25" customHeight="1" thickBot="1" x14ac:dyDescent="0.3">
      <c r="A429" s="90"/>
      <c r="B429" s="90"/>
      <c r="C429" s="90"/>
      <c r="D429" s="90"/>
      <c r="E429" s="90"/>
      <c r="F429" s="90"/>
      <c r="G429" s="91"/>
      <c r="H429" s="90"/>
      <c r="I429" s="91"/>
      <c r="J429" s="90"/>
      <c r="K429" s="91"/>
      <c r="L429" s="90"/>
      <c r="M429" s="77"/>
    </row>
    <row r="430" spans="1:13" ht="20.25" customHeight="1" thickTop="1" x14ac:dyDescent="0.25">
      <c r="A430" s="75"/>
      <c r="B430" s="75"/>
      <c r="C430" s="75"/>
      <c r="D430" s="75"/>
      <c r="E430" s="75"/>
      <c r="F430" s="75"/>
      <c r="G430" s="29"/>
      <c r="H430" s="75"/>
      <c r="I430" s="29"/>
      <c r="J430" s="75"/>
      <c r="K430" s="29"/>
      <c r="L430" s="75"/>
      <c r="M430" s="39"/>
    </row>
    <row r="431" spans="1:13" ht="20.25" customHeight="1" x14ac:dyDescent="0.25">
      <c r="A431" s="76"/>
      <c r="B431" s="76"/>
      <c r="C431" s="76"/>
      <c r="D431" s="76"/>
      <c r="E431" s="76"/>
      <c r="F431" s="76"/>
      <c r="G431" s="29"/>
      <c r="H431" s="76"/>
      <c r="I431" s="29"/>
      <c r="J431" s="76"/>
      <c r="K431" s="29"/>
      <c r="L431" s="76"/>
      <c r="M431" s="39"/>
    </row>
    <row r="432" spans="1:13" ht="20.25" customHeight="1" x14ac:dyDescent="0.25">
      <c r="A432" s="75"/>
      <c r="B432" s="75"/>
      <c r="C432" s="75"/>
      <c r="D432" s="75"/>
      <c r="E432" s="75"/>
      <c r="F432" s="75"/>
      <c r="G432" s="29"/>
      <c r="H432" s="75"/>
      <c r="I432" s="29"/>
      <c r="J432" s="75"/>
      <c r="K432" s="29"/>
      <c r="L432" s="75"/>
      <c r="M432" s="39"/>
    </row>
    <row r="433" spans="1:13" ht="20.25" customHeight="1" thickBot="1" x14ac:dyDescent="0.3">
      <c r="A433" s="90"/>
      <c r="B433" s="90"/>
      <c r="C433" s="90"/>
      <c r="D433" s="90"/>
      <c r="E433" s="90"/>
      <c r="F433" s="90"/>
      <c r="G433" s="91"/>
      <c r="H433" s="90"/>
      <c r="I433" s="91"/>
      <c r="J433" s="90"/>
      <c r="K433" s="91"/>
      <c r="L433" s="90"/>
      <c r="M433" s="77"/>
    </row>
    <row r="434" spans="1:13" ht="20.25" customHeight="1" thickTop="1" x14ac:dyDescent="0.25">
      <c r="A434" s="75"/>
      <c r="B434" s="75"/>
      <c r="C434" s="75"/>
      <c r="D434" s="75"/>
      <c r="E434" s="75"/>
      <c r="F434" s="75"/>
      <c r="G434" s="29"/>
      <c r="H434" s="75"/>
      <c r="I434" s="29"/>
      <c r="J434" s="75"/>
      <c r="K434" s="29"/>
      <c r="L434" s="75"/>
      <c r="M434" s="39"/>
    </row>
    <row r="435" spans="1:13" ht="20.25" customHeight="1" x14ac:dyDescent="0.25">
      <c r="A435" s="76"/>
      <c r="B435" s="76"/>
      <c r="C435" s="76"/>
      <c r="D435" s="76"/>
      <c r="E435" s="76"/>
      <c r="F435" s="76"/>
      <c r="G435" s="29"/>
      <c r="H435" s="76"/>
      <c r="I435" s="29"/>
      <c r="J435" s="76"/>
      <c r="K435" s="29"/>
      <c r="L435" s="76"/>
      <c r="M435" s="39"/>
    </row>
    <row r="436" spans="1:13" ht="20.25" customHeight="1" x14ac:dyDescent="0.25">
      <c r="A436" s="75"/>
      <c r="B436" s="75"/>
      <c r="C436" s="75"/>
      <c r="D436" s="75"/>
      <c r="E436" s="75"/>
      <c r="F436" s="75"/>
      <c r="G436" s="29"/>
      <c r="H436" s="75"/>
      <c r="I436" s="29"/>
      <c r="J436" s="75"/>
      <c r="K436" s="29"/>
      <c r="L436" s="75"/>
      <c r="M436" s="39"/>
    </row>
    <row r="437" spans="1:13" ht="20.25" customHeight="1" thickBot="1" x14ac:dyDescent="0.3">
      <c r="A437" s="90"/>
      <c r="B437" s="90"/>
      <c r="C437" s="90"/>
      <c r="D437" s="90"/>
      <c r="E437" s="90"/>
      <c r="F437" s="90"/>
      <c r="G437" s="91"/>
      <c r="H437" s="90"/>
      <c r="I437" s="91"/>
      <c r="J437" s="90"/>
      <c r="K437" s="91"/>
      <c r="L437" s="90"/>
      <c r="M437" s="77"/>
    </row>
    <row r="438" spans="1:13" ht="20.25" customHeight="1" thickTop="1" x14ac:dyDescent="0.25">
      <c r="A438" s="75"/>
      <c r="B438" s="75"/>
      <c r="C438" s="75"/>
      <c r="D438" s="75"/>
      <c r="E438" s="75"/>
      <c r="F438" s="75"/>
      <c r="G438" s="29"/>
      <c r="H438" s="75"/>
      <c r="I438" s="29"/>
      <c r="J438" s="75"/>
      <c r="K438" s="29"/>
      <c r="L438" s="75"/>
      <c r="M438" s="39"/>
    </row>
    <row r="439" spans="1:13" ht="20.25" customHeight="1" x14ac:dyDescent="0.25">
      <c r="A439" s="76"/>
      <c r="B439" s="76"/>
      <c r="C439" s="76"/>
      <c r="D439" s="76"/>
      <c r="E439" s="76"/>
      <c r="F439" s="76"/>
      <c r="G439" s="29"/>
      <c r="H439" s="76"/>
      <c r="I439" s="29"/>
      <c r="J439" s="76"/>
      <c r="K439" s="29"/>
      <c r="L439" s="76"/>
      <c r="M439" s="39"/>
    </row>
    <row r="440" spans="1:13" ht="20.25" customHeight="1" x14ac:dyDescent="0.25">
      <c r="A440" s="75"/>
      <c r="B440" s="75"/>
      <c r="C440" s="75"/>
      <c r="D440" s="75"/>
      <c r="E440" s="75"/>
      <c r="F440" s="75"/>
      <c r="G440" s="29"/>
      <c r="H440" s="75"/>
      <c r="I440" s="29"/>
      <c r="J440" s="75"/>
      <c r="K440" s="29"/>
      <c r="L440" s="75"/>
      <c r="M440" s="39"/>
    </row>
    <row r="441" spans="1:13" ht="20.25" customHeight="1" thickBot="1" x14ac:dyDescent="0.3">
      <c r="A441" s="90"/>
      <c r="B441" s="90"/>
      <c r="C441" s="90"/>
      <c r="D441" s="90"/>
      <c r="E441" s="90"/>
      <c r="F441" s="90"/>
      <c r="G441" s="91"/>
      <c r="H441" s="90"/>
      <c r="I441" s="91"/>
      <c r="J441" s="90"/>
      <c r="K441" s="91"/>
      <c r="L441" s="90"/>
      <c r="M441" s="77"/>
    </row>
    <row r="442" spans="1:13" ht="20.25" customHeight="1" thickTop="1" x14ac:dyDescent="0.25">
      <c r="A442" s="75"/>
      <c r="B442" s="75"/>
      <c r="C442" s="75"/>
      <c r="D442" s="75"/>
      <c r="E442" s="75"/>
      <c r="F442" s="75"/>
      <c r="G442" s="29"/>
      <c r="H442" s="75"/>
      <c r="I442" s="29"/>
      <c r="J442" s="75"/>
      <c r="K442" s="29"/>
      <c r="L442" s="75"/>
      <c r="M442" s="39"/>
    </row>
    <row r="443" spans="1:13" ht="20.25" customHeight="1" x14ac:dyDescent="0.25">
      <c r="A443" s="76"/>
      <c r="B443" s="76"/>
      <c r="C443" s="76"/>
      <c r="D443" s="76"/>
      <c r="E443" s="76"/>
      <c r="F443" s="76"/>
      <c r="G443" s="29"/>
      <c r="H443" s="76"/>
      <c r="I443" s="29"/>
      <c r="J443" s="76"/>
      <c r="K443" s="29"/>
      <c r="L443" s="76"/>
      <c r="M443" s="39"/>
    </row>
    <row r="444" spans="1:13" ht="20.25" customHeight="1" x14ac:dyDescent="0.25">
      <c r="A444" s="75"/>
      <c r="B444" s="75"/>
      <c r="C444" s="75"/>
      <c r="D444" s="75"/>
      <c r="E444" s="75"/>
      <c r="F444" s="75"/>
      <c r="G444" s="29"/>
      <c r="H444" s="75"/>
      <c r="I444" s="29"/>
      <c r="J444" s="75"/>
      <c r="K444" s="29"/>
      <c r="L444" s="75"/>
      <c r="M444" s="39"/>
    </row>
    <row r="445" spans="1:13" ht="20.25" customHeight="1" thickBot="1" x14ac:dyDescent="0.3">
      <c r="A445" s="90"/>
      <c r="B445" s="90"/>
      <c r="C445" s="90"/>
      <c r="D445" s="90"/>
      <c r="E445" s="90"/>
      <c r="F445" s="90"/>
      <c r="G445" s="91"/>
      <c r="H445" s="90"/>
      <c r="I445" s="91"/>
      <c r="J445" s="90"/>
      <c r="K445" s="91"/>
      <c r="L445" s="90"/>
      <c r="M445" s="77"/>
    </row>
    <row r="446" spans="1:13" ht="20.25" customHeight="1" thickTop="1" x14ac:dyDescent="0.25">
      <c r="A446" s="75"/>
      <c r="B446" s="75"/>
      <c r="C446" s="75"/>
      <c r="D446" s="75"/>
      <c r="E446" s="75"/>
      <c r="F446" s="75"/>
      <c r="G446" s="29"/>
      <c r="H446" s="75"/>
      <c r="I446" s="29"/>
      <c r="J446" s="75"/>
      <c r="K446" s="29"/>
      <c r="L446" s="75"/>
      <c r="M446" s="39"/>
    </row>
    <row r="447" spans="1:13" ht="20.25" customHeight="1" x14ac:dyDescent="0.25">
      <c r="A447" s="76"/>
      <c r="B447" s="76"/>
      <c r="C447" s="76"/>
      <c r="D447" s="76"/>
      <c r="E447" s="76"/>
      <c r="F447" s="76"/>
      <c r="G447" s="29"/>
      <c r="H447" s="76"/>
      <c r="I447" s="29"/>
      <c r="J447" s="76"/>
      <c r="K447" s="29"/>
      <c r="L447" s="76"/>
      <c r="M447" s="39"/>
    </row>
    <row r="448" spans="1:13" ht="20.25" customHeight="1" x14ac:dyDescent="0.25">
      <c r="A448" s="75"/>
      <c r="B448" s="75"/>
      <c r="C448" s="75"/>
      <c r="D448" s="75"/>
      <c r="E448" s="75"/>
      <c r="F448" s="75"/>
      <c r="G448" s="29"/>
      <c r="H448" s="75"/>
      <c r="I448" s="29"/>
      <c r="J448" s="75"/>
      <c r="K448" s="29"/>
      <c r="L448" s="75"/>
      <c r="M448" s="39"/>
    </row>
    <row r="449" spans="1:13" ht="20.25" customHeight="1" thickBot="1" x14ac:dyDescent="0.3">
      <c r="A449" s="90"/>
      <c r="B449" s="90"/>
      <c r="C449" s="90"/>
      <c r="D449" s="90"/>
      <c r="E449" s="90"/>
      <c r="F449" s="90"/>
      <c r="G449" s="91"/>
      <c r="H449" s="90"/>
      <c r="I449" s="91"/>
      <c r="J449" s="90"/>
      <c r="K449" s="91"/>
      <c r="L449" s="90"/>
      <c r="M449" s="77"/>
    </row>
    <row r="450" spans="1:13" ht="20.25" customHeight="1" thickTop="1" x14ac:dyDescent="0.25">
      <c r="A450" s="75"/>
      <c r="B450" s="75"/>
      <c r="C450" s="75"/>
      <c r="D450" s="75"/>
      <c r="E450" s="75"/>
      <c r="F450" s="75"/>
      <c r="G450" s="29"/>
      <c r="H450" s="75"/>
      <c r="I450" s="29"/>
      <c r="J450" s="75"/>
      <c r="K450" s="29"/>
      <c r="L450" s="75"/>
      <c r="M450" s="39"/>
    </row>
    <row r="451" spans="1:13" ht="20.25" customHeight="1" x14ac:dyDescent="0.25">
      <c r="A451" s="76"/>
      <c r="B451" s="76"/>
      <c r="C451" s="76"/>
      <c r="D451" s="76"/>
      <c r="E451" s="76"/>
      <c r="F451" s="76"/>
      <c r="G451" s="29"/>
      <c r="H451" s="76"/>
      <c r="I451" s="29"/>
      <c r="J451" s="76"/>
      <c r="K451" s="29"/>
      <c r="L451" s="76"/>
      <c r="M451" s="39"/>
    </row>
    <row r="452" spans="1:13" ht="20.25" customHeight="1" x14ac:dyDescent="0.25">
      <c r="A452" s="75"/>
      <c r="B452" s="75"/>
      <c r="C452" s="75"/>
      <c r="D452" s="75"/>
      <c r="E452" s="75"/>
      <c r="F452" s="75"/>
      <c r="G452" s="29"/>
      <c r="H452" s="75"/>
      <c r="I452" s="29"/>
      <c r="J452" s="75"/>
      <c r="K452" s="29"/>
      <c r="L452" s="75"/>
      <c r="M452" s="39"/>
    </row>
    <row r="453" spans="1:13" ht="20.25" customHeight="1" thickBot="1" x14ac:dyDescent="0.3">
      <c r="A453" s="90"/>
      <c r="B453" s="90"/>
      <c r="C453" s="90"/>
      <c r="D453" s="90"/>
      <c r="E453" s="90"/>
      <c r="F453" s="90"/>
      <c r="G453" s="91"/>
      <c r="H453" s="90"/>
      <c r="I453" s="91"/>
      <c r="J453" s="90"/>
      <c r="K453" s="91"/>
      <c r="L453" s="90"/>
      <c r="M453" s="77"/>
    </row>
    <row r="454" spans="1:13" ht="20.25" customHeight="1" thickTop="1" x14ac:dyDescent="0.25">
      <c r="A454" s="75"/>
      <c r="B454" s="75"/>
      <c r="C454" s="75"/>
      <c r="D454" s="75"/>
      <c r="E454" s="75"/>
      <c r="F454" s="75"/>
      <c r="G454" s="29"/>
      <c r="H454" s="75"/>
      <c r="I454" s="29"/>
      <c r="J454" s="75"/>
      <c r="K454" s="29"/>
      <c r="L454" s="75"/>
      <c r="M454" s="39"/>
    </row>
    <row r="455" spans="1:13" ht="20.25" customHeight="1" x14ac:dyDescent="0.25">
      <c r="A455" s="76"/>
      <c r="B455" s="76"/>
      <c r="C455" s="76"/>
      <c r="D455" s="76"/>
      <c r="E455" s="76"/>
      <c r="F455" s="76"/>
      <c r="G455" s="29"/>
      <c r="H455" s="76"/>
      <c r="I455" s="29"/>
      <c r="J455" s="76"/>
      <c r="K455" s="29"/>
      <c r="L455" s="76"/>
      <c r="M455" s="39"/>
    </row>
    <row r="456" spans="1:13" ht="20.25" customHeight="1" x14ac:dyDescent="0.25">
      <c r="A456" s="75"/>
      <c r="B456" s="75"/>
      <c r="C456" s="75"/>
      <c r="D456" s="75"/>
      <c r="E456" s="75"/>
      <c r="F456" s="75"/>
      <c r="G456" s="29"/>
      <c r="H456" s="75"/>
      <c r="I456" s="29"/>
      <c r="J456" s="75"/>
      <c r="K456" s="29"/>
      <c r="L456" s="75"/>
      <c r="M456" s="39"/>
    </row>
    <row r="457" spans="1:13" ht="20.25" customHeight="1" thickBot="1" x14ac:dyDescent="0.3">
      <c r="A457" s="90"/>
      <c r="B457" s="90"/>
      <c r="C457" s="90"/>
      <c r="D457" s="90"/>
      <c r="E457" s="90"/>
      <c r="F457" s="90"/>
      <c r="G457" s="91"/>
      <c r="H457" s="90"/>
      <c r="I457" s="91"/>
      <c r="J457" s="90"/>
      <c r="K457" s="91"/>
      <c r="L457" s="90"/>
      <c r="M457" s="77"/>
    </row>
    <row r="458" spans="1:13" ht="20.25" customHeight="1" thickTop="1" x14ac:dyDescent="0.25">
      <c r="A458" s="75"/>
      <c r="B458" s="75"/>
      <c r="C458" s="75"/>
      <c r="D458" s="75"/>
      <c r="E458" s="75"/>
      <c r="F458" s="75"/>
      <c r="G458" s="29"/>
      <c r="H458" s="75"/>
      <c r="I458" s="29"/>
      <c r="J458" s="75"/>
      <c r="K458" s="29"/>
      <c r="L458" s="75"/>
      <c r="M458" s="39"/>
    </row>
    <row r="459" spans="1:13" ht="20.25" customHeight="1" x14ac:dyDescent="0.25">
      <c r="A459" s="76"/>
      <c r="B459" s="76"/>
      <c r="C459" s="76"/>
      <c r="D459" s="76"/>
      <c r="E459" s="76"/>
      <c r="F459" s="76"/>
      <c r="G459" s="29"/>
      <c r="H459" s="76"/>
      <c r="I459" s="29"/>
      <c r="J459" s="76"/>
      <c r="K459" s="29"/>
      <c r="L459" s="76"/>
      <c r="M459" s="39"/>
    </row>
    <row r="460" spans="1:13" ht="20.25" customHeight="1" x14ac:dyDescent="0.25">
      <c r="A460" s="75"/>
      <c r="B460" s="75"/>
      <c r="C460" s="75"/>
      <c r="D460" s="75"/>
      <c r="E460" s="75"/>
      <c r="F460" s="75"/>
      <c r="G460" s="29"/>
      <c r="H460" s="75"/>
      <c r="I460" s="29"/>
      <c r="J460" s="75"/>
      <c r="K460" s="29"/>
      <c r="L460" s="75"/>
      <c r="M460" s="39"/>
    </row>
    <row r="461" spans="1:13" ht="20.25" customHeight="1" thickBot="1" x14ac:dyDescent="0.3">
      <c r="A461" s="90"/>
      <c r="B461" s="90"/>
      <c r="C461" s="90"/>
      <c r="D461" s="90"/>
      <c r="E461" s="90"/>
      <c r="F461" s="90"/>
      <c r="G461" s="91"/>
      <c r="H461" s="90"/>
      <c r="I461" s="91"/>
      <c r="J461" s="90"/>
      <c r="K461" s="91"/>
      <c r="L461" s="90"/>
      <c r="M461" s="77"/>
    </row>
    <row r="462" spans="1:13" ht="20.25" customHeight="1" thickTop="1" x14ac:dyDescent="0.25">
      <c r="A462" s="75"/>
      <c r="B462" s="75"/>
      <c r="C462" s="75"/>
      <c r="D462" s="75"/>
      <c r="E462" s="75"/>
      <c r="F462" s="75"/>
      <c r="G462" s="29"/>
      <c r="H462" s="75"/>
      <c r="I462" s="29"/>
      <c r="J462" s="75"/>
      <c r="K462" s="29"/>
      <c r="L462" s="75"/>
      <c r="M462" s="39"/>
    </row>
    <row r="463" spans="1:13" ht="20.25" customHeight="1" x14ac:dyDescent="0.25">
      <c r="A463" s="76"/>
      <c r="B463" s="76"/>
      <c r="C463" s="76"/>
      <c r="D463" s="76"/>
      <c r="E463" s="76"/>
      <c r="F463" s="76"/>
      <c r="G463" s="29"/>
      <c r="H463" s="76"/>
      <c r="I463" s="29"/>
      <c r="J463" s="76"/>
      <c r="K463" s="29"/>
      <c r="L463" s="76"/>
      <c r="M463" s="39"/>
    </row>
    <row r="464" spans="1:13" ht="20.25" customHeight="1" x14ac:dyDescent="0.25">
      <c r="A464" s="75"/>
      <c r="B464" s="75"/>
      <c r="C464" s="75"/>
      <c r="D464" s="75"/>
      <c r="E464" s="75"/>
      <c r="F464" s="75"/>
      <c r="G464" s="29"/>
      <c r="H464" s="75"/>
      <c r="I464" s="29"/>
      <c r="J464" s="75"/>
      <c r="K464" s="29"/>
      <c r="L464" s="75"/>
      <c r="M464" s="39"/>
    </row>
    <row r="465" spans="1:13" ht="20.25" customHeight="1" thickBot="1" x14ac:dyDescent="0.3">
      <c r="A465" s="90"/>
      <c r="B465" s="90"/>
      <c r="C465" s="90"/>
      <c r="D465" s="90"/>
      <c r="E465" s="90"/>
      <c r="F465" s="90"/>
      <c r="G465" s="91"/>
      <c r="H465" s="90"/>
      <c r="I465" s="91"/>
      <c r="J465" s="90"/>
      <c r="K465" s="91"/>
      <c r="L465" s="90"/>
      <c r="M465" s="77"/>
    </row>
    <row r="466" spans="1:13" ht="20.25" customHeight="1" thickTop="1" x14ac:dyDescent="0.25">
      <c r="A466" s="75"/>
      <c r="B466" s="75"/>
      <c r="C466" s="75"/>
      <c r="D466" s="75"/>
      <c r="E466" s="75"/>
      <c r="F466" s="75"/>
      <c r="G466" s="29"/>
      <c r="H466" s="75"/>
      <c r="I466" s="29"/>
      <c r="J466" s="75"/>
      <c r="K466" s="29"/>
      <c r="L466" s="75"/>
      <c r="M466" s="39"/>
    </row>
    <row r="467" spans="1:13" ht="20.25" customHeight="1" x14ac:dyDescent="0.25">
      <c r="A467" s="76"/>
      <c r="B467" s="76"/>
      <c r="C467" s="76"/>
      <c r="D467" s="76"/>
      <c r="E467" s="76"/>
      <c r="F467" s="76"/>
      <c r="G467" s="29"/>
      <c r="H467" s="76"/>
      <c r="I467" s="29"/>
      <c r="J467" s="76"/>
      <c r="K467" s="29"/>
      <c r="L467" s="76"/>
      <c r="M467" s="39"/>
    </row>
    <row r="468" spans="1:13" ht="20.25" customHeight="1" x14ac:dyDescent="0.25">
      <c r="A468" s="75"/>
      <c r="B468" s="75"/>
      <c r="C468" s="75"/>
      <c r="D468" s="75"/>
      <c r="E468" s="75"/>
      <c r="F468" s="75"/>
      <c r="G468" s="29"/>
      <c r="H468" s="75"/>
      <c r="I468" s="29"/>
      <c r="J468" s="75"/>
      <c r="K468" s="29"/>
      <c r="L468" s="75"/>
      <c r="M468" s="39"/>
    </row>
    <row r="469" spans="1:13" ht="20.25" customHeight="1" thickBot="1" x14ac:dyDescent="0.3">
      <c r="A469" s="90"/>
      <c r="B469" s="90"/>
      <c r="C469" s="90"/>
      <c r="D469" s="90"/>
      <c r="E469" s="90"/>
      <c r="F469" s="90"/>
      <c r="G469" s="91"/>
      <c r="H469" s="90"/>
      <c r="I469" s="91"/>
      <c r="J469" s="90"/>
      <c r="K469" s="91"/>
      <c r="L469" s="90"/>
      <c r="M469" s="77"/>
    </row>
    <row r="470" spans="1:13" ht="20.25" customHeight="1" thickTop="1" x14ac:dyDescent="0.25">
      <c r="A470" s="75"/>
      <c r="B470" s="75"/>
      <c r="C470" s="75"/>
      <c r="D470" s="75"/>
      <c r="E470" s="75"/>
      <c r="F470" s="75"/>
      <c r="G470" s="29"/>
      <c r="H470" s="75"/>
      <c r="I470" s="29"/>
      <c r="J470" s="75"/>
      <c r="K470" s="29"/>
      <c r="L470" s="75"/>
      <c r="M470" s="39"/>
    </row>
    <row r="471" spans="1:13" ht="20.25" customHeight="1" x14ac:dyDescent="0.25">
      <c r="A471" s="76"/>
      <c r="B471" s="76"/>
      <c r="C471" s="76"/>
      <c r="D471" s="76"/>
      <c r="E471" s="76"/>
      <c r="F471" s="76"/>
      <c r="G471" s="29"/>
      <c r="H471" s="76"/>
      <c r="I471" s="29"/>
      <c r="J471" s="76"/>
      <c r="K471" s="29"/>
      <c r="L471" s="76"/>
      <c r="M471" s="39"/>
    </row>
    <row r="472" spans="1:13" ht="20.25" customHeight="1" x14ac:dyDescent="0.25">
      <c r="A472" s="75"/>
      <c r="B472" s="75"/>
      <c r="C472" s="75"/>
      <c r="D472" s="75"/>
      <c r="E472" s="75"/>
      <c r="F472" s="75"/>
      <c r="G472" s="29"/>
      <c r="H472" s="75"/>
      <c r="I472" s="29"/>
      <c r="J472" s="75"/>
      <c r="K472" s="29"/>
      <c r="L472" s="75"/>
      <c r="M472" s="39"/>
    </row>
    <row r="473" spans="1:13" ht="20.25" customHeight="1" thickBot="1" x14ac:dyDescent="0.3">
      <c r="A473" s="90"/>
      <c r="B473" s="90"/>
      <c r="C473" s="90"/>
      <c r="D473" s="90"/>
      <c r="E473" s="90"/>
      <c r="F473" s="90"/>
      <c r="G473" s="91"/>
      <c r="H473" s="90"/>
      <c r="I473" s="91"/>
      <c r="J473" s="90"/>
      <c r="K473" s="91"/>
      <c r="L473" s="90"/>
      <c r="M473" s="77"/>
    </row>
    <row r="474" spans="1:13" ht="20.25" customHeight="1" thickTop="1" x14ac:dyDescent="0.25">
      <c r="A474" s="75"/>
      <c r="B474" s="75"/>
      <c r="C474" s="75"/>
      <c r="D474" s="75"/>
      <c r="E474" s="75"/>
      <c r="F474" s="75"/>
      <c r="G474" s="29"/>
      <c r="H474" s="75"/>
      <c r="I474" s="29"/>
      <c r="J474" s="75"/>
      <c r="K474" s="29"/>
      <c r="L474" s="75"/>
      <c r="M474" s="39"/>
    </row>
    <row r="475" spans="1:13" ht="20.25" customHeight="1" x14ac:dyDescent="0.25">
      <c r="A475" s="76"/>
      <c r="B475" s="76"/>
      <c r="C475" s="76"/>
      <c r="D475" s="76"/>
      <c r="E475" s="76"/>
      <c r="F475" s="76"/>
      <c r="G475" s="29"/>
      <c r="H475" s="76"/>
      <c r="I475" s="29"/>
      <c r="J475" s="76"/>
      <c r="K475" s="29"/>
      <c r="L475" s="76"/>
      <c r="M475" s="39"/>
    </row>
    <row r="476" spans="1:13" ht="20.25" customHeight="1" x14ac:dyDescent="0.25">
      <c r="A476" s="75"/>
      <c r="B476" s="75"/>
      <c r="C476" s="75"/>
      <c r="D476" s="75"/>
      <c r="E476" s="75"/>
      <c r="F476" s="75"/>
      <c r="G476" s="29"/>
      <c r="H476" s="75"/>
      <c r="I476" s="29"/>
      <c r="J476" s="75"/>
      <c r="K476" s="29"/>
      <c r="L476" s="75"/>
      <c r="M476" s="39"/>
    </row>
    <row r="477" spans="1:13" ht="20.25" customHeight="1" thickBot="1" x14ac:dyDescent="0.3">
      <c r="A477" s="90"/>
      <c r="B477" s="90"/>
      <c r="C477" s="90"/>
      <c r="D477" s="90"/>
      <c r="E477" s="90"/>
      <c r="F477" s="90"/>
      <c r="G477" s="91"/>
      <c r="H477" s="90"/>
      <c r="I477" s="91"/>
      <c r="J477" s="90"/>
      <c r="K477" s="91"/>
      <c r="L477" s="90"/>
      <c r="M477" s="77"/>
    </row>
    <row r="478" spans="1:13" ht="20.25" customHeight="1" thickTop="1" x14ac:dyDescent="0.25">
      <c r="A478" s="75"/>
      <c r="B478" s="75"/>
      <c r="C478" s="75"/>
      <c r="D478" s="75"/>
      <c r="E478" s="75"/>
      <c r="F478" s="75"/>
      <c r="G478" s="29"/>
      <c r="H478" s="75"/>
      <c r="I478" s="29"/>
      <c r="J478" s="75"/>
      <c r="K478" s="29"/>
      <c r="L478" s="75"/>
      <c r="M478" s="39"/>
    </row>
    <row r="479" spans="1:13" ht="20.25" customHeight="1" x14ac:dyDescent="0.25">
      <c r="A479" s="76"/>
      <c r="B479" s="76"/>
      <c r="C479" s="76"/>
      <c r="D479" s="76"/>
      <c r="E479" s="76"/>
      <c r="F479" s="76"/>
      <c r="G479" s="29"/>
      <c r="H479" s="76"/>
      <c r="I479" s="29"/>
      <c r="J479" s="76"/>
      <c r="K479" s="29"/>
      <c r="L479" s="76"/>
      <c r="M479" s="39"/>
    </row>
    <row r="480" spans="1:13" ht="20.25" customHeight="1" x14ac:dyDescent="0.25">
      <c r="A480" s="75"/>
      <c r="B480" s="75"/>
      <c r="C480" s="75"/>
      <c r="D480" s="75"/>
      <c r="E480" s="75"/>
      <c r="F480" s="75"/>
      <c r="G480" s="29"/>
      <c r="H480" s="75"/>
      <c r="I480" s="29"/>
      <c r="J480" s="75"/>
      <c r="K480" s="29"/>
      <c r="L480" s="75"/>
      <c r="M480" s="39"/>
    </row>
    <row r="481" spans="1:13" ht="20.25" customHeight="1" thickBot="1" x14ac:dyDescent="0.3">
      <c r="A481" s="90"/>
      <c r="B481" s="90"/>
      <c r="C481" s="90"/>
      <c r="D481" s="90"/>
      <c r="E481" s="90"/>
      <c r="F481" s="90"/>
      <c r="G481" s="91"/>
      <c r="H481" s="90"/>
      <c r="I481" s="91"/>
      <c r="J481" s="90"/>
      <c r="K481" s="91"/>
      <c r="L481" s="90"/>
      <c r="M481" s="77"/>
    </row>
    <row r="482" spans="1:13" ht="20.25" customHeight="1" thickTop="1" x14ac:dyDescent="0.25">
      <c r="A482" s="75"/>
      <c r="B482" s="75"/>
      <c r="C482" s="75"/>
      <c r="D482" s="75"/>
      <c r="E482" s="75"/>
      <c r="F482" s="75"/>
      <c r="G482" s="29"/>
      <c r="H482" s="75"/>
      <c r="I482" s="29"/>
      <c r="J482" s="75"/>
      <c r="K482" s="29"/>
      <c r="L482" s="75"/>
      <c r="M482" s="39"/>
    </row>
    <row r="483" spans="1:13" ht="20.25" customHeight="1" x14ac:dyDescent="0.25">
      <c r="A483" s="76"/>
      <c r="B483" s="76"/>
      <c r="C483" s="76"/>
      <c r="D483" s="76"/>
      <c r="E483" s="76"/>
      <c r="F483" s="76"/>
      <c r="G483" s="29"/>
      <c r="H483" s="76"/>
      <c r="I483" s="29"/>
      <c r="J483" s="76"/>
      <c r="K483" s="29"/>
      <c r="L483" s="76"/>
      <c r="M483" s="39"/>
    </row>
    <row r="484" spans="1:13" ht="20.25" customHeight="1" x14ac:dyDescent="0.25">
      <c r="A484" s="75"/>
      <c r="B484" s="75"/>
      <c r="C484" s="75"/>
      <c r="D484" s="75"/>
      <c r="E484" s="75"/>
      <c r="F484" s="75"/>
      <c r="G484" s="29"/>
      <c r="H484" s="75"/>
      <c r="I484" s="29"/>
      <c r="J484" s="75"/>
      <c r="K484" s="29"/>
      <c r="L484" s="75"/>
      <c r="M484" s="39"/>
    </row>
    <row r="485" spans="1:13" ht="20.25" customHeight="1" thickBot="1" x14ac:dyDescent="0.3">
      <c r="A485" s="90"/>
      <c r="B485" s="90"/>
      <c r="C485" s="90"/>
      <c r="D485" s="90"/>
      <c r="E485" s="90"/>
      <c r="F485" s="90"/>
      <c r="G485" s="91"/>
      <c r="H485" s="90"/>
      <c r="I485" s="91"/>
      <c r="J485" s="90"/>
      <c r="K485" s="91"/>
      <c r="L485" s="90"/>
      <c r="M485" s="77"/>
    </row>
    <row r="486" spans="1:13" ht="20.25" customHeight="1" thickTop="1" x14ac:dyDescent="0.25">
      <c r="A486" s="75"/>
      <c r="B486" s="75"/>
      <c r="C486" s="75"/>
      <c r="D486" s="75"/>
      <c r="E486" s="75"/>
      <c r="F486" s="75"/>
      <c r="G486" s="29"/>
      <c r="H486" s="75"/>
      <c r="I486" s="29"/>
      <c r="J486" s="75"/>
      <c r="K486" s="29"/>
      <c r="L486" s="75"/>
      <c r="M486" s="39"/>
    </row>
    <row r="487" spans="1:13" ht="20.25" customHeight="1" x14ac:dyDescent="0.25">
      <c r="A487" s="76"/>
      <c r="B487" s="76"/>
      <c r="C487" s="76"/>
      <c r="D487" s="76"/>
      <c r="E487" s="76"/>
      <c r="F487" s="76"/>
      <c r="G487" s="29"/>
      <c r="H487" s="76"/>
      <c r="I487" s="29"/>
      <c r="J487" s="76"/>
      <c r="K487" s="29"/>
      <c r="L487" s="76"/>
      <c r="M487" s="39"/>
    </row>
    <row r="488" spans="1:13" ht="20.25" customHeight="1" x14ac:dyDescent="0.25">
      <c r="A488" s="75"/>
      <c r="B488" s="75"/>
      <c r="C488" s="75"/>
      <c r="D488" s="75"/>
      <c r="E488" s="75"/>
      <c r="F488" s="75"/>
      <c r="G488" s="29"/>
      <c r="H488" s="75"/>
      <c r="I488" s="29"/>
      <c r="J488" s="75"/>
      <c r="K488" s="29"/>
      <c r="L488" s="75"/>
      <c r="M488" s="39"/>
    </row>
    <row r="489" spans="1:13" ht="20.25" customHeight="1" thickBot="1" x14ac:dyDescent="0.3">
      <c r="A489" s="90"/>
      <c r="B489" s="90"/>
      <c r="C489" s="90"/>
      <c r="D489" s="90"/>
      <c r="E489" s="90"/>
      <c r="F489" s="90"/>
      <c r="G489" s="91"/>
      <c r="H489" s="90"/>
      <c r="I489" s="91"/>
      <c r="J489" s="90"/>
      <c r="K489" s="91"/>
      <c r="L489" s="90"/>
      <c r="M489" s="77"/>
    </row>
    <row r="490" spans="1:13" ht="20.25" customHeight="1" thickTop="1" x14ac:dyDescent="0.25">
      <c r="A490" s="75"/>
      <c r="B490" s="75"/>
      <c r="C490" s="75"/>
      <c r="D490" s="75"/>
      <c r="E490" s="75"/>
      <c r="F490" s="75"/>
      <c r="G490" s="29"/>
      <c r="H490" s="75"/>
      <c r="I490" s="29"/>
      <c r="J490" s="75"/>
      <c r="K490" s="29"/>
      <c r="L490" s="75"/>
      <c r="M490" s="39"/>
    </row>
    <row r="491" spans="1:13" ht="20.25" customHeight="1" x14ac:dyDescent="0.25">
      <c r="A491" s="76"/>
      <c r="B491" s="76"/>
      <c r="C491" s="76"/>
      <c r="D491" s="76"/>
      <c r="E491" s="76"/>
      <c r="F491" s="76"/>
      <c r="G491" s="29"/>
      <c r="H491" s="76"/>
      <c r="I491" s="29"/>
      <c r="J491" s="76"/>
      <c r="K491" s="29"/>
      <c r="L491" s="76"/>
      <c r="M491" s="39"/>
    </row>
    <row r="492" spans="1:13" ht="20.25" customHeight="1" x14ac:dyDescent="0.25">
      <c r="A492" s="75"/>
      <c r="B492" s="75"/>
      <c r="C492" s="75"/>
      <c r="D492" s="75"/>
      <c r="E492" s="75"/>
      <c r="F492" s="75"/>
      <c r="G492" s="29"/>
      <c r="H492" s="75"/>
      <c r="I492" s="29"/>
      <c r="J492" s="75"/>
      <c r="K492" s="29"/>
      <c r="L492" s="75"/>
      <c r="M492" s="39"/>
    </row>
    <row r="493" spans="1:13" ht="20.25" customHeight="1" thickBot="1" x14ac:dyDescent="0.3">
      <c r="A493" s="90"/>
      <c r="B493" s="90"/>
      <c r="C493" s="90"/>
      <c r="D493" s="90"/>
      <c r="E493" s="90"/>
      <c r="F493" s="90"/>
      <c r="G493" s="91"/>
      <c r="H493" s="90"/>
      <c r="I493" s="91"/>
      <c r="J493" s="90"/>
      <c r="K493" s="91"/>
      <c r="L493" s="90"/>
      <c r="M493" s="77"/>
    </row>
    <row r="494" spans="1:13" ht="20.25" customHeight="1" thickTop="1" x14ac:dyDescent="0.25">
      <c r="A494" s="75"/>
      <c r="B494" s="75"/>
      <c r="C494" s="75"/>
      <c r="D494" s="75"/>
      <c r="E494" s="75"/>
      <c r="F494" s="75"/>
      <c r="G494" s="29"/>
      <c r="H494" s="75"/>
      <c r="I494" s="29"/>
      <c r="J494" s="75"/>
      <c r="K494" s="29"/>
      <c r="L494" s="75"/>
      <c r="M494" s="39"/>
    </row>
    <row r="495" spans="1:13" ht="20.25" customHeight="1" x14ac:dyDescent="0.25">
      <c r="A495" s="76"/>
      <c r="B495" s="76"/>
      <c r="C495" s="76"/>
      <c r="D495" s="76"/>
      <c r="E495" s="76"/>
      <c r="F495" s="76"/>
      <c r="G495" s="29"/>
      <c r="H495" s="76"/>
      <c r="I495" s="29"/>
      <c r="J495" s="76"/>
      <c r="K495" s="29"/>
      <c r="L495" s="76"/>
      <c r="M495" s="39"/>
    </row>
    <row r="496" spans="1:13" ht="20.25" customHeight="1" x14ac:dyDescent="0.25">
      <c r="A496" s="75"/>
      <c r="B496" s="75"/>
      <c r="C496" s="75"/>
      <c r="D496" s="75"/>
      <c r="E496" s="75"/>
      <c r="F496" s="75"/>
      <c r="G496" s="29"/>
      <c r="H496" s="75"/>
      <c r="I496" s="29"/>
      <c r="J496" s="75"/>
      <c r="K496" s="29"/>
      <c r="L496" s="75"/>
      <c r="M496" s="39"/>
    </row>
    <row r="497" spans="1:13" ht="20.25" customHeight="1" thickBot="1" x14ac:dyDescent="0.3">
      <c r="A497" s="90"/>
      <c r="B497" s="90"/>
      <c r="C497" s="90"/>
      <c r="D497" s="90"/>
      <c r="E497" s="90"/>
      <c r="F497" s="90"/>
      <c r="G497" s="91"/>
      <c r="H497" s="90"/>
      <c r="I497" s="91"/>
      <c r="J497" s="90"/>
      <c r="K497" s="91"/>
      <c r="L497" s="90"/>
      <c r="M497" s="77"/>
    </row>
    <row r="498" spans="1:13" ht="20.25" customHeight="1" thickTop="1" x14ac:dyDescent="0.25">
      <c r="A498" s="75"/>
      <c r="B498" s="75"/>
      <c r="C498" s="75"/>
      <c r="D498" s="75"/>
      <c r="E498" s="75"/>
      <c r="F498" s="75"/>
      <c r="G498" s="29"/>
      <c r="H498" s="75"/>
      <c r="I498" s="29"/>
      <c r="J498" s="75"/>
      <c r="K498" s="29"/>
      <c r="L498" s="75"/>
      <c r="M498" s="39"/>
    </row>
    <row r="499" spans="1:13" ht="20.25" customHeight="1" x14ac:dyDescent="0.25">
      <c r="A499" s="76"/>
      <c r="B499" s="76"/>
      <c r="C499" s="76"/>
      <c r="D499" s="76"/>
      <c r="E499" s="76"/>
      <c r="F499" s="76"/>
      <c r="G499" s="29"/>
      <c r="H499" s="76"/>
      <c r="I499" s="29"/>
      <c r="J499" s="76"/>
      <c r="K499" s="29"/>
      <c r="L499" s="76"/>
      <c r="M499" s="39"/>
    </row>
    <row r="500" spans="1:13" ht="20.25" customHeight="1" x14ac:dyDescent="0.25">
      <c r="A500" s="75"/>
      <c r="B500" s="75"/>
      <c r="C500" s="75"/>
      <c r="D500" s="75"/>
      <c r="E500" s="75"/>
      <c r="F500" s="75"/>
      <c r="G500" s="29"/>
      <c r="H500" s="75"/>
      <c r="I500" s="29"/>
      <c r="J500" s="75"/>
      <c r="K500" s="29"/>
      <c r="L500" s="75"/>
      <c r="M500" s="39"/>
    </row>
    <row r="501" spans="1:13" ht="20.25" customHeight="1" thickBot="1" x14ac:dyDescent="0.3">
      <c r="A501" s="90"/>
      <c r="B501" s="90"/>
      <c r="C501" s="90"/>
      <c r="D501" s="90"/>
      <c r="E501" s="90"/>
      <c r="F501" s="90"/>
      <c r="G501" s="91"/>
      <c r="H501" s="90"/>
      <c r="I501" s="91"/>
      <c r="J501" s="90"/>
      <c r="K501" s="91"/>
      <c r="L501" s="90"/>
      <c r="M501" s="77"/>
    </row>
    <row r="502" spans="1:13" ht="20.25" customHeight="1" thickTop="1" x14ac:dyDescent="0.25">
      <c r="A502" s="75"/>
      <c r="B502" s="75"/>
      <c r="C502" s="75"/>
      <c r="D502" s="75"/>
      <c r="E502" s="75"/>
      <c r="F502" s="75"/>
      <c r="G502" s="29"/>
      <c r="H502" s="75"/>
      <c r="I502" s="29"/>
      <c r="J502" s="75"/>
      <c r="K502" s="29"/>
      <c r="L502" s="75"/>
      <c r="M502" s="39"/>
    </row>
    <row r="503" spans="1:13" ht="20.25" customHeight="1" x14ac:dyDescent="0.25">
      <c r="A503" s="76"/>
      <c r="B503" s="76"/>
      <c r="C503" s="76"/>
      <c r="D503" s="76"/>
      <c r="E503" s="76"/>
      <c r="F503" s="76"/>
      <c r="G503" s="29"/>
      <c r="H503" s="76"/>
      <c r="I503" s="29"/>
      <c r="J503" s="76"/>
      <c r="K503" s="29"/>
      <c r="L503" s="76"/>
      <c r="M503" s="39"/>
    </row>
    <row r="504" spans="1:13" ht="20.25" customHeight="1" x14ac:dyDescent="0.25">
      <c r="A504" s="75"/>
      <c r="B504" s="75"/>
      <c r="C504" s="75"/>
      <c r="D504" s="75"/>
      <c r="E504" s="75"/>
      <c r="F504" s="75"/>
      <c r="G504" s="29"/>
      <c r="H504" s="75"/>
      <c r="I504" s="29"/>
      <c r="J504" s="75"/>
      <c r="K504" s="29"/>
      <c r="L504" s="75"/>
      <c r="M504" s="39"/>
    </row>
    <row r="505" spans="1:13" ht="20.25" customHeight="1" thickBot="1" x14ac:dyDescent="0.3">
      <c r="A505" s="90"/>
      <c r="B505" s="90"/>
      <c r="C505" s="90"/>
      <c r="D505" s="90"/>
      <c r="E505" s="90"/>
      <c r="F505" s="90"/>
      <c r="G505" s="91"/>
      <c r="H505" s="90"/>
      <c r="I505" s="91"/>
      <c r="J505" s="90"/>
      <c r="K505" s="91"/>
      <c r="L505" s="90"/>
      <c r="M505" s="77"/>
    </row>
    <row r="506" spans="1:13" ht="20.25" customHeight="1" thickTop="1" x14ac:dyDescent="0.25">
      <c r="A506" s="75"/>
      <c r="B506" s="75"/>
      <c r="C506" s="75"/>
      <c r="D506" s="75"/>
      <c r="E506" s="75"/>
      <c r="F506" s="75"/>
      <c r="G506" s="29"/>
      <c r="H506" s="75"/>
      <c r="I506" s="29"/>
      <c r="J506" s="75"/>
      <c r="K506" s="29"/>
      <c r="L506" s="75"/>
      <c r="M506" s="39"/>
    </row>
    <row r="507" spans="1:13" ht="20.25" customHeight="1" x14ac:dyDescent="0.25">
      <c r="A507" s="76"/>
      <c r="B507" s="76"/>
      <c r="C507" s="76"/>
      <c r="D507" s="76"/>
      <c r="E507" s="76"/>
      <c r="F507" s="76"/>
      <c r="G507" s="29"/>
      <c r="H507" s="76"/>
      <c r="I507" s="29"/>
      <c r="J507" s="76"/>
      <c r="K507" s="29"/>
      <c r="L507" s="76"/>
      <c r="M507" s="39"/>
    </row>
    <row r="508" spans="1:13" ht="20.25" customHeight="1" x14ac:dyDescent="0.25">
      <c r="A508" s="75"/>
      <c r="B508" s="75"/>
      <c r="C508" s="75"/>
      <c r="D508" s="75"/>
      <c r="E508" s="75"/>
      <c r="F508" s="75"/>
      <c r="G508" s="29"/>
      <c r="H508" s="75"/>
      <c r="I508" s="29"/>
      <c r="J508" s="75"/>
      <c r="K508" s="29"/>
      <c r="L508" s="75"/>
      <c r="M508" s="39"/>
    </row>
    <row r="509" spans="1:13" ht="20.25" customHeight="1" thickBot="1" x14ac:dyDescent="0.3">
      <c r="A509" s="90"/>
      <c r="B509" s="90"/>
      <c r="C509" s="90"/>
      <c r="D509" s="90"/>
      <c r="E509" s="90"/>
      <c r="F509" s="90"/>
      <c r="G509" s="91"/>
      <c r="H509" s="90"/>
      <c r="I509" s="91"/>
      <c r="J509" s="90"/>
      <c r="K509" s="91"/>
      <c r="L509" s="90"/>
      <c r="M509" s="77"/>
    </row>
    <row r="510" spans="1:13" ht="20.25" customHeight="1" thickTop="1" x14ac:dyDescent="0.25">
      <c r="A510" s="75"/>
      <c r="B510" s="75"/>
      <c r="C510" s="75"/>
      <c r="D510" s="75"/>
      <c r="E510" s="75"/>
      <c r="F510" s="75"/>
      <c r="G510" s="29"/>
      <c r="H510" s="75"/>
      <c r="I510" s="29"/>
      <c r="J510" s="75"/>
      <c r="K510" s="29"/>
      <c r="L510" s="75"/>
      <c r="M510" s="39"/>
    </row>
    <row r="511" spans="1:13" ht="20.25" customHeight="1" x14ac:dyDescent="0.25">
      <c r="A511" s="76"/>
      <c r="B511" s="76"/>
      <c r="C511" s="76"/>
      <c r="D511" s="76"/>
      <c r="E511" s="76"/>
      <c r="F511" s="76"/>
      <c r="G511" s="29"/>
      <c r="H511" s="76"/>
      <c r="I511" s="29"/>
      <c r="J511" s="76"/>
      <c r="K511" s="29"/>
      <c r="L511" s="76"/>
      <c r="M511" s="39"/>
    </row>
    <row r="512" spans="1:13" ht="20.25" customHeight="1" x14ac:dyDescent="0.25">
      <c r="A512" s="75"/>
      <c r="B512" s="75"/>
      <c r="C512" s="75"/>
      <c r="D512" s="75"/>
      <c r="E512" s="75"/>
      <c r="F512" s="75"/>
      <c r="G512" s="29"/>
      <c r="H512" s="75"/>
      <c r="I512" s="29"/>
      <c r="J512" s="75"/>
      <c r="K512" s="29"/>
      <c r="L512" s="75"/>
      <c r="M512" s="39"/>
    </row>
    <row r="513" spans="1:13" ht="20.25" customHeight="1" thickBot="1" x14ac:dyDescent="0.3">
      <c r="A513" s="90"/>
      <c r="B513" s="90"/>
      <c r="C513" s="90"/>
      <c r="D513" s="90"/>
      <c r="E513" s="90"/>
      <c r="F513" s="90"/>
      <c r="G513" s="91"/>
      <c r="H513" s="90"/>
      <c r="I513" s="91"/>
      <c r="J513" s="90"/>
      <c r="K513" s="91"/>
      <c r="L513" s="90"/>
      <c r="M513" s="77"/>
    </row>
    <row r="514" spans="1:13" ht="20.25" customHeight="1" thickTop="1" x14ac:dyDescent="0.25">
      <c r="A514" s="75"/>
      <c r="B514" s="75"/>
      <c r="C514" s="75"/>
      <c r="D514" s="75"/>
      <c r="E514" s="75"/>
      <c r="F514" s="75"/>
      <c r="G514" s="29"/>
      <c r="H514" s="75"/>
      <c r="I514" s="29"/>
      <c r="J514" s="75"/>
      <c r="K514" s="29"/>
      <c r="L514" s="75"/>
      <c r="M514" s="39"/>
    </row>
    <row r="515" spans="1:13" ht="20.25" customHeight="1" x14ac:dyDescent="0.25">
      <c r="A515" s="76"/>
      <c r="B515" s="76"/>
      <c r="C515" s="76"/>
      <c r="D515" s="76"/>
      <c r="E515" s="76"/>
      <c r="F515" s="76"/>
      <c r="G515" s="29"/>
      <c r="H515" s="76"/>
      <c r="I515" s="29"/>
      <c r="J515" s="76"/>
      <c r="K515" s="29"/>
      <c r="L515" s="76"/>
      <c r="M515" s="39"/>
    </row>
    <row r="516" spans="1:13" ht="20.25" customHeight="1" x14ac:dyDescent="0.25">
      <c r="A516" s="75"/>
      <c r="B516" s="75"/>
      <c r="C516" s="75"/>
      <c r="D516" s="75"/>
      <c r="E516" s="75"/>
      <c r="F516" s="75"/>
      <c r="G516" s="29"/>
      <c r="H516" s="75"/>
      <c r="I516" s="29"/>
      <c r="J516" s="75"/>
      <c r="K516" s="29"/>
      <c r="L516" s="75"/>
      <c r="M516" s="39"/>
    </row>
    <row r="517" spans="1:13" ht="20.25" customHeight="1" thickBot="1" x14ac:dyDescent="0.3">
      <c r="A517" s="90"/>
      <c r="B517" s="90"/>
      <c r="C517" s="90"/>
      <c r="D517" s="90"/>
      <c r="E517" s="90"/>
      <c r="F517" s="90"/>
      <c r="G517" s="91"/>
      <c r="H517" s="90"/>
      <c r="I517" s="91"/>
      <c r="J517" s="90"/>
      <c r="K517" s="91"/>
      <c r="L517" s="90"/>
      <c r="M517" s="77"/>
    </row>
    <row r="518" spans="1:13" ht="20.25" customHeight="1" thickTop="1" x14ac:dyDescent="0.25">
      <c r="A518" s="75"/>
      <c r="B518" s="75"/>
      <c r="C518" s="75"/>
      <c r="D518" s="75"/>
      <c r="E518" s="75"/>
      <c r="F518" s="75"/>
      <c r="G518" s="29"/>
      <c r="H518" s="75"/>
      <c r="I518" s="29"/>
      <c r="J518" s="75"/>
      <c r="K518" s="29"/>
      <c r="L518" s="75"/>
      <c r="M518" s="39"/>
    </row>
    <row r="519" spans="1:13" ht="20.25" customHeight="1" x14ac:dyDescent="0.25">
      <c r="A519" s="76"/>
      <c r="B519" s="76"/>
      <c r="C519" s="76"/>
      <c r="D519" s="76"/>
      <c r="E519" s="76"/>
      <c r="F519" s="76"/>
      <c r="G519" s="29"/>
      <c r="H519" s="76"/>
      <c r="I519" s="29"/>
      <c r="J519" s="76"/>
      <c r="K519" s="29"/>
      <c r="L519" s="76"/>
      <c r="M519" s="39"/>
    </row>
    <row r="520" spans="1:13" ht="20.25" customHeight="1" x14ac:dyDescent="0.25">
      <c r="A520" s="75"/>
      <c r="B520" s="75"/>
      <c r="C520" s="75"/>
      <c r="D520" s="75"/>
      <c r="E520" s="75"/>
      <c r="F520" s="75"/>
      <c r="G520" s="29"/>
      <c r="H520" s="75"/>
      <c r="I520" s="29"/>
      <c r="J520" s="75"/>
      <c r="K520" s="29"/>
      <c r="L520" s="75"/>
      <c r="M520" s="39"/>
    </row>
    <row r="521" spans="1:13" ht="20.25" customHeight="1" thickBot="1" x14ac:dyDescent="0.3">
      <c r="A521" s="90"/>
      <c r="B521" s="90"/>
      <c r="C521" s="90"/>
      <c r="D521" s="90"/>
      <c r="E521" s="90"/>
      <c r="F521" s="90"/>
      <c r="G521" s="91"/>
      <c r="H521" s="90"/>
      <c r="I521" s="91"/>
      <c r="J521" s="90"/>
      <c r="K521" s="91"/>
      <c r="L521" s="90"/>
      <c r="M521" s="77"/>
    </row>
    <row r="522" spans="1:13" ht="20.25" customHeight="1" thickTop="1" x14ac:dyDescent="0.25">
      <c r="A522" s="75"/>
      <c r="B522" s="75"/>
      <c r="C522" s="75"/>
      <c r="D522" s="75"/>
      <c r="E522" s="75"/>
      <c r="F522" s="75"/>
      <c r="G522" s="29"/>
      <c r="H522" s="75"/>
      <c r="I522" s="29"/>
      <c r="J522" s="75"/>
      <c r="K522" s="29"/>
      <c r="L522" s="75"/>
      <c r="M522" s="39"/>
    </row>
    <row r="523" spans="1:13" ht="20.25" customHeight="1" x14ac:dyDescent="0.25">
      <c r="A523" s="76"/>
      <c r="B523" s="76"/>
      <c r="C523" s="76"/>
      <c r="D523" s="76"/>
      <c r="E523" s="76"/>
      <c r="F523" s="76"/>
      <c r="G523" s="29"/>
      <c r="H523" s="76"/>
      <c r="I523" s="29"/>
      <c r="J523" s="76"/>
      <c r="K523" s="29"/>
      <c r="L523" s="76"/>
      <c r="M523" s="39"/>
    </row>
    <row r="524" spans="1:13" ht="20.25" customHeight="1" x14ac:dyDescent="0.25">
      <c r="A524" s="75"/>
      <c r="B524" s="75"/>
      <c r="C524" s="75"/>
      <c r="D524" s="75"/>
      <c r="E524" s="75"/>
      <c r="F524" s="75"/>
      <c r="G524" s="29"/>
      <c r="H524" s="75"/>
      <c r="I524" s="29"/>
      <c r="J524" s="75"/>
      <c r="K524" s="29"/>
      <c r="L524" s="75"/>
      <c r="M524" s="39"/>
    </row>
    <row r="525" spans="1:13" ht="20.25" customHeight="1" thickBot="1" x14ac:dyDescent="0.3">
      <c r="A525" s="90"/>
      <c r="B525" s="90"/>
      <c r="C525" s="90"/>
      <c r="D525" s="90"/>
      <c r="E525" s="90"/>
      <c r="F525" s="90"/>
      <c r="G525" s="91"/>
      <c r="H525" s="90"/>
      <c r="I525" s="91"/>
      <c r="J525" s="90"/>
      <c r="K525" s="91"/>
      <c r="L525" s="90"/>
      <c r="M525" s="77"/>
    </row>
    <row r="526" spans="1:13" ht="20.25" customHeight="1" thickTop="1" x14ac:dyDescent="0.25">
      <c r="A526" s="75"/>
      <c r="B526" s="75"/>
      <c r="C526" s="75"/>
      <c r="D526" s="75"/>
      <c r="E526" s="75"/>
      <c r="F526" s="75"/>
      <c r="G526" s="29"/>
      <c r="H526" s="75"/>
      <c r="I526" s="29"/>
      <c r="J526" s="75"/>
      <c r="K526" s="29"/>
      <c r="L526" s="75"/>
      <c r="M526" s="39"/>
    </row>
    <row r="527" spans="1:13" ht="20.25" customHeight="1" x14ac:dyDescent="0.25">
      <c r="A527" s="76"/>
      <c r="B527" s="76"/>
      <c r="C527" s="76"/>
      <c r="D527" s="76"/>
      <c r="E527" s="76"/>
      <c r="F527" s="76"/>
      <c r="G527" s="29"/>
      <c r="H527" s="76"/>
      <c r="I527" s="29"/>
      <c r="J527" s="76"/>
      <c r="K527" s="29"/>
      <c r="L527" s="76"/>
      <c r="M527" s="39"/>
    </row>
    <row r="528" spans="1:13" ht="20.25" customHeight="1" x14ac:dyDescent="0.25">
      <c r="A528" s="75"/>
      <c r="B528" s="75"/>
      <c r="C528" s="75"/>
      <c r="D528" s="75"/>
      <c r="E528" s="75"/>
      <c r="F528" s="75"/>
      <c r="G528" s="29"/>
      <c r="H528" s="75"/>
      <c r="I528" s="29"/>
      <c r="J528" s="75"/>
      <c r="K528" s="29"/>
      <c r="L528" s="75"/>
      <c r="M528" s="39"/>
    </row>
    <row r="529" spans="1:13" ht="20.25" customHeight="1" thickBot="1" x14ac:dyDescent="0.3">
      <c r="A529" s="90"/>
      <c r="B529" s="90"/>
      <c r="C529" s="90"/>
      <c r="D529" s="90"/>
      <c r="E529" s="90"/>
      <c r="F529" s="90"/>
      <c r="G529" s="91"/>
      <c r="H529" s="90"/>
      <c r="I529" s="91"/>
      <c r="J529" s="90"/>
      <c r="K529" s="91"/>
      <c r="L529" s="90"/>
      <c r="M529" s="77"/>
    </row>
    <row r="530" spans="1:13" ht="20.25" customHeight="1" thickTop="1" x14ac:dyDescent="0.25">
      <c r="A530" s="75"/>
      <c r="B530" s="75"/>
      <c r="C530" s="75"/>
      <c r="D530" s="75"/>
      <c r="E530" s="75"/>
      <c r="F530" s="75"/>
      <c r="G530" s="29"/>
      <c r="H530" s="75"/>
      <c r="I530" s="29"/>
      <c r="J530" s="75"/>
      <c r="K530" s="29"/>
      <c r="L530" s="75"/>
      <c r="M530" s="39"/>
    </row>
    <row r="531" spans="1:13" ht="20.25" customHeight="1" x14ac:dyDescent="0.25">
      <c r="A531" s="76"/>
      <c r="B531" s="76"/>
      <c r="C531" s="76"/>
      <c r="D531" s="76"/>
      <c r="E531" s="76"/>
      <c r="F531" s="76"/>
      <c r="G531" s="29"/>
      <c r="H531" s="76"/>
      <c r="I531" s="29"/>
      <c r="J531" s="76"/>
      <c r="K531" s="29"/>
      <c r="L531" s="76"/>
      <c r="M531" s="39"/>
    </row>
    <row r="532" spans="1:13" ht="20.25" customHeight="1" x14ac:dyDescent="0.25">
      <c r="A532" s="75"/>
      <c r="B532" s="75"/>
      <c r="C532" s="75"/>
      <c r="D532" s="75"/>
      <c r="E532" s="75"/>
      <c r="F532" s="75"/>
      <c r="G532" s="29"/>
      <c r="H532" s="75"/>
      <c r="I532" s="29"/>
      <c r="J532" s="75"/>
      <c r="K532" s="29"/>
      <c r="L532" s="75"/>
      <c r="M532" s="39"/>
    </row>
    <row r="533" spans="1:13" ht="20.25" customHeight="1" thickBot="1" x14ac:dyDescent="0.3">
      <c r="A533" s="90"/>
      <c r="B533" s="90"/>
      <c r="C533" s="90"/>
      <c r="D533" s="90"/>
      <c r="E533" s="90"/>
      <c r="F533" s="90"/>
      <c r="G533" s="91"/>
      <c r="H533" s="90"/>
      <c r="I533" s="91"/>
      <c r="J533" s="90"/>
      <c r="K533" s="91"/>
      <c r="L533" s="90"/>
      <c r="M533" s="77"/>
    </row>
    <row r="534" spans="1:13" ht="20.25" customHeight="1" thickTop="1" x14ac:dyDescent="0.25">
      <c r="A534" s="75"/>
      <c r="B534" s="75"/>
      <c r="C534" s="75"/>
      <c r="D534" s="75"/>
      <c r="E534" s="75"/>
      <c r="F534" s="75"/>
      <c r="G534" s="29"/>
      <c r="H534" s="75"/>
      <c r="I534" s="29"/>
      <c r="J534" s="75"/>
      <c r="K534" s="29"/>
      <c r="L534" s="75"/>
      <c r="M534" s="39"/>
    </row>
    <row r="535" spans="1:13" ht="20.25" customHeight="1" x14ac:dyDescent="0.25">
      <c r="A535" s="76"/>
      <c r="B535" s="76"/>
      <c r="C535" s="76"/>
      <c r="D535" s="76"/>
      <c r="E535" s="76"/>
      <c r="F535" s="76"/>
      <c r="G535" s="29"/>
      <c r="H535" s="76"/>
      <c r="I535" s="29"/>
      <c r="J535" s="76"/>
      <c r="K535" s="29"/>
      <c r="L535" s="76"/>
      <c r="M535" s="39"/>
    </row>
    <row r="536" spans="1:13" ht="20.25" customHeight="1" x14ac:dyDescent="0.25">
      <c r="A536" s="75"/>
      <c r="B536" s="75"/>
      <c r="C536" s="75"/>
      <c r="D536" s="75"/>
      <c r="E536" s="75"/>
      <c r="F536" s="75"/>
      <c r="G536" s="29"/>
      <c r="H536" s="75"/>
      <c r="I536" s="29"/>
      <c r="J536" s="75"/>
      <c r="K536" s="29"/>
      <c r="L536" s="75"/>
      <c r="M536" s="39"/>
    </row>
    <row r="537" spans="1:13" ht="20.25" customHeight="1" thickBot="1" x14ac:dyDescent="0.3">
      <c r="A537" s="90"/>
      <c r="B537" s="90"/>
      <c r="C537" s="90"/>
      <c r="D537" s="90"/>
      <c r="E537" s="90"/>
      <c r="F537" s="90"/>
      <c r="G537" s="91"/>
      <c r="H537" s="90"/>
      <c r="I537" s="91"/>
      <c r="J537" s="90"/>
      <c r="K537" s="91"/>
      <c r="L537" s="90"/>
      <c r="M537" s="77"/>
    </row>
    <row r="538" spans="1:13" ht="20.25" customHeight="1" thickTop="1" x14ac:dyDescent="0.25">
      <c r="A538" s="75"/>
      <c r="B538" s="75"/>
      <c r="C538" s="75"/>
      <c r="D538" s="75"/>
      <c r="E538" s="75"/>
      <c r="F538" s="75"/>
      <c r="G538" s="29"/>
      <c r="H538" s="75"/>
      <c r="I538" s="29"/>
      <c r="J538" s="75"/>
      <c r="K538" s="29"/>
      <c r="L538" s="75"/>
      <c r="M538" s="39"/>
    </row>
    <row r="539" spans="1:13" ht="20.25" customHeight="1" x14ac:dyDescent="0.25">
      <c r="A539" s="76"/>
      <c r="B539" s="76"/>
      <c r="C539" s="76"/>
      <c r="D539" s="76"/>
      <c r="E539" s="76"/>
      <c r="F539" s="76"/>
      <c r="G539" s="29"/>
      <c r="H539" s="76"/>
      <c r="I539" s="29"/>
      <c r="J539" s="76"/>
      <c r="K539" s="29"/>
      <c r="L539" s="76"/>
      <c r="M539" s="39"/>
    </row>
    <row r="540" spans="1:13" ht="20.25" customHeight="1" x14ac:dyDescent="0.25">
      <c r="A540" s="75"/>
      <c r="B540" s="75"/>
      <c r="C540" s="75"/>
      <c r="D540" s="75"/>
      <c r="E540" s="75"/>
      <c r="F540" s="75"/>
      <c r="G540" s="29"/>
      <c r="H540" s="75"/>
      <c r="I540" s="29"/>
      <c r="J540" s="75"/>
      <c r="K540" s="29"/>
      <c r="L540" s="75"/>
      <c r="M540" s="39"/>
    </row>
    <row r="541" spans="1:13" ht="20.25" customHeight="1" thickBot="1" x14ac:dyDescent="0.3">
      <c r="A541" s="90"/>
      <c r="B541" s="90"/>
      <c r="C541" s="90"/>
      <c r="D541" s="90"/>
      <c r="E541" s="90"/>
      <c r="F541" s="90"/>
      <c r="G541" s="91"/>
      <c r="H541" s="90"/>
      <c r="I541" s="91"/>
      <c r="J541" s="90"/>
      <c r="K541" s="91"/>
      <c r="L541" s="90"/>
      <c r="M541" s="77"/>
    </row>
    <row r="542" spans="1:13" ht="20.25" customHeight="1" thickTop="1" x14ac:dyDescent="0.25">
      <c r="A542" s="75"/>
      <c r="B542" s="75"/>
      <c r="C542" s="75"/>
      <c r="D542" s="75"/>
      <c r="E542" s="75"/>
      <c r="F542" s="75"/>
      <c r="G542" s="29"/>
      <c r="H542" s="75"/>
      <c r="I542" s="29"/>
      <c r="J542" s="75"/>
      <c r="K542" s="29"/>
      <c r="L542" s="75"/>
      <c r="M542" s="39"/>
    </row>
    <row r="543" spans="1:13" ht="20.25" customHeight="1" x14ac:dyDescent="0.25">
      <c r="A543" s="76"/>
      <c r="B543" s="76"/>
      <c r="C543" s="76"/>
      <c r="D543" s="76"/>
      <c r="E543" s="76"/>
      <c r="F543" s="76"/>
      <c r="G543" s="29"/>
      <c r="H543" s="76"/>
      <c r="I543" s="29"/>
      <c r="J543" s="76"/>
      <c r="K543" s="29"/>
      <c r="L543" s="76"/>
      <c r="M543" s="39"/>
    </row>
    <row r="544" spans="1:13" ht="20.25" customHeight="1" x14ac:dyDescent="0.25">
      <c r="A544" s="75"/>
      <c r="B544" s="75"/>
      <c r="C544" s="75"/>
      <c r="D544" s="75"/>
      <c r="E544" s="75"/>
      <c r="F544" s="75"/>
      <c r="G544" s="29"/>
      <c r="H544" s="75"/>
      <c r="I544" s="29"/>
      <c r="J544" s="75"/>
      <c r="K544" s="29"/>
      <c r="L544" s="75"/>
      <c r="M544" s="39"/>
    </row>
    <row r="545" spans="1:13" ht="20.25" customHeight="1" thickBot="1" x14ac:dyDescent="0.3">
      <c r="A545" s="90"/>
      <c r="B545" s="90"/>
      <c r="C545" s="90"/>
      <c r="D545" s="90"/>
      <c r="E545" s="90"/>
      <c r="F545" s="90"/>
      <c r="G545" s="91"/>
      <c r="H545" s="90"/>
      <c r="I545" s="91"/>
      <c r="J545" s="90"/>
      <c r="K545" s="91"/>
      <c r="L545" s="90"/>
      <c r="M545" s="77"/>
    </row>
    <row r="546" spans="1:13" ht="20.25" customHeight="1" thickTop="1" x14ac:dyDescent="0.25">
      <c r="A546" s="75"/>
      <c r="B546" s="75"/>
      <c r="C546" s="75"/>
      <c r="D546" s="75"/>
      <c r="E546" s="75"/>
      <c r="F546" s="75"/>
      <c r="G546" s="29"/>
      <c r="H546" s="75"/>
      <c r="I546" s="29"/>
      <c r="J546" s="75"/>
      <c r="K546" s="29"/>
      <c r="L546" s="75"/>
      <c r="M546" s="39"/>
    </row>
    <row r="547" spans="1:13" ht="20.25" customHeight="1" x14ac:dyDescent="0.25">
      <c r="A547" s="76"/>
      <c r="B547" s="76"/>
      <c r="C547" s="76"/>
      <c r="D547" s="76"/>
      <c r="E547" s="76"/>
      <c r="F547" s="76"/>
      <c r="G547" s="29"/>
      <c r="H547" s="76"/>
      <c r="I547" s="29"/>
      <c r="J547" s="76"/>
      <c r="K547" s="29"/>
      <c r="L547" s="76"/>
      <c r="M547" s="39"/>
    </row>
    <row r="548" spans="1:13" ht="20.25" customHeight="1" x14ac:dyDescent="0.25">
      <c r="A548" s="75"/>
      <c r="B548" s="75"/>
      <c r="C548" s="75"/>
      <c r="D548" s="75"/>
      <c r="E548" s="75"/>
      <c r="F548" s="75"/>
      <c r="G548" s="29"/>
      <c r="H548" s="75"/>
      <c r="I548" s="29"/>
      <c r="J548" s="75"/>
      <c r="K548" s="29"/>
      <c r="L548" s="75"/>
      <c r="M548" s="39"/>
    </row>
    <row r="549" spans="1:13" ht="20.25" customHeight="1" thickBot="1" x14ac:dyDescent="0.3">
      <c r="A549" s="90"/>
      <c r="B549" s="90"/>
      <c r="C549" s="90"/>
      <c r="D549" s="90"/>
      <c r="E549" s="90"/>
      <c r="F549" s="90"/>
      <c r="G549" s="91"/>
      <c r="H549" s="90"/>
      <c r="I549" s="91"/>
      <c r="J549" s="90"/>
      <c r="K549" s="91"/>
      <c r="L549" s="90"/>
      <c r="M549" s="77"/>
    </row>
    <row r="550" spans="1:13" ht="20.25" customHeight="1" thickTop="1" x14ac:dyDescent="0.25">
      <c r="A550" s="75"/>
      <c r="B550" s="75"/>
      <c r="C550" s="75"/>
      <c r="D550" s="75"/>
      <c r="E550" s="75"/>
      <c r="F550" s="75"/>
      <c r="G550" s="29"/>
      <c r="H550" s="75"/>
      <c r="I550" s="29"/>
      <c r="J550" s="75"/>
      <c r="K550" s="29"/>
      <c r="L550" s="75"/>
      <c r="M550" s="39"/>
    </row>
    <row r="551" spans="1:13" ht="20.25" customHeight="1" x14ac:dyDescent="0.25">
      <c r="A551" s="76"/>
      <c r="B551" s="76"/>
      <c r="C551" s="76"/>
      <c r="D551" s="76"/>
      <c r="E551" s="76"/>
      <c r="F551" s="76"/>
      <c r="G551" s="29"/>
      <c r="H551" s="76"/>
      <c r="I551" s="29"/>
      <c r="J551" s="76"/>
      <c r="K551" s="29"/>
      <c r="L551" s="76"/>
      <c r="M551" s="39"/>
    </row>
    <row r="552" spans="1:13" ht="20.25" customHeight="1" x14ac:dyDescent="0.25">
      <c r="A552" s="75"/>
      <c r="B552" s="75"/>
      <c r="C552" s="75"/>
      <c r="D552" s="75"/>
      <c r="E552" s="75"/>
      <c r="F552" s="75"/>
      <c r="G552" s="29"/>
      <c r="H552" s="75"/>
      <c r="I552" s="29"/>
      <c r="J552" s="75"/>
      <c r="K552" s="29"/>
      <c r="L552" s="75"/>
      <c r="M552" s="39"/>
    </row>
    <row r="553" spans="1:13" ht="20.25" customHeight="1" thickBot="1" x14ac:dyDescent="0.3">
      <c r="A553" s="90"/>
      <c r="B553" s="90"/>
      <c r="C553" s="90"/>
      <c r="D553" s="90"/>
      <c r="E553" s="90"/>
      <c r="F553" s="90"/>
      <c r="G553" s="91"/>
      <c r="H553" s="90"/>
      <c r="I553" s="91"/>
      <c r="J553" s="90"/>
      <c r="K553" s="91"/>
      <c r="L553" s="90"/>
      <c r="M553" s="77"/>
    </row>
    <row r="554" spans="1:13" ht="20.25" customHeight="1" thickTop="1" x14ac:dyDescent="0.25">
      <c r="A554" s="75"/>
      <c r="B554" s="75"/>
      <c r="C554" s="75"/>
      <c r="D554" s="75"/>
      <c r="E554" s="75"/>
      <c r="F554" s="75"/>
      <c r="G554" s="29"/>
      <c r="H554" s="75"/>
      <c r="I554" s="29"/>
      <c r="J554" s="75"/>
      <c r="K554" s="29"/>
      <c r="L554" s="75"/>
      <c r="M554" s="39"/>
    </row>
    <row r="555" spans="1:13" ht="20.25" customHeight="1" x14ac:dyDescent="0.25">
      <c r="A555" s="76"/>
      <c r="B555" s="76"/>
      <c r="C555" s="76"/>
      <c r="D555" s="76"/>
      <c r="E555" s="76"/>
      <c r="F555" s="76"/>
      <c r="G555" s="29"/>
      <c r="H555" s="76"/>
      <c r="I555" s="29"/>
      <c r="J555" s="76"/>
      <c r="K555" s="29"/>
      <c r="L555" s="76"/>
      <c r="M555" s="39"/>
    </row>
    <row r="556" spans="1:13" ht="20.25" customHeight="1" x14ac:dyDescent="0.25">
      <c r="A556" s="75"/>
      <c r="B556" s="75"/>
      <c r="C556" s="75"/>
      <c r="D556" s="75"/>
      <c r="E556" s="75"/>
      <c r="F556" s="75"/>
      <c r="G556" s="29"/>
      <c r="H556" s="75"/>
      <c r="I556" s="29"/>
      <c r="J556" s="75"/>
      <c r="K556" s="29"/>
      <c r="L556" s="75"/>
      <c r="M556" s="39"/>
    </row>
    <row r="557" spans="1:13" ht="20.25" customHeight="1" thickBot="1" x14ac:dyDescent="0.3">
      <c r="A557" s="90"/>
      <c r="B557" s="90"/>
      <c r="C557" s="90"/>
      <c r="D557" s="90"/>
      <c r="E557" s="90"/>
      <c r="F557" s="90"/>
      <c r="G557" s="91"/>
      <c r="H557" s="90"/>
      <c r="I557" s="91"/>
      <c r="J557" s="90"/>
      <c r="K557" s="91"/>
      <c r="L557" s="90"/>
      <c r="M557" s="77"/>
    </row>
    <row r="558" spans="1:13" ht="20.25" customHeight="1" thickTop="1" x14ac:dyDescent="0.25">
      <c r="A558" s="75"/>
      <c r="B558" s="75"/>
      <c r="C558" s="75"/>
      <c r="D558" s="75"/>
      <c r="E558" s="75"/>
      <c r="F558" s="75"/>
      <c r="G558" s="29"/>
      <c r="H558" s="75"/>
      <c r="I558" s="29"/>
      <c r="J558" s="75"/>
      <c r="K558" s="29"/>
      <c r="L558" s="75"/>
      <c r="M558" s="39"/>
    </row>
    <row r="559" spans="1:13" ht="20.25" customHeight="1" x14ac:dyDescent="0.25">
      <c r="A559" s="76"/>
      <c r="B559" s="76"/>
      <c r="C559" s="76"/>
      <c r="D559" s="76"/>
      <c r="E559" s="76"/>
      <c r="F559" s="76"/>
      <c r="G559" s="29"/>
      <c r="H559" s="76"/>
      <c r="I559" s="29"/>
      <c r="J559" s="76"/>
      <c r="K559" s="29"/>
      <c r="L559" s="76"/>
      <c r="M559" s="39"/>
    </row>
    <row r="560" spans="1:13" ht="20.25" customHeight="1" x14ac:dyDescent="0.25">
      <c r="A560" s="75"/>
      <c r="B560" s="75"/>
      <c r="C560" s="75"/>
      <c r="D560" s="75"/>
      <c r="E560" s="75"/>
      <c r="F560" s="75"/>
      <c r="G560" s="29"/>
      <c r="H560" s="75"/>
      <c r="I560" s="29"/>
      <c r="J560" s="75"/>
      <c r="K560" s="29"/>
      <c r="L560" s="75"/>
      <c r="M560" s="39"/>
    </row>
    <row r="561" spans="1:13" ht="20.25" customHeight="1" thickBot="1" x14ac:dyDescent="0.3">
      <c r="A561" s="90"/>
      <c r="B561" s="90"/>
      <c r="C561" s="90"/>
      <c r="D561" s="90"/>
      <c r="E561" s="90"/>
      <c r="F561" s="90"/>
      <c r="G561" s="91"/>
      <c r="H561" s="90"/>
      <c r="I561" s="91"/>
      <c r="J561" s="90"/>
      <c r="K561" s="91"/>
      <c r="L561" s="90"/>
      <c r="M561" s="77"/>
    </row>
    <row r="562" spans="1:13" ht="20.25" customHeight="1" thickTop="1" x14ac:dyDescent="0.25">
      <c r="A562" s="75"/>
      <c r="B562" s="75"/>
      <c r="C562" s="75"/>
      <c r="D562" s="75"/>
      <c r="E562" s="75"/>
      <c r="F562" s="75"/>
      <c r="G562" s="29"/>
      <c r="H562" s="75"/>
      <c r="I562" s="29"/>
      <c r="J562" s="75"/>
      <c r="K562" s="29"/>
      <c r="L562" s="75"/>
      <c r="M562" s="39"/>
    </row>
    <row r="563" spans="1:13" ht="20.25" customHeight="1" x14ac:dyDescent="0.25">
      <c r="A563" s="76"/>
      <c r="B563" s="76"/>
      <c r="C563" s="76"/>
      <c r="D563" s="76"/>
      <c r="E563" s="76"/>
      <c r="F563" s="76"/>
      <c r="G563" s="29"/>
      <c r="H563" s="76"/>
      <c r="I563" s="29"/>
      <c r="J563" s="76"/>
      <c r="K563" s="29"/>
      <c r="L563" s="76"/>
      <c r="M563" s="39"/>
    </row>
    <row r="564" spans="1:13" ht="20.25" customHeight="1" x14ac:dyDescent="0.25">
      <c r="A564" s="75"/>
      <c r="B564" s="75"/>
      <c r="C564" s="75"/>
      <c r="D564" s="75"/>
      <c r="E564" s="75"/>
      <c r="F564" s="75"/>
      <c r="G564" s="29"/>
      <c r="H564" s="75"/>
      <c r="I564" s="29"/>
      <c r="J564" s="75"/>
      <c r="K564" s="29"/>
      <c r="L564" s="75"/>
      <c r="M564" s="39"/>
    </row>
    <row r="565" spans="1:13" ht="20.25" customHeight="1" thickBot="1" x14ac:dyDescent="0.3">
      <c r="A565" s="90"/>
      <c r="B565" s="90"/>
      <c r="C565" s="90"/>
      <c r="D565" s="90"/>
      <c r="E565" s="90"/>
      <c r="F565" s="90"/>
      <c r="G565" s="91"/>
      <c r="H565" s="90"/>
      <c r="I565" s="91"/>
      <c r="J565" s="90"/>
      <c r="K565" s="91"/>
      <c r="L565" s="90"/>
      <c r="M565" s="77"/>
    </row>
    <row r="566" spans="1:13" ht="20.25" customHeight="1" thickTop="1" x14ac:dyDescent="0.25">
      <c r="A566" s="75"/>
      <c r="B566" s="75"/>
      <c r="C566" s="75"/>
      <c r="D566" s="75"/>
      <c r="E566" s="75"/>
      <c r="F566" s="75"/>
      <c r="G566" s="29"/>
      <c r="H566" s="75"/>
      <c r="I566" s="29"/>
      <c r="J566" s="75"/>
      <c r="K566" s="29"/>
      <c r="L566" s="75"/>
      <c r="M566" s="39"/>
    </row>
    <row r="567" spans="1:13" ht="20.25" customHeight="1" x14ac:dyDescent="0.25">
      <c r="A567" s="76"/>
      <c r="B567" s="76"/>
      <c r="C567" s="76"/>
      <c r="D567" s="76"/>
      <c r="E567" s="76"/>
      <c r="F567" s="76"/>
      <c r="G567" s="29"/>
      <c r="H567" s="76"/>
      <c r="I567" s="29"/>
      <c r="J567" s="76"/>
      <c r="K567" s="29"/>
      <c r="L567" s="76"/>
      <c r="M567" s="39"/>
    </row>
    <row r="568" spans="1:13" ht="20.25" customHeight="1" x14ac:dyDescent="0.25">
      <c r="A568" s="75"/>
      <c r="B568" s="75"/>
      <c r="C568" s="75"/>
      <c r="D568" s="75"/>
      <c r="E568" s="75"/>
      <c r="F568" s="75"/>
      <c r="G568" s="29"/>
      <c r="H568" s="75"/>
      <c r="I568" s="29"/>
      <c r="J568" s="75"/>
      <c r="K568" s="29"/>
      <c r="L568" s="75"/>
      <c r="M568" s="39"/>
    </row>
    <row r="569" spans="1:13" ht="20.25" customHeight="1" thickBot="1" x14ac:dyDescent="0.3">
      <c r="A569" s="90"/>
      <c r="B569" s="90"/>
      <c r="C569" s="90"/>
      <c r="D569" s="90"/>
      <c r="E569" s="90"/>
      <c r="F569" s="90"/>
      <c r="G569" s="91"/>
      <c r="H569" s="90"/>
      <c r="I569" s="91"/>
      <c r="J569" s="90"/>
      <c r="K569" s="91"/>
      <c r="L569" s="90"/>
      <c r="M569" s="77"/>
    </row>
    <row r="570" spans="1:13" ht="20.25" customHeight="1" thickTop="1" x14ac:dyDescent="0.25">
      <c r="A570" s="75"/>
      <c r="B570" s="75"/>
      <c r="C570" s="75"/>
      <c r="D570" s="75"/>
      <c r="E570" s="75"/>
      <c r="F570" s="75"/>
      <c r="G570" s="29"/>
      <c r="H570" s="75"/>
      <c r="I570" s="29"/>
      <c r="J570" s="75"/>
      <c r="K570" s="29"/>
      <c r="L570" s="75"/>
      <c r="M570" s="39"/>
    </row>
    <row r="571" spans="1:13" ht="20.25" customHeight="1" x14ac:dyDescent="0.25">
      <c r="A571" s="76"/>
      <c r="B571" s="76"/>
      <c r="C571" s="76"/>
      <c r="D571" s="76"/>
      <c r="E571" s="76"/>
      <c r="F571" s="76"/>
      <c r="G571" s="29"/>
      <c r="H571" s="76"/>
      <c r="I571" s="29"/>
      <c r="J571" s="76"/>
      <c r="K571" s="29"/>
      <c r="L571" s="76"/>
      <c r="M571" s="39"/>
    </row>
    <row r="572" spans="1:13" ht="20.25" customHeight="1" x14ac:dyDescent="0.25">
      <c r="A572" s="75"/>
      <c r="B572" s="75"/>
      <c r="C572" s="75"/>
      <c r="D572" s="75"/>
      <c r="E572" s="75"/>
      <c r="F572" s="75"/>
      <c r="G572" s="29"/>
      <c r="H572" s="75"/>
      <c r="I572" s="29"/>
      <c r="J572" s="75"/>
      <c r="K572" s="29"/>
      <c r="L572" s="75"/>
      <c r="M572" s="39"/>
    </row>
    <row r="573" spans="1:13" ht="20.25" customHeight="1" thickBot="1" x14ac:dyDescent="0.3">
      <c r="A573" s="90"/>
      <c r="B573" s="90"/>
      <c r="C573" s="90"/>
      <c r="D573" s="90"/>
      <c r="E573" s="90"/>
      <c r="F573" s="90"/>
      <c r="G573" s="91"/>
      <c r="H573" s="90"/>
      <c r="I573" s="91"/>
      <c r="J573" s="90"/>
      <c r="K573" s="91"/>
      <c r="L573" s="90"/>
      <c r="M573" s="77"/>
    </row>
    <row r="574" spans="1:13" ht="20.25" customHeight="1" thickTop="1" x14ac:dyDescent="0.25">
      <c r="A574" s="75"/>
      <c r="B574" s="75"/>
      <c r="C574" s="75"/>
      <c r="D574" s="75"/>
      <c r="E574" s="75"/>
      <c r="F574" s="75"/>
      <c r="G574" s="29"/>
      <c r="H574" s="75"/>
      <c r="I574" s="29"/>
      <c r="J574" s="75"/>
      <c r="K574" s="29"/>
      <c r="L574" s="75"/>
      <c r="M574" s="39"/>
    </row>
    <row r="575" spans="1:13" ht="20.25" customHeight="1" x14ac:dyDescent="0.25">
      <c r="A575" s="76"/>
      <c r="B575" s="76"/>
      <c r="C575" s="76"/>
      <c r="D575" s="76"/>
      <c r="E575" s="76"/>
      <c r="F575" s="76"/>
      <c r="G575" s="29"/>
      <c r="H575" s="76"/>
      <c r="I575" s="29"/>
      <c r="J575" s="76"/>
      <c r="K575" s="29"/>
      <c r="L575" s="76"/>
      <c r="M575" s="39"/>
    </row>
    <row r="576" spans="1:13" ht="20.25" customHeight="1" x14ac:dyDescent="0.25">
      <c r="A576" s="75"/>
      <c r="B576" s="75"/>
      <c r="C576" s="75"/>
      <c r="D576" s="75"/>
      <c r="E576" s="75"/>
      <c r="F576" s="75"/>
      <c r="G576" s="29"/>
      <c r="H576" s="75"/>
      <c r="I576" s="29"/>
      <c r="J576" s="75"/>
      <c r="K576" s="29"/>
      <c r="L576" s="75"/>
      <c r="M576" s="39"/>
    </row>
    <row r="577" spans="1:13" ht="20.25" customHeight="1" thickBot="1" x14ac:dyDescent="0.3">
      <c r="A577" s="90"/>
      <c r="B577" s="90"/>
      <c r="C577" s="90"/>
      <c r="D577" s="90"/>
      <c r="E577" s="90"/>
      <c r="F577" s="90"/>
      <c r="G577" s="91"/>
      <c r="H577" s="90"/>
      <c r="I577" s="91"/>
      <c r="J577" s="90"/>
      <c r="K577" s="91"/>
      <c r="L577" s="90"/>
      <c r="M577" s="77"/>
    </row>
    <row r="578" spans="1:13" ht="20.25" customHeight="1" thickTop="1" x14ac:dyDescent="0.25">
      <c r="A578" s="75"/>
      <c r="B578" s="75"/>
      <c r="C578" s="75"/>
      <c r="D578" s="75"/>
      <c r="E578" s="75"/>
      <c r="F578" s="75"/>
      <c r="G578" s="29"/>
      <c r="H578" s="75"/>
      <c r="I578" s="29"/>
      <c r="J578" s="75"/>
      <c r="K578" s="29"/>
      <c r="L578" s="75"/>
      <c r="M578" s="39"/>
    </row>
    <row r="579" spans="1:13" ht="20.25" customHeight="1" x14ac:dyDescent="0.25">
      <c r="A579" s="76"/>
      <c r="B579" s="76"/>
      <c r="C579" s="76"/>
      <c r="D579" s="76"/>
      <c r="E579" s="76"/>
      <c r="F579" s="76"/>
      <c r="G579" s="29"/>
      <c r="H579" s="76"/>
      <c r="I579" s="29"/>
      <c r="J579" s="76"/>
      <c r="K579" s="29"/>
      <c r="L579" s="76"/>
      <c r="M579" s="39"/>
    </row>
    <row r="580" spans="1:13" ht="20.25" customHeight="1" x14ac:dyDescent="0.25">
      <c r="A580" s="75"/>
      <c r="B580" s="75"/>
      <c r="C580" s="75"/>
      <c r="D580" s="75"/>
      <c r="E580" s="75"/>
      <c r="F580" s="75"/>
      <c r="G580" s="29"/>
      <c r="H580" s="75"/>
      <c r="I580" s="29"/>
      <c r="J580" s="75"/>
      <c r="K580" s="29"/>
      <c r="L580" s="75"/>
      <c r="M580" s="39"/>
    </row>
    <row r="581" spans="1:13" ht="20.25" customHeight="1" thickBot="1" x14ac:dyDescent="0.3">
      <c r="A581" s="90"/>
      <c r="B581" s="90"/>
      <c r="C581" s="90"/>
      <c r="D581" s="90"/>
      <c r="E581" s="90"/>
      <c r="F581" s="90"/>
      <c r="G581" s="91"/>
      <c r="H581" s="90"/>
      <c r="I581" s="91"/>
      <c r="J581" s="90"/>
      <c r="K581" s="91"/>
      <c r="L581" s="90"/>
      <c r="M581" s="77"/>
    </row>
    <row r="582" spans="1:13" ht="20.25" customHeight="1" thickTop="1" x14ac:dyDescent="0.25">
      <c r="A582" s="75"/>
      <c r="B582" s="75"/>
      <c r="C582" s="75"/>
      <c r="D582" s="75"/>
      <c r="E582" s="75"/>
      <c r="F582" s="75"/>
      <c r="G582" s="29"/>
      <c r="H582" s="75"/>
      <c r="I582" s="29"/>
      <c r="J582" s="75"/>
      <c r="K582" s="29"/>
      <c r="L582" s="75"/>
      <c r="M582" s="39"/>
    </row>
    <row r="583" spans="1:13" ht="20.25" customHeight="1" x14ac:dyDescent="0.25">
      <c r="A583" s="76"/>
      <c r="B583" s="76"/>
      <c r="C583" s="76"/>
      <c r="D583" s="76"/>
      <c r="E583" s="76"/>
      <c r="F583" s="76"/>
      <c r="G583" s="29"/>
      <c r="H583" s="76"/>
      <c r="I583" s="29"/>
      <c r="J583" s="76"/>
      <c r="K583" s="29"/>
      <c r="L583" s="76"/>
      <c r="M583" s="39"/>
    </row>
    <row r="584" spans="1:13" ht="20.25" customHeight="1" x14ac:dyDescent="0.25">
      <c r="A584" s="75"/>
      <c r="B584" s="75"/>
      <c r="C584" s="75"/>
      <c r="D584" s="75"/>
      <c r="E584" s="75"/>
      <c r="F584" s="75"/>
      <c r="G584" s="29"/>
      <c r="H584" s="75"/>
      <c r="I584" s="29"/>
      <c r="J584" s="75"/>
      <c r="K584" s="29"/>
      <c r="L584" s="75"/>
      <c r="M584" s="39"/>
    </row>
    <row r="585" spans="1:13" ht="20.25" customHeight="1" thickBot="1" x14ac:dyDescent="0.3">
      <c r="A585" s="90"/>
      <c r="B585" s="90"/>
      <c r="C585" s="90"/>
      <c r="D585" s="90"/>
      <c r="E585" s="90"/>
      <c r="F585" s="90"/>
      <c r="G585" s="91"/>
      <c r="H585" s="90"/>
      <c r="I585" s="91"/>
      <c r="J585" s="90"/>
      <c r="K585" s="91"/>
      <c r="L585" s="90"/>
      <c r="M585" s="77"/>
    </row>
    <row r="586" spans="1:13" ht="20.25" customHeight="1" thickTop="1" x14ac:dyDescent="0.25">
      <c r="A586" s="75"/>
      <c r="B586" s="75"/>
      <c r="C586" s="75"/>
      <c r="D586" s="75"/>
      <c r="E586" s="75"/>
      <c r="F586" s="75"/>
      <c r="G586" s="29"/>
      <c r="H586" s="75"/>
      <c r="I586" s="29"/>
      <c r="J586" s="75"/>
      <c r="K586" s="29"/>
      <c r="L586" s="75"/>
      <c r="M586" s="39"/>
    </row>
    <row r="587" spans="1:13" ht="20.25" customHeight="1" x14ac:dyDescent="0.25">
      <c r="A587" s="76"/>
      <c r="B587" s="76"/>
      <c r="C587" s="76"/>
      <c r="D587" s="76"/>
      <c r="E587" s="76"/>
      <c r="F587" s="76"/>
      <c r="G587" s="29"/>
      <c r="H587" s="76"/>
      <c r="I587" s="29"/>
      <c r="J587" s="76"/>
      <c r="K587" s="29"/>
      <c r="L587" s="76"/>
      <c r="M587" s="39"/>
    </row>
    <row r="588" spans="1:13" ht="20.25" customHeight="1" x14ac:dyDescent="0.25">
      <c r="A588" s="75"/>
      <c r="B588" s="75"/>
      <c r="C588" s="75"/>
      <c r="D588" s="75"/>
      <c r="E588" s="75"/>
      <c r="F588" s="75"/>
      <c r="G588" s="29"/>
      <c r="H588" s="75"/>
      <c r="I588" s="29"/>
      <c r="J588" s="75"/>
      <c r="K588" s="29"/>
      <c r="L588" s="75"/>
      <c r="M588" s="39"/>
    </row>
    <row r="589" spans="1:13" ht="20.25" customHeight="1" thickBot="1" x14ac:dyDescent="0.3">
      <c r="A589" s="90"/>
      <c r="B589" s="90"/>
      <c r="C589" s="90"/>
      <c r="D589" s="90"/>
      <c r="E589" s="90"/>
      <c r="F589" s="90"/>
      <c r="G589" s="91"/>
      <c r="H589" s="90"/>
      <c r="I589" s="91"/>
      <c r="J589" s="90"/>
      <c r="K589" s="91"/>
      <c r="L589" s="90"/>
      <c r="M589" s="77"/>
    </row>
    <row r="590" spans="1:13" ht="20.25" customHeight="1" thickTop="1" x14ac:dyDescent="0.25">
      <c r="A590" s="75"/>
      <c r="B590" s="75"/>
      <c r="C590" s="75"/>
      <c r="D590" s="75"/>
      <c r="E590" s="75"/>
      <c r="F590" s="75"/>
      <c r="G590" s="29"/>
      <c r="H590" s="75"/>
      <c r="I590" s="29"/>
      <c r="J590" s="75"/>
      <c r="K590" s="29"/>
      <c r="L590" s="75"/>
      <c r="M590" s="39"/>
    </row>
    <row r="591" spans="1:13" ht="20.25" customHeight="1" x14ac:dyDescent="0.25">
      <c r="A591" s="76"/>
      <c r="B591" s="76"/>
      <c r="C591" s="76"/>
      <c r="D591" s="76"/>
      <c r="E591" s="76"/>
      <c r="F591" s="76"/>
      <c r="G591" s="29"/>
      <c r="H591" s="76"/>
      <c r="I591" s="29"/>
      <c r="J591" s="76"/>
      <c r="K591" s="29"/>
      <c r="L591" s="76"/>
      <c r="M591" s="39"/>
    </row>
    <row r="592" spans="1:13" ht="20.25" customHeight="1" x14ac:dyDescent="0.25">
      <c r="A592" s="75"/>
      <c r="B592" s="75"/>
      <c r="C592" s="75"/>
      <c r="D592" s="75"/>
      <c r="E592" s="75"/>
      <c r="F592" s="75"/>
      <c r="G592" s="29"/>
      <c r="H592" s="75"/>
      <c r="I592" s="29"/>
      <c r="J592" s="75"/>
      <c r="K592" s="29"/>
      <c r="L592" s="75"/>
      <c r="M592" s="39"/>
    </row>
    <row r="593" spans="1:13" ht="20.25" customHeight="1" thickBot="1" x14ac:dyDescent="0.3">
      <c r="A593" s="90"/>
      <c r="B593" s="90"/>
      <c r="C593" s="90"/>
      <c r="D593" s="90"/>
      <c r="E593" s="90"/>
      <c r="F593" s="90"/>
      <c r="G593" s="91"/>
      <c r="H593" s="90"/>
      <c r="I593" s="91"/>
      <c r="J593" s="90"/>
      <c r="K593" s="91"/>
      <c r="L593" s="90"/>
      <c r="M593" s="77"/>
    </row>
    <row r="594" spans="1:13" ht="20.25" customHeight="1" thickTop="1" x14ac:dyDescent="0.25">
      <c r="A594" s="75"/>
      <c r="B594" s="75"/>
      <c r="C594" s="75"/>
      <c r="D594" s="75"/>
      <c r="E594" s="75"/>
      <c r="F594" s="75"/>
      <c r="G594" s="29"/>
      <c r="H594" s="75"/>
      <c r="I594" s="29"/>
      <c r="J594" s="75"/>
      <c r="K594" s="29"/>
      <c r="L594" s="75"/>
      <c r="M594" s="39"/>
    </row>
    <row r="595" spans="1:13" ht="20.25" customHeight="1" x14ac:dyDescent="0.25">
      <c r="A595" s="76"/>
      <c r="B595" s="76"/>
      <c r="C595" s="76"/>
      <c r="D595" s="76"/>
      <c r="E595" s="76"/>
      <c r="F595" s="76"/>
      <c r="G595" s="29"/>
      <c r="H595" s="76"/>
      <c r="I595" s="29"/>
      <c r="J595" s="76"/>
      <c r="K595" s="29"/>
      <c r="L595" s="76"/>
      <c r="M595" s="39"/>
    </row>
    <row r="596" spans="1:13" ht="20.25" customHeight="1" x14ac:dyDescent="0.25">
      <c r="A596" s="75"/>
      <c r="B596" s="75"/>
      <c r="C596" s="75"/>
      <c r="D596" s="75"/>
      <c r="E596" s="75"/>
      <c r="F596" s="75"/>
      <c r="G596" s="29"/>
      <c r="H596" s="75"/>
      <c r="I596" s="29"/>
      <c r="J596" s="75"/>
      <c r="K596" s="29"/>
      <c r="L596" s="75"/>
      <c r="M596" s="39"/>
    </row>
    <row r="597" spans="1:13" ht="20.25" customHeight="1" thickBot="1" x14ac:dyDescent="0.3">
      <c r="A597" s="90"/>
      <c r="B597" s="90"/>
      <c r="C597" s="90"/>
      <c r="D597" s="90"/>
      <c r="E597" s="90"/>
      <c r="F597" s="90"/>
      <c r="G597" s="91"/>
      <c r="H597" s="90"/>
      <c r="I597" s="91"/>
      <c r="J597" s="90"/>
      <c r="K597" s="91"/>
      <c r="L597" s="90"/>
      <c r="M597" s="77"/>
    </row>
    <row r="598" spans="1:13" ht="20.25" customHeight="1" thickTop="1" x14ac:dyDescent="0.25">
      <c r="A598" s="75"/>
      <c r="B598" s="75"/>
      <c r="C598" s="75"/>
      <c r="D598" s="75"/>
      <c r="E598" s="75"/>
      <c r="F598" s="75"/>
      <c r="G598" s="29"/>
      <c r="H598" s="75"/>
      <c r="I598" s="29"/>
      <c r="J598" s="75"/>
      <c r="K598" s="29"/>
      <c r="L598" s="75"/>
      <c r="M598" s="39"/>
    </row>
    <row r="599" spans="1:13" ht="20.25" customHeight="1" x14ac:dyDescent="0.25">
      <c r="A599" s="76"/>
      <c r="B599" s="76"/>
      <c r="C599" s="76"/>
      <c r="D599" s="76"/>
      <c r="E599" s="76"/>
      <c r="F599" s="76"/>
      <c r="G599" s="29"/>
      <c r="H599" s="76"/>
      <c r="I599" s="29"/>
      <c r="J599" s="76"/>
      <c r="K599" s="29"/>
      <c r="L599" s="76"/>
      <c r="M599" s="39"/>
    </row>
    <row r="600" spans="1:13" ht="20.25" customHeight="1" x14ac:dyDescent="0.25">
      <c r="A600" s="75"/>
      <c r="B600" s="75"/>
      <c r="C600" s="75"/>
      <c r="D600" s="75"/>
      <c r="E600" s="75"/>
      <c r="F600" s="75"/>
      <c r="G600" s="29"/>
      <c r="H600" s="75"/>
      <c r="I600" s="29"/>
      <c r="J600" s="75"/>
      <c r="K600" s="29"/>
      <c r="L600" s="75"/>
      <c r="M600" s="39"/>
    </row>
    <row r="601" spans="1:13" ht="20.25" customHeight="1" thickBot="1" x14ac:dyDescent="0.3">
      <c r="A601" s="90"/>
      <c r="B601" s="90"/>
      <c r="C601" s="90"/>
      <c r="D601" s="90"/>
      <c r="E601" s="90"/>
      <c r="F601" s="90"/>
      <c r="G601" s="91"/>
      <c r="H601" s="90"/>
      <c r="I601" s="91"/>
      <c r="J601" s="90"/>
      <c r="K601" s="91"/>
      <c r="L601" s="90"/>
      <c r="M601" s="77"/>
    </row>
    <row r="602" spans="1:13" ht="20.25" customHeight="1" thickTop="1" x14ac:dyDescent="0.25">
      <c r="A602" s="75"/>
      <c r="B602" s="75"/>
      <c r="C602" s="75"/>
      <c r="D602" s="75"/>
      <c r="E602" s="75"/>
      <c r="F602" s="75"/>
      <c r="G602" s="29"/>
      <c r="H602" s="75"/>
      <c r="I602" s="29"/>
      <c r="J602" s="75"/>
      <c r="K602" s="29"/>
      <c r="L602" s="75"/>
      <c r="M602" s="39"/>
    </row>
    <row r="603" spans="1:13" ht="20.25" customHeight="1" x14ac:dyDescent="0.25">
      <c r="A603" s="76"/>
      <c r="B603" s="76"/>
      <c r="C603" s="76"/>
      <c r="D603" s="76"/>
      <c r="E603" s="76"/>
      <c r="F603" s="76"/>
      <c r="G603" s="29"/>
      <c r="H603" s="76"/>
      <c r="I603" s="29"/>
      <c r="J603" s="76"/>
      <c r="K603" s="29"/>
      <c r="L603" s="76"/>
      <c r="M603" s="39"/>
    </row>
    <row r="604" spans="1:13" ht="20.25" customHeight="1" x14ac:dyDescent="0.25">
      <c r="A604" s="75"/>
      <c r="B604" s="75"/>
      <c r="C604" s="75"/>
      <c r="D604" s="75"/>
      <c r="E604" s="75"/>
      <c r="F604" s="75"/>
      <c r="G604" s="29"/>
      <c r="H604" s="75"/>
      <c r="I604" s="29"/>
      <c r="J604" s="75"/>
      <c r="K604" s="29"/>
      <c r="L604" s="75"/>
      <c r="M604" s="39"/>
    </row>
    <row r="605" spans="1:13" ht="20.25" customHeight="1" thickBot="1" x14ac:dyDescent="0.3">
      <c r="A605" s="90"/>
      <c r="B605" s="90"/>
      <c r="C605" s="90"/>
      <c r="D605" s="90"/>
      <c r="E605" s="90"/>
      <c r="F605" s="90"/>
      <c r="G605" s="91"/>
      <c r="H605" s="90"/>
      <c r="I605" s="91"/>
      <c r="J605" s="90"/>
      <c r="K605" s="91"/>
      <c r="L605" s="90"/>
      <c r="M605" s="77"/>
    </row>
    <row r="606" spans="1:13" ht="20.25" customHeight="1" thickTop="1" x14ac:dyDescent="0.25">
      <c r="A606" s="75"/>
      <c r="B606" s="75"/>
      <c r="C606" s="75"/>
      <c r="D606" s="75"/>
      <c r="E606" s="75"/>
      <c r="F606" s="75"/>
      <c r="G606" s="29"/>
      <c r="H606" s="75"/>
      <c r="I606" s="29"/>
      <c r="J606" s="75"/>
      <c r="K606" s="29"/>
      <c r="L606" s="75"/>
      <c r="M606" s="39"/>
    </row>
    <row r="607" spans="1:13" ht="20.25" customHeight="1" x14ac:dyDescent="0.25">
      <c r="A607" s="76"/>
      <c r="B607" s="76"/>
      <c r="C607" s="76"/>
      <c r="D607" s="76"/>
      <c r="E607" s="76"/>
      <c r="F607" s="76"/>
      <c r="G607" s="29"/>
      <c r="H607" s="76"/>
      <c r="I607" s="29"/>
      <c r="J607" s="76"/>
      <c r="K607" s="29"/>
      <c r="L607" s="76"/>
      <c r="M607" s="39"/>
    </row>
    <row r="608" spans="1:13" ht="20.25" customHeight="1" x14ac:dyDescent="0.25">
      <c r="A608" s="75"/>
      <c r="B608" s="75"/>
      <c r="C608" s="75"/>
      <c r="D608" s="75"/>
      <c r="E608" s="75"/>
      <c r="F608" s="75"/>
      <c r="G608" s="29"/>
      <c r="H608" s="75"/>
      <c r="I608" s="29"/>
      <c r="J608" s="75"/>
      <c r="K608" s="29"/>
      <c r="L608" s="75"/>
      <c r="M608" s="39"/>
    </row>
    <row r="609" spans="1:13" ht="20.25" customHeight="1" thickBot="1" x14ac:dyDescent="0.3">
      <c r="A609" s="90"/>
      <c r="B609" s="90"/>
      <c r="C609" s="90"/>
      <c r="D609" s="90"/>
      <c r="E609" s="90"/>
      <c r="F609" s="90"/>
      <c r="G609" s="91"/>
      <c r="H609" s="90"/>
      <c r="I609" s="91"/>
      <c r="J609" s="90"/>
      <c r="K609" s="91"/>
      <c r="L609" s="90"/>
      <c r="M609" s="77"/>
    </row>
    <row r="610" spans="1:13" ht="20.25" customHeight="1" thickTop="1" x14ac:dyDescent="0.25">
      <c r="A610" s="75"/>
      <c r="B610" s="75"/>
      <c r="C610" s="75"/>
      <c r="D610" s="75"/>
      <c r="E610" s="75"/>
      <c r="F610" s="75"/>
      <c r="G610" s="29"/>
      <c r="H610" s="75"/>
      <c r="I610" s="29"/>
      <c r="J610" s="75"/>
      <c r="K610" s="29"/>
      <c r="L610" s="75"/>
      <c r="M610" s="39"/>
    </row>
    <row r="611" spans="1:13" ht="20.25" customHeight="1" x14ac:dyDescent="0.25">
      <c r="A611" s="76"/>
      <c r="B611" s="76"/>
      <c r="C611" s="76"/>
      <c r="D611" s="76"/>
      <c r="E611" s="76"/>
      <c r="F611" s="76"/>
      <c r="G611" s="29"/>
      <c r="H611" s="76"/>
      <c r="I611" s="29"/>
      <c r="J611" s="76"/>
      <c r="K611" s="29"/>
      <c r="L611" s="76"/>
      <c r="M611" s="39"/>
    </row>
    <row r="612" spans="1:13" ht="20.25" customHeight="1" x14ac:dyDescent="0.25">
      <c r="A612" s="75"/>
      <c r="B612" s="75"/>
      <c r="C612" s="75"/>
      <c r="D612" s="75"/>
      <c r="E612" s="75"/>
      <c r="F612" s="75"/>
      <c r="G612" s="29"/>
      <c r="H612" s="75"/>
      <c r="I612" s="29"/>
      <c r="J612" s="75"/>
      <c r="K612" s="29"/>
      <c r="L612" s="75"/>
      <c r="M612" s="39"/>
    </row>
    <row r="613" spans="1:13" ht="20.25" customHeight="1" thickBot="1" x14ac:dyDescent="0.3">
      <c r="A613" s="90"/>
      <c r="B613" s="90"/>
      <c r="C613" s="90"/>
      <c r="D613" s="90"/>
      <c r="E613" s="90"/>
      <c r="F613" s="90"/>
      <c r="G613" s="91"/>
      <c r="H613" s="90"/>
      <c r="I613" s="91"/>
      <c r="J613" s="90"/>
      <c r="K613" s="91"/>
      <c r="L613" s="90"/>
      <c r="M613" s="77"/>
    </row>
    <row r="614" spans="1:13" ht="20.25" customHeight="1" thickTop="1" x14ac:dyDescent="0.25">
      <c r="A614" s="75"/>
      <c r="B614" s="75"/>
      <c r="C614" s="75"/>
      <c r="D614" s="75"/>
      <c r="E614" s="75"/>
      <c r="F614" s="75"/>
      <c r="G614" s="29"/>
      <c r="H614" s="75"/>
      <c r="I614" s="29"/>
      <c r="J614" s="75"/>
      <c r="K614" s="29"/>
      <c r="L614" s="75"/>
      <c r="M614" s="39"/>
    </row>
    <row r="615" spans="1:13" ht="20.25" customHeight="1" x14ac:dyDescent="0.25">
      <c r="A615" s="76"/>
      <c r="B615" s="76"/>
      <c r="C615" s="76"/>
      <c r="D615" s="76"/>
      <c r="E615" s="76"/>
      <c r="F615" s="76"/>
      <c r="G615" s="29"/>
      <c r="H615" s="76"/>
      <c r="I615" s="29"/>
      <c r="J615" s="76"/>
      <c r="K615" s="29"/>
      <c r="L615" s="76"/>
      <c r="M615" s="39"/>
    </row>
    <row r="616" spans="1:13" ht="20.25" customHeight="1" x14ac:dyDescent="0.25">
      <c r="A616" s="75"/>
      <c r="B616" s="75"/>
      <c r="C616" s="75"/>
      <c r="D616" s="75"/>
      <c r="E616" s="75"/>
      <c r="F616" s="75"/>
      <c r="G616" s="29"/>
      <c r="H616" s="75"/>
      <c r="I616" s="29"/>
      <c r="J616" s="75"/>
      <c r="K616" s="29"/>
      <c r="L616" s="75"/>
      <c r="M616" s="39"/>
    </row>
    <row r="617" spans="1:13" ht="20.25" customHeight="1" thickBot="1" x14ac:dyDescent="0.3">
      <c r="A617" s="90"/>
      <c r="B617" s="90"/>
      <c r="C617" s="90"/>
      <c r="D617" s="90"/>
      <c r="E617" s="90"/>
      <c r="F617" s="90"/>
      <c r="G617" s="91"/>
      <c r="H617" s="90"/>
      <c r="I617" s="91"/>
      <c r="J617" s="90"/>
      <c r="K617" s="91"/>
      <c r="L617" s="90"/>
      <c r="M617" s="77"/>
    </row>
    <row r="618" spans="1:13" ht="20.25" customHeight="1" thickTop="1" x14ac:dyDescent="0.25">
      <c r="A618" s="75"/>
      <c r="B618" s="75"/>
      <c r="C618" s="75"/>
      <c r="D618" s="75"/>
      <c r="E618" s="75"/>
      <c r="F618" s="75"/>
      <c r="G618" s="29"/>
      <c r="H618" s="75"/>
      <c r="I618" s="29"/>
      <c r="J618" s="75"/>
      <c r="K618" s="29"/>
      <c r="L618" s="75"/>
      <c r="M618" s="39"/>
    </row>
    <row r="619" spans="1:13" ht="20.25" customHeight="1" x14ac:dyDescent="0.25">
      <c r="A619" s="76"/>
      <c r="B619" s="76"/>
      <c r="C619" s="76"/>
      <c r="D619" s="76"/>
      <c r="E619" s="76"/>
      <c r="F619" s="76"/>
      <c r="G619" s="29"/>
      <c r="H619" s="76"/>
      <c r="I619" s="29"/>
      <c r="J619" s="76"/>
      <c r="K619" s="29"/>
      <c r="L619" s="76"/>
      <c r="M619" s="39"/>
    </row>
    <row r="620" spans="1:13" ht="20.25" customHeight="1" x14ac:dyDescent="0.25">
      <c r="A620" s="75"/>
      <c r="B620" s="75"/>
      <c r="C620" s="75"/>
      <c r="D620" s="75"/>
      <c r="E620" s="75"/>
      <c r="F620" s="75"/>
      <c r="G620" s="29"/>
      <c r="H620" s="75"/>
      <c r="I620" s="29"/>
      <c r="J620" s="75"/>
      <c r="K620" s="29"/>
      <c r="L620" s="75"/>
      <c r="M620" s="39"/>
    </row>
    <row r="621" spans="1:13" ht="20.25" customHeight="1" thickBot="1" x14ac:dyDescent="0.3">
      <c r="A621" s="90"/>
      <c r="B621" s="90"/>
      <c r="C621" s="90"/>
      <c r="D621" s="90"/>
      <c r="E621" s="90"/>
      <c r="F621" s="90"/>
      <c r="G621" s="91"/>
      <c r="H621" s="90"/>
      <c r="I621" s="91"/>
      <c r="J621" s="90"/>
      <c r="K621" s="91"/>
      <c r="L621" s="90"/>
      <c r="M621" s="77"/>
    </row>
    <row r="622" spans="1:13" ht="20.25" customHeight="1" thickTop="1" x14ac:dyDescent="0.25">
      <c r="A622" s="75"/>
      <c r="B622" s="75"/>
      <c r="C622" s="75"/>
      <c r="D622" s="75"/>
      <c r="E622" s="75"/>
      <c r="F622" s="75"/>
      <c r="G622" s="29"/>
      <c r="H622" s="75"/>
      <c r="I622" s="29"/>
      <c r="J622" s="75"/>
      <c r="K622" s="29"/>
      <c r="L622" s="75"/>
      <c r="M622" s="39"/>
    </row>
    <row r="623" spans="1:13" ht="20.25" customHeight="1" x14ac:dyDescent="0.25">
      <c r="A623" s="76"/>
      <c r="B623" s="76"/>
      <c r="C623" s="76"/>
      <c r="D623" s="76"/>
      <c r="E623" s="76"/>
      <c r="F623" s="76"/>
      <c r="G623" s="29"/>
      <c r="H623" s="76"/>
      <c r="I623" s="29"/>
      <c r="J623" s="76"/>
      <c r="K623" s="29"/>
      <c r="L623" s="76"/>
      <c r="M623" s="39"/>
    </row>
    <row r="624" spans="1:13" ht="20.25" customHeight="1" x14ac:dyDescent="0.25">
      <c r="A624" s="75"/>
      <c r="B624" s="75"/>
      <c r="C624" s="75"/>
      <c r="D624" s="75"/>
      <c r="E624" s="75"/>
      <c r="F624" s="75"/>
      <c r="G624" s="29"/>
      <c r="H624" s="75"/>
      <c r="I624" s="29"/>
      <c r="J624" s="75"/>
      <c r="K624" s="29"/>
      <c r="L624" s="75"/>
      <c r="M624" s="39"/>
    </row>
    <row r="625" spans="1:13" ht="20.25" customHeight="1" thickBot="1" x14ac:dyDescent="0.3">
      <c r="A625" s="90"/>
      <c r="B625" s="90"/>
      <c r="C625" s="90"/>
      <c r="D625" s="90"/>
      <c r="E625" s="90"/>
      <c r="F625" s="90"/>
      <c r="G625" s="91"/>
      <c r="H625" s="90"/>
      <c r="I625" s="91"/>
      <c r="J625" s="90"/>
      <c r="K625" s="91"/>
      <c r="L625" s="90"/>
      <c r="M625" s="77"/>
    </row>
    <row r="626" spans="1:13" ht="20.25" customHeight="1" thickTop="1" x14ac:dyDescent="0.25">
      <c r="A626" s="75"/>
      <c r="B626" s="75"/>
      <c r="C626" s="75"/>
      <c r="D626" s="75"/>
      <c r="E626" s="75"/>
      <c r="F626" s="75"/>
      <c r="G626" s="29"/>
      <c r="H626" s="75"/>
      <c r="I626" s="29"/>
      <c r="J626" s="75"/>
      <c r="K626" s="29"/>
      <c r="L626" s="75"/>
      <c r="M626" s="39"/>
    </row>
    <row r="627" spans="1:13" ht="20.25" customHeight="1" x14ac:dyDescent="0.25">
      <c r="A627" s="76"/>
      <c r="B627" s="76"/>
      <c r="C627" s="76"/>
      <c r="D627" s="76"/>
      <c r="E627" s="76"/>
      <c r="F627" s="76"/>
      <c r="G627" s="29"/>
      <c r="H627" s="76"/>
      <c r="I627" s="29"/>
      <c r="J627" s="76"/>
      <c r="K627" s="29"/>
      <c r="L627" s="76"/>
      <c r="M627" s="39"/>
    </row>
    <row r="628" spans="1:13" ht="20.25" customHeight="1" x14ac:dyDescent="0.25">
      <c r="A628" s="75"/>
      <c r="B628" s="75"/>
      <c r="C628" s="75"/>
      <c r="D628" s="75"/>
      <c r="E628" s="75"/>
      <c r="F628" s="75"/>
      <c r="G628" s="29"/>
      <c r="H628" s="75"/>
      <c r="I628" s="29"/>
      <c r="J628" s="75"/>
      <c r="K628" s="29"/>
      <c r="L628" s="75"/>
      <c r="M628" s="39"/>
    </row>
    <row r="629" spans="1:13" ht="20.25" customHeight="1" thickBot="1" x14ac:dyDescent="0.3">
      <c r="A629" s="90"/>
      <c r="B629" s="90"/>
      <c r="C629" s="90"/>
      <c r="D629" s="90"/>
      <c r="E629" s="90"/>
      <c r="F629" s="90"/>
      <c r="G629" s="91"/>
      <c r="H629" s="90"/>
      <c r="I629" s="91"/>
      <c r="J629" s="90"/>
      <c r="K629" s="91"/>
      <c r="L629" s="90"/>
      <c r="M629" s="77"/>
    </row>
    <row r="630" spans="1:13" ht="20.25" customHeight="1" thickTop="1" x14ac:dyDescent="0.25">
      <c r="A630" s="75"/>
      <c r="B630" s="75"/>
      <c r="C630" s="75"/>
      <c r="D630" s="75"/>
      <c r="E630" s="75"/>
      <c r="F630" s="75"/>
      <c r="G630" s="29"/>
      <c r="H630" s="75"/>
      <c r="I630" s="29"/>
      <c r="J630" s="75"/>
      <c r="K630" s="29"/>
      <c r="L630" s="75"/>
      <c r="M630" s="39"/>
    </row>
    <row r="631" spans="1:13" ht="20.25" customHeight="1" x14ac:dyDescent="0.25">
      <c r="A631" s="76"/>
      <c r="B631" s="76"/>
      <c r="C631" s="76"/>
      <c r="D631" s="76"/>
      <c r="E631" s="76"/>
      <c r="F631" s="76"/>
      <c r="G631" s="29"/>
      <c r="H631" s="76"/>
      <c r="I631" s="29"/>
      <c r="J631" s="76"/>
      <c r="K631" s="29"/>
      <c r="L631" s="76"/>
      <c r="M631" s="39"/>
    </row>
    <row r="632" spans="1:13" ht="20.25" customHeight="1" x14ac:dyDescent="0.25">
      <c r="A632" s="75"/>
      <c r="B632" s="75"/>
      <c r="C632" s="75"/>
      <c r="D632" s="75"/>
      <c r="E632" s="75"/>
      <c r="F632" s="75"/>
      <c r="G632" s="29"/>
      <c r="H632" s="75"/>
      <c r="I632" s="29"/>
      <c r="J632" s="75"/>
      <c r="K632" s="29"/>
      <c r="L632" s="75"/>
      <c r="M632" s="39"/>
    </row>
    <row r="633" spans="1:13" ht="20.25" customHeight="1" thickBot="1" x14ac:dyDescent="0.3">
      <c r="A633" s="90"/>
      <c r="B633" s="90"/>
      <c r="C633" s="90"/>
      <c r="D633" s="90"/>
      <c r="E633" s="90"/>
      <c r="F633" s="90"/>
      <c r="G633" s="91"/>
      <c r="H633" s="90"/>
      <c r="I633" s="91"/>
      <c r="J633" s="90"/>
      <c r="K633" s="91"/>
      <c r="L633" s="90"/>
      <c r="M633" s="77"/>
    </row>
    <row r="634" spans="1:13" ht="20.25" customHeight="1" thickTop="1" x14ac:dyDescent="0.25">
      <c r="A634" s="75"/>
      <c r="B634" s="75"/>
      <c r="C634" s="75"/>
      <c r="D634" s="75"/>
      <c r="E634" s="75"/>
      <c r="F634" s="75"/>
      <c r="G634" s="29"/>
      <c r="H634" s="75"/>
      <c r="I634" s="29"/>
      <c r="J634" s="75"/>
      <c r="K634" s="29"/>
      <c r="L634" s="75"/>
      <c r="M634" s="39"/>
    </row>
    <row r="635" spans="1:13" ht="20.25" customHeight="1" x14ac:dyDescent="0.25">
      <c r="A635" s="76"/>
      <c r="B635" s="76"/>
      <c r="C635" s="76"/>
      <c r="D635" s="76"/>
      <c r="E635" s="76"/>
      <c r="F635" s="76"/>
      <c r="G635" s="29"/>
      <c r="H635" s="76"/>
      <c r="I635" s="29"/>
      <c r="J635" s="76"/>
      <c r="K635" s="29"/>
      <c r="L635" s="76"/>
      <c r="M635" s="39"/>
    </row>
    <row r="636" spans="1:13" ht="20.25" customHeight="1" x14ac:dyDescent="0.25">
      <c r="A636" s="75"/>
      <c r="B636" s="75"/>
      <c r="C636" s="75"/>
      <c r="D636" s="75"/>
      <c r="E636" s="75"/>
      <c r="F636" s="75"/>
      <c r="G636" s="29"/>
      <c r="H636" s="75"/>
      <c r="I636" s="29"/>
      <c r="J636" s="75"/>
      <c r="K636" s="29"/>
      <c r="L636" s="75"/>
      <c r="M636" s="39"/>
    </row>
    <row r="637" spans="1:13" ht="20.25" customHeight="1" thickBot="1" x14ac:dyDescent="0.3">
      <c r="A637" s="90"/>
      <c r="B637" s="90"/>
      <c r="C637" s="90"/>
      <c r="D637" s="90"/>
      <c r="E637" s="90"/>
      <c r="F637" s="90"/>
      <c r="G637" s="91"/>
      <c r="H637" s="90"/>
      <c r="I637" s="91"/>
      <c r="J637" s="90"/>
      <c r="K637" s="91"/>
      <c r="L637" s="90"/>
      <c r="M637" s="77"/>
    </row>
    <row r="638" spans="1:13" ht="20.25" customHeight="1" thickTop="1" x14ac:dyDescent="0.25">
      <c r="A638" s="75"/>
      <c r="B638" s="75"/>
      <c r="C638" s="75"/>
      <c r="D638" s="75"/>
      <c r="E638" s="75"/>
      <c r="F638" s="75"/>
      <c r="G638" s="29"/>
      <c r="H638" s="75"/>
      <c r="I638" s="29"/>
      <c r="J638" s="75"/>
      <c r="K638" s="29"/>
      <c r="L638" s="75"/>
      <c r="M638" s="39"/>
    </row>
    <row r="639" spans="1:13" ht="20.25" customHeight="1" x14ac:dyDescent="0.25">
      <c r="A639" s="76"/>
      <c r="B639" s="76"/>
      <c r="C639" s="76"/>
      <c r="D639" s="76"/>
      <c r="E639" s="76"/>
      <c r="F639" s="76"/>
      <c r="G639" s="29"/>
      <c r="H639" s="76"/>
      <c r="I639" s="29"/>
      <c r="J639" s="76"/>
      <c r="K639" s="29"/>
      <c r="L639" s="76"/>
      <c r="M639" s="39"/>
    </row>
    <row r="640" spans="1:13" ht="20.25" customHeight="1" x14ac:dyDescent="0.25">
      <c r="A640" s="75"/>
      <c r="B640" s="75"/>
      <c r="C640" s="75"/>
      <c r="D640" s="75"/>
      <c r="E640" s="75"/>
      <c r="F640" s="75"/>
      <c r="G640" s="29"/>
      <c r="H640" s="75"/>
      <c r="I640" s="29"/>
      <c r="J640" s="75"/>
      <c r="K640" s="29"/>
      <c r="L640" s="75"/>
      <c r="M640" s="39"/>
    </row>
    <row r="641" spans="1:13" ht="20.25" customHeight="1" thickBot="1" x14ac:dyDescent="0.3">
      <c r="A641" s="90"/>
      <c r="B641" s="90"/>
      <c r="C641" s="90"/>
      <c r="D641" s="90"/>
      <c r="E641" s="90"/>
      <c r="F641" s="90"/>
      <c r="G641" s="91"/>
      <c r="H641" s="90"/>
      <c r="I641" s="91"/>
      <c r="J641" s="90"/>
      <c r="K641" s="91"/>
      <c r="L641" s="90"/>
      <c r="M641" s="77"/>
    </row>
    <row r="642" spans="1:13" ht="20.25" customHeight="1" thickTop="1" x14ac:dyDescent="0.25">
      <c r="A642" s="75"/>
      <c r="B642" s="75"/>
      <c r="C642" s="75"/>
      <c r="D642" s="75"/>
      <c r="E642" s="75"/>
      <c r="F642" s="75"/>
      <c r="G642" s="29"/>
      <c r="H642" s="75"/>
      <c r="I642" s="29"/>
      <c r="J642" s="75"/>
      <c r="K642" s="29"/>
      <c r="L642" s="75"/>
      <c r="M642" s="39"/>
    </row>
    <row r="643" spans="1:13" ht="20.25" customHeight="1" x14ac:dyDescent="0.25">
      <c r="A643" s="76"/>
      <c r="B643" s="76"/>
      <c r="C643" s="76"/>
      <c r="D643" s="76"/>
      <c r="E643" s="76"/>
      <c r="F643" s="76"/>
      <c r="G643" s="29"/>
      <c r="H643" s="76"/>
      <c r="I643" s="29"/>
      <c r="J643" s="76"/>
      <c r="K643" s="29"/>
      <c r="L643" s="76"/>
      <c r="M643" s="39"/>
    </row>
    <row r="644" spans="1:13" ht="20.25" customHeight="1" x14ac:dyDescent="0.25">
      <c r="A644" s="75"/>
      <c r="B644" s="75"/>
      <c r="C644" s="75"/>
      <c r="D644" s="75"/>
      <c r="E644" s="75"/>
      <c r="F644" s="75"/>
      <c r="G644" s="29"/>
      <c r="H644" s="75"/>
      <c r="I644" s="29"/>
      <c r="J644" s="75"/>
      <c r="K644" s="29"/>
      <c r="L644" s="75"/>
      <c r="M644" s="39"/>
    </row>
    <row r="645" spans="1:13" ht="20.25" customHeight="1" thickBot="1" x14ac:dyDescent="0.3">
      <c r="A645" s="90"/>
      <c r="B645" s="90"/>
      <c r="C645" s="90"/>
      <c r="D645" s="90"/>
      <c r="E645" s="90"/>
      <c r="F645" s="90"/>
      <c r="G645" s="91"/>
      <c r="H645" s="90"/>
      <c r="I645" s="91"/>
      <c r="J645" s="90"/>
      <c r="K645" s="91"/>
      <c r="L645" s="90"/>
      <c r="M645" s="77"/>
    </row>
    <row r="646" spans="1:13" ht="20.25" customHeight="1" thickTop="1" x14ac:dyDescent="0.25">
      <c r="A646" s="75"/>
      <c r="B646" s="75"/>
      <c r="C646" s="75"/>
      <c r="D646" s="75"/>
      <c r="E646" s="75"/>
      <c r="F646" s="75"/>
      <c r="G646" s="29"/>
      <c r="H646" s="75"/>
      <c r="I646" s="29"/>
      <c r="J646" s="75"/>
      <c r="K646" s="29"/>
      <c r="L646" s="75"/>
      <c r="M646" s="39"/>
    </row>
    <row r="647" spans="1:13" ht="20.25" customHeight="1" x14ac:dyDescent="0.25">
      <c r="A647" s="76"/>
      <c r="B647" s="76"/>
      <c r="C647" s="76"/>
      <c r="D647" s="76"/>
      <c r="E647" s="76"/>
      <c r="F647" s="76"/>
      <c r="G647" s="29"/>
      <c r="H647" s="76"/>
      <c r="I647" s="29"/>
      <c r="J647" s="76"/>
      <c r="K647" s="29"/>
      <c r="L647" s="76"/>
      <c r="M647" s="39"/>
    </row>
    <row r="648" spans="1:13" ht="20.25" customHeight="1" x14ac:dyDescent="0.25">
      <c r="A648" s="75"/>
      <c r="B648" s="75"/>
      <c r="C648" s="75"/>
      <c r="D648" s="75"/>
      <c r="E648" s="75"/>
      <c r="F648" s="75"/>
      <c r="G648" s="29"/>
      <c r="H648" s="75"/>
      <c r="I648" s="29"/>
      <c r="J648" s="75"/>
      <c r="K648" s="29"/>
      <c r="L648" s="75"/>
      <c r="M648" s="39"/>
    </row>
    <row r="649" spans="1:13" ht="20.25" customHeight="1" thickBot="1" x14ac:dyDescent="0.3">
      <c r="A649" s="90"/>
      <c r="B649" s="90"/>
      <c r="C649" s="90"/>
      <c r="D649" s="90"/>
      <c r="E649" s="90"/>
      <c r="F649" s="90"/>
      <c r="G649" s="91"/>
      <c r="H649" s="90"/>
      <c r="I649" s="91"/>
      <c r="J649" s="90"/>
      <c r="K649" s="91"/>
      <c r="L649" s="90"/>
      <c r="M649" s="77"/>
    </row>
    <row r="650" spans="1:13" ht="20.25" customHeight="1" thickTop="1" x14ac:dyDescent="0.25">
      <c r="A650" s="75"/>
      <c r="B650" s="75"/>
      <c r="C650" s="75"/>
      <c r="D650" s="75"/>
      <c r="E650" s="75"/>
      <c r="F650" s="75"/>
      <c r="G650" s="29"/>
      <c r="H650" s="75"/>
      <c r="I650" s="29"/>
      <c r="J650" s="75"/>
      <c r="K650" s="29"/>
      <c r="L650" s="75"/>
      <c r="M650" s="39"/>
    </row>
    <row r="651" spans="1:13" ht="20.25" customHeight="1" x14ac:dyDescent="0.25">
      <c r="A651" s="76"/>
      <c r="B651" s="76"/>
      <c r="C651" s="76"/>
      <c r="D651" s="76"/>
      <c r="E651" s="76"/>
      <c r="F651" s="76"/>
      <c r="G651" s="29"/>
      <c r="H651" s="76"/>
      <c r="I651" s="29"/>
      <c r="J651" s="76"/>
      <c r="K651" s="29"/>
      <c r="L651" s="76"/>
      <c r="M651" s="39"/>
    </row>
    <row r="652" spans="1:13" ht="20.25" customHeight="1" x14ac:dyDescent="0.25">
      <c r="A652" s="75"/>
      <c r="B652" s="75"/>
      <c r="C652" s="75"/>
      <c r="D652" s="75"/>
      <c r="E652" s="75"/>
      <c r="F652" s="75"/>
      <c r="G652" s="29"/>
      <c r="H652" s="75"/>
      <c r="I652" s="29"/>
      <c r="J652" s="75"/>
      <c r="K652" s="29"/>
      <c r="L652" s="75"/>
      <c r="M652" s="39"/>
    </row>
    <row r="653" spans="1:13" ht="20.25" customHeight="1" thickBot="1" x14ac:dyDescent="0.3">
      <c r="A653" s="90"/>
      <c r="B653" s="90"/>
      <c r="C653" s="90"/>
      <c r="D653" s="90"/>
      <c r="E653" s="90"/>
      <c r="F653" s="90"/>
      <c r="G653" s="91"/>
      <c r="H653" s="90"/>
      <c r="I653" s="91"/>
      <c r="J653" s="90"/>
      <c r="K653" s="91"/>
      <c r="L653" s="90"/>
      <c r="M653" s="77"/>
    </row>
    <row r="654" spans="1:13" ht="20.25" customHeight="1" thickTop="1" x14ac:dyDescent="0.25">
      <c r="A654" s="75"/>
      <c r="B654" s="75"/>
      <c r="C654" s="75"/>
      <c r="D654" s="75"/>
      <c r="E654" s="75"/>
      <c r="F654" s="75"/>
      <c r="G654" s="29"/>
      <c r="H654" s="75"/>
      <c r="I654" s="29"/>
      <c r="J654" s="75"/>
      <c r="K654" s="29"/>
      <c r="L654" s="75"/>
      <c r="M654" s="39"/>
    </row>
    <row r="655" spans="1:13" ht="20.25" customHeight="1" x14ac:dyDescent="0.25">
      <c r="A655" s="76"/>
      <c r="B655" s="76"/>
      <c r="C655" s="76"/>
      <c r="D655" s="76"/>
      <c r="E655" s="76"/>
      <c r="F655" s="76"/>
      <c r="G655" s="29"/>
      <c r="H655" s="76"/>
      <c r="I655" s="29"/>
      <c r="J655" s="76"/>
      <c r="K655" s="29"/>
      <c r="L655" s="76"/>
      <c r="M655" s="39"/>
    </row>
    <row r="656" spans="1:13" ht="20.25" customHeight="1" x14ac:dyDescent="0.25">
      <c r="A656" s="75"/>
      <c r="B656" s="75"/>
      <c r="C656" s="75"/>
      <c r="D656" s="75"/>
      <c r="E656" s="75"/>
      <c r="F656" s="75"/>
      <c r="G656" s="29"/>
      <c r="H656" s="75"/>
      <c r="I656" s="29"/>
      <c r="J656" s="75"/>
      <c r="K656" s="29"/>
      <c r="L656" s="75"/>
      <c r="M656" s="39"/>
    </row>
    <row r="657" spans="1:13" ht="20.25" customHeight="1" thickBot="1" x14ac:dyDescent="0.3">
      <c r="A657" s="90"/>
      <c r="B657" s="90"/>
      <c r="C657" s="90"/>
      <c r="D657" s="90"/>
      <c r="E657" s="90"/>
      <c r="F657" s="90"/>
      <c r="G657" s="91"/>
      <c r="H657" s="90"/>
      <c r="I657" s="91"/>
      <c r="J657" s="90"/>
      <c r="K657" s="91"/>
      <c r="L657" s="90"/>
      <c r="M657" s="77"/>
    </row>
    <row r="658" spans="1:13" ht="20.25" customHeight="1" thickTop="1" x14ac:dyDescent="0.25">
      <c r="A658" s="75"/>
      <c r="B658" s="75"/>
      <c r="C658" s="75"/>
      <c r="D658" s="75"/>
      <c r="E658" s="75"/>
      <c r="F658" s="75"/>
      <c r="G658" s="29"/>
      <c r="H658" s="75"/>
      <c r="I658" s="29"/>
      <c r="J658" s="75"/>
      <c r="K658" s="29"/>
      <c r="L658" s="75"/>
      <c r="M658" s="39"/>
    </row>
    <row r="659" spans="1:13" ht="20.25" customHeight="1" x14ac:dyDescent="0.25">
      <c r="A659" s="76"/>
      <c r="B659" s="76"/>
      <c r="C659" s="76"/>
      <c r="D659" s="76"/>
      <c r="E659" s="76"/>
      <c r="F659" s="76"/>
      <c r="G659" s="29"/>
      <c r="H659" s="76"/>
      <c r="I659" s="29"/>
      <c r="J659" s="76"/>
      <c r="K659" s="29"/>
      <c r="L659" s="76"/>
      <c r="M659" s="39"/>
    </row>
    <row r="660" spans="1:13" ht="20.25" customHeight="1" x14ac:dyDescent="0.25">
      <c r="A660" s="75"/>
      <c r="B660" s="75"/>
      <c r="C660" s="75"/>
      <c r="D660" s="75"/>
      <c r="E660" s="75"/>
      <c r="F660" s="75"/>
      <c r="G660" s="29"/>
      <c r="H660" s="75"/>
      <c r="I660" s="29"/>
      <c r="J660" s="75"/>
      <c r="K660" s="29"/>
      <c r="L660" s="75"/>
      <c r="M660" s="39"/>
    </row>
    <row r="661" spans="1:13" ht="20.25" customHeight="1" thickBot="1" x14ac:dyDescent="0.3">
      <c r="A661" s="90"/>
      <c r="B661" s="90"/>
      <c r="C661" s="90"/>
      <c r="D661" s="90"/>
      <c r="E661" s="90"/>
      <c r="F661" s="90"/>
      <c r="G661" s="91"/>
      <c r="H661" s="90"/>
      <c r="I661" s="91"/>
      <c r="J661" s="90"/>
      <c r="K661" s="91"/>
      <c r="L661" s="90"/>
      <c r="M661" s="77"/>
    </row>
    <row r="662" spans="1:13" ht="20.25" customHeight="1" thickTop="1" x14ac:dyDescent="0.25">
      <c r="A662" s="75"/>
      <c r="B662" s="75"/>
      <c r="C662" s="75"/>
      <c r="D662" s="75"/>
      <c r="E662" s="75"/>
      <c r="F662" s="75"/>
      <c r="G662" s="29"/>
      <c r="H662" s="75"/>
      <c r="I662" s="29"/>
      <c r="J662" s="75"/>
      <c r="K662" s="29"/>
      <c r="L662" s="75"/>
      <c r="M662" s="39"/>
    </row>
    <row r="663" spans="1:13" ht="20.25" customHeight="1" x14ac:dyDescent="0.25">
      <c r="A663" s="76"/>
      <c r="B663" s="76"/>
      <c r="C663" s="76"/>
      <c r="D663" s="76"/>
      <c r="E663" s="76"/>
      <c r="F663" s="76"/>
      <c r="G663" s="29"/>
      <c r="H663" s="76"/>
      <c r="I663" s="29"/>
      <c r="J663" s="76"/>
      <c r="K663" s="29"/>
      <c r="L663" s="76"/>
      <c r="M663" s="39"/>
    </row>
    <row r="664" spans="1:13" ht="20.25" customHeight="1" x14ac:dyDescent="0.25">
      <c r="A664" s="75"/>
      <c r="B664" s="75"/>
      <c r="C664" s="75"/>
      <c r="D664" s="75"/>
      <c r="E664" s="75"/>
      <c r="F664" s="75"/>
      <c r="G664" s="29"/>
      <c r="H664" s="75"/>
      <c r="I664" s="29"/>
      <c r="J664" s="75"/>
      <c r="K664" s="29"/>
      <c r="L664" s="75"/>
      <c r="M664" s="39"/>
    </row>
    <row r="665" spans="1:13" ht="20.25" customHeight="1" thickBot="1" x14ac:dyDescent="0.3">
      <c r="A665" s="90"/>
      <c r="B665" s="90"/>
      <c r="C665" s="90"/>
      <c r="D665" s="90"/>
      <c r="E665" s="90"/>
      <c r="F665" s="90"/>
      <c r="G665" s="91"/>
      <c r="H665" s="90"/>
      <c r="I665" s="91"/>
      <c r="J665" s="90"/>
      <c r="K665" s="91"/>
      <c r="L665" s="90"/>
      <c r="M665" s="77"/>
    </row>
    <row r="666" spans="1:13" ht="20.25" customHeight="1" thickTop="1" x14ac:dyDescent="0.25">
      <c r="A666" s="75"/>
      <c r="B666" s="75"/>
      <c r="C666" s="75"/>
      <c r="D666" s="75"/>
      <c r="E666" s="75"/>
      <c r="F666" s="75"/>
      <c r="G666" s="29"/>
      <c r="H666" s="75"/>
      <c r="I666" s="29"/>
      <c r="J666" s="75"/>
      <c r="K666" s="29"/>
      <c r="L666" s="75"/>
      <c r="M666" s="39"/>
    </row>
    <row r="667" spans="1:13" ht="20.25" customHeight="1" x14ac:dyDescent="0.25">
      <c r="A667" s="76"/>
      <c r="B667" s="76"/>
      <c r="C667" s="76"/>
      <c r="D667" s="76"/>
      <c r="E667" s="76"/>
      <c r="F667" s="76"/>
      <c r="G667" s="29"/>
      <c r="H667" s="76"/>
      <c r="I667" s="29"/>
      <c r="J667" s="76"/>
      <c r="K667" s="29"/>
      <c r="L667" s="76"/>
      <c r="M667" s="39"/>
    </row>
    <row r="668" spans="1:13" ht="20.25" customHeight="1" x14ac:dyDescent="0.25">
      <c r="A668" s="75"/>
      <c r="B668" s="75"/>
      <c r="C668" s="75"/>
      <c r="D668" s="75"/>
      <c r="E668" s="75"/>
      <c r="F668" s="75"/>
      <c r="G668" s="29"/>
      <c r="H668" s="75"/>
      <c r="I668" s="29"/>
      <c r="J668" s="75"/>
      <c r="K668" s="29"/>
      <c r="L668" s="75"/>
      <c r="M668" s="39"/>
    </row>
    <row r="669" spans="1:13" ht="20.25" customHeight="1" thickBot="1" x14ac:dyDescent="0.3">
      <c r="A669" s="90"/>
      <c r="B669" s="90"/>
      <c r="C669" s="90"/>
      <c r="D669" s="90"/>
      <c r="E669" s="90"/>
      <c r="F669" s="90"/>
      <c r="G669" s="91"/>
      <c r="H669" s="90"/>
      <c r="I669" s="91"/>
      <c r="J669" s="90"/>
      <c r="K669" s="91"/>
      <c r="L669" s="90"/>
      <c r="M669" s="77"/>
    </row>
    <row r="670" spans="1:13" ht="20.25" customHeight="1" thickTop="1" x14ac:dyDescent="0.25">
      <c r="A670" s="75"/>
      <c r="B670" s="75"/>
      <c r="C670" s="75"/>
      <c r="D670" s="75"/>
      <c r="E670" s="75"/>
      <c r="F670" s="75"/>
      <c r="G670" s="29"/>
      <c r="H670" s="75"/>
      <c r="I670" s="29"/>
      <c r="J670" s="75"/>
      <c r="K670" s="29"/>
      <c r="L670" s="75"/>
      <c r="M670" s="39"/>
    </row>
    <row r="671" spans="1:13" ht="20.25" customHeight="1" x14ac:dyDescent="0.25">
      <c r="A671" s="76"/>
      <c r="B671" s="76"/>
      <c r="C671" s="76"/>
      <c r="D671" s="76"/>
      <c r="E671" s="76"/>
      <c r="F671" s="76"/>
      <c r="G671" s="29"/>
      <c r="H671" s="76"/>
      <c r="I671" s="29"/>
      <c r="J671" s="76"/>
      <c r="K671" s="29"/>
      <c r="L671" s="76"/>
      <c r="M671" s="39"/>
    </row>
    <row r="672" spans="1:13" ht="20.25" customHeight="1" x14ac:dyDescent="0.25">
      <c r="A672" s="75"/>
      <c r="B672" s="75"/>
      <c r="C672" s="75"/>
      <c r="D672" s="75"/>
      <c r="E672" s="75"/>
      <c r="F672" s="75"/>
      <c r="G672" s="29"/>
      <c r="H672" s="75"/>
      <c r="I672" s="29"/>
      <c r="J672" s="75"/>
      <c r="K672" s="29"/>
      <c r="L672" s="75"/>
      <c r="M672" s="39"/>
    </row>
    <row r="673" spans="1:13" ht="20.25" customHeight="1" thickBot="1" x14ac:dyDescent="0.3">
      <c r="A673" s="90"/>
      <c r="B673" s="90"/>
      <c r="C673" s="90"/>
      <c r="D673" s="90"/>
      <c r="E673" s="90"/>
      <c r="F673" s="90"/>
      <c r="G673" s="91"/>
      <c r="H673" s="90"/>
      <c r="I673" s="91"/>
      <c r="J673" s="90"/>
      <c r="K673" s="91"/>
      <c r="L673" s="90"/>
      <c r="M673" s="77"/>
    </row>
    <row r="674" spans="1:13" ht="20.25" customHeight="1" thickTop="1" x14ac:dyDescent="0.25">
      <c r="A674" s="75"/>
      <c r="B674" s="75"/>
      <c r="C674" s="75"/>
      <c r="D674" s="75"/>
      <c r="E674" s="75"/>
      <c r="F674" s="75"/>
      <c r="G674" s="29"/>
      <c r="H674" s="75"/>
      <c r="I674" s="29"/>
      <c r="J674" s="75"/>
      <c r="K674" s="29"/>
      <c r="L674" s="75"/>
      <c r="M674" s="39"/>
    </row>
    <row r="675" spans="1:13" ht="20.25" customHeight="1" x14ac:dyDescent="0.25">
      <c r="A675" s="76"/>
      <c r="B675" s="76"/>
      <c r="C675" s="76"/>
      <c r="D675" s="76"/>
      <c r="E675" s="76"/>
      <c r="F675" s="76"/>
      <c r="G675" s="29"/>
      <c r="H675" s="76"/>
      <c r="I675" s="29"/>
      <c r="J675" s="76"/>
      <c r="K675" s="29"/>
      <c r="L675" s="76"/>
      <c r="M675" s="39"/>
    </row>
    <row r="676" spans="1:13" ht="20.25" customHeight="1" x14ac:dyDescent="0.25">
      <c r="A676" s="75"/>
      <c r="B676" s="75"/>
      <c r="C676" s="75"/>
      <c r="D676" s="75"/>
      <c r="E676" s="75"/>
      <c r="F676" s="75"/>
      <c r="G676" s="29"/>
      <c r="H676" s="75"/>
      <c r="I676" s="29"/>
      <c r="J676" s="75"/>
      <c r="K676" s="29"/>
      <c r="L676" s="75"/>
      <c r="M676" s="39"/>
    </row>
    <row r="677" spans="1:13" ht="20.25" customHeight="1" thickBot="1" x14ac:dyDescent="0.3">
      <c r="A677" s="90"/>
      <c r="B677" s="90"/>
      <c r="C677" s="90"/>
      <c r="D677" s="90"/>
      <c r="E677" s="90"/>
      <c r="F677" s="90"/>
      <c r="G677" s="91"/>
      <c r="H677" s="90"/>
      <c r="I677" s="91"/>
      <c r="J677" s="90"/>
      <c r="K677" s="91"/>
      <c r="L677" s="90"/>
      <c r="M677" s="77"/>
    </row>
    <row r="678" spans="1:13" ht="20.25" customHeight="1" thickTop="1" x14ac:dyDescent="0.25">
      <c r="A678" s="75"/>
      <c r="B678" s="75"/>
      <c r="C678" s="75"/>
      <c r="D678" s="75"/>
      <c r="E678" s="75"/>
      <c r="F678" s="75"/>
      <c r="G678" s="29"/>
      <c r="H678" s="75"/>
      <c r="I678" s="29"/>
      <c r="J678" s="75"/>
      <c r="K678" s="29"/>
      <c r="L678" s="75"/>
      <c r="M678" s="39"/>
    </row>
    <row r="679" spans="1:13" ht="20.25" customHeight="1" x14ac:dyDescent="0.25">
      <c r="A679" s="76"/>
      <c r="B679" s="76"/>
      <c r="C679" s="76"/>
      <c r="D679" s="76"/>
      <c r="E679" s="76"/>
      <c r="F679" s="76"/>
      <c r="G679" s="29"/>
      <c r="H679" s="76"/>
      <c r="I679" s="29"/>
      <c r="J679" s="76"/>
      <c r="K679" s="29"/>
      <c r="L679" s="76"/>
      <c r="M679" s="39"/>
    </row>
    <row r="680" spans="1:13" ht="20.25" customHeight="1" x14ac:dyDescent="0.25">
      <c r="A680" s="75"/>
      <c r="B680" s="75"/>
      <c r="C680" s="75"/>
      <c r="D680" s="75"/>
      <c r="E680" s="75"/>
      <c r="F680" s="75"/>
      <c r="G680" s="29"/>
      <c r="H680" s="75"/>
      <c r="I680" s="29"/>
      <c r="J680" s="75"/>
      <c r="K680" s="29"/>
      <c r="L680" s="75"/>
      <c r="M680" s="39"/>
    </row>
    <row r="681" spans="1:13" ht="20.25" customHeight="1" thickBot="1" x14ac:dyDescent="0.3">
      <c r="A681" s="90"/>
      <c r="B681" s="90"/>
      <c r="C681" s="90"/>
      <c r="D681" s="90"/>
      <c r="E681" s="90"/>
      <c r="F681" s="90"/>
      <c r="G681" s="91"/>
      <c r="H681" s="90"/>
      <c r="I681" s="91"/>
      <c r="J681" s="90"/>
      <c r="K681" s="91"/>
      <c r="L681" s="90"/>
      <c r="M681" s="77"/>
    </row>
    <row r="682" spans="1:13" ht="20.25" customHeight="1" thickTop="1" x14ac:dyDescent="0.25">
      <c r="A682" s="75"/>
      <c r="B682" s="75"/>
      <c r="C682" s="75"/>
      <c r="D682" s="75"/>
      <c r="E682" s="75"/>
      <c r="F682" s="75"/>
      <c r="G682" s="29"/>
      <c r="H682" s="75"/>
      <c r="I682" s="29"/>
      <c r="J682" s="75"/>
      <c r="K682" s="29"/>
      <c r="L682" s="75"/>
      <c r="M682" s="39"/>
    </row>
    <row r="683" spans="1:13" ht="20.25" customHeight="1" x14ac:dyDescent="0.25">
      <c r="A683" s="76"/>
      <c r="B683" s="76"/>
      <c r="C683" s="76"/>
      <c r="D683" s="76"/>
      <c r="E683" s="76"/>
      <c r="F683" s="76"/>
      <c r="G683" s="29"/>
      <c r="H683" s="76"/>
      <c r="I683" s="29"/>
      <c r="J683" s="76"/>
      <c r="K683" s="29"/>
      <c r="L683" s="76"/>
      <c r="M683" s="39"/>
    </row>
    <row r="684" spans="1:13" ht="20.25" customHeight="1" x14ac:dyDescent="0.25">
      <c r="A684" s="75"/>
      <c r="B684" s="75"/>
      <c r="C684" s="75"/>
      <c r="D684" s="75"/>
      <c r="E684" s="75"/>
      <c r="F684" s="75"/>
      <c r="G684" s="29"/>
      <c r="H684" s="75"/>
      <c r="I684" s="29"/>
      <c r="J684" s="75"/>
      <c r="K684" s="29"/>
      <c r="L684" s="75"/>
      <c r="M684" s="39"/>
    </row>
    <row r="685" spans="1:13" ht="20.25" customHeight="1" thickBot="1" x14ac:dyDescent="0.3">
      <c r="A685" s="90"/>
      <c r="B685" s="90"/>
      <c r="C685" s="90"/>
      <c r="D685" s="90"/>
      <c r="E685" s="90"/>
      <c r="F685" s="90"/>
      <c r="G685" s="91"/>
      <c r="H685" s="90"/>
      <c r="I685" s="91"/>
      <c r="J685" s="90"/>
      <c r="K685" s="91"/>
      <c r="L685" s="90"/>
      <c r="M685" s="77"/>
    </row>
    <row r="686" spans="1:13" ht="20.25" customHeight="1" thickTop="1" x14ac:dyDescent="0.25">
      <c r="A686" s="75"/>
      <c r="B686" s="75"/>
      <c r="C686" s="75"/>
      <c r="D686" s="75"/>
      <c r="E686" s="75"/>
      <c r="F686" s="75"/>
      <c r="G686" s="29"/>
      <c r="H686" s="75"/>
      <c r="I686" s="29"/>
      <c r="J686" s="75"/>
      <c r="K686" s="29"/>
      <c r="L686" s="75"/>
      <c r="M686" s="39"/>
    </row>
    <row r="687" spans="1:13" ht="20.25" customHeight="1" x14ac:dyDescent="0.25">
      <c r="A687" s="76"/>
      <c r="B687" s="76"/>
      <c r="C687" s="76"/>
      <c r="D687" s="76"/>
      <c r="E687" s="76"/>
      <c r="F687" s="76"/>
      <c r="G687" s="29"/>
      <c r="H687" s="76"/>
      <c r="I687" s="29"/>
      <c r="J687" s="76"/>
      <c r="K687" s="29"/>
      <c r="L687" s="76"/>
      <c r="M687" s="39"/>
    </row>
    <row r="688" spans="1:13" ht="20.25" customHeight="1" x14ac:dyDescent="0.25">
      <c r="A688" s="75"/>
      <c r="B688" s="75"/>
      <c r="C688" s="75"/>
      <c r="D688" s="75"/>
      <c r="E688" s="75"/>
      <c r="F688" s="75"/>
      <c r="G688" s="29"/>
      <c r="H688" s="75"/>
      <c r="I688" s="29"/>
      <c r="J688" s="75"/>
      <c r="K688" s="29"/>
      <c r="L688" s="75"/>
      <c r="M688" s="39"/>
    </row>
    <row r="689" spans="1:13" ht="20.25" customHeight="1" thickBot="1" x14ac:dyDescent="0.3">
      <c r="A689" s="90"/>
      <c r="B689" s="90"/>
      <c r="C689" s="90"/>
      <c r="D689" s="90"/>
      <c r="E689" s="90"/>
      <c r="F689" s="90"/>
      <c r="G689" s="91"/>
      <c r="H689" s="90"/>
      <c r="I689" s="91"/>
      <c r="J689" s="90"/>
      <c r="K689" s="91"/>
      <c r="L689" s="90"/>
      <c r="M689" s="77"/>
    </row>
    <row r="690" spans="1:13" ht="20.25" customHeight="1" thickTop="1" x14ac:dyDescent="0.25">
      <c r="A690" s="75"/>
      <c r="B690" s="75"/>
      <c r="C690" s="75"/>
      <c r="D690" s="75"/>
      <c r="E690" s="75"/>
      <c r="F690" s="75"/>
      <c r="G690" s="29"/>
      <c r="H690" s="75"/>
      <c r="I690" s="29"/>
      <c r="J690" s="75"/>
      <c r="K690" s="29"/>
      <c r="L690" s="75"/>
      <c r="M690" s="39"/>
    </row>
    <row r="691" spans="1:13" ht="20.25" customHeight="1" x14ac:dyDescent="0.25">
      <c r="A691" s="76"/>
      <c r="B691" s="76"/>
      <c r="C691" s="76"/>
      <c r="D691" s="76"/>
      <c r="E691" s="76"/>
      <c r="F691" s="76"/>
      <c r="G691" s="29"/>
      <c r="H691" s="76"/>
      <c r="I691" s="29"/>
      <c r="J691" s="76"/>
      <c r="K691" s="29"/>
      <c r="L691" s="76"/>
      <c r="M691" s="39"/>
    </row>
    <row r="692" spans="1:13" ht="20.25" customHeight="1" x14ac:dyDescent="0.25">
      <c r="A692" s="75"/>
      <c r="B692" s="75"/>
      <c r="C692" s="75"/>
      <c r="D692" s="75"/>
      <c r="E692" s="75"/>
      <c r="F692" s="75"/>
      <c r="G692" s="29"/>
      <c r="H692" s="75"/>
      <c r="I692" s="29"/>
      <c r="J692" s="75"/>
      <c r="K692" s="29"/>
      <c r="L692" s="75"/>
      <c r="M692" s="39"/>
    </row>
    <row r="693" spans="1:13" ht="20.25" customHeight="1" thickBot="1" x14ac:dyDescent="0.3">
      <c r="A693" s="90"/>
      <c r="B693" s="90"/>
      <c r="C693" s="90"/>
      <c r="D693" s="90"/>
      <c r="E693" s="90"/>
      <c r="F693" s="90"/>
      <c r="G693" s="91"/>
      <c r="H693" s="90"/>
      <c r="I693" s="91"/>
      <c r="J693" s="90"/>
      <c r="K693" s="91"/>
      <c r="L693" s="90"/>
      <c r="M693" s="77"/>
    </row>
    <row r="694" spans="1:13" ht="20.25" customHeight="1" thickTop="1" x14ac:dyDescent="0.25">
      <c r="A694" s="75"/>
      <c r="B694" s="75"/>
      <c r="C694" s="75"/>
      <c r="D694" s="75"/>
      <c r="E694" s="75"/>
      <c r="F694" s="75"/>
      <c r="G694" s="29"/>
      <c r="H694" s="75"/>
      <c r="I694" s="29"/>
      <c r="J694" s="75"/>
      <c r="K694" s="29"/>
      <c r="L694" s="75"/>
      <c r="M694" s="39"/>
    </row>
    <row r="695" spans="1:13" ht="20.25" customHeight="1" x14ac:dyDescent="0.25">
      <c r="A695" s="76"/>
      <c r="B695" s="76"/>
      <c r="C695" s="76"/>
      <c r="D695" s="76"/>
      <c r="E695" s="76"/>
      <c r="F695" s="76"/>
      <c r="G695" s="29"/>
      <c r="H695" s="76"/>
      <c r="I695" s="29"/>
      <c r="J695" s="76"/>
      <c r="K695" s="29"/>
      <c r="L695" s="76"/>
      <c r="M695" s="39"/>
    </row>
    <row r="696" spans="1:13" ht="20.25" customHeight="1" x14ac:dyDescent="0.25">
      <c r="A696" s="75"/>
      <c r="B696" s="75"/>
      <c r="C696" s="75"/>
      <c r="D696" s="75"/>
      <c r="E696" s="75"/>
      <c r="F696" s="75"/>
      <c r="G696" s="29"/>
      <c r="H696" s="75"/>
      <c r="I696" s="29"/>
      <c r="J696" s="75"/>
      <c r="K696" s="29"/>
      <c r="L696" s="75"/>
      <c r="M696" s="39"/>
    </row>
    <row r="697" spans="1:13" ht="20.25" customHeight="1" thickBot="1" x14ac:dyDescent="0.3">
      <c r="A697" s="90"/>
      <c r="B697" s="90"/>
      <c r="C697" s="90"/>
      <c r="D697" s="90"/>
      <c r="E697" s="90"/>
      <c r="F697" s="90"/>
      <c r="G697" s="91"/>
      <c r="H697" s="90"/>
      <c r="I697" s="91"/>
      <c r="J697" s="90"/>
      <c r="K697" s="91"/>
      <c r="L697" s="90"/>
      <c r="M697" s="77"/>
    </row>
    <row r="698" spans="1:13" ht="20.25" customHeight="1" thickTop="1" x14ac:dyDescent="0.25">
      <c r="A698" s="75"/>
      <c r="B698" s="75"/>
      <c r="C698" s="75"/>
      <c r="D698" s="75"/>
      <c r="E698" s="75"/>
      <c r="F698" s="75"/>
      <c r="G698" s="29"/>
      <c r="H698" s="75"/>
      <c r="I698" s="29"/>
      <c r="J698" s="75"/>
      <c r="K698" s="29"/>
      <c r="L698" s="75"/>
      <c r="M698" s="39"/>
    </row>
    <row r="699" spans="1:13" ht="20.25" customHeight="1" x14ac:dyDescent="0.25">
      <c r="A699" s="76"/>
      <c r="B699" s="76"/>
      <c r="C699" s="76"/>
      <c r="D699" s="76"/>
      <c r="E699" s="76"/>
      <c r="F699" s="76"/>
      <c r="G699" s="29"/>
      <c r="H699" s="76"/>
      <c r="I699" s="29"/>
      <c r="J699" s="76"/>
      <c r="K699" s="29"/>
      <c r="L699" s="76"/>
      <c r="M699" s="39"/>
    </row>
    <row r="700" spans="1:13" ht="20.25" customHeight="1" x14ac:dyDescent="0.25">
      <c r="A700" s="75"/>
      <c r="B700" s="75"/>
      <c r="C700" s="75"/>
      <c r="D700" s="75"/>
      <c r="E700" s="75"/>
      <c r="F700" s="75"/>
      <c r="G700" s="29"/>
      <c r="H700" s="75"/>
      <c r="I700" s="29"/>
      <c r="J700" s="75"/>
      <c r="K700" s="29"/>
      <c r="L700" s="75"/>
      <c r="M700" s="39"/>
    </row>
    <row r="701" spans="1:13" ht="20.25" customHeight="1" thickBot="1" x14ac:dyDescent="0.3">
      <c r="A701" s="90"/>
      <c r="B701" s="90"/>
      <c r="C701" s="90"/>
      <c r="D701" s="90"/>
      <c r="E701" s="90"/>
      <c r="F701" s="90"/>
      <c r="G701" s="91"/>
      <c r="H701" s="90"/>
      <c r="I701" s="91"/>
      <c r="J701" s="90"/>
      <c r="K701" s="91"/>
      <c r="L701" s="90"/>
      <c r="M701" s="77"/>
    </row>
    <row r="702" spans="1:13" ht="20.25" customHeight="1" thickTop="1" x14ac:dyDescent="0.25">
      <c r="A702" s="75"/>
      <c r="B702" s="75"/>
      <c r="C702" s="75"/>
      <c r="D702" s="75"/>
      <c r="E702" s="75"/>
      <c r="F702" s="75"/>
      <c r="G702" s="29"/>
      <c r="H702" s="75"/>
      <c r="I702" s="29"/>
      <c r="J702" s="75"/>
      <c r="K702" s="29"/>
      <c r="L702" s="75"/>
      <c r="M702" s="39"/>
    </row>
    <row r="703" spans="1:13" ht="20.25" customHeight="1" x14ac:dyDescent="0.25">
      <c r="A703" s="76"/>
      <c r="B703" s="76"/>
      <c r="C703" s="76"/>
      <c r="D703" s="76"/>
      <c r="E703" s="76"/>
      <c r="F703" s="76"/>
      <c r="G703" s="29"/>
      <c r="H703" s="76"/>
      <c r="I703" s="29"/>
      <c r="J703" s="76"/>
      <c r="K703" s="29"/>
      <c r="L703" s="76"/>
      <c r="M703" s="39"/>
    </row>
    <row r="704" spans="1:13" ht="20.25" customHeight="1" x14ac:dyDescent="0.25">
      <c r="A704" s="75"/>
      <c r="B704" s="75"/>
      <c r="C704" s="75"/>
      <c r="D704" s="75"/>
      <c r="E704" s="75"/>
      <c r="F704" s="75"/>
      <c r="G704" s="29"/>
      <c r="H704" s="75"/>
      <c r="I704" s="29"/>
      <c r="J704" s="75"/>
      <c r="K704" s="29"/>
      <c r="L704" s="75"/>
      <c r="M704" s="39"/>
    </row>
    <row r="705" spans="1:13" ht="20.25" customHeight="1" thickBot="1" x14ac:dyDescent="0.3">
      <c r="A705" s="90"/>
      <c r="B705" s="90"/>
      <c r="C705" s="90"/>
      <c r="D705" s="90"/>
      <c r="E705" s="90"/>
      <c r="F705" s="90"/>
      <c r="G705" s="91"/>
      <c r="H705" s="90"/>
      <c r="I705" s="91"/>
      <c r="J705" s="90"/>
      <c r="K705" s="91"/>
      <c r="L705" s="90"/>
      <c r="M705" s="77"/>
    </row>
    <row r="706" spans="1:13" ht="20.25" customHeight="1" thickTop="1" x14ac:dyDescent="0.25">
      <c r="A706" s="75"/>
      <c r="B706" s="75"/>
      <c r="C706" s="75"/>
      <c r="D706" s="75"/>
      <c r="E706" s="75"/>
      <c r="F706" s="75"/>
      <c r="G706" s="29"/>
      <c r="H706" s="75"/>
      <c r="I706" s="29"/>
      <c r="J706" s="75"/>
      <c r="K706" s="29"/>
      <c r="L706" s="75"/>
      <c r="M706" s="39"/>
    </row>
    <row r="707" spans="1:13" ht="20.25" customHeight="1" x14ac:dyDescent="0.25">
      <c r="A707" s="76"/>
      <c r="B707" s="76"/>
      <c r="C707" s="76"/>
      <c r="D707" s="76"/>
      <c r="E707" s="76"/>
      <c r="F707" s="76"/>
      <c r="G707" s="29"/>
      <c r="H707" s="76"/>
      <c r="I707" s="29"/>
      <c r="J707" s="76"/>
      <c r="K707" s="29"/>
      <c r="L707" s="76"/>
      <c r="M707" s="39"/>
    </row>
    <row r="708" spans="1:13" ht="20.25" customHeight="1" x14ac:dyDescent="0.25">
      <c r="A708" s="75"/>
      <c r="B708" s="75"/>
      <c r="C708" s="75"/>
      <c r="D708" s="75"/>
      <c r="E708" s="75"/>
      <c r="F708" s="75"/>
      <c r="G708" s="29"/>
      <c r="H708" s="75"/>
      <c r="I708" s="29"/>
      <c r="J708" s="75"/>
      <c r="K708" s="29"/>
      <c r="L708" s="75"/>
      <c r="M708" s="39"/>
    </row>
    <row r="709" spans="1:13" ht="20.25" customHeight="1" thickBot="1" x14ac:dyDescent="0.3">
      <c r="A709" s="90"/>
      <c r="B709" s="90"/>
      <c r="C709" s="90"/>
      <c r="D709" s="90"/>
      <c r="E709" s="90"/>
      <c r="F709" s="90"/>
      <c r="G709" s="91"/>
      <c r="H709" s="90"/>
      <c r="I709" s="91"/>
      <c r="J709" s="90"/>
      <c r="K709" s="91"/>
      <c r="L709" s="90"/>
      <c r="M709" s="77"/>
    </row>
    <row r="710" spans="1:13" ht="20.25" customHeight="1" thickTop="1" x14ac:dyDescent="0.25">
      <c r="A710" s="75"/>
      <c r="B710" s="75"/>
      <c r="C710" s="75"/>
      <c r="D710" s="75"/>
      <c r="E710" s="75"/>
      <c r="F710" s="75"/>
      <c r="G710" s="29"/>
      <c r="H710" s="75"/>
      <c r="I710" s="29"/>
      <c r="J710" s="75"/>
      <c r="K710" s="29"/>
      <c r="L710" s="75"/>
      <c r="M710" s="39"/>
    </row>
    <row r="711" spans="1:13" ht="20.25" customHeight="1" x14ac:dyDescent="0.25">
      <c r="A711" s="76"/>
      <c r="B711" s="76"/>
      <c r="C711" s="76"/>
      <c r="D711" s="76"/>
      <c r="E711" s="76"/>
      <c r="F711" s="76"/>
      <c r="G711" s="29"/>
      <c r="H711" s="76"/>
      <c r="I711" s="29"/>
      <c r="J711" s="76"/>
      <c r="K711" s="29"/>
      <c r="L711" s="76"/>
      <c r="M711" s="39"/>
    </row>
    <row r="712" spans="1:13" ht="20.25" customHeight="1" x14ac:dyDescent="0.25">
      <c r="A712" s="75"/>
      <c r="B712" s="75"/>
      <c r="C712" s="75"/>
      <c r="D712" s="75"/>
      <c r="E712" s="75"/>
      <c r="F712" s="75"/>
      <c r="G712" s="29"/>
      <c r="H712" s="75"/>
      <c r="I712" s="29"/>
      <c r="J712" s="75"/>
      <c r="K712" s="29"/>
      <c r="L712" s="75"/>
      <c r="M712" s="39"/>
    </row>
    <row r="713" spans="1:13" ht="20.25" customHeight="1" thickBot="1" x14ac:dyDescent="0.3">
      <c r="A713" s="90"/>
      <c r="B713" s="90"/>
      <c r="C713" s="90"/>
      <c r="D713" s="90"/>
      <c r="E713" s="90"/>
      <c r="F713" s="90"/>
      <c r="G713" s="91"/>
      <c r="H713" s="90"/>
      <c r="I713" s="91"/>
      <c r="J713" s="90"/>
      <c r="K713" s="91"/>
      <c r="L713" s="90"/>
      <c r="M713" s="77"/>
    </row>
    <row r="714" spans="1:13" ht="20.25" customHeight="1" thickTop="1" x14ac:dyDescent="0.25">
      <c r="A714" s="75"/>
      <c r="B714" s="75"/>
      <c r="C714" s="75"/>
      <c r="D714" s="75"/>
      <c r="E714" s="75"/>
      <c r="F714" s="75"/>
      <c r="G714" s="29"/>
      <c r="H714" s="75"/>
      <c r="I714" s="29"/>
      <c r="J714" s="75"/>
      <c r="K714" s="29"/>
      <c r="L714" s="75"/>
      <c r="M714" s="39"/>
    </row>
    <row r="715" spans="1:13" ht="20.25" customHeight="1" x14ac:dyDescent="0.25">
      <c r="A715" s="76"/>
      <c r="B715" s="76"/>
      <c r="C715" s="76"/>
      <c r="D715" s="76"/>
      <c r="E715" s="76"/>
      <c r="F715" s="76"/>
      <c r="G715" s="29"/>
      <c r="H715" s="76"/>
      <c r="I715" s="29"/>
      <c r="J715" s="76"/>
      <c r="K715" s="29"/>
      <c r="L715" s="76"/>
      <c r="M715" s="39"/>
    </row>
    <row r="716" spans="1:13" ht="20.25" customHeight="1" x14ac:dyDescent="0.25">
      <c r="A716" s="75"/>
      <c r="B716" s="75"/>
      <c r="C716" s="75"/>
      <c r="D716" s="75"/>
      <c r="E716" s="75"/>
      <c r="F716" s="75"/>
      <c r="G716" s="29"/>
      <c r="H716" s="75"/>
      <c r="I716" s="29"/>
      <c r="J716" s="75"/>
      <c r="K716" s="29"/>
      <c r="L716" s="75"/>
      <c r="M716" s="39"/>
    </row>
    <row r="717" spans="1:13" ht="20.25" customHeight="1" thickBot="1" x14ac:dyDescent="0.3">
      <c r="A717" s="90"/>
      <c r="B717" s="90"/>
      <c r="C717" s="90"/>
      <c r="D717" s="90"/>
      <c r="E717" s="90"/>
      <c r="F717" s="90"/>
      <c r="G717" s="91"/>
      <c r="H717" s="90"/>
      <c r="I717" s="91"/>
      <c r="J717" s="90"/>
      <c r="K717" s="91"/>
      <c r="L717" s="90"/>
      <c r="M717" s="77"/>
    </row>
    <row r="718" spans="1:13" ht="20.25" customHeight="1" thickTop="1" x14ac:dyDescent="0.25">
      <c r="A718" s="75"/>
      <c r="B718" s="75"/>
      <c r="C718" s="75"/>
      <c r="D718" s="75"/>
      <c r="E718" s="75"/>
      <c r="F718" s="75"/>
      <c r="G718" s="29"/>
      <c r="H718" s="75"/>
      <c r="I718" s="29"/>
      <c r="J718" s="75"/>
      <c r="K718" s="29"/>
      <c r="L718" s="75"/>
      <c r="M718" s="39"/>
    </row>
    <row r="719" spans="1:13" ht="20.25" customHeight="1" x14ac:dyDescent="0.25">
      <c r="A719" s="76"/>
      <c r="B719" s="76"/>
      <c r="C719" s="76"/>
      <c r="D719" s="76"/>
      <c r="E719" s="76"/>
      <c r="F719" s="76"/>
      <c r="G719" s="29"/>
      <c r="H719" s="76"/>
      <c r="I719" s="29"/>
      <c r="J719" s="76"/>
      <c r="K719" s="29"/>
      <c r="L719" s="76"/>
      <c r="M719" s="39"/>
    </row>
    <row r="720" spans="1:13" ht="20.25" customHeight="1" x14ac:dyDescent="0.25">
      <c r="A720" s="75"/>
      <c r="B720" s="75"/>
      <c r="C720" s="75"/>
      <c r="D720" s="75"/>
      <c r="E720" s="75"/>
      <c r="F720" s="75"/>
      <c r="G720" s="29"/>
      <c r="H720" s="75"/>
      <c r="I720" s="29"/>
      <c r="J720" s="75"/>
      <c r="K720" s="29"/>
      <c r="L720" s="75"/>
      <c r="M720" s="39"/>
    </row>
    <row r="721" spans="1:13" ht="20.25" customHeight="1" thickBot="1" x14ac:dyDescent="0.3">
      <c r="A721" s="90"/>
      <c r="B721" s="90"/>
      <c r="C721" s="90"/>
      <c r="D721" s="90"/>
      <c r="E721" s="90"/>
      <c r="F721" s="90"/>
      <c r="G721" s="91"/>
      <c r="H721" s="90"/>
      <c r="I721" s="91"/>
      <c r="J721" s="90"/>
      <c r="K721" s="91"/>
      <c r="L721" s="90"/>
      <c r="M721" s="77"/>
    </row>
    <row r="722" spans="1:13" ht="20.25" customHeight="1" thickTop="1" x14ac:dyDescent="0.25">
      <c r="A722" s="75"/>
      <c r="B722" s="75"/>
      <c r="C722" s="75"/>
      <c r="D722" s="75"/>
      <c r="E722" s="75"/>
      <c r="F722" s="75"/>
      <c r="G722" s="29"/>
      <c r="H722" s="75"/>
      <c r="I722" s="29"/>
      <c r="J722" s="75"/>
      <c r="K722" s="29"/>
      <c r="L722" s="75"/>
      <c r="M722" s="39"/>
    </row>
    <row r="723" spans="1:13" ht="20.25" customHeight="1" x14ac:dyDescent="0.25">
      <c r="A723" s="76"/>
      <c r="B723" s="76"/>
      <c r="C723" s="76"/>
      <c r="D723" s="76"/>
      <c r="E723" s="76"/>
      <c r="F723" s="76"/>
      <c r="G723" s="29"/>
      <c r="H723" s="76"/>
      <c r="I723" s="29"/>
      <c r="J723" s="76"/>
      <c r="K723" s="29"/>
      <c r="L723" s="76"/>
      <c r="M723" s="39"/>
    </row>
    <row r="724" spans="1:13" ht="20.25" customHeight="1" x14ac:dyDescent="0.25">
      <c r="A724" s="75"/>
      <c r="B724" s="75"/>
      <c r="C724" s="75"/>
      <c r="D724" s="75"/>
      <c r="E724" s="75"/>
      <c r="F724" s="75"/>
      <c r="G724" s="29"/>
      <c r="H724" s="75"/>
      <c r="I724" s="29"/>
      <c r="J724" s="75"/>
      <c r="K724" s="29"/>
      <c r="L724" s="75"/>
      <c r="M724" s="39"/>
    </row>
    <row r="725" spans="1:13" ht="20.25" customHeight="1" thickBot="1" x14ac:dyDescent="0.3">
      <c r="A725" s="90"/>
      <c r="B725" s="90"/>
      <c r="C725" s="90"/>
      <c r="D725" s="90"/>
      <c r="E725" s="90"/>
      <c r="F725" s="90"/>
      <c r="G725" s="91"/>
      <c r="H725" s="90"/>
      <c r="I725" s="91"/>
      <c r="J725" s="90"/>
      <c r="K725" s="91"/>
      <c r="L725" s="90"/>
      <c r="M725" s="77"/>
    </row>
    <row r="726" spans="1:13" ht="20.25" customHeight="1" thickTop="1" x14ac:dyDescent="0.25">
      <c r="A726" s="75"/>
      <c r="B726" s="75"/>
      <c r="C726" s="75"/>
      <c r="D726" s="75"/>
      <c r="E726" s="75"/>
      <c r="F726" s="75"/>
      <c r="G726" s="29"/>
      <c r="H726" s="75"/>
      <c r="I726" s="29"/>
      <c r="J726" s="75"/>
      <c r="K726" s="29"/>
      <c r="L726" s="75"/>
      <c r="M726" s="39"/>
    </row>
    <row r="727" spans="1:13" ht="20.25" customHeight="1" x14ac:dyDescent="0.25">
      <c r="A727" s="76"/>
      <c r="B727" s="76"/>
      <c r="C727" s="76"/>
      <c r="D727" s="76"/>
      <c r="E727" s="76"/>
      <c r="F727" s="76"/>
      <c r="G727" s="29"/>
      <c r="H727" s="76"/>
      <c r="I727" s="29"/>
      <c r="J727" s="76"/>
      <c r="K727" s="29"/>
      <c r="L727" s="76"/>
      <c r="M727" s="39"/>
    </row>
    <row r="728" spans="1:13" ht="20.25" customHeight="1" x14ac:dyDescent="0.25">
      <c r="A728" s="75"/>
      <c r="B728" s="75"/>
      <c r="C728" s="75"/>
      <c r="D728" s="75"/>
      <c r="E728" s="75"/>
      <c r="F728" s="75"/>
      <c r="G728" s="29"/>
      <c r="H728" s="75"/>
      <c r="I728" s="29"/>
      <c r="J728" s="75"/>
      <c r="K728" s="29"/>
      <c r="L728" s="75"/>
      <c r="M728" s="39"/>
    </row>
    <row r="729" spans="1:13" ht="20.25" customHeight="1" thickBot="1" x14ac:dyDescent="0.3">
      <c r="A729" s="90"/>
      <c r="B729" s="90"/>
      <c r="C729" s="90"/>
      <c r="D729" s="90"/>
      <c r="E729" s="90"/>
      <c r="F729" s="90"/>
      <c r="G729" s="91"/>
      <c r="H729" s="90"/>
      <c r="I729" s="91"/>
      <c r="J729" s="90"/>
      <c r="K729" s="91"/>
      <c r="L729" s="90"/>
      <c r="M729" s="77"/>
    </row>
    <row r="730" spans="1:13" ht="20.25" customHeight="1" thickTop="1" x14ac:dyDescent="0.25">
      <c r="A730" s="75"/>
      <c r="B730" s="75"/>
      <c r="C730" s="75"/>
      <c r="D730" s="75"/>
      <c r="E730" s="75"/>
      <c r="F730" s="75"/>
      <c r="G730" s="29"/>
      <c r="H730" s="75"/>
      <c r="I730" s="29"/>
      <c r="J730" s="75"/>
      <c r="K730" s="29"/>
      <c r="L730" s="75"/>
      <c r="M730" s="39"/>
    </row>
    <row r="731" spans="1:13" ht="20.25" customHeight="1" x14ac:dyDescent="0.25">
      <c r="A731" s="76"/>
      <c r="B731" s="76"/>
      <c r="C731" s="76"/>
      <c r="D731" s="76"/>
      <c r="E731" s="76"/>
      <c r="F731" s="76"/>
      <c r="G731" s="29"/>
      <c r="H731" s="76"/>
      <c r="I731" s="29"/>
      <c r="J731" s="76"/>
      <c r="K731" s="29"/>
      <c r="L731" s="76"/>
      <c r="M731" s="39"/>
    </row>
    <row r="732" spans="1:13" ht="20.25" customHeight="1" x14ac:dyDescent="0.25">
      <c r="A732" s="75"/>
      <c r="B732" s="75"/>
      <c r="C732" s="75"/>
      <c r="D732" s="75"/>
      <c r="E732" s="75"/>
      <c r="F732" s="75"/>
      <c r="G732" s="29"/>
      <c r="H732" s="75"/>
      <c r="I732" s="29"/>
      <c r="J732" s="75"/>
      <c r="K732" s="29"/>
      <c r="L732" s="75"/>
      <c r="M732" s="39"/>
    </row>
    <row r="733" spans="1:13" ht="20.25" customHeight="1" thickBot="1" x14ac:dyDescent="0.3">
      <c r="A733" s="90"/>
      <c r="B733" s="90"/>
      <c r="C733" s="90"/>
      <c r="D733" s="90"/>
      <c r="E733" s="90"/>
      <c r="F733" s="90"/>
      <c r="G733" s="91"/>
      <c r="H733" s="90"/>
      <c r="I733" s="91"/>
      <c r="J733" s="90"/>
      <c r="K733" s="91"/>
      <c r="L733" s="90"/>
      <c r="M733" s="77"/>
    </row>
    <row r="734" spans="1:13" ht="20.25" customHeight="1" thickTop="1" x14ac:dyDescent="0.25">
      <c r="A734" s="75"/>
      <c r="B734" s="75"/>
      <c r="C734" s="75"/>
      <c r="D734" s="75"/>
      <c r="E734" s="75"/>
      <c r="F734" s="75"/>
      <c r="G734" s="29"/>
      <c r="H734" s="75"/>
      <c r="I734" s="29"/>
      <c r="J734" s="75"/>
      <c r="K734" s="29"/>
      <c r="L734" s="75"/>
      <c r="M734" s="39"/>
    </row>
    <row r="735" spans="1:13" ht="20.25" customHeight="1" x14ac:dyDescent="0.25">
      <c r="A735" s="76"/>
      <c r="B735" s="76"/>
      <c r="C735" s="76"/>
      <c r="D735" s="76"/>
      <c r="E735" s="76"/>
      <c r="F735" s="76"/>
      <c r="G735" s="29"/>
      <c r="H735" s="76"/>
      <c r="I735" s="29"/>
      <c r="J735" s="76"/>
      <c r="K735" s="29"/>
      <c r="L735" s="76"/>
      <c r="M735" s="39"/>
    </row>
    <row r="736" spans="1:13" ht="20.25" customHeight="1" x14ac:dyDescent="0.25">
      <c r="A736" s="75"/>
      <c r="B736" s="75"/>
      <c r="C736" s="75"/>
      <c r="D736" s="75"/>
      <c r="E736" s="75"/>
      <c r="F736" s="75"/>
      <c r="G736" s="29"/>
      <c r="H736" s="75"/>
      <c r="I736" s="29"/>
      <c r="J736" s="75"/>
      <c r="K736" s="29"/>
      <c r="L736" s="75"/>
      <c r="M736" s="39"/>
    </row>
    <row r="737" spans="1:13" ht="20.25" customHeight="1" thickBot="1" x14ac:dyDescent="0.3">
      <c r="A737" s="90"/>
      <c r="B737" s="90"/>
      <c r="C737" s="90"/>
      <c r="D737" s="90"/>
      <c r="E737" s="90"/>
      <c r="F737" s="90"/>
      <c r="G737" s="91"/>
      <c r="H737" s="90"/>
      <c r="I737" s="91"/>
      <c r="J737" s="90"/>
      <c r="K737" s="91"/>
      <c r="L737" s="90"/>
      <c r="M737" s="77"/>
    </row>
    <row r="738" spans="1:13" ht="20.25" customHeight="1" thickTop="1" x14ac:dyDescent="0.25">
      <c r="A738" s="75"/>
      <c r="B738" s="75"/>
      <c r="C738" s="75"/>
      <c r="D738" s="75"/>
      <c r="E738" s="75"/>
      <c r="F738" s="75"/>
      <c r="G738" s="29"/>
      <c r="H738" s="75"/>
      <c r="I738" s="29"/>
      <c r="J738" s="75"/>
      <c r="K738" s="29"/>
      <c r="L738" s="75"/>
      <c r="M738" s="39"/>
    </row>
    <row r="739" spans="1:13" ht="20.25" customHeight="1" x14ac:dyDescent="0.25">
      <c r="A739" s="76"/>
      <c r="B739" s="76"/>
      <c r="C739" s="76"/>
      <c r="D739" s="76"/>
      <c r="E739" s="76"/>
      <c r="F739" s="76"/>
      <c r="G739" s="29"/>
      <c r="H739" s="76"/>
      <c r="I739" s="29"/>
      <c r="J739" s="76"/>
      <c r="K739" s="29"/>
      <c r="L739" s="76"/>
      <c r="M739" s="39"/>
    </row>
    <row r="740" spans="1:13" ht="20.25" customHeight="1" x14ac:dyDescent="0.25">
      <c r="A740" s="75"/>
      <c r="B740" s="75"/>
      <c r="C740" s="75"/>
      <c r="D740" s="75"/>
      <c r="E740" s="75"/>
      <c r="F740" s="75"/>
      <c r="G740" s="29"/>
      <c r="H740" s="75"/>
      <c r="I740" s="29"/>
      <c r="J740" s="75"/>
      <c r="K740" s="29"/>
      <c r="L740" s="75"/>
      <c r="M740" s="39"/>
    </row>
    <row r="741" spans="1:13" ht="20.25" customHeight="1" thickBot="1" x14ac:dyDescent="0.3">
      <c r="A741" s="90"/>
      <c r="B741" s="90"/>
      <c r="C741" s="90"/>
      <c r="D741" s="90"/>
      <c r="E741" s="90"/>
      <c r="F741" s="90"/>
      <c r="G741" s="91"/>
      <c r="H741" s="90"/>
      <c r="I741" s="91"/>
      <c r="J741" s="90"/>
      <c r="K741" s="91"/>
      <c r="L741" s="90"/>
      <c r="M741" s="77"/>
    </row>
    <row r="742" spans="1:13" ht="20.25" customHeight="1" thickTop="1" x14ac:dyDescent="0.25">
      <c r="A742" s="75"/>
      <c r="B742" s="75"/>
      <c r="C742" s="75"/>
      <c r="D742" s="75"/>
      <c r="E742" s="75"/>
      <c r="F742" s="75"/>
      <c r="G742" s="29"/>
      <c r="H742" s="75"/>
      <c r="I742" s="29"/>
      <c r="J742" s="75"/>
      <c r="K742" s="29"/>
      <c r="L742" s="75"/>
      <c r="M742" s="39"/>
    </row>
    <row r="743" spans="1:13" ht="20.25" customHeight="1" x14ac:dyDescent="0.25">
      <c r="A743" s="76"/>
      <c r="B743" s="76"/>
      <c r="C743" s="76"/>
      <c r="D743" s="76"/>
      <c r="E743" s="76"/>
      <c r="F743" s="76"/>
      <c r="G743" s="29"/>
      <c r="H743" s="76"/>
      <c r="I743" s="29"/>
      <c r="J743" s="76"/>
      <c r="K743" s="29"/>
      <c r="L743" s="76"/>
      <c r="M743" s="39"/>
    </row>
    <row r="744" spans="1:13" ht="20.25" customHeight="1" x14ac:dyDescent="0.25">
      <c r="A744" s="75"/>
      <c r="B744" s="75"/>
      <c r="C744" s="75"/>
      <c r="D744" s="75"/>
      <c r="E744" s="75"/>
      <c r="F744" s="75"/>
      <c r="G744" s="29"/>
      <c r="H744" s="75"/>
      <c r="I744" s="29"/>
      <c r="J744" s="75"/>
      <c r="K744" s="29"/>
      <c r="L744" s="75"/>
      <c r="M744" s="39"/>
    </row>
    <row r="745" spans="1:13" ht="20.25" customHeight="1" thickBot="1" x14ac:dyDescent="0.3">
      <c r="A745" s="90"/>
      <c r="B745" s="90"/>
      <c r="C745" s="90"/>
      <c r="D745" s="90"/>
      <c r="E745" s="90"/>
      <c r="F745" s="90"/>
      <c r="G745" s="91"/>
      <c r="H745" s="90"/>
      <c r="I745" s="91"/>
      <c r="J745" s="90"/>
      <c r="K745" s="91"/>
      <c r="L745" s="90"/>
      <c r="M745" s="77"/>
    </row>
    <row r="746" spans="1:13" ht="20.25" customHeight="1" thickTop="1" x14ac:dyDescent="0.25">
      <c r="A746" s="75"/>
      <c r="B746" s="75"/>
      <c r="C746" s="75"/>
      <c r="D746" s="75"/>
      <c r="E746" s="75"/>
      <c r="F746" s="75"/>
      <c r="G746" s="29"/>
      <c r="H746" s="75"/>
      <c r="I746" s="29"/>
      <c r="J746" s="75"/>
      <c r="K746" s="29"/>
      <c r="L746" s="75"/>
      <c r="M746" s="39"/>
    </row>
    <row r="747" spans="1:13" ht="20.25" customHeight="1" x14ac:dyDescent="0.25">
      <c r="A747" s="76"/>
      <c r="B747" s="76"/>
      <c r="C747" s="76"/>
      <c r="D747" s="76"/>
      <c r="E747" s="76"/>
      <c r="F747" s="76"/>
      <c r="G747" s="29"/>
      <c r="H747" s="76"/>
      <c r="I747" s="29"/>
      <c r="J747" s="76"/>
      <c r="K747" s="29"/>
      <c r="L747" s="76"/>
      <c r="M747" s="39"/>
    </row>
    <row r="748" spans="1:13" ht="20.25" customHeight="1" x14ac:dyDescent="0.25">
      <c r="A748" s="75"/>
      <c r="B748" s="75"/>
      <c r="C748" s="75"/>
      <c r="D748" s="75"/>
      <c r="E748" s="75"/>
      <c r="F748" s="75"/>
      <c r="G748" s="29"/>
      <c r="H748" s="75"/>
      <c r="I748" s="29"/>
      <c r="J748" s="75"/>
      <c r="K748" s="29"/>
      <c r="L748" s="75"/>
      <c r="M748" s="39"/>
    </row>
    <row r="749" spans="1:13" ht="20.25" customHeight="1" thickBot="1" x14ac:dyDescent="0.3">
      <c r="A749" s="90"/>
      <c r="B749" s="90"/>
      <c r="C749" s="90"/>
      <c r="D749" s="90"/>
      <c r="E749" s="90"/>
      <c r="F749" s="90"/>
      <c r="G749" s="91"/>
      <c r="H749" s="90"/>
      <c r="I749" s="91"/>
      <c r="J749" s="90"/>
      <c r="K749" s="91"/>
      <c r="L749" s="90"/>
      <c r="M749" s="77"/>
    </row>
    <row r="750" spans="1:13" ht="20.25" customHeight="1" thickTop="1" x14ac:dyDescent="0.25">
      <c r="A750" s="75"/>
      <c r="B750" s="75"/>
      <c r="C750" s="75"/>
      <c r="D750" s="75"/>
      <c r="E750" s="75"/>
      <c r="F750" s="75"/>
      <c r="G750" s="29"/>
      <c r="H750" s="75"/>
      <c r="I750" s="29"/>
      <c r="J750" s="75"/>
      <c r="K750" s="29"/>
      <c r="L750" s="75"/>
      <c r="M750" s="39"/>
    </row>
    <row r="751" spans="1:13" ht="20.25" customHeight="1" x14ac:dyDescent="0.25">
      <c r="A751" s="76"/>
      <c r="B751" s="76"/>
      <c r="C751" s="76"/>
      <c r="D751" s="76"/>
      <c r="E751" s="76"/>
      <c r="F751" s="76"/>
      <c r="G751" s="29"/>
      <c r="H751" s="76"/>
      <c r="I751" s="29"/>
      <c r="J751" s="76"/>
      <c r="K751" s="29"/>
      <c r="L751" s="76"/>
      <c r="M751" s="39"/>
    </row>
    <row r="752" spans="1:13" ht="20.25" customHeight="1" x14ac:dyDescent="0.25">
      <c r="A752" s="75"/>
      <c r="B752" s="75"/>
      <c r="C752" s="75"/>
      <c r="D752" s="75"/>
      <c r="E752" s="75"/>
      <c r="F752" s="75"/>
      <c r="G752" s="29"/>
      <c r="H752" s="75"/>
      <c r="I752" s="29"/>
      <c r="J752" s="75"/>
      <c r="K752" s="29"/>
      <c r="L752" s="75"/>
      <c r="M752" s="39"/>
    </row>
    <row r="753" spans="1:13" ht="20.25" customHeight="1" thickBot="1" x14ac:dyDescent="0.3">
      <c r="A753" s="90"/>
      <c r="B753" s="90"/>
      <c r="C753" s="90"/>
      <c r="D753" s="90"/>
      <c r="E753" s="90"/>
      <c r="F753" s="90"/>
      <c r="G753" s="91"/>
      <c r="H753" s="90"/>
      <c r="I753" s="91"/>
      <c r="J753" s="90"/>
      <c r="K753" s="91"/>
      <c r="L753" s="90"/>
      <c r="M753" s="77"/>
    </row>
    <row r="754" spans="1:13" ht="20.25" customHeight="1" thickTop="1" x14ac:dyDescent="0.25">
      <c r="A754" s="75"/>
      <c r="B754" s="75"/>
      <c r="C754" s="75"/>
      <c r="D754" s="75"/>
      <c r="E754" s="75"/>
      <c r="F754" s="75"/>
      <c r="G754" s="29"/>
      <c r="H754" s="75"/>
      <c r="I754" s="29"/>
      <c r="J754" s="75"/>
      <c r="K754" s="29"/>
      <c r="L754" s="75"/>
      <c r="M754" s="39"/>
    </row>
    <row r="755" spans="1:13" ht="20.25" customHeight="1" x14ac:dyDescent="0.25">
      <c r="A755" s="76"/>
      <c r="B755" s="76"/>
      <c r="C755" s="76"/>
      <c r="D755" s="76"/>
      <c r="E755" s="76"/>
      <c r="F755" s="76"/>
      <c r="G755" s="29"/>
      <c r="H755" s="76"/>
      <c r="I755" s="29"/>
      <c r="J755" s="76"/>
      <c r="K755" s="29"/>
      <c r="L755" s="76"/>
      <c r="M755" s="39"/>
    </row>
    <row r="756" spans="1:13" ht="20.25" customHeight="1" x14ac:dyDescent="0.25">
      <c r="A756" s="75"/>
      <c r="B756" s="75"/>
      <c r="C756" s="75"/>
      <c r="D756" s="75"/>
      <c r="E756" s="75"/>
      <c r="F756" s="75"/>
      <c r="G756" s="29"/>
      <c r="H756" s="75"/>
      <c r="I756" s="29"/>
      <c r="J756" s="75"/>
      <c r="K756" s="29"/>
      <c r="L756" s="75"/>
      <c r="M756" s="39"/>
    </row>
    <row r="757" spans="1:13" ht="20.25" customHeight="1" thickBot="1" x14ac:dyDescent="0.3">
      <c r="A757" s="90"/>
      <c r="B757" s="90"/>
      <c r="C757" s="90"/>
      <c r="D757" s="90"/>
      <c r="E757" s="90"/>
      <c r="F757" s="90"/>
      <c r="G757" s="91"/>
      <c r="H757" s="90"/>
      <c r="I757" s="91"/>
      <c r="J757" s="90"/>
      <c r="K757" s="91"/>
      <c r="L757" s="90"/>
      <c r="M757" s="77"/>
    </row>
    <row r="758" spans="1:13" ht="20.25" customHeight="1" thickTop="1" x14ac:dyDescent="0.25">
      <c r="A758" s="75"/>
      <c r="B758" s="75"/>
      <c r="C758" s="75"/>
      <c r="D758" s="75"/>
      <c r="E758" s="75"/>
      <c r="F758" s="75"/>
      <c r="G758" s="29"/>
      <c r="H758" s="75"/>
      <c r="I758" s="29"/>
      <c r="J758" s="75"/>
      <c r="K758" s="29"/>
      <c r="L758" s="75"/>
      <c r="M758" s="39"/>
    </row>
    <row r="759" spans="1:13" ht="20.25" customHeight="1" x14ac:dyDescent="0.25">
      <c r="A759" s="76"/>
      <c r="B759" s="76"/>
      <c r="C759" s="76"/>
      <c r="D759" s="76"/>
      <c r="E759" s="76"/>
      <c r="F759" s="76"/>
      <c r="G759" s="29"/>
      <c r="H759" s="76"/>
      <c r="I759" s="29"/>
      <c r="J759" s="76"/>
      <c r="K759" s="29"/>
      <c r="L759" s="76"/>
      <c r="M759" s="39"/>
    </row>
    <row r="760" spans="1:13" ht="20.25" customHeight="1" x14ac:dyDescent="0.25">
      <c r="A760" s="75"/>
      <c r="B760" s="75"/>
      <c r="C760" s="75"/>
      <c r="D760" s="75"/>
      <c r="E760" s="75"/>
      <c r="F760" s="75"/>
      <c r="G760" s="29"/>
      <c r="H760" s="75"/>
      <c r="I760" s="29"/>
      <c r="J760" s="75"/>
      <c r="K760" s="29"/>
      <c r="L760" s="75"/>
      <c r="M760" s="39"/>
    </row>
    <row r="761" spans="1:13" ht="20.25" customHeight="1" thickBot="1" x14ac:dyDescent="0.3">
      <c r="A761" s="90"/>
      <c r="B761" s="90"/>
      <c r="C761" s="90"/>
      <c r="D761" s="90"/>
      <c r="E761" s="90"/>
      <c r="F761" s="90"/>
      <c r="G761" s="91"/>
      <c r="H761" s="90"/>
      <c r="I761" s="91"/>
      <c r="J761" s="90"/>
      <c r="K761" s="91"/>
      <c r="L761" s="90"/>
      <c r="M761" s="77"/>
    </row>
    <row r="762" spans="1:13" ht="20.25" customHeight="1" thickTop="1" x14ac:dyDescent="0.25">
      <c r="A762" s="75"/>
      <c r="B762" s="75"/>
      <c r="C762" s="75"/>
      <c r="D762" s="75"/>
      <c r="E762" s="75"/>
      <c r="F762" s="75"/>
      <c r="G762" s="29"/>
      <c r="H762" s="75"/>
      <c r="I762" s="29"/>
      <c r="J762" s="75"/>
      <c r="K762" s="29"/>
      <c r="L762" s="75"/>
      <c r="M762" s="39"/>
    </row>
    <row r="763" spans="1:13" ht="20.25" customHeight="1" x14ac:dyDescent="0.25">
      <c r="A763" s="76"/>
      <c r="B763" s="76"/>
      <c r="C763" s="76"/>
      <c r="D763" s="76"/>
      <c r="E763" s="76"/>
      <c r="F763" s="76"/>
      <c r="G763" s="29"/>
      <c r="H763" s="76"/>
      <c r="I763" s="29"/>
      <c r="J763" s="76"/>
      <c r="K763" s="29"/>
      <c r="L763" s="76"/>
      <c r="M763" s="39"/>
    </row>
    <row r="764" spans="1:13" ht="20.25" customHeight="1" x14ac:dyDescent="0.25">
      <c r="A764" s="75"/>
      <c r="B764" s="75"/>
      <c r="C764" s="75"/>
      <c r="D764" s="75"/>
      <c r="E764" s="75"/>
      <c r="F764" s="75"/>
      <c r="G764" s="29"/>
      <c r="H764" s="75"/>
      <c r="I764" s="29"/>
      <c r="J764" s="75"/>
      <c r="K764" s="29"/>
      <c r="L764" s="75"/>
      <c r="M764" s="39"/>
    </row>
    <row r="765" spans="1:13" ht="20.25" customHeight="1" thickBot="1" x14ac:dyDescent="0.3">
      <c r="A765" s="90"/>
      <c r="B765" s="90"/>
      <c r="C765" s="90"/>
      <c r="D765" s="90"/>
      <c r="E765" s="90"/>
      <c r="F765" s="90"/>
      <c r="G765" s="91"/>
      <c r="H765" s="90"/>
      <c r="I765" s="91"/>
      <c r="J765" s="90"/>
      <c r="K765" s="91"/>
      <c r="L765" s="90"/>
      <c r="M765" s="77"/>
    </row>
    <row r="766" spans="1:13" ht="20.25" customHeight="1" thickTop="1" x14ac:dyDescent="0.25">
      <c r="A766" s="75"/>
      <c r="B766" s="75"/>
      <c r="C766" s="75"/>
      <c r="D766" s="75"/>
      <c r="E766" s="75"/>
      <c r="F766" s="75"/>
      <c r="G766" s="29"/>
      <c r="H766" s="75"/>
      <c r="I766" s="29"/>
      <c r="J766" s="75"/>
      <c r="K766" s="29"/>
      <c r="L766" s="75"/>
      <c r="M766" s="39"/>
    </row>
    <row r="767" spans="1:13" ht="20.25" customHeight="1" x14ac:dyDescent="0.25">
      <c r="A767" s="76"/>
      <c r="B767" s="76"/>
      <c r="C767" s="76"/>
      <c r="D767" s="76"/>
      <c r="E767" s="76"/>
      <c r="F767" s="76"/>
      <c r="G767" s="29"/>
      <c r="H767" s="76"/>
      <c r="I767" s="29"/>
      <c r="J767" s="76"/>
      <c r="K767" s="29"/>
      <c r="L767" s="76"/>
      <c r="M767" s="39"/>
    </row>
    <row r="768" spans="1:13" ht="20.25" customHeight="1" x14ac:dyDescent="0.25">
      <c r="A768" s="75"/>
      <c r="B768" s="75"/>
      <c r="C768" s="75"/>
      <c r="D768" s="75"/>
      <c r="E768" s="75"/>
      <c r="F768" s="75"/>
      <c r="G768" s="29"/>
      <c r="H768" s="75"/>
      <c r="I768" s="29"/>
      <c r="J768" s="75"/>
      <c r="K768" s="29"/>
      <c r="L768" s="75"/>
      <c r="M768" s="39"/>
    </row>
    <row r="769" spans="1:13" ht="20.25" customHeight="1" thickBot="1" x14ac:dyDescent="0.3">
      <c r="A769" s="90"/>
      <c r="B769" s="90"/>
      <c r="C769" s="90"/>
      <c r="D769" s="90"/>
      <c r="E769" s="90"/>
      <c r="F769" s="90"/>
      <c r="G769" s="91"/>
      <c r="H769" s="90"/>
      <c r="I769" s="91"/>
      <c r="J769" s="90"/>
      <c r="K769" s="91"/>
      <c r="L769" s="90"/>
      <c r="M769" s="77"/>
    </row>
    <row r="770" spans="1:13" ht="20.25" customHeight="1" thickTop="1" x14ac:dyDescent="0.25">
      <c r="A770" s="75"/>
      <c r="B770" s="75"/>
      <c r="C770" s="75"/>
      <c r="D770" s="75"/>
      <c r="E770" s="75"/>
      <c r="F770" s="75"/>
      <c r="G770" s="29"/>
      <c r="H770" s="75"/>
      <c r="I770" s="29"/>
      <c r="J770" s="75"/>
      <c r="K770" s="29"/>
      <c r="L770" s="75"/>
      <c r="M770" s="39"/>
    </row>
    <row r="771" spans="1:13" ht="20.25" customHeight="1" x14ac:dyDescent="0.25">
      <c r="A771" s="76"/>
      <c r="B771" s="76"/>
      <c r="C771" s="76"/>
      <c r="D771" s="76"/>
      <c r="E771" s="76"/>
      <c r="F771" s="76"/>
      <c r="G771" s="29"/>
      <c r="H771" s="76"/>
      <c r="I771" s="29"/>
      <c r="J771" s="76"/>
      <c r="K771" s="29"/>
      <c r="L771" s="76"/>
      <c r="M771" s="39"/>
    </row>
    <row r="772" spans="1:13" ht="20.25" customHeight="1" x14ac:dyDescent="0.25">
      <c r="A772" s="75"/>
      <c r="B772" s="75"/>
      <c r="C772" s="75"/>
      <c r="D772" s="75"/>
      <c r="E772" s="75"/>
      <c r="F772" s="75"/>
      <c r="G772" s="29"/>
      <c r="H772" s="75"/>
      <c r="I772" s="29"/>
      <c r="J772" s="75"/>
      <c r="K772" s="29"/>
      <c r="L772" s="75"/>
      <c r="M772" s="39"/>
    </row>
    <row r="773" spans="1:13" ht="20.25" customHeight="1" thickBot="1" x14ac:dyDescent="0.3">
      <c r="A773" s="90"/>
      <c r="B773" s="90"/>
      <c r="C773" s="90"/>
      <c r="D773" s="90"/>
      <c r="E773" s="90"/>
      <c r="F773" s="90"/>
      <c r="G773" s="91"/>
      <c r="H773" s="90"/>
      <c r="I773" s="91"/>
      <c r="J773" s="90"/>
      <c r="K773" s="91"/>
      <c r="L773" s="90"/>
      <c r="M773" s="77"/>
    </row>
    <row r="774" spans="1:13" ht="20.25" customHeight="1" thickTop="1" x14ac:dyDescent="0.25">
      <c r="A774" s="75"/>
      <c r="B774" s="75"/>
      <c r="C774" s="75"/>
      <c r="D774" s="75"/>
      <c r="E774" s="75"/>
      <c r="F774" s="75"/>
      <c r="G774" s="29"/>
      <c r="H774" s="75"/>
      <c r="I774" s="29"/>
      <c r="J774" s="75"/>
      <c r="K774" s="29"/>
      <c r="L774" s="75"/>
      <c r="M774" s="39"/>
    </row>
    <row r="775" spans="1:13" ht="20.25" customHeight="1" x14ac:dyDescent="0.25">
      <c r="A775" s="76"/>
      <c r="B775" s="76"/>
      <c r="C775" s="76"/>
      <c r="D775" s="76"/>
      <c r="E775" s="76"/>
      <c r="F775" s="76"/>
      <c r="G775" s="29"/>
      <c r="H775" s="76"/>
      <c r="I775" s="29"/>
      <c r="J775" s="76"/>
      <c r="K775" s="29"/>
      <c r="L775" s="76"/>
      <c r="M775" s="39"/>
    </row>
    <row r="776" spans="1:13" ht="20.25" customHeight="1" x14ac:dyDescent="0.25">
      <c r="A776" s="75"/>
      <c r="B776" s="75"/>
      <c r="C776" s="75"/>
      <c r="D776" s="75"/>
      <c r="E776" s="75"/>
      <c r="F776" s="75"/>
      <c r="G776" s="29"/>
      <c r="H776" s="75"/>
      <c r="I776" s="29"/>
      <c r="J776" s="75"/>
      <c r="K776" s="29"/>
      <c r="L776" s="75"/>
      <c r="M776" s="39"/>
    </row>
    <row r="777" spans="1:13" ht="20.25" customHeight="1" thickBot="1" x14ac:dyDescent="0.3">
      <c r="A777" s="90"/>
      <c r="B777" s="90"/>
      <c r="C777" s="90"/>
      <c r="D777" s="90"/>
      <c r="E777" s="90"/>
      <c r="F777" s="90"/>
      <c r="G777" s="91"/>
      <c r="H777" s="90"/>
      <c r="I777" s="91"/>
      <c r="J777" s="90"/>
      <c r="K777" s="91"/>
      <c r="L777" s="90"/>
      <c r="M777" s="77"/>
    </row>
    <row r="778" spans="1:13" ht="20.25" customHeight="1" thickTop="1" x14ac:dyDescent="0.25">
      <c r="A778" s="75"/>
      <c r="B778" s="75"/>
      <c r="C778" s="75"/>
      <c r="D778" s="75"/>
      <c r="E778" s="75"/>
      <c r="F778" s="75"/>
      <c r="G778" s="29"/>
      <c r="H778" s="75"/>
      <c r="I778" s="29"/>
      <c r="J778" s="75"/>
      <c r="K778" s="29"/>
      <c r="L778" s="75"/>
      <c r="M778" s="39"/>
    </row>
    <row r="779" spans="1:13" ht="20.25" customHeight="1" x14ac:dyDescent="0.25">
      <c r="A779" s="76"/>
      <c r="B779" s="76"/>
      <c r="C779" s="76"/>
      <c r="D779" s="76"/>
      <c r="E779" s="76"/>
      <c r="F779" s="76"/>
      <c r="G779" s="29"/>
      <c r="H779" s="76"/>
      <c r="I779" s="29"/>
      <c r="J779" s="76"/>
      <c r="K779" s="29"/>
      <c r="L779" s="76"/>
      <c r="M779" s="39"/>
    </row>
    <row r="780" spans="1:13" ht="20.25" customHeight="1" x14ac:dyDescent="0.25">
      <c r="A780" s="75"/>
      <c r="B780" s="75"/>
      <c r="C780" s="75"/>
      <c r="D780" s="75"/>
      <c r="E780" s="75"/>
      <c r="F780" s="75"/>
      <c r="G780" s="29"/>
      <c r="H780" s="75"/>
      <c r="I780" s="29"/>
      <c r="J780" s="75"/>
      <c r="K780" s="29"/>
      <c r="L780" s="75"/>
      <c r="M780" s="39"/>
    </row>
    <row r="781" spans="1:13" ht="20.25" customHeight="1" thickBot="1" x14ac:dyDescent="0.3">
      <c r="A781" s="90"/>
      <c r="B781" s="90"/>
      <c r="C781" s="90"/>
      <c r="D781" s="90"/>
      <c r="E781" s="90"/>
      <c r="F781" s="90"/>
      <c r="G781" s="91"/>
      <c r="H781" s="90"/>
      <c r="I781" s="91"/>
      <c r="J781" s="90"/>
      <c r="K781" s="91"/>
      <c r="L781" s="90"/>
      <c r="M781" s="77"/>
    </row>
    <row r="782" spans="1:13" ht="20.25" customHeight="1" thickTop="1" x14ac:dyDescent="0.25">
      <c r="A782" s="75"/>
      <c r="B782" s="75"/>
      <c r="C782" s="75"/>
      <c r="D782" s="75"/>
      <c r="E782" s="75"/>
      <c r="F782" s="75"/>
      <c r="G782" s="29"/>
      <c r="H782" s="75"/>
      <c r="I782" s="29"/>
      <c r="J782" s="75"/>
      <c r="K782" s="29"/>
      <c r="L782" s="75"/>
      <c r="M782" s="39"/>
    </row>
    <row r="783" spans="1:13" ht="20.25" customHeight="1" x14ac:dyDescent="0.25">
      <c r="A783" s="76"/>
      <c r="B783" s="76"/>
      <c r="C783" s="76"/>
      <c r="D783" s="76"/>
      <c r="E783" s="76"/>
      <c r="F783" s="76"/>
      <c r="G783" s="29"/>
      <c r="H783" s="76"/>
      <c r="I783" s="29"/>
      <c r="J783" s="76"/>
      <c r="K783" s="29"/>
      <c r="L783" s="76"/>
      <c r="M783" s="39"/>
    </row>
    <row r="784" spans="1:13" ht="20.25" customHeight="1" x14ac:dyDescent="0.25">
      <c r="A784" s="75"/>
      <c r="B784" s="75"/>
      <c r="C784" s="75"/>
      <c r="D784" s="75"/>
      <c r="E784" s="75"/>
      <c r="F784" s="75"/>
      <c r="G784" s="29"/>
      <c r="H784" s="75"/>
      <c r="I784" s="29"/>
      <c r="J784" s="75"/>
      <c r="K784" s="29"/>
      <c r="L784" s="75"/>
      <c r="M784" s="39"/>
    </row>
    <row r="785" spans="1:13" ht="20.25" customHeight="1" thickBot="1" x14ac:dyDescent="0.3">
      <c r="A785" s="90"/>
      <c r="B785" s="90"/>
      <c r="C785" s="90"/>
      <c r="D785" s="90"/>
      <c r="E785" s="90"/>
      <c r="F785" s="90"/>
      <c r="G785" s="91"/>
      <c r="H785" s="90"/>
      <c r="I785" s="91"/>
      <c r="J785" s="90"/>
      <c r="K785" s="91"/>
      <c r="L785" s="90"/>
      <c r="M785" s="77"/>
    </row>
    <row r="786" spans="1:13" ht="20.25" customHeight="1" thickTop="1" x14ac:dyDescent="0.25">
      <c r="A786" s="75"/>
      <c r="B786" s="75"/>
      <c r="C786" s="75"/>
      <c r="D786" s="75"/>
      <c r="E786" s="75"/>
      <c r="F786" s="75"/>
      <c r="G786" s="29"/>
      <c r="H786" s="75"/>
      <c r="I786" s="29"/>
      <c r="J786" s="75"/>
      <c r="K786" s="29"/>
      <c r="L786" s="75"/>
      <c r="M786" s="39"/>
    </row>
    <row r="787" spans="1:13" ht="20.25" customHeight="1" x14ac:dyDescent="0.25">
      <c r="A787" s="76"/>
      <c r="B787" s="76"/>
      <c r="C787" s="76"/>
      <c r="D787" s="76"/>
      <c r="E787" s="76"/>
      <c r="F787" s="76"/>
      <c r="G787" s="29"/>
      <c r="H787" s="76"/>
      <c r="I787" s="29"/>
      <c r="J787" s="76"/>
      <c r="K787" s="29"/>
      <c r="L787" s="76"/>
      <c r="M787" s="39"/>
    </row>
    <row r="788" spans="1:13" ht="20.25" customHeight="1" x14ac:dyDescent="0.25">
      <c r="A788" s="75"/>
      <c r="B788" s="75"/>
      <c r="C788" s="75"/>
      <c r="D788" s="75"/>
      <c r="E788" s="75"/>
      <c r="F788" s="75"/>
      <c r="G788" s="29"/>
      <c r="H788" s="75"/>
      <c r="I788" s="29"/>
      <c r="J788" s="75"/>
      <c r="K788" s="29"/>
      <c r="L788" s="75"/>
      <c r="M788" s="39"/>
    </row>
    <row r="789" spans="1:13" ht="20.25" customHeight="1" thickBot="1" x14ac:dyDescent="0.3">
      <c r="A789" s="90"/>
      <c r="B789" s="90"/>
      <c r="C789" s="90"/>
      <c r="D789" s="90"/>
      <c r="E789" s="90"/>
      <c r="F789" s="90"/>
      <c r="G789" s="91"/>
      <c r="H789" s="90"/>
      <c r="I789" s="91"/>
      <c r="J789" s="90"/>
      <c r="K789" s="91"/>
      <c r="L789" s="90"/>
      <c r="M789" s="77"/>
    </row>
    <row r="790" spans="1:13" ht="20.25" customHeight="1" thickTop="1" x14ac:dyDescent="0.25">
      <c r="A790" s="75"/>
      <c r="B790" s="75"/>
      <c r="C790" s="75"/>
      <c r="D790" s="75"/>
      <c r="E790" s="75"/>
      <c r="F790" s="75"/>
      <c r="G790" s="29"/>
      <c r="H790" s="75"/>
      <c r="I790" s="29"/>
      <c r="J790" s="75"/>
      <c r="K790" s="29"/>
      <c r="L790" s="75"/>
      <c r="M790" s="39"/>
    </row>
    <row r="791" spans="1:13" ht="20.25" customHeight="1" x14ac:dyDescent="0.25">
      <c r="A791" s="76"/>
      <c r="B791" s="76"/>
      <c r="C791" s="76"/>
      <c r="D791" s="76"/>
      <c r="E791" s="76"/>
      <c r="F791" s="76"/>
      <c r="G791" s="29"/>
      <c r="H791" s="76"/>
      <c r="I791" s="29"/>
      <c r="J791" s="76"/>
      <c r="K791" s="29"/>
      <c r="L791" s="76"/>
      <c r="M791" s="39"/>
    </row>
    <row r="792" spans="1:13" ht="20.25" customHeight="1" x14ac:dyDescent="0.25">
      <c r="A792" s="75"/>
      <c r="B792" s="75"/>
      <c r="C792" s="75"/>
      <c r="D792" s="75"/>
      <c r="E792" s="75"/>
      <c r="F792" s="75"/>
      <c r="G792" s="29"/>
      <c r="H792" s="75"/>
      <c r="I792" s="29"/>
      <c r="J792" s="75"/>
      <c r="K792" s="29"/>
      <c r="L792" s="75"/>
      <c r="M792" s="39"/>
    </row>
    <row r="793" spans="1:13" ht="20.25" customHeight="1" thickBot="1" x14ac:dyDescent="0.3">
      <c r="A793" s="90"/>
      <c r="B793" s="90"/>
      <c r="C793" s="90"/>
      <c r="D793" s="90"/>
      <c r="E793" s="90"/>
      <c r="F793" s="90"/>
      <c r="G793" s="91"/>
      <c r="H793" s="90"/>
      <c r="I793" s="91"/>
      <c r="J793" s="90"/>
      <c r="K793" s="91"/>
      <c r="L793" s="90"/>
      <c r="M793" s="77"/>
    </row>
    <row r="794" spans="1:13" ht="20.25" customHeight="1" thickTop="1" x14ac:dyDescent="0.25">
      <c r="A794" s="75"/>
      <c r="B794" s="75"/>
      <c r="C794" s="75"/>
      <c r="D794" s="75"/>
      <c r="E794" s="75"/>
      <c r="F794" s="75"/>
      <c r="G794" s="29"/>
      <c r="H794" s="75"/>
      <c r="I794" s="29"/>
      <c r="J794" s="75"/>
      <c r="K794" s="29"/>
      <c r="L794" s="75"/>
      <c r="M794" s="39"/>
    </row>
    <row r="795" spans="1:13" ht="20.25" customHeight="1" x14ac:dyDescent="0.25">
      <c r="A795" s="76"/>
      <c r="B795" s="76"/>
      <c r="C795" s="76"/>
      <c r="D795" s="76"/>
      <c r="E795" s="76"/>
      <c r="F795" s="76"/>
      <c r="G795" s="29"/>
      <c r="H795" s="76"/>
      <c r="I795" s="29"/>
      <c r="J795" s="76"/>
      <c r="K795" s="29"/>
      <c r="L795" s="76"/>
      <c r="M795" s="39"/>
    </row>
    <row r="796" spans="1:13" ht="20.25" customHeight="1" x14ac:dyDescent="0.25">
      <c r="A796" s="75"/>
      <c r="B796" s="75"/>
      <c r="C796" s="75"/>
      <c r="D796" s="75"/>
      <c r="E796" s="75"/>
      <c r="F796" s="75"/>
      <c r="G796" s="29"/>
      <c r="H796" s="75"/>
      <c r="I796" s="29"/>
      <c r="J796" s="75"/>
      <c r="K796" s="29"/>
      <c r="L796" s="75"/>
      <c r="M796" s="39"/>
    </row>
    <row r="797" spans="1:13" ht="20.25" customHeight="1" thickBot="1" x14ac:dyDescent="0.3">
      <c r="A797" s="90"/>
      <c r="B797" s="90"/>
      <c r="C797" s="90"/>
      <c r="D797" s="90"/>
      <c r="E797" s="90"/>
      <c r="F797" s="90"/>
      <c r="G797" s="91"/>
      <c r="H797" s="90"/>
      <c r="I797" s="91"/>
      <c r="J797" s="90"/>
      <c r="K797" s="91"/>
      <c r="L797" s="90"/>
      <c r="M797" s="77"/>
    </row>
    <row r="798" spans="1:13" ht="20.25" customHeight="1" thickTop="1" x14ac:dyDescent="0.25">
      <c r="A798" s="75"/>
      <c r="B798" s="75"/>
      <c r="C798" s="75"/>
      <c r="D798" s="75"/>
      <c r="E798" s="75"/>
      <c r="F798" s="75"/>
      <c r="G798" s="29"/>
      <c r="H798" s="75"/>
      <c r="I798" s="29"/>
      <c r="J798" s="75"/>
      <c r="K798" s="29"/>
      <c r="L798" s="75"/>
      <c r="M798" s="39"/>
    </row>
    <row r="799" spans="1:13" ht="20.25" customHeight="1" x14ac:dyDescent="0.25">
      <c r="A799" s="76"/>
      <c r="B799" s="76"/>
      <c r="C799" s="76"/>
      <c r="D799" s="76"/>
      <c r="E799" s="76"/>
      <c r="F799" s="76"/>
      <c r="G799" s="29"/>
      <c r="H799" s="76"/>
      <c r="I799" s="29"/>
      <c r="J799" s="76"/>
      <c r="K799" s="29"/>
      <c r="L799" s="76"/>
      <c r="M799" s="39"/>
    </row>
    <row r="800" spans="1:13" ht="20.25" customHeight="1" x14ac:dyDescent="0.25">
      <c r="A800" s="75"/>
      <c r="B800" s="75"/>
      <c r="C800" s="75"/>
      <c r="D800" s="75"/>
      <c r="E800" s="75"/>
      <c r="F800" s="75"/>
      <c r="G800" s="29"/>
      <c r="H800" s="75"/>
      <c r="I800" s="29"/>
      <c r="J800" s="75"/>
      <c r="K800" s="29"/>
      <c r="L800" s="75"/>
      <c r="M800" s="39"/>
    </row>
    <row r="801" spans="1:13" ht="20.25" customHeight="1" thickBot="1" x14ac:dyDescent="0.3">
      <c r="A801" s="90"/>
      <c r="B801" s="90"/>
      <c r="C801" s="90"/>
      <c r="D801" s="90"/>
      <c r="E801" s="90"/>
      <c r="F801" s="90"/>
      <c r="G801" s="91"/>
      <c r="H801" s="90"/>
      <c r="I801" s="91"/>
      <c r="J801" s="90"/>
      <c r="K801" s="91"/>
      <c r="L801" s="90"/>
      <c r="M801" s="77"/>
    </row>
    <row r="802" spans="1:13" ht="20.25" customHeight="1" thickTop="1" x14ac:dyDescent="0.25"/>
  </sheetData>
  <protectedRanges>
    <protectedRange sqref="A2:M100000" name="Range1"/>
  </protectedRanges>
  <dataValidations count="2">
    <dataValidation allowBlank="1" showInputMessage="1" showErrorMessage="1" promptTitle="Texte libre" prompt="Texte libre" sqref="K2:K801 G2:G801 I2:I801" xr:uid="{6E2C9D8F-6148-45A4-8E35-494C837EE2F4}"/>
    <dataValidation allowBlank="1" showInputMessage="1" showErrorMessage="1" promptTitle="Entrer un nombre" prompt="Entrer un nombre" sqref="M2:M801" xr:uid="{98DF55F5-AA3C-4431-9C18-0F881D2D0301}"/>
  </dataValidations>
  <pageMargins left="0.7" right="0.7" top="0.75" bottom="0.75" header="0.3" footer="0.3"/>
  <pageSetup orientation="portrait" r:id="rId1"/>
  <headerFooter>
    <oddHeader>&amp;R&amp;"Aptos"&amp;10&amp;K000000 Unclassified / Non classifié&amp;1#_x000D_</oddHeader>
  </headerFooter>
  <tableParts count="1">
    <tablePart r:id="rId2"/>
  </tableParts>
  <extLst>
    <ext xmlns:x14="http://schemas.microsoft.com/office/spreadsheetml/2009/9/main" uri="{CCE6A557-97BC-4b89-ADB6-D9C93CAAB3DF}">
      <x14:dataValidations xmlns:xm="http://schemas.microsoft.com/office/excel/2006/main" count="9">
        <x14:dataValidation type="list" allowBlank="1" showInputMessage="1" showErrorMessage="1" errorTitle="please use drop down list" error="please use drop down list" promptTitle="Utiliser la liste déroulante" prompt="Utiliser la liste déroulante" xr:uid="{2D460F3C-BA4C-42F8-B563-F4F1D38B397D}">
          <x14:formula1>
            <xm:f>'Listes déroulantes'!$C$2:$C$199</xm:f>
          </x14:formula1>
          <xm:sqref>A2:A801</xm:sqref>
        </x14:dataValidation>
        <x14:dataValidation type="list" allowBlank="1" showInputMessage="1" showErrorMessage="1" errorTitle="please use drop down list" error="please use drop down list" promptTitle="Utiliser la liste déroulante" prompt="Utiliser la liste déroulante" xr:uid="{28E493D1-E7C6-45B7-B63F-610AC37C1E34}">
          <x14:formula1>
            <xm:f>'Listes déroulantes'!$K$2:$K$9</xm:f>
          </x14:formula1>
          <xm:sqref>H2:H801</xm:sqref>
        </x14:dataValidation>
        <x14:dataValidation type="list" allowBlank="1" showInputMessage="1" showErrorMessage="1" errorTitle="please use drop down list" error="please use drop down list" promptTitle="Utiliser la liste déroulante" prompt="Utiliser la liste déroulante" xr:uid="{B802A709-B708-4DFE-A17F-7C31DCB7A973}">
          <x14:formula1>
            <xm:f>'Listes déroulantes'!$E$2:$E$1000</xm:f>
          </x14:formula1>
          <xm:sqref>B2:B801</xm:sqref>
        </x14:dataValidation>
        <x14:dataValidation type="list" allowBlank="1" showInputMessage="1" showErrorMessage="1" errorTitle="please use drop down list" error="please use drop down list" promptTitle="Utiliser la liste déroulante" prompt="Utiliser la liste déroulante" xr:uid="{6C4EBDBC-F87B-4789-8016-DA8551E7B509}">
          <x14:formula1>
            <xm:f>'Listes déroulantes'!$AV$2:$AV$3</xm:f>
          </x14:formula1>
          <xm:sqref>C2:C801</xm:sqref>
        </x14:dataValidation>
        <x14:dataValidation type="list" allowBlank="1" showInputMessage="1" showErrorMessage="1" errorTitle="please use drop down list" error="please use drop down list" promptTitle="Utiliser la liste déroulante" prompt="Utiliser la liste déroulante" xr:uid="{66924510-7270-4A95-AAA7-84E6453447E4}">
          <x14:formula1>
            <xm:f>'Listes déroulantes'!$AX$2:$AX$1000</xm:f>
          </x14:formula1>
          <xm:sqref>D2:D801</xm:sqref>
        </x14:dataValidation>
        <x14:dataValidation type="list" allowBlank="1" showInputMessage="1" showErrorMessage="1" errorTitle="please use drop down list" error="please use drop down list" promptTitle="Utiliser la liste déroulante" prompt="Utiliser la liste déroulante" xr:uid="{08AA6043-423C-49A0-87F5-8C0E75AD5C52}">
          <x14:formula1>
            <xm:f>'Listes déroulantes'!$G$2:$G$36</xm:f>
          </x14:formula1>
          <xm:sqref>F2:F801</xm:sqref>
        </x14:dataValidation>
        <x14:dataValidation type="list" allowBlank="1" showInputMessage="1" showErrorMessage="1" errorTitle="please use drop down list" error="please use drop down list" promptTitle="Utiliser la liste déroulante" prompt="Utiliser la liste déroulante" xr:uid="{24565CBD-0B4A-49CF-8CDA-6FB9CA1B98C3}">
          <x14:formula1>
            <xm:f>'Listes déroulantes'!$BF$2:$BF$4</xm:f>
          </x14:formula1>
          <xm:sqref>E2:E801</xm:sqref>
        </x14:dataValidation>
        <x14:dataValidation type="list" allowBlank="1" showInputMessage="1" showErrorMessage="1" errorTitle="please use drop down list" error="please use drop down list" promptTitle="Utiliser la liste déroulante" prompt="Utiliser la liste déroulante" xr:uid="{42629D2F-94F2-4C37-908A-F40ADFBB200F}">
          <x14:formula1>
            <xm:f>'Listes déroulantes'!$BH$2:$BH$5</xm:f>
          </x14:formula1>
          <xm:sqref>L2:L801</xm:sqref>
        </x14:dataValidation>
        <x14:dataValidation type="list" allowBlank="1" showInputMessage="1" showErrorMessage="1" errorTitle="please use drop down list" error="please use drop down list" promptTitle="Utiliser la liste déroulante" prompt="Utiliser la liste déroulante" xr:uid="{AA1CDE72-BA7F-444A-8E1C-45262350BFBE}">
          <x14:formula1>
            <xm:f>'Listes déroulantes'!$BN$2:$BN$5</xm:f>
          </x14:formula1>
          <xm:sqref>J2:J801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CD77E-29B8-47A0-9F7C-C769517D5301}">
  <sheetPr codeName="Sheet28"/>
  <dimension ref="A1:I801"/>
  <sheetViews>
    <sheetView topLeftCell="D1" zoomScale="85" zoomScaleNormal="85" workbookViewId="0">
      <selection activeCell="G8" sqref="G8"/>
    </sheetView>
  </sheetViews>
  <sheetFormatPr defaultColWidth="9.140625" defaultRowHeight="20.25" customHeight="1" x14ac:dyDescent="0.25"/>
  <cols>
    <col min="1" max="1" width="18.5703125" customWidth="1"/>
    <col min="2" max="2" width="27.42578125" customWidth="1"/>
    <col min="3" max="3" width="20.42578125" customWidth="1"/>
    <col min="4" max="4" width="18.7109375" customWidth="1"/>
    <col min="5" max="5" width="31.7109375" customWidth="1"/>
    <col min="6" max="6" width="89.85546875" customWidth="1"/>
    <col min="7" max="7" width="15.5703125" customWidth="1"/>
    <col min="8" max="8" width="73.85546875" customWidth="1"/>
    <col min="9" max="9" width="29.42578125" style="111" customWidth="1"/>
  </cols>
  <sheetData>
    <row r="1" spans="1:9" s="30" customFormat="1" ht="20.25" customHeight="1" x14ac:dyDescent="0.25">
      <c r="A1" s="32" t="s">
        <v>113</v>
      </c>
      <c r="B1" s="33" t="s">
        <v>116</v>
      </c>
      <c r="C1" s="33" t="s">
        <v>5293</v>
      </c>
      <c r="D1" s="33" t="s">
        <v>122</v>
      </c>
      <c r="E1" s="33" t="s">
        <v>124</v>
      </c>
      <c r="F1" s="35" t="s">
        <v>152</v>
      </c>
      <c r="G1" s="35" t="s">
        <v>157</v>
      </c>
      <c r="H1" s="33" t="s">
        <v>5294</v>
      </c>
      <c r="I1" s="157" t="s">
        <v>93</v>
      </c>
    </row>
    <row r="2" spans="1:9" ht="20.25" customHeight="1" x14ac:dyDescent="0.25">
      <c r="A2" s="78"/>
      <c r="B2" s="75"/>
      <c r="C2" s="75"/>
      <c r="D2" s="75"/>
      <c r="E2" s="75"/>
      <c r="F2" s="29"/>
      <c r="G2" s="75"/>
      <c r="H2" s="75" t="s">
        <v>132</v>
      </c>
      <c r="I2" s="40"/>
    </row>
    <row r="3" spans="1:9" ht="20.25" customHeight="1" x14ac:dyDescent="0.25">
      <c r="A3" s="79"/>
      <c r="B3" s="76"/>
      <c r="C3" s="76"/>
      <c r="D3" s="76"/>
      <c r="E3" s="76"/>
      <c r="F3" s="29"/>
      <c r="G3" s="76"/>
      <c r="H3" s="76" t="s">
        <v>154</v>
      </c>
      <c r="I3" s="40"/>
    </row>
    <row r="4" spans="1:9" ht="20.25" customHeight="1" x14ac:dyDescent="0.25">
      <c r="A4" s="78"/>
      <c r="B4" s="75"/>
      <c r="C4" s="75"/>
      <c r="D4" s="75"/>
      <c r="E4" s="75"/>
      <c r="F4" s="29"/>
      <c r="G4" s="75"/>
      <c r="H4" s="75" t="s">
        <v>160</v>
      </c>
      <c r="I4" s="40"/>
    </row>
    <row r="5" spans="1:9" ht="20.25" customHeight="1" thickBot="1" x14ac:dyDescent="0.3">
      <c r="A5" s="80"/>
      <c r="B5" s="88"/>
      <c r="C5" s="88"/>
      <c r="D5" s="88"/>
      <c r="E5" s="88"/>
      <c r="F5" s="93"/>
      <c r="G5" s="88"/>
      <c r="H5" s="88" t="s">
        <v>5279</v>
      </c>
      <c r="I5" s="70"/>
    </row>
    <row r="6" spans="1:9" ht="20.25" customHeight="1" thickTop="1" x14ac:dyDescent="0.25">
      <c r="A6" s="109"/>
      <c r="B6" s="92"/>
      <c r="C6" s="92"/>
      <c r="D6" s="92"/>
      <c r="E6" s="92"/>
      <c r="F6" s="94"/>
      <c r="G6" s="92"/>
      <c r="H6" s="92"/>
      <c r="I6" s="110"/>
    </row>
    <row r="7" spans="1:9" ht="20.25" customHeight="1" x14ac:dyDescent="0.25">
      <c r="A7" s="79"/>
      <c r="B7" s="76"/>
      <c r="C7" s="76"/>
      <c r="D7" s="76"/>
      <c r="E7" s="76"/>
      <c r="F7" s="29"/>
      <c r="G7" s="76"/>
      <c r="H7" s="76"/>
      <c r="I7" s="40"/>
    </row>
    <row r="8" spans="1:9" ht="20.25" customHeight="1" x14ac:dyDescent="0.25">
      <c r="A8" s="78"/>
      <c r="B8" s="75"/>
      <c r="C8" s="75"/>
      <c r="D8" s="75"/>
      <c r="E8" s="75"/>
      <c r="F8" s="29"/>
      <c r="G8" s="75"/>
      <c r="H8" s="75"/>
      <c r="I8" s="40"/>
    </row>
    <row r="9" spans="1:9" ht="20.25" customHeight="1" thickBot="1" x14ac:dyDescent="0.3">
      <c r="A9" s="80"/>
      <c r="B9" s="88"/>
      <c r="C9" s="88"/>
      <c r="D9" s="88"/>
      <c r="E9" s="88"/>
      <c r="F9" s="93"/>
      <c r="G9" s="88"/>
      <c r="H9" s="88"/>
      <c r="I9" s="70"/>
    </row>
    <row r="10" spans="1:9" ht="20.25" customHeight="1" thickTop="1" x14ac:dyDescent="0.25">
      <c r="A10" s="78"/>
      <c r="B10" s="75"/>
      <c r="C10" s="75"/>
      <c r="D10" s="75"/>
      <c r="E10" s="75"/>
      <c r="F10" s="29"/>
      <c r="G10" s="75"/>
      <c r="H10" s="75"/>
      <c r="I10" s="40"/>
    </row>
    <row r="11" spans="1:9" ht="20.25" customHeight="1" x14ac:dyDescent="0.25">
      <c r="A11" s="79"/>
      <c r="B11" s="76"/>
      <c r="C11" s="76"/>
      <c r="D11" s="76"/>
      <c r="E11" s="76"/>
      <c r="F11" s="29"/>
      <c r="G11" s="76"/>
      <c r="H11" s="76"/>
      <c r="I11" s="40"/>
    </row>
    <row r="12" spans="1:9" ht="20.25" customHeight="1" x14ac:dyDescent="0.25">
      <c r="A12" s="78"/>
      <c r="B12" s="75"/>
      <c r="C12" s="75"/>
      <c r="D12" s="75"/>
      <c r="E12" s="75"/>
      <c r="F12" s="29"/>
      <c r="G12" s="75"/>
      <c r="H12" s="75"/>
      <c r="I12" s="40"/>
    </row>
    <row r="13" spans="1:9" ht="20.25" customHeight="1" thickBot="1" x14ac:dyDescent="0.3">
      <c r="A13" s="80"/>
      <c r="B13" s="88"/>
      <c r="C13" s="88"/>
      <c r="D13" s="88"/>
      <c r="E13" s="88"/>
      <c r="F13" s="93"/>
      <c r="G13" s="88"/>
      <c r="H13" s="88"/>
      <c r="I13" s="70"/>
    </row>
    <row r="14" spans="1:9" ht="20.25" customHeight="1" thickTop="1" x14ac:dyDescent="0.25">
      <c r="A14" s="109"/>
      <c r="B14" s="92"/>
      <c r="C14" s="92"/>
      <c r="D14" s="92"/>
      <c r="E14" s="92"/>
      <c r="F14" s="94"/>
      <c r="G14" s="92"/>
      <c r="H14" s="92"/>
      <c r="I14" s="110"/>
    </row>
    <row r="15" spans="1:9" ht="20.25" customHeight="1" x14ac:dyDescent="0.25">
      <c r="A15" s="79"/>
      <c r="B15" s="76"/>
      <c r="C15" s="76"/>
      <c r="D15" s="76"/>
      <c r="E15" s="76"/>
      <c r="F15" s="29"/>
      <c r="G15" s="76"/>
      <c r="H15" s="76"/>
      <c r="I15" s="40"/>
    </row>
    <row r="16" spans="1:9" ht="20.25" customHeight="1" x14ac:dyDescent="0.25">
      <c r="A16" s="78"/>
      <c r="B16" s="75"/>
      <c r="C16" s="75"/>
      <c r="D16" s="75"/>
      <c r="E16" s="75"/>
      <c r="F16" s="29"/>
      <c r="G16" s="75"/>
      <c r="H16" s="75"/>
      <c r="I16" s="40"/>
    </row>
    <row r="17" spans="1:9" ht="20.25" customHeight="1" thickBot="1" x14ac:dyDescent="0.3">
      <c r="A17" s="80"/>
      <c r="B17" s="88"/>
      <c r="C17" s="88"/>
      <c r="D17" s="88"/>
      <c r="E17" s="88"/>
      <c r="F17" s="93"/>
      <c r="G17" s="88"/>
      <c r="H17" s="88"/>
      <c r="I17" s="70"/>
    </row>
    <row r="18" spans="1:9" ht="20.25" customHeight="1" thickTop="1" x14ac:dyDescent="0.25">
      <c r="A18" s="78"/>
      <c r="B18" s="75"/>
      <c r="C18" s="75"/>
      <c r="D18" s="75"/>
      <c r="E18" s="75"/>
      <c r="F18" s="29"/>
      <c r="G18" s="75"/>
      <c r="H18" s="75"/>
      <c r="I18" s="40"/>
    </row>
    <row r="19" spans="1:9" ht="20.25" customHeight="1" x14ac:dyDescent="0.25">
      <c r="A19" s="79"/>
      <c r="B19" s="76"/>
      <c r="C19" s="76"/>
      <c r="D19" s="76"/>
      <c r="E19" s="76"/>
      <c r="F19" s="29"/>
      <c r="G19" s="76"/>
      <c r="H19" s="76"/>
      <c r="I19" s="40"/>
    </row>
    <row r="20" spans="1:9" ht="20.25" customHeight="1" x14ac:dyDescent="0.25">
      <c r="A20" s="78"/>
      <c r="B20" s="75"/>
      <c r="C20" s="75"/>
      <c r="D20" s="75"/>
      <c r="E20" s="75"/>
      <c r="F20" s="29"/>
      <c r="G20" s="75"/>
      <c r="H20" s="75"/>
      <c r="I20" s="40"/>
    </row>
    <row r="21" spans="1:9" ht="20.25" customHeight="1" thickBot="1" x14ac:dyDescent="0.3">
      <c r="A21" s="80"/>
      <c r="B21" s="88"/>
      <c r="C21" s="88"/>
      <c r="D21" s="88"/>
      <c r="E21" s="88"/>
      <c r="F21" s="93"/>
      <c r="G21" s="88"/>
      <c r="H21" s="88"/>
      <c r="I21" s="70"/>
    </row>
    <row r="22" spans="1:9" ht="20.25" customHeight="1" thickTop="1" x14ac:dyDescent="0.25">
      <c r="A22" s="109"/>
      <c r="B22" s="92"/>
      <c r="C22" s="92"/>
      <c r="D22" s="92"/>
      <c r="E22" s="92"/>
      <c r="F22" s="94"/>
      <c r="G22" s="92"/>
      <c r="H22" s="92"/>
      <c r="I22" s="110"/>
    </row>
    <row r="23" spans="1:9" ht="20.25" customHeight="1" x14ac:dyDescent="0.25">
      <c r="A23" s="79"/>
      <c r="B23" s="76"/>
      <c r="C23" s="76"/>
      <c r="D23" s="76"/>
      <c r="E23" s="76"/>
      <c r="F23" s="29"/>
      <c r="G23" s="76"/>
      <c r="H23" s="76"/>
      <c r="I23" s="40"/>
    </row>
    <row r="24" spans="1:9" ht="20.25" customHeight="1" x14ac:dyDescent="0.25">
      <c r="A24" s="78"/>
      <c r="B24" s="75"/>
      <c r="C24" s="75"/>
      <c r="D24" s="75"/>
      <c r="E24" s="75"/>
      <c r="F24" s="29"/>
      <c r="G24" s="75"/>
      <c r="H24" s="75"/>
      <c r="I24" s="40"/>
    </row>
    <row r="25" spans="1:9" ht="20.25" customHeight="1" thickBot="1" x14ac:dyDescent="0.3">
      <c r="A25" s="80"/>
      <c r="B25" s="88"/>
      <c r="C25" s="88"/>
      <c r="D25" s="88"/>
      <c r="E25" s="88"/>
      <c r="F25" s="93"/>
      <c r="G25" s="88"/>
      <c r="H25" s="88"/>
      <c r="I25" s="70"/>
    </row>
    <row r="26" spans="1:9" ht="20.25" customHeight="1" thickTop="1" x14ac:dyDescent="0.25">
      <c r="A26" s="78"/>
      <c r="B26" s="75"/>
      <c r="C26" s="75"/>
      <c r="D26" s="75"/>
      <c r="E26" s="75"/>
      <c r="F26" s="29"/>
      <c r="G26" s="75"/>
      <c r="H26" s="75"/>
      <c r="I26" s="40"/>
    </row>
    <row r="27" spans="1:9" ht="20.25" customHeight="1" x14ac:dyDescent="0.25">
      <c r="A27" s="79"/>
      <c r="B27" s="76"/>
      <c r="C27" s="76"/>
      <c r="D27" s="76"/>
      <c r="E27" s="76"/>
      <c r="F27" s="29"/>
      <c r="G27" s="76"/>
      <c r="H27" s="76"/>
      <c r="I27" s="40"/>
    </row>
    <row r="28" spans="1:9" ht="20.25" customHeight="1" x14ac:dyDescent="0.25">
      <c r="A28" s="78"/>
      <c r="B28" s="75"/>
      <c r="C28" s="75"/>
      <c r="D28" s="75"/>
      <c r="E28" s="75"/>
      <c r="F28" s="29"/>
      <c r="G28" s="75"/>
      <c r="H28" s="75"/>
      <c r="I28" s="40"/>
    </row>
    <row r="29" spans="1:9" ht="20.25" customHeight="1" thickBot="1" x14ac:dyDescent="0.3">
      <c r="A29" s="80"/>
      <c r="B29" s="88"/>
      <c r="C29" s="88"/>
      <c r="D29" s="88"/>
      <c r="E29" s="88"/>
      <c r="F29" s="93"/>
      <c r="G29" s="88"/>
      <c r="H29" s="88"/>
      <c r="I29" s="70"/>
    </row>
    <row r="30" spans="1:9" ht="20.25" customHeight="1" thickTop="1" x14ac:dyDescent="0.25">
      <c r="A30" s="109"/>
      <c r="B30" s="92"/>
      <c r="C30" s="92"/>
      <c r="D30" s="92"/>
      <c r="E30" s="92"/>
      <c r="F30" s="94"/>
      <c r="G30" s="92"/>
      <c r="H30" s="92"/>
      <c r="I30" s="110"/>
    </row>
    <row r="31" spans="1:9" ht="20.25" customHeight="1" x14ac:dyDescent="0.25">
      <c r="A31" s="79"/>
      <c r="B31" s="76"/>
      <c r="C31" s="76"/>
      <c r="D31" s="76"/>
      <c r="E31" s="76"/>
      <c r="F31" s="29"/>
      <c r="G31" s="76"/>
      <c r="H31" s="76"/>
      <c r="I31" s="40"/>
    </row>
    <row r="32" spans="1:9" ht="20.25" customHeight="1" x14ac:dyDescent="0.25">
      <c r="A32" s="78"/>
      <c r="B32" s="75"/>
      <c r="C32" s="75"/>
      <c r="D32" s="75"/>
      <c r="E32" s="75"/>
      <c r="F32" s="29"/>
      <c r="G32" s="75"/>
      <c r="H32" s="75"/>
      <c r="I32" s="40"/>
    </row>
    <row r="33" spans="1:9" ht="20.25" customHeight="1" thickBot="1" x14ac:dyDescent="0.3">
      <c r="A33" s="80"/>
      <c r="B33" s="88"/>
      <c r="C33" s="88"/>
      <c r="D33" s="88"/>
      <c r="E33" s="88"/>
      <c r="F33" s="93"/>
      <c r="G33" s="88"/>
      <c r="H33" s="88"/>
      <c r="I33" s="70"/>
    </row>
    <row r="34" spans="1:9" ht="20.25" customHeight="1" thickTop="1" x14ac:dyDescent="0.25">
      <c r="A34" s="78"/>
      <c r="B34" s="75"/>
      <c r="C34" s="75"/>
      <c r="D34" s="75"/>
      <c r="E34" s="75"/>
      <c r="F34" s="29"/>
      <c r="G34" s="75"/>
      <c r="H34" s="75"/>
      <c r="I34" s="40"/>
    </row>
    <row r="35" spans="1:9" ht="20.25" customHeight="1" x14ac:dyDescent="0.25">
      <c r="A35" s="79"/>
      <c r="B35" s="76"/>
      <c r="C35" s="76"/>
      <c r="D35" s="76"/>
      <c r="E35" s="76"/>
      <c r="F35" s="29"/>
      <c r="G35" s="76"/>
      <c r="H35" s="76"/>
      <c r="I35" s="40"/>
    </row>
    <row r="36" spans="1:9" ht="20.25" customHeight="1" x14ac:dyDescent="0.25">
      <c r="A36" s="78"/>
      <c r="B36" s="75"/>
      <c r="C36" s="75"/>
      <c r="D36" s="75"/>
      <c r="E36" s="75"/>
      <c r="F36" s="29"/>
      <c r="G36" s="75"/>
      <c r="H36" s="75"/>
      <c r="I36" s="40"/>
    </row>
    <row r="37" spans="1:9" ht="20.25" customHeight="1" thickBot="1" x14ac:dyDescent="0.3">
      <c r="A37" s="80"/>
      <c r="B37" s="88"/>
      <c r="C37" s="88"/>
      <c r="D37" s="88"/>
      <c r="E37" s="88"/>
      <c r="F37" s="93"/>
      <c r="G37" s="88"/>
      <c r="H37" s="88"/>
      <c r="I37" s="70"/>
    </row>
    <row r="38" spans="1:9" ht="20.25" customHeight="1" thickTop="1" x14ac:dyDescent="0.25">
      <c r="A38" s="109"/>
      <c r="B38" s="92"/>
      <c r="C38" s="92"/>
      <c r="D38" s="92"/>
      <c r="E38" s="92"/>
      <c r="F38" s="94"/>
      <c r="G38" s="92"/>
      <c r="H38" s="92"/>
      <c r="I38" s="110"/>
    </row>
    <row r="39" spans="1:9" ht="20.25" customHeight="1" x14ac:dyDescent="0.25">
      <c r="A39" s="79"/>
      <c r="B39" s="76"/>
      <c r="C39" s="76"/>
      <c r="D39" s="76"/>
      <c r="E39" s="76"/>
      <c r="F39" s="29"/>
      <c r="G39" s="76"/>
      <c r="H39" s="76"/>
      <c r="I39" s="40"/>
    </row>
    <row r="40" spans="1:9" ht="20.25" customHeight="1" x14ac:dyDescent="0.25">
      <c r="A40" s="78"/>
      <c r="B40" s="75"/>
      <c r="C40" s="75"/>
      <c r="D40" s="75"/>
      <c r="E40" s="75"/>
      <c r="F40" s="29"/>
      <c r="G40" s="75"/>
      <c r="H40" s="75"/>
      <c r="I40" s="40"/>
    </row>
    <row r="41" spans="1:9" ht="20.25" customHeight="1" thickBot="1" x14ac:dyDescent="0.3">
      <c r="A41" s="80"/>
      <c r="B41" s="88"/>
      <c r="C41" s="88"/>
      <c r="D41" s="88"/>
      <c r="E41" s="88"/>
      <c r="F41" s="93"/>
      <c r="G41" s="88"/>
      <c r="H41" s="88"/>
      <c r="I41" s="70"/>
    </row>
    <row r="42" spans="1:9" ht="20.25" customHeight="1" thickTop="1" x14ac:dyDescent="0.25">
      <c r="A42" s="78"/>
      <c r="B42" s="75"/>
      <c r="C42" s="75"/>
      <c r="D42" s="75"/>
      <c r="E42" s="75"/>
      <c r="F42" s="29"/>
      <c r="G42" s="75"/>
      <c r="H42" s="75"/>
      <c r="I42" s="40"/>
    </row>
    <row r="43" spans="1:9" ht="20.25" customHeight="1" x14ac:dyDescent="0.25">
      <c r="A43" s="79"/>
      <c r="B43" s="76"/>
      <c r="C43" s="76"/>
      <c r="D43" s="76"/>
      <c r="E43" s="76"/>
      <c r="F43" s="29"/>
      <c r="G43" s="76"/>
      <c r="H43" s="76"/>
      <c r="I43" s="40"/>
    </row>
    <row r="44" spans="1:9" ht="20.25" customHeight="1" x14ac:dyDescent="0.25">
      <c r="A44" s="78"/>
      <c r="B44" s="75"/>
      <c r="C44" s="75"/>
      <c r="D44" s="75"/>
      <c r="E44" s="75"/>
      <c r="F44" s="29"/>
      <c r="G44" s="75"/>
      <c r="H44" s="75"/>
      <c r="I44" s="40"/>
    </row>
    <row r="45" spans="1:9" ht="20.25" customHeight="1" thickBot="1" x14ac:dyDescent="0.3">
      <c r="A45" s="80"/>
      <c r="B45" s="88"/>
      <c r="C45" s="88"/>
      <c r="D45" s="88"/>
      <c r="E45" s="88"/>
      <c r="F45" s="93"/>
      <c r="G45" s="88"/>
      <c r="H45" s="88"/>
      <c r="I45" s="70"/>
    </row>
    <row r="46" spans="1:9" ht="20.25" customHeight="1" thickTop="1" x14ac:dyDescent="0.25">
      <c r="A46" s="109"/>
      <c r="B46" s="92"/>
      <c r="C46" s="92"/>
      <c r="D46" s="92"/>
      <c r="E46" s="92"/>
      <c r="F46" s="94"/>
      <c r="G46" s="92"/>
      <c r="H46" s="92"/>
      <c r="I46" s="110"/>
    </row>
    <row r="47" spans="1:9" ht="20.25" customHeight="1" x14ac:dyDescent="0.25">
      <c r="A47" s="79"/>
      <c r="B47" s="76"/>
      <c r="C47" s="76"/>
      <c r="D47" s="76"/>
      <c r="E47" s="76"/>
      <c r="F47" s="29"/>
      <c r="G47" s="76"/>
      <c r="H47" s="76"/>
      <c r="I47" s="40"/>
    </row>
    <row r="48" spans="1:9" ht="20.25" customHeight="1" x14ac:dyDescent="0.25">
      <c r="A48" s="78"/>
      <c r="B48" s="75"/>
      <c r="C48" s="75"/>
      <c r="D48" s="75"/>
      <c r="E48" s="75"/>
      <c r="F48" s="29"/>
      <c r="G48" s="75"/>
      <c r="H48" s="75"/>
      <c r="I48" s="40"/>
    </row>
    <row r="49" spans="1:9" ht="20.25" customHeight="1" thickBot="1" x14ac:dyDescent="0.3">
      <c r="A49" s="80"/>
      <c r="B49" s="88"/>
      <c r="C49" s="88"/>
      <c r="D49" s="88"/>
      <c r="E49" s="88"/>
      <c r="F49" s="93"/>
      <c r="G49" s="88"/>
      <c r="H49" s="88"/>
      <c r="I49" s="70"/>
    </row>
    <row r="50" spans="1:9" ht="20.25" customHeight="1" thickTop="1" x14ac:dyDescent="0.25">
      <c r="A50" s="78"/>
      <c r="B50" s="75"/>
      <c r="C50" s="75"/>
      <c r="D50" s="75"/>
      <c r="E50" s="75"/>
      <c r="F50" s="29"/>
      <c r="G50" s="75"/>
      <c r="H50" s="75"/>
      <c r="I50" s="40"/>
    </row>
    <row r="51" spans="1:9" ht="20.25" customHeight="1" x14ac:dyDescent="0.25">
      <c r="A51" s="79"/>
      <c r="B51" s="76"/>
      <c r="C51" s="76"/>
      <c r="D51" s="76"/>
      <c r="E51" s="76"/>
      <c r="F51" s="29"/>
      <c r="G51" s="76"/>
      <c r="H51" s="76"/>
      <c r="I51" s="40"/>
    </row>
    <row r="52" spans="1:9" ht="20.25" customHeight="1" x14ac:dyDescent="0.25">
      <c r="A52" s="78"/>
      <c r="B52" s="75"/>
      <c r="C52" s="75"/>
      <c r="D52" s="75"/>
      <c r="E52" s="75"/>
      <c r="F52" s="29"/>
      <c r="G52" s="75"/>
      <c r="H52" s="75"/>
      <c r="I52" s="40"/>
    </row>
    <row r="53" spans="1:9" ht="20.25" customHeight="1" thickBot="1" x14ac:dyDescent="0.3">
      <c r="A53" s="80"/>
      <c r="B53" s="88"/>
      <c r="C53" s="88"/>
      <c r="D53" s="88"/>
      <c r="E53" s="88"/>
      <c r="F53" s="93"/>
      <c r="G53" s="88"/>
      <c r="H53" s="88"/>
      <c r="I53" s="70"/>
    </row>
    <row r="54" spans="1:9" ht="20.25" customHeight="1" thickTop="1" x14ac:dyDescent="0.25">
      <c r="A54" s="109"/>
      <c r="B54" s="92"/>
      <c r="C54" s="92"/>
      <c r="D54" s="92"/>
      <c r="E54" s="92"/>
      <c r="F54" s="94"/>
      <c r="G54" s="92"/>
      <c r="H54" s="92"/>
      <c r="I54" s="110"/>
    </row>
    <row r="55" spans="1:9" ht="20.25" customHeight="1" x14ac:dyDescent="0.25">
      <c r="A55" s="79"/>
      <c r="B55" s="76"/>
      <c r="C55" s="76"/>
      <c r="D55" s="76"/>
      <c r="E55" s="76"/>
      <c r="F55" s="29"/>
      <c r="G55" s="76"/>
      <c r="H55" s="76"/>
      <c r="I55" s="40"/>
    </row>
    <row r="56" spans="1:9" ht="20.25" customHeight="1" x14ac:dyDescent="0.25">
      <c r="A56" s="78"/>
      <c r="B56" s="75"/>
      <c r="C56" s="75"/>
      <c r="D56" s="75"/>
      <c r="E56" s="75"/>
      <c r="F56" s="29"/>
      <c r="G56" s="75"/>
      <c r="H56" s="75"/>
      <c r="I56" s="40"/>
    </row>
    <row r="57" spans="1:9" ht="20.25" customHeight="1" thickBot="1" x14ac:dyDescent="0.3">
      <c r="A57" s="80"/>
      <c r="B57" s="88"/>
      <c r="C57" s="88"/>
      <c r="D57" s="88"/>
      <c r="E57" s="88"/>
      <c r="F57" s="93"/>
      <c r="G57" s="88"/>
      <c r="H57" s="88"/>
      <c r="I57" s="70"/>
    </row>
    <row r="58" spans="1:9" ht="20.25" customHeight="1" thickTop="1" x14ac:dyDescent="0.25">
      <c r="A58" s="78"/>
      <c r="B58" s="75"/>
      <c r="C58" s="75"/>
      <c r="D58" s="75"/>
      <c r="E58" s="75"/>
      <c r="F58" s="29"/>
      <c r="G58" s="75"/>
      <c r="H58" s="75"/>
      <c r="I58" s="40"/>
    </row>
    <row r="59" spans="1:9" ht="20.25" customHeight="1" x14ac:dyDescent="0.25">
      <c r="A59" s="79"/>
      <c r="B59" s="76"/>
      <c r="C59" s="76"/>
      <c r="D59" s="76"/>
      <c r="E59" s="76"/>
      <c r="F59" s="29"/>
      <c r="G59" s="76"/>
      <c r="H59" s="76"/>
      <c r="I59" s="40"/>
    </row>
    <row r="60" spans="1:9" ht="20.25" customHeight="1" x14ac:dyDescent="0.25">
      <c r="A60" s="78"/>
      <c r="B60" s="75"/>
      <c r="C60" s="75"/>
      <c r="D60" s="75"/>
      <c r="E60" s="75"/>
      <c r="F60" s="29"/>
      <c r="G60" s="75"/>
      <c r="H60" s="75"/>
      <c r="I60" s="40"/>
    </row>
    <row r="61" spans="1:9" ht="20.25" customHeight="1" thickBot="1" x14ac:dyDescent="0.3">
      <c r="A61" s="80"/>
      <c r="B61" s="88"/>
      <c r="C61" s="88"/>
      <c r="D61" s="88"/>
      <c r="E61" s="88"/>
      <c r="F61" s="93"/>
      <c r="G61" s="88"/>
      <c r="H61" s="88"/>
      <c r="I61" s="70"/>
    </row>
    <row r="62" spans="1:9" ht="20.25" customHeight="1" thickTop="1" x14ac:dyDescent="0.25">
      <c r="A62" s="109"/>
      <c r="B62" s="92"/>
      <c r="C62" s="92"/>
      <c r="D62" s="92"/>
      <c r="E62" s="92"/>
      <c r="F62" s="94"/>
      <c r="G62" s="92"/>
      <c r="H62" s="92"/>
      <c r="I62" s="110"/>
    </row>
    <row r="63" spans="1:9" ht="20.25" customHeight="1" x14ac:dyDescent="0.25">
      <c r="A63" s="79"/>
      <c r="B63" s="76"/>
      <c r="C63" s="76"/>
      <c r="D63" s="76"/>
      <c r="E63" s="76"/>
      <c r="F63" s="29"/>
      <c r="G63" s="76"/>
      <c r="H63" s="76"/>
      <c r="I63" s="40"/>
    </row>
    <row r="64" spans="1:9" ht="20.25" customHeight="1" x14ac:dyDescent="0.25">
      <c r="A64" s="78"/>
      <c r="B64" s="75"/>
      <c r="C64" s="75"/>
      <c r="D64" s="75"/>
      <c r="E64" s="75"/>
      <c r="F64" s="29"/>
      <c r="G64" s="75"/>
      <c r="H64" s="75"/>
      <c r="I64" s="40"/>
    </row>
    <row r="65" spans="1:9" ht="20.25" customHeight="1" thickBot="1" x14ac:dyDescent="0.3">
      <c r="A65" s="80"/>
      <c r="B65" s="88"/>
      <c r="C65" s="88"/>
      <c r="D65" s="88"/>
      <c r="E65" s="88"/>
      <c r="F65" s="93"/>
      <c r="G65" s="88"/>
      <c r="H65" s="88"/>
      <c r="I65" s="70"/>
    </row>
    <row r="66" spans="1:9" ht="20.25" customHeight="1" thickTop="1" x14ac:dyDescent="0.25">
      <c r="A66" s="78"/>
      <c r="B66" s="75"/>
      <c r="C66" s="75"/>
      <c r="D66" s="75"/>
      <c r="E66" s="75"/>
      <c r="F66" s="29"/>
      <c r="G66" s="75"/>
      <c r="H66" s="75"/>
      <c r="I66" s="40"/>
    </row>
    <row r="67" spans="1:9" ht="20.25" customHeight="1" x14ac:dyDescent="0.25">
      <c r="A67" s="79"/>
      <c r="B67" s="76"/>
      <c r="C67" s="76"/>
      <c r="D67" s="76"/>
      <c r="E67" s="76"/>
      <c r="F67" s="29"/>
      <c r="G67" s="76"/>
      <c r="H67" s="76"/>
      <c r="I67" s="40"/>
    </row>
    <row r="68" spans="1:9" ht="20.25" customHeight="1" x14ac:dyDescent="0.25">
      <c r="A68" s="78"/>
      <c r="B68" s="75"/>
      <c r="C68" s="75"/>
      <c r="D68" s="75"/>
      <c r="E68" s="75"/>
      <c r="F68" s="29"/>
      <c r="G68" s="75"/>
      <c r="H68" s="75"/>
      <c r="I68" s="40"/>
    </row>
    <row r="69" spans="1:9" ht="20.25" customHeight="1" thickBot="1" x14ac:dyDescent="0.3">
      <c r="A69" s="80"/>
      <c r="B69" s="88"/>
      <c r="C69" s="88"/>
      <c r="D69" s="88"/>
      <c r="E69" s="88"/>
      <c r="F69" s="93"/>
      <c r="G69" s="88"/>
      <c r="H69" s="88"/>
      <c r="I69" s="70"/>
    </row>
    <row r="70" spans="1:9" ht="20.25" customHeight="1" thickTop="1" x14ac:dyDescent="0.25">
      <c r="A70" s="109"/>
      <c r="B70" s="92"/>
      <c r="C70" s="92"/>
      <c r="D70" s="92"/>
      <c r="E70" s="92"/>
      <c r="F70" s="94"/>
      <c r="G70" s="92"/>
      <c r="H70" s="92"/>
      <c r="I70" s="110"/>
    </row>
    <row r="71" spans="1:9" ht="20.25" customHeight="1" x14ac:dyDescent="0.25">
      <c r="A71" s="79"/>
      <c r="B71" s="76"/>
      <c r="C71" s="76"/>
      <c r="D71" s="76"/>
      <c r="E71" s="76"/>
      <c r="F71" s="29"/>
      <c r="G71" s="76"/>
      <c r="H71" s="76"/>
      <c r="I71" s="40"/>
    </row>
    <row r="72" spans="1:9" ht="20.25" customHeight="1" x14ac:dyDescent="0.25">
      <c r="A72" s="78"/>
      <c r="B72" s="75"/>
      <c r="C72" s="75"/>
      <c r="D72" s="75"/>
      <c r="E72" s="75"/>
      <c r="F72" s="29"/>
      <c r="G72" s="75"/>
      <c r="H72" s="75"/>
      <c r="I72" s="40"/>
    </row>
    <row r="73" spans="1:9" ht="20.25" customHeight="1" thickBot="1" x14ac:dyDescent="0.3">
      <c r="A73" s="80"/>
      <c r="B73" s="88"/>
      <c r="C73" s="88"/>
      <c r="D73" s="88"/>
      <c r="E73" s="88"/>
      <c r="F73" s="93"/>
      <c r="G73" s="88"/>
      <c r="H73" s="88"/>
      <c r="I73" s="70"/>
    </row>
    <row r="74" spans="1:9" ht="20.25" customHeight="1" thickTop="1" x14ac:dyDescent="0.25">
      <c r="A74" s="78"/>
      <c r="B74" s="75"/>
      <c r="C74" s="75"/>
      <c r="D74" s="75"/>
      <c r="E74" s="75"/>
      <c r="F74" s="29"/>
      <c r="G74" s="75"/>
      <c r="H74" s="75"/>
      <c r="I74" s="40"/>
    </row>
    <row r="75" spans="1:9" ht="20.25" customHeight="1" x14ac:dyDescent="0.25">
      <c r="A75" s="79"/>
      <c r="B75" s="76"/>
      <c r="C75" s="76"/>
      <c r="D75" s="76"/>
      <c r="E75" s="76"/>
      <c r="F75" s="29"/>
      <c r="G75" s="76"/>
      <c r="H75" s="76"/>
      <c r="I75" s="40"/>
    </row>
    <row r="76" spans="1:9" ht="20.25" customHeight="1" x14ac:dyDescent="0.25">
      <c r="A76" s="78"/>
      <c r="B76" s="75"/>
      <c r="C76" s="75"/>
      <c r="D76" s="75"/>
      <c r="E76" s="75"/>
      <c r="F76" s="29"/>
      <c r="G76" s="75"/>
      <c r="H76" s="75"/>
      <c r="I76" s="40"/>
    </row>
    <row r="77" spans="1:9" ht="20.25" customHeight="1" thickBot="1" x14ac:dyDescent="0.3">
      <c r="A77" s="80"/>
      <c r="B77" s="88"/>
      <c r="C77" s="88"/>
      <c r="D77" s="88"/>
      <c r="E77" s="88"/>
      <c r="F77" s="93"/>
      <c r="G77" s="88"/>
      <c r="H77" s="88"/>
      <c r="I77" s="70"/>
    </row>
    <row r="78" spans="1:9" ht="20.25" customHeight="1" thickTop="1" x14ac:dyDescent="0.25">
      <c r="A78" s="109"/>
      <c r="B78" s="92"/>
      <c r="C78" s="92"/>
      <c r="D78" s="92"/>
      <c r="E78" s="92"/>
      <c r="F78" s="94"/>
      <c r="G78" s="92"/>
      <c r="H78" s="92"/>
      <c r="I78" s="110"/>
    </row>
    <row r="79" spans="1:9" ht="20.25" customHeight="1" x14ac:dyDescent="0.25">
      <c r="A79" s="79"/>
      <c r="B79" s="76"/>
      <c r="C79" s="76"/>
      <c r="D79" s="76"/>
      <c r="E79" s="76"/>
      <c r="F79" s="29"/>
      <c r="G79" s="76"/>
      <c r="H79" s="76"/>
      <c r="I79" s="40"/>
    </row>
    <row r="80" spans="1:9" ht="20.25" customHeight="1" x14ac:dyDescent="0.25">
      <c r="A80" s="78"/>
      <c r="B80" s="75"/>
      <c r="C80" s="75"/>
      <c r="D80" s="75"/>
      <c r="E80" s="75"/>
      <c r="F80" s="29"/>
      <c r="G80" s="75"/>
      <c r="H80" s="75"/>
      <c r="I80" s="40"/>
    </row>
    <row r="81" spans="1:9" ht="20.25" customHeight="1" thickBot="1" x14ac:dyDescent="0.3">
      <c r="A81" s="80"/>
      <c r="B81" s="88"/>
      <c r="C81" s="88"/>
      <c r="D81" s="88"/>
      <c r="E81" s="88"/>
      <c r="F81" s="93"/>
      <c r="G81" s="88"/>
      <c r="H81" s="88"/>
      <c r="I81" s="70"/>
    </row>
    <row r="82" spans="1:9" ht="20.25" customHeight="1" thickTop="1" x14ac:dyDescent="0.25">
      <c r="A82" s="78"/>
      <c r="B82" s="75"/>
      <c r="C82" s="75"/>
      <c r="D82" s="75"/>
      <c r="E82" s="75"/>
      <c r="F82" s="29"/>
      <c r="G82" s="75"/>
      <c r="H82" s="75"/>
      <c r="I82" s="40"/>
    </row>
    <row r="83" spans="1:9" ht="20.25" customHeight="1" x14ac:dyDescent="0.25">
      <c r="A83" s="79"/>
      <c r="B83" s="76"/>
      <c r="C83" s="76"/>
      <c r="D83" s="76"/>
      <c r="E83" s="76"/>
      <c r="F83" s="29"/>
      <c r="G83" s="76"/>
      <c r="H83" s="76"/>
      <c r="I83" s="40"/>
    </row>
    <row r="84" spans="1:9" ht="20.25" customHeight="1" x14ac:dyDescent="0.25">
      <c r="A84" s="78"/>
      <c r="B84" s="75"/>
      <c r="C84" s="75"/>
      <c r="D84" s="75"/>
      <c r="E84" s="75"/>
      <c r="F84" s="29"/>
      <c r="G84" s="75"/>
      <c r="H84" s="75"/>
      <c r="I84" s="40"/>
    </row>
    <row r="85" spans="1:9" ht="20.25" customHeight="1" thickBot="1" x14ac:dyDescent="0.3">
      <c r="A85" s="80"/>
      <c r="B85" s="88"/>
      <c r="C85" s="88"/>
      <c r="D85" s="88"/>
      <c r="E85" s="88"/>
      <c r="F85" s="93"/>
      <c r="G85" s="88"/>
      <c r="H85" s="88"/>
      <c r="I85" s="70"/>
    </row>
    <row r="86" spans="1:9" ht="20.25" customHeight="1" thickTop="1" x14ac:dyDescent="0.25">
      <c r="A86" s="109"/>
      <c r="B86" s="92"/>
      <c r="C86" s="92"/>
      <c r="D86" s="92"/>
      <c r="E86" s="92"/>
      <c r="F86" s="94"/>
      <c r="G86" s="92"/>
      <c r="H86" s="92"/>
      <c r="I86" s="110"/>
    </row>
    <row r="87" spans="1:9" ht="20.25" customHeight="1" x14ac:dyDescent="0.25">
      <c r="A87" s="79"/>
      <c r="B87" s="76"/>
      <c r="C87" s="76"/>
      <c r="D87" s="76"/>
      <c r="E87" s="76"/>
      <c r="F87" s="29"/>
      <c r="G87" s="76"/>
      <c r="H87" s="76"/>
      <c r="I87" s="40"/>
    </row>
    <row r="88" spans="1:9" ht="20.25" customHeight="1" x14ac:dyDescent="0.25">
      <c r="A88" s="78"/>
      <c r="B88" s="75"/>
      <c r="C88" s="75"/>
      <c r="D88" s="75"/>
      <c r="E88" s="75"/>
      <c r="F88" s="29"/>
      <c r="G88" s="75"/>
      <c r="H88" s="75"/>
      <c r="I88" s="40"/>
    </row>
    <row r="89" spans="1:9" ht="20.25" customHeight="1" thickBot="1" x14ac:dyDescent="0.3">
      <c r="A89" s="80"/>
      <c r="B89" s="88"/>
      <c r="C89" s="88"/>
      <c r="D89" s="88"/>
      <c r="E89" s="88"/>
      <c r="F89" s="93"/>
      <c r="G89" s="88"/>
      <c r="H89" s="88"/>
      <c r="I89" s="70"/>
    </row>
    <row r="90" spans="1:9" ht="20.25" customHeight="1" thickTop="1" x14ac:dyDescent="0.25">
      <c r="A90" s="78"/>
      <c r="B90" s="75"/>
      <c r="C90" s="75"/>
      <c r="D90" s="75"/>
      <c r="E90" s="75"/>
      <c r="F90" s="29"/>
      <c r="G90" s="75"/>
      <c r="H90" s="75"/>
      <c r="I90" s="40"/>
    </row>
    <row r="91" spans="1:9" ht="20.25" customHeight="1" x14ac:dyDescent="0.25">
      <c r="A91" s="79"/>
      <c r="B91" s="76"/>
      <c r="C91" s="76"/>
      <c r="D91" s="76"/>
      <c r="E91" s="76"/>
      <c r="F91" s="29"/>
      <c r="G91" s="76"/>
      <c r="H91" s="76"/>
      <c r="I91" s="40"/>
    </row>
    <row r="92" spans="1:9" ht="20.25" customHeight="1" x14ac:dyDescent="0.25">
      <c r="A92" s="78"/>
      <c r="B92" s="75"/>
      <c r="C92" s="75"/>
      <c r="D92" s="75"/>
      <c r="E92" s="75"/>
      <c r="F92" s="29"/>
      <c r="G92" s="75"/>
      <c r="H92" s="75"/>
      <c r="I92" s="40"/>
    </row>
    <row r="93" spans="1:9" ht="20.25" customHeight="1" thickBot="1" x14ac:dyDescent="0.3">
      <c r="A93" s="80"/>
      <c r="B93" s="88"/>
      <c r="C93" s="88"/>
      <c r="D93" s="88"/>
      <c r="E93" s="88"/>
      <c r="F93" s="93"/>
      <c r="G93" s="88"/>
      <c r="H93" s="88"/>
      <c r="I93" s="70"/>
    </row>
    <row r="94" spans="1:9" ht="20.25" customHeight="1" thickTop="1" x14ac:dyDescent="0.25">
      <c r="A94" s="109"/>
      <c r="B94" s="92"/>
      <c r="C94" s="92"/>
      <c r="D94" s="92"/>
      <c r="E94" s="92"/>
      <c r="F94" s="94"/>
      <c r="G94" s="92"/>
      <c r="H94" s="92"/>
      <c r="I94" s="110"/>
    </row>
    <row r="95" spans="1:9" ht="20.25" customHeight="1" x14ac:dyDescent="0.25">
      <c r="A95" s="79"/>
      <c r="B95" s="76"/>
      <c r="C95" s="76"/>
      <c r="D95" s="76"/>
      <c r="E95" s="76"/>
      <c r="F95" s="29"/>
      <c r="G95" s="76"/>
      <c r="H95" s="76"/>
      <c r="I95" s="40"/>
    </row>
    <row r="96" spans="1:9" ht="20.25" customHeight="1" x14ac:dyDescent="0.25">
      <c r="A96" s="78"/>
      <c r="B96" s="75"/>
      <c r="C96" s="75"/>
      <c r="D96" s="75"/>
      <c r="E96" s="75"/>
      <c r="F96" s="29"/>
      <c r="G96" s="75"/>
      <c r="H96" s="75"/>
      <c r="I96" s="40"/>
    </row>
    <row r="97" spans="1:9" ht="20.25" customHeight="1" thickBot="1" x14ac:dyDescent="0.3">
      <c r="A97" s="80"/>
      <c r="B97" s="88"/>
      <c r="C97" s="88"/>
      <c r="D97" s="88"/>
      <c r="E97" s="88"/>
      <c r="F97" s="93"/>
      <c r="G97" s="88"/>
      <c r="H97" s="88"/>
      <c r="I97" s="70"/>
    </row>
    <row r="98" spans="1:9" ht="20.25" customHeight="1" thickTop="1" x14ac:dyDescent="0.25">
      <c r="A98" s="78"/>
      <c r="B98" s="75"/>
      <c r="C98" s="75"/>
      <c r="D98" s="75"/>
      <c r="E98" s="75"/>
      <c r="F98" s="29"/>
      <c r="G98" s="75"/>
      <c r="H98" s="75"/>
      <c r="I98" s="40"/>
    </row>
    <row r="99" spans="1:9" ht="20.25" customHeight="1" x14ac:dyDescent="0.25">
      <c r="A99" s="79"/>
      <c r="B99" s="76"/>
      <c r="C99" s="76"/>
      <c r="D99" s="76"/>
      <c r="E99" s="76"/>
      <c r="F99" s="29"/>
      <c r="G99" s="76"/>
      <c r="H99" s="76"/>
      <c r="I99" s="40"/>
    </row>
    <row r="100" spans="1:9" ht="20.25" customHeight="1" x14ac:dyDescent="0.25">
      <c r="A100" s="78"/>
      <c r="B100" s="75"/>
      <c r="C100" s="75"/>
      <c r="D100" s="75"/>
      <c r="E100" s="75"/>
      <c r="F100" s="29"/>
      <c r="G100" s="75"/>
      <c r="H100" s="75"/>
      <c r="I100" s="40"/>
    </row>
    <row r="101" spans="1:9" ht="20.25" customHeight="1" thickBot="1" x14ac:dyDescent="0.3">
      <c r="A101" s="80"/>
      <c r="B101" s="88"/>
      <c r="C101" s="88"/>
      <c r="D101" s="88"/>
      <c r="E101" s="88"/>
      <c r="F101" s="93"/>
      <c r="G101" s="88"/>
      <c r="H101" s="88"/>
      <c r="I101" s="70"/>
    </row>
    <row r="102" spans="1:9" ht="20.25" customHeight="1" thickTop="1" x14ac:dyDescent="0.25">
      <c r="A102" s="109"/>
      <c r="B102" s="92"/>
      <c r="C102" s="92"/>
      <c r="D102" s="92"/>
      <c r="E102" s="92"/>
      <c r="F102" s="94"/>
      <c r="G102" s="92"/>
      <c r="H102" s="92"/>
      <c r="I102" s="110"/>
    </row>
    <row r="103" spans="1:9" ht="20.25" customHeight="1" x14ac:dyDescent="0.25">
      <c r="A103" s="79"/>
      <c r="B103" s="76"/>
      <c r="C103" s="76"/>
      <c r="D103" s="76"/>
      <c r="E103" s="76"/>
      <c r="F103" s="29"/>
      <c r="G103" s="76"/>
      <c r="H103" s="76"/>
      <c r="I103" s="40"/>
    </row>
    <row r="104" spans="1:9" ht="20.25" customHeight="1" x14ac:dyDescent="0.25">
      <c r="A104" s="78"/>
      <c r="B104" s="75"/>
      <c r="C104" s="75"/>
      <c r="D104" s="75"/>
      <c r="E104" s="75"/>
      <c r="F104" s="29"/>
      <c r="G104" s="75"/>
      <c r="H104" s="75"/>
      <c r="I104" s="40"/>
    </row>
    <row r="105" spans="1:9" ht="20.25" customHeight="1" thickBot="1" x14ac:dyDescent="0.3">
      <c r="A105" s="80"/>
      <c r="B105" s="88"/>
      <c r="C105" s="88"/>
      <c r="D105" s="88"/>
      <c r="E105" s="88"/>
      <c r="F105" s="93"/>
      <c r="G105" s="88"/>
      <c r="H105" s="88"/>
      <c r="I105" s="70"/>
    </row>
    <row r="106" spans="1:9" ht="20.25" customHeight="1" thickTop="1" x14ac:dyDescent="0.25">
      <c r="A106" s="78"/>
      <c r="B106" s="75"/>
      <c r="C106" s="75"/>
      <c r="D106" s="75"/>
      <c r="E106" s="75"/>
      <c r="F106" s="29"/>
      <c r="G106" s="75"/>
      <c r="H106" s="75"/>
      <c r="I106" s="40"/>
    </row>
    <row r="107" spans="1:9" ht="20.25" customHeight="1" x14ac:dyDescent="0.25">
      <c r="A107" s="79"/>
      <c r="B107" s="76"/>
      <c r="C107" s="76"/>
      <c r="D107" s="76"/>
      <c r="E107" s="76"/>
      <c r="F107" s="29"/>
      <c r="G107" s="76"/>
      <c r="H107" s="76"/>
      <c r="I107" s="40"/>
    </row>
    <row r="108" spans="1:9" ht="20.25" customHeight="1" x14ac:dyDescent="0.25">
      <c r="A108" s="78"/>
      <c r="B108" s="75"/>
      <c r="C108" s="75"/>
      <c r="D108" s="75"/>
      <c r="E108" s="75"/>
      <c r="F108" s="29"/>
      <c r="G108" s="75"/>
      <c r="H108" s="75"/>
      <c r="I108" s="40"/>
    </row>
    <row r="109" spans="1:9" ht="20.25" customHeight="1" thickBot="1" x14ac:dyDescent="0.3">
      <c r="A109" s="80"/>
      <c r="B109" s="88"/>
      <c r="C109" s="88"/>
      <c r="D109" s="88"/>
      <c r="E109" s="88"/>
      <c r="F109" s="93"/>
      <c r="G109" s="88"/>
      <c r="H109" s="88"/>
      <c r="I109" s="70"/>
    </row>
    <row r="110" spans="1:9" ht="20.25" customHeight="1" thickTop="1" x14ac:dyDescent="0.25">
      <c r="A110" s="109"/>
      <c r="B110" s="92"/>
      <c r="C110" s="92"/>
      <c r="D110" s="92"/>
      <c r="E110" s="92"/>
      <c r="F110" s="94"/>
      <c r="G110" s="92"/>
      <c r="H110" s="92"/>
      <c r="I110" s="110"/>
    </row>
    <row r="111" spans="1:9" ht="20.25" customHeight="1" x14ac:dyDescent="0.25">
      <c r="A111" s="79"/>
      <c r="B111" s="76"/>
      <c r="C111" s="76"/>
      <c r="D111" s="76"/>
      <c r="E111" s="76"/>
      <c r="F111" s="29"/>
      <c r="G111" s="76"/>
      <c r="H111" s="76"/>
      <c r="I111" s="40"/>
    </row>
    <row r="112" spans="1:9" ht="20.25" customHeight="1" x14ac:dyDescent="0.25">
      <c r="A112" s="78"/>
      <c r="B112" s="75"/>
      <c r="C112" s="75"/>
      <c r="D112" s="75"/>
      <c r="E112" s="75"/>
      <c r="F112" s="29"/>
      <c r="G112" s="75"/>
      <c r="H112" s="75"/>
      <c r="I112" s="40"/>
    </row>
    <row r="113" spans="1:9" ht="20.25" customHeight="1" thickBot="1" x14ac:dyDescent="0.3">
      <c r="A113" s="80"/>
      <c r="B113" s="88"/>
      <c r="C113" s="88"/>
      <c r="D113" s="88"/>
      <c r="E113" s="88"/>
      <c r="F113" s="93"/>
      <c r="G113" s="88"/>
      <c r="H113" s="88"/>
      <c r="I113" s="70"/>
    </row>
    <row r="114" spans="1:9" ht="20.25" customHeight="1" thickTop="1" x14ac:dyDescent="0.25">
      <c r="A114" s="78"/>
      <c r="B114" s="75"/>
      <c r="C114" s="75"/>
      <c r="D114" s="75"/>
      <c r="E114" s="75"/>
      <c r="F114" s="29"/>
      <c r="G114" s="75"/>
      <c r="H114" s="75"/>
      <c r="I114" s="40"/>
    </row>
    <row r="115" spans="1:9" ht="20.25" customHeight="1" x14ac:dyDescent="0.25">
      <c r="A115" s="79"/>
      <c r="B115" s="76"/>
      <c r="C115" s="76"/>
      <c r="D115" s="76"/>
      <c r="E115" s="76"/>
      <c r="F115" s="29"/>
      <c r="G115" s="76"/>
      <c r="H115" s="76"/>
      <c r="I115" s="40"/>
    </row>
    <row r="116" spans="1:9" ht="20.25" customHeight="1" x14ac:dyDescent="0.25">
      <c r="A116" s="78"/>
      <c r="B116" s="75"/>
      <c r="C116" s="75"/>
      <c r="D116" s="75"/>
      <c r="E116" s="75"/>
      <c r="F116" s="29"/>
      <c r="G116" s="75"/>
      <c r="H116" s="75"/>
      <c r="I116" s="40"/>
    </row>
    <row r="117" spans="1:9" ht="20.25" customHeight="1" thickBot="1" x14ac:dyDescent="0.3">
      <c r="A117" s="80"/>
      <c r="B117" s="88"/>
      <c r="C117" s="88"/>
      <c r="D117" s="88"/>
      <c r="E117" s="88"/>
      <c r="F117" s="93"/>
      <c r="G117" s="88"/>
      <c r="H117" s="88"/>
      <c r="I117" s="70"/>
    </row>
    <row r="118" spans="1:9" ht="20.25" customHeight="1" thickTop="1" x14ac:dyDescent="0.25">
      <c r="A118" s="109"/>
      <c r="B118" s="92"/>
      <c r="C118" s="92"/>
      <c r="D118" s="92"/>
      <c r="E118" s="92"/>
      <c r="F118" s="94"/>
      <c r="G118" s="92"/>
      <c r="H118" s="92"/>
      <c r="I118" s="110"/>
    </row>
    <row r="119" spans="1:9" ht="20.25" customHeight="1" x14ac:dyDescent="0.25">
      <c r="A119" s="79"/>
      <c r="B119" s="76"/>
      <c r="C119" s="76"/>
      <c r="D119" s="76"/>
      <c r="E119" s="76"/>
      <c r="F119" s="29"/>
      <c r="G119" s="76"/>
      <c r="H119" s="76"/>
      <c r="I119" s="40"/>
    </row>
    <row r="120" spans="1:9" ht="20.25" customHeight="1" x14ac:dyDescent="0.25">
      <c r="A120" s="78"/>
      <c r="B120" s="75"/>
      <c r="C120" s="75"/>
      <c r="D120" s="75"/>
      <c r="E120" s="75"/>
      <c r="F120" s="29"/>
      <c r="G120" s="75"/>
      <c r="H120" s="75"/>
      <c r="I120" s="40"/>
    </row>
    <row r="121" spans="1:9" ht="20.25" customHeight="1" thickBot="1" x14ac:dyDescent="0.3">
      <c r="A121" s="80"/>
      <c r="B121" s="88"/>
      <c r="C121" s="88"/>
      <c r="D121" s="88"/>
      <c r="E121" s="88"/>
      <c r="F121" s="93"/>
      <c r="G121" s="88"/>
      <c r="H121" s="88"/>
      <c r="I121" s="70"/>
    </row>
    <row r="122" spans="1:9" ht="20.25" customHeight="1" thickTop="1" x14ac:dyDescent="0.25">
      <c r="A122" s="78"/>
      <c r="B122" s="75"/>
      <c r="C122" s="75"/>
      <c r="D122" s="75"/>
      <c r="E122" s="75"/>
      <c r="F122" s="29"/>
      <c r="G122" s="75"/>
      <c r="H122" s="75"/>
      <c r="I122" s="40"/>
    </row>
    <row r="123" spans="1:9" ht="20.25" customHeight="1" x14ac:dyDescent="0.25">
      <c r="A123" s="79"/>
      <c r="B123" s="76"/>
      <c r="C123" s="76"/>
      <c r="D123" s="76"/>
      <c r="E123" s="76"/>
      <c r="F123" s="29"/>
      <c r="G123" s="76"/>
      <c r="H123" s="76"/>
      <c r="I123" s="40"/>
    </row>
    <row r="124" spans="1:9" ht="20.25" customHeight="1" x14ac:dyDescent="0.25">
      <c r="A124" s="78"/>
      <c r="B124" s="75"/>
      <c r="C124" s="75"/>
      <c r="D124" s="75"/>
      <c r="E124" s="75"/>
      <c r="F124" s="29"/>
      <c r="G124" s="75"/>
      <c r="H124" s="75"/>
      <c r="I124" s="40"/>
    </row>
    <row r="125" spans="1:9" ht="20.25" customHeight="1" thickBot="1" x14ac:dyDescent="0.3">
      <c r="A125" s="80"/>
      <c r="B125" s="88"/>
      <c r="C125" s="88"/>
      <c r="D125" s="88"/>
      <c r="E125" s="88"/>
      <c r="F125" s="93"/>
      <c r="G125" s="88"/>
      <c r="H125" s="88"/>
      <c r="I125" s="70"/>
    </row>
    <row r="126" spans="1:9" ht="20.25" customHeight="1" thickTop="1" x14ac:dyDescent="0.25">
      <c r="A126" s="109"/>
      <c r="B126" s="92"/>
      <c r="C126" s="92"/>
      <c r="D126" s="92"/>
      <c r="E126" s="92"/>
      <c r="F126" s="94"/>
      <c r="G126" s="92"/>
      <c r="H126" s="92"/>
      <c r="I126" s="110"/>
    </row>
    <row r="127" spans="1:9" ht="20.25" customHeight="1" x14ac:dyDescent="0.25">
      <c r="A127" s="79"/>
      <c r="B127" s="76"/>
      <c r="C127" s="76"/>
      <c r="D127" s="76"/>
      <c r="E127" s="76"/>
      <c r="F127" s="29"/>
      <c r="G127" s="76"/>
      <c r="H127" s="76"/>
      <c r="I127" s="40"/>
    </row>
    <row r="128" spans="1:9" ht="20.25" customHeight="1" x14ac:dyDescent="0.25">
      <c r="A128" s="78"/>
      <c r="B128" s="75"/>
      <c r="C128" s="75"/>
      <c r="D128" s="75"/>
      <c r="E128" s="75"/>
      <c r="F128" s="29"/>
      <c r="G128" s="75"/>
      <c r="H128" s="75"/>
      <c r="I128" s="40"/>
    </row>
    <row r="129" spans="1:9" ht="20.25" customHeight="1" thickBot="1" x14ac:dyDescent="0.3">
      <c r="A129" s="80"/>
      <c r="B129" s="88"/>
      <c r="C129" s="88"/>
      <c r="D129" s="88"/>
      <c r="E129" s="88"/>
      <c r="F129" s="93"/>
      <c r="G129" s="88"/>
      <c r="H129" s="88"/>
      <c r="I129" s="70"/>
    </row>
    <row r="130" spans="1:9" ht="20.25" customHeight="1" thickTop="1" x14ac:dyDescent="0.25">
      <c r="A130" s="78"/>
      <c r="B130" s="75"/>
      <c r="C130" s="75"/>
      <c r="D130" s="75"/>
      <c r="E130" s="75"/>
      <c r="F130" s="29"/>
      <c r="G130" s="75"/>
      <c r="H130" s="75"/>
      <c r="I130" s="40"/>
    </row>
    <row r="131" spans="1:9" ht="20.25" customHeight="1" x14ac:dyDescent="0.25">
      <c r="A131" s="79"/>
      <c r="B131" s="76"/>
      <c r="C131" s="76"/>
      <c r="D131" s="76"/>
      <c r="E131" s="76"/>
      <c r="F131" s="29"/>
      <c r="G131" s="76"/>
      <c r="H131" s="76"/>
      <c r="I131" s="40"/>
    </row>
    <row r="132" spans="1:9" ht="20.25" customHeight="1" x14ac:dyDescent="0.25">
      <c r="A132" s="78"/>
      <c r="B132" s="75"/>
      <c r="C132" s="75"/>
      <c r="D132" s="75"/>
      <c r="E132" s="75"/>
      <c r="F132" s="29"/>
      <c r="G132" s="75"/>
      <c r="H132" s="75"/>
      <c r="I132" s="40"/>
    </row>
    <row r="133" spans="1:9" ht="20.25" customHeight="1" thickBot="1" x14ac:dyDescent="0.3">
      <c r="A133" s="80"/>
      <c r="B133" s="88"/>
      <c r="C133" s="88"/>
      <c r="D133" s="88"/>
      <c r="E133" s="88"/>
      <c r="F133" s="93"/>
      <c r="G133" s="88"/>
      <c r="H133" s="88"/>
      <c r="I133" s="70"/>
    </row>
    <row r="134" spans="1:9" ht="20.25" customHeight="1" thickTop="1" x14ac:dyDescent="0.25">
      <c r="A134" s="109"/>
      <c r="B134" s="92"/>
      <c r="C134" s="92"/>
      <c r="D134" s="92"/>
      <c r="E134" s="92"/>
      <c r="F134" s="94"/>
      <c r="G134" s="92"/>
      <c r="H134" s="92"/>
      <c r="I134" s="110"/>
    </row>
    <row r="135" spans="1:9" ht="20.25" customHeight="1" x14ac:dyDescent="0.25">
      <c r="A135" s="79"/>
      <c r="B135" s="76"/>
      <c r="C135" s="76"/>
      <c r="D135" s="76"/>
      <c r="E135" s="76"/>
      <c r="F135" s="29"/>
      <c r="G135" s="76"/>
      <c r="H135" s="76"/>
      <c r="I135" s="40"/>
    </row>
    <row r="136" spans="1:9" ht="20.25" customHeight="1" x14ac:dyDescent="0.25">
      <c r="A136" s="78"/>
      <c r="B136" s="75"/>
      <c r="C136" s="75"/>
      <c r="D136" s="75"/>
      <c r="E136" s="75"/>
      <c r="F136" s="29"/>
      <c r="G136" s="75"/>
      <c r="H136" s="75"/>
      <c r="I136" s="40"/>
    </row>
    <row r="137" spans="1:9" ht="20.25" customHeight="1" thickBot="1" x14ac:dyDescent="0.3">
      <c r="A137" s="80"/>
      <c r="B137" s="88"/>
      <c r="C137" s="88"/>
      <c r="D137" s="88"/>
      <c r="E137" s="88"/>
      <c r="F137" s="93"/>
      <c r="G137" s="88"/>
      <c r="H137" s="88"/>
      <c r="I137" s="70"/>
    </row>
    <row r="138" spans="1:9" ht="20.25" customHeight="1" thickTop="1" x14ac:dyDescent="0.25">
      <c r="A138" s="78"/>
      <c r="B138" s="75"/>
      <c r="C138" s="75"/>
      <c r="D138" s="75"/>
      <c r="E138" s="75"/>
      <c r="F138" s="29"/>
      <c r="G138" s="75"/>
      <c r="H138" s="75"/>
      <c r="I138" s="40"/>
    </row>
    <row r="139" spans="1:9" ht="20.25" customHeight="1" x14ac:dyDescent="0.25">
      <c r="A139" s="79"/>
      <c r="B139" s="76"/>
      <c r="C139" s="76"/>
      <c r="D139" s="76"/>
      <c r="E139" s="76"/>
      <c r="F139" s="29"/>
      <c r="G139" s="76"/>
      <c r="H139" s="76"/>
      <c r="I139" s="40"/>
    </row>
    <row r="140" spans="1:9" ht="20.25" customHeight="1" x14ac:dyDescent="0.25">
      <c r="A140" s="78"/>
      <c r="B140" s="75"/>
      <c r="C140" s="75"/>
      <c r="D140" s="75"/>
      <c r="E140" s="75"/>
      <c r="F140" s="29"/>
      <c r="G140" s="75"/>
      <c r="H140" s="75"/>
      <c r="I140" s="40"/>
    </row>
    <row r="141" spans="1:9" ht="20.25" customHeight="1" thickBot="1" x14ac:dyDescent="0.3">
      <c r="A141" s="80"/>
      <c r="B141" s="88"/>
      <c r="C141" s="88"/>
      <c r="D141" s="88"/>
      <c r="E141" s="88"/>
      <c r="F141" s="93"/>
      <c r="G141" s="88"/>
      <c r="H141" s="88"/>
      <c r="I141" s="70"/>
    </row>
    <row r="142" spans="1:9" ht="20.25" customHeight="1" thickTop="1" x14ac:dyDescent="0.25">
      <c r="A142" s="109"/>
      <c r="B142" s="92"/>
      <c r="C142" s="92"/>
      <c r="D142" s="92"/>
      <c r="E142" s="92"/>
      <c r="F142" s="94"/>
      <c r="G142" s="92"/>
      <c r="H142" s="92"/>
      <c r="I142" s="110"/>
    </row>
    <row r="143" spans="1:9" ht="20.25" customHeight="1" x14ac:dyDescent="0.25">
      <c r="A143" s="79"/>
      <c r="B143" s="76"/>
      <c r="C143" s="76"/>
      <c r="D143" s="76"/>
      <c r="E143" s="76"/>
      <c r="F143" s="29"/>
      <c r="G143" s="76"/>
      <c r="H143" s="76"/>
      <c r="I143" s="40"/>
    </row>
    <row r="144" spans="1:9" ht="20.25" customHeight="1" x14ac:dyDescent="0.25">
      <c r="A144" s="78"/>
      <c r="B144" s="75"/>
      <c r="C144" s="75"/>
      <c r="D144" s="75"/>
      <c r="E144" s="75"/>
      <c r="F144" s="29"/>
      <c r="G144" s="75"/>
      <c r="H144" s="75"/>
      <c r="I144" s="40"/>
    </row>
    <row r="145" spans="1:9" ht="20.25" customHeight="1" thickBot="1" x14ac:dyDescent="0.3">
      <c r="A145" s="80"/>
      <c r="B145" s="88"/>
      <c r="C145" s="88"/>
      <c r="D145" s="88"/>
      <c r="E145" s="88"/>
      <c r="F145" s="93"/>
      <c r="G145" s="88"/>
      <c r="H145" s="88"/>
      <c r="I145" s="70"/>
    </row>
    <row r="146" spans="1:9" ht="20.25" customHeight="1" thickTop="1" x14ac:dyDescent="0.25">
      <c r="A146" s="78"/>
      <c r="B146" s="75"/>
      <c r="C146" s="75"/>
      <c r="D146" s="75"/>
      <c r="E146" s="75"/>
      <c r="F146" s="29"/>
      <c r="G146" s="75"/>
      <c r="H146" s="75"/>
      <c r="I146" s="40"/>
    </row>
    <row r="147" spans="1:9" ht="20.25" customHeight="1" x14ac:dyDescent="0.25">
      <c r="A147" s="79"/>
      <c r="B147" s="76"/>
      <c r="C147" s="76"/>
      <c r="D147" s="76"/>
      <c r="E147" s="76"/>
      <c r="F147" s="29"/>
      <c r="G147" s="76"/>
      <c r="H147" s="76"/>
      <c r="I147" s="40"/>
    </row>
    <row r="148" spans="1:9" ht="20.25" customHeight="1" x14ac:dyDescent="0.25">
      <c r="A148" s="78"/>
      <c r="B148" s="75"/>
      <c r="C148" s="75"/>
      <c r="D148" s="75"/>
      <c r="E148" s="75"/>
      <c r="F148" s="29"/>
      <c r="G148" s="75"/>
      <c r="H148" s="75"/>
      <c r="I148" s="40"/>
    </row>
    <row r="149" spans="1:9" ht="20.25" customHeight="1" thickBot="1" x14ac:dyDescent="0.3">
      <c r="A149" s="80"/>
      <c r="B149" s="88"/>
      <c r="C149" s="88"/>
      <c r="D149" s="88"/>
      <c r="E149" s="88"/>
      <c r="F149" s="93"/>
      <c r="G149" s="88"/>
      <c r="H149" s="88"/>
      <c r="I149" s="70"/>
    </row>
    <row r="150" spans="1:9" ht="20.25" customHeight="1" thickTop="1" x14ac:dyDescent="0.25">
      <c r="A150" s="109"/>
      <c r="B150" s="92"/>
      <c r="C150" s="92"/>
      <c r="D150" s="92"/>
      <c r="E150" s="92"/>
      <c r="F150" s="94"/>
      <c r="G150" s="92"/>
      <c r="H150" s="92"/>
      <c r="I150" s="110"/>
    </row>
    <row r="151" spans="1:9" ht="20.25" customHeight="1" x14ac:dyDescent="0.25">
      <c r="A151" s="79"/>
      <c r="B151" s="76"/>
      <c r="C151" s="76"/>
      <c r="D151" s="76"/>
      <c r="E151" s="76"/>
      <c r="F151" s="29"/>
      <c r="G151" s="76"/>
      <c r="H151" s="76"/>
      <c r="I151" s="40"/>
    </row>
    <row r="152" spans="1:9" ht="20.25" customHeight="1" x14ac:dyDescent="0.25">
      <c r="A152" s="78"/>
      <c r="B152" s="75"/>
      <c r="C152" s="75"/>
      <c r="D152" s="75"/>
      <c r="E152" s="75"/>
      <c r="F152" s="29"/>
      <c r="G152" s="75"/>
      <c r="H152" s="75"/>
      <c r="I152" s="40"/>
    </row>
    <row r="153" spans="1:9" ht="20.25" customHeight="1" thickBot="1" x14ac:dyDescent="0.3">
      <c r="A153" s="80"/>
      <c r="B153" s="88"/>
      <c r="C153" s="88"/>
      <c r="D153" s="88"/>
      <c r="E153" s="88"/>
      <c r="F153" s="93"/>
      <c r="G153" s="88"/>
      <c r="H153" s="88"/>
      <c r="I153" s="70"/>
    </row>
    <row r="154" spans="1:9" ht="20.25" customHeight="1" thickTop="1" x14ac:dyDescent="0.25">
      <c r="A154" s="78"/>
      <c r="B154" s="75"/>
      <c r="C154" s="75"/>
      <c r="D154" s="75"/>
      <c r="E154" s="75"/>
      <c r="F154" s="29"/>
      <c r="G154" s="75"/>
      <c r="H154" s="75"/>
      <c r="I154" s="40"/>
    </row>
    <row r="155" spans="1:9" ht="20.25" customHeight="1" x14ac:dyDescent="0.25">
      <c r="A155" s="79"/>
      <c r="B155" s="76"/>
      <c r="C155" s="76"/>
      <c r="D155" s="76"/>
      <c r="E155" s="76"/>
      <c r="F155" s="29"/>
      <c r="G155" s="76"/>
      <c r="H155" s="76"/>
      <c r="I155" s="40"/>
    </row>
    <row r="156" spans="1:9" ht="20.25" customHeight="1" x14ac:dyDescent="0.25">
      <c r="A156" s="78"/>
      <c r="B156" s="75"/>
      <c r="C156" s="75"/>
      <c r="D156" s="75"/>
      <c r="E156" s="75"/>
      <c r="F156" s="29"/>
      <c r="G156" s="75"/>
      <c r="H156" s="75"/>
      <c r="I156" s="40"/>
    </row>
    <row r="157" spans="1:9" ht="20.25" customHeight="1" thickBot="1" x14ac:dyDescent="0.3">
      <c r="A157" s="80"/>
      <c r="B157" s="88"/>
      <c r="C157" s="88"/>
      <c r="D157" s="88"/>
      <c r="E157" s="88"/>
      <c r="F157" s="93"/>
      <c r="G157" s="88"/>
      <c r="H157" s="88"/>
      <c r="I157" s="70"/>
    </row>
    <row r="158" spans="1:9" ht="20.25" customHeight="1" thickTop="1" x14ac:dyDescent="0.25">
      <c r="A158" s="109"/>
      <c r="B158" s="92"/>
      <c r="C158" s="92"/>
      <c r="D158" s="92"/>
      <c r="E158" s="92"/>
      <c r="F158" s="94"/>
      <c r="G158" s="92"/>
      <c r="H158" s="92"/>
      <c r="I158" s="110"/>
    </row>
    <row r="159" spans="1:9" ht="20.25" customHeight="1" x14ac:dyDescent="0.25">
      <c r="A159" s="79"/>
      <c r="B159" s="76"/>
      <c r="C159" s="76"/>
      <c r="D159" s="76"/>
      <c r="E159" s="76"/>
      <c r="F159" s="29"/>
      <c r="G159" s="76"/>
      <c r="H159" s="76"/>
      <c r="I159" s="40"/>
    </row>
    <row r="160" spans="1:9" ht="20.25" customHeight="1" x14ac:dyDescent="0.25">
      <c r="A160" s="78"/>
      <c r="B160" s="75"/>
      <c r="C160" s="75"/>
      <c r="D160" s="75"/>
      <c r="E160" s="75"/>
      <c r="F160" s="29"/>
      <c r="G160" s="75"/>
      <c r="H160" s="75"/>
      <c r="I160" s="40"/>
    </row>
    <row r="161" spans="1:9" ht="20.25" customHeight="1" thickBot="1" x14ac:dyDescent="0.3">
      <c r="A161" s="80"/>
      <c r="B161" s="88"/>
      <c r="C161" s="88"/>
      <c r="D161" s="88"/>
      <c r="E161" s="88"/>
      <c r="F161" s="93"/>
      <c r="G161" s="88"/>
      <c r="H161" s="88"/>
      <c r="I161" s="70"/>
    </row>
    <row r="162" spans="1:9" ht="20.25" customHeight="1" thickTop="1" x14ac:dyDescent="0.25">
      <c r="A162" s="78"/>
      <c r="B162" s="75"/>
      <c r="C162" s="75"/>
      <c r="D162" s="75"/>
      <c r="E162" s="75"/>
      <c r="F162" s="29"/>
      <c r="G162" s="75"/>
      <c r="H162" s="75"/>
      <c r="I162" s="40"/>
    </row>
    <row r="163" spans="1:9" ht="20.25" customHeight="1" x14ac:dyDescent="0.25">
      <c r="A163" s="79"/>
      <c r="B163" s="76"/>
      <c r="C163" s="76"/>
      <c r="D163" s="76"/>
      <c r="E163" s="76"/>
      <c r="F163" s="29"/>
      <c r="G163" s="76"/>
      <c r="H163" s="76"/>
      <c r="I163" s="40"/>
    </row>
    <row r="164" spans="1:9" ht="20.25" customHeight="1" x14ac:dyDescent="0.25">
      <c r="A164" s="78"/>
      <c r="B164" s="75"/>
      <c r="C164" s="75"/>
      <c r="D164" s="75"/>
      <c r="E164" s="75"/>
      <c r="F164" s="29"/>
      <c r="G164" s="75"/>
      <c r="H164" s="75"/>
      <c r="I164" s="40"/>
    </row>
    <row r="165" spans="1:9" ht="20.25" customHeight="1" thickBot="1" x14ac:dyDescent="0.3">
      <c r="A165" s="80"/>
      <c r="B165" s="88"/>
      <c r="C165" s="88"/>
      <c r="D165" s="88"/>
      <c r="E165" s="88"/>
      <c r="F165" s="93"/>
      <c r="G165" s="88"/>
      <c r="H165" s="88"/>
      <c r="I165" s="70"/>
    </row>
    <row r="166" spans="1:9" ht="20.25" customHeight="1" thickTop="1" x14ac:dyDescent="0.25">
      <c r="A166" s="109"/>
      <c r="B166" s="92"/>
      <c r="C166" s="92"/>
      <c r="D166" s="92"/>
      <c r="E166" s="92"/>
      <c r="F166" s="94"/>
      <c r="G166" s="92"/>
      <c r="H166" s="92"/>
      <c r="I166" s="110"/>
    </row>
    <row r="167" spans="1:9" ht="20.25" customHeight="1" x14ac:dyDescent="0.25">
      <c r="A167" s="79"/>
      <c r="B167" s="76"/>
      <c r="C167" s="76"/>
      <c r="D167" s="76"/>
      <c r="E167" s="76"/>
      <c r="F167" s="29"/>
      <c r="G167" s="76"/>
      <c r="H167" s="76"/>
      <c r="I167" s="40"/>
    </row>
    <row r="168" spans="1:9" ht="20.25" customHeight="1" x14ac:dyDescent="0.25">
      <c r="A168" s="78"/>
      <c r="B168" s="75"/>
      <c r="C168" s="75"/>
      <c r="D168" s="75"/>
      <c r="E168" s="75"/>
      <c r="F168" s="29"/>
      <c r="G168" s="75"/>
      <c r="H168" s="75"/>
      <c r="I168" s="40"/>
    </row>
    <row r="169" spans="1:9" ht="20.25" customHeight="1" thickBot="1" x14ac:dyDescent="0.3">
      <c r="A169" s="80"/>
      <c r="B169" s="88"/>
      <c r="C169" s="88"/>
      <c r="D169" s="88"/>
      <c r="E169" s="88"/>
      <c r="F169" s="93"/>
      <c r="G169" s="88"/>
      <c r="H169" s="88"/>
      <c r="I169" s="70"/>
    </row>
    <row r="170" spans="1:9" ht="20.25" customHeight="1" thickTop="1" x14ac:dyDescent="0.25">
      <c r="A170" s="78"/>
      <c r="B170" s="75"/>
      <c r="C170" s="75"/>
      <c r="D170" s="75"/>
      <c r="E170" s="75"/>
      <c r="F170" s="29"/>
      <c r="G170" s="75"/>
      <c r="H170" s="75"/>
      <c r="I170" s="40"/>
    </row>
    <row r="171" spans="1:9" ht="20.25" customHeight="1" x14ac:dyDescent="0.25">
      <c r="A171" s="79"/>
      <c r="B171" s="76"/>
      <c r="C171" s="76"/>
      <c r="D171" s="76"/>
      <c r="E171" s="76"/>
      <c r="F171" s="29"/>
      <c r="G171" s="76"/>
      <c r="H171" s="76"/>
      <c r="I171" s="40"/>
    </row>
    <row r="172" spans="1:9" ht="20.25" customHeight="1" x14ac:dyDescent="0.25">
      <c r="A172" s="78"/>
      <c r="B172" s="75"/>
      <c r="C172" s="75"/>
      <c r="D172" s="75"/>
      <c r="E172" s="75"/>
      <c r="F172" s="29"/>
      <c r="G172" s="75"/>
      <c r="H172" s="75"/>
      <c r="I172" s="40"/>
    </row>
    <row r="173" spans="1:9" ht="20.25" customHeight="1" thickBot="1" x14ac:dyDescent="0.3">
      <c r="A173" s="80"/>
      <c r="B173" s="88"/>
      <c r="C173" s="88"/>
      <c r="D173" s="88"/>
      <c r="E173" s="88"/>
      <c r="F173" s="93"/>
      <c r="G173" s="88"/>
      <c r="H173" s="88"/>
      <c r="I173" s="70"/>
    </row>
    <row r="174" spans="1:9" ht="20.25" customHeight="1" thickTop="1" x14ac:dyDescent="0.25">
      <c r="A174" s="109"/>
      <c r="B174" s="92"/>
      <c r="C174" s="92"/>
      <c r="D174" s="92"/>
      <c r="E174" s="92"/>
      <c r="F174" s="94"/>
      <c r="G174" s="92"/>
      <c r="H174" s="92"/>
      <c r="I174" s="110"/>
    </row>
    <row r="175" spans="1:9" ht="20.25" customHeight="1" x14ac:dyDescent="0.25">
      <c r="A175" s="79"/>
      <c r="B175" s="76"/>
      <c r="C175" s="76"/>
      <c r="D175" s="76"/>
      <c r="E175" s="76"/>
      <c r="F175" s="29"/>
      <c r="G175" s="76"/>
      <c r="H175" s="76"/>
      <c r="I175" s="40"/>
    </row>
    <row r="176" spans="1:9" ht="20.25" customHeight="1" x14ac:dyDescent="0.25">
      <c r="A176" s="78"/>
      <c r="B176" s="75"/>
      <c r="C176" s="75"/>
      <c r="D176" s="75"/>
      <c r="E176" s="75"/>
      <c r="F176" s="29"/>
      <c r="G176" s="75"/>
      <c r="H176" s="75"/>
      <c r="I176" s="40"/>
    </row>
    <row r="177" spans="1:9" ht="20.25" customHeight="1" thickBot="1" x14ac:dyDescent="0.3">
      <c r="A177" s="80"/>
      <c r="B177" s="88"/>
      <c r="C177" s="88"/>
      <c r="D177" s="88"/>
      <c r="E177" s="88"/>
      <c r="F177" s="93"/>
      <c r="G177" s="88"/>
      <c r="H177" s="88"/>
      <c r="I177" s="70"/>
    </row>
    <row r="178" spans="1:9" ht="20.25" customHeight="1" thickTop="1" x14ac:dyDescent="0.25">
      <c r="A178" s="78"/>
      <c r="B178" s="75"/>
      <c r="C178" s="75"/>
      <c r="D178" s="75"/>
      <c r="E178" s="75"/>
      <c r="F178" s="29"/>
      <c r="G178" s="75"/>
      <c r="H178" s="75"/>
      <c r="I178" s="40"/>
    </row>
    <row r="179" spans="1:9" ht="20.25" customHeight="1" x14ac:dyDescent="0.25">
      <c r="A179" s="79"/>
      <c r="B179" s="76"/>
      <c r="C179" s="76"/>
      <c r="D179" s="76"/>
      <c r="E179" s="76"/>
      <c r="F179" s="29"/>
      <c r="G179" s="76"/>
      <c r="H179" s="76"/>
      <c r="I179" s="40"/>
    </row>
    <row r="180" spans="1:9" ht="20.25" customHeight="1" x14ac:dyDescent="0.25">
      <c r="A180" s="78"/>
      <c r="B180" s="75"/>
      <c r="C180" s="75"/>
      <c r="D180" s="75"/>
      <c r="E180" s="75"/>
      <c r="F180" s="29"/>
      <c r="G180" s="75"/>
      <c r="H180" s="75"/>
      <c r="I180" s="40"/>
    </row>
    <row r="181" spans="1:9" ht="20.25" customHeight="1" thickBot="1" x14ac:dyDescent="0.3">
      <c r="A181" s="80"/>
      <c r="B181" s="88"/>
      <c r="C181" s="88"/>
      <c r="D181" s="88"/>
      <c r="E181" s="88"/>
      <c r="F181" s="93"/>
      <c r="G181" s="88"/>
      <c r="H181" s="88"/>
      <c r="I181" s="70"/>
    </row>
    <row r="182" spans="1:9" ht="20.25" customHeight="1" thickTop="1" x14ac:dyDescent="0.25">
      <c r="A182" s="109"/>
      <c r="B182" s="92"/>
      <c r="C182" s="92"/>
      <c r="D182" s="92"/>
      <c r="E182" s="92"/>
      <c r="F182" s="94"/>
      <c r="G182" s="92"/>
      <c r="H182" s="92"/>
      <c r="I182" s="110"/>
    </row>
    <row r="183" spans="1:9" ht="20.25" customHeight="1" x14ac:dyDescent="0.25">
      <c r="A183" s="79"/>
      <c r="B183" s="76"/>
      <c r="C183" s="76"/>
      <c r="D183" s="76"/>
      <c r="E183" s="76"/>
      <c r="F183" s="29"/>
      <c r="G183" s="76"/>
      <c r="H183" s="76"/>
      <c r="I183" s="40"/>
    </row>
    <row r="184" spans="1:9" ht="20.25" customHeight="1" x14ac:dyDescent="0.25">
      <c r="A184" s="78"/>
      <c r="B184" s="75"/>
      <c r="C184" s="75"/>
      <c r="D184" s="75"/>
      <c r="E184" s="75"/>
      <c r="F184" s="29"/>
      <c r="G184" s="75"/>
      <c r="H184" s="75"/>
      <c r="I184" s="40"/>
    </row>
    <row r="185" spans="1:9" ht="20.25" customHeight="1" thickBot="1" x14ac:dyDescent="0.3">
      <c r="A185" s="80"/>
      <c r="B185" s="88"/>
      <c r="C185" s="88"/>
      <c r="D185" s="88"/>
      <c r="E185" s="88"/>
      <c r="F185" s="93"/>
      <c r="G185" s="88"/>
      <c r="H185" s="88"/>
      <c r="I185" s="70"/>
    </row>
    <row r="186" spans="1:9" ht="20.25" customHeight="1" thickTop="1" x14ac:dyDescent="0.25">
      <c r="A186" s="78"/>
      <c r="B186" s="75"/>
      <c r="C186" s="75"/>
      <c r="D186" s="75"/>
      <c r="E186" s="75"/>
      <c r="F186" s="29"/>
      <c r="G186" s="75"/>
      <c r="H186" s="75"/>
      <c r="I186" s="40"/>
    </row>
    <row r="187" spans="1:9" ht="20.25" customHeight="1" x14ac:dyDescent="0.25">
      <c r="A187" s="79"/>
      <c r="B187" s="76"/>
      <c r="C187" s="76"/>
      <c r="D187" s="76"/>
      <c r="E187" s="76"/>
      <c r="F187" s="29"/>
      <c r="G187" s="76"/>
      <c r="H187" s="76"/>
      <c r="I187" s="40"/>
    </row>
    <row r="188" spans="1:9" ht="20.25" customHeight="1" x14ac:dyDescent="0.25">
      <c r="A188" s="78"/>
      <c r="B188" s="75"/>
      <c r="C188" s="75"/>
      <c r="D188" s="75"/>
      <c r="E188" s="75"/>
      <c r="F188" s="29"/>
      <c r="G188" s="75"/>
      <c r="H188" s="75"/>
      <c r="I188" s="40"/>
    </row>
    <row r="189" spans="1:9" ht="20.25" customHeight="1" thickBot="1" x14ac:dyDescent="0.3">
      <c r="A189" s="80"/>
      <c r="B189" s="88"/>
      <c r="C189" s="88"/>
      <c r="D189" s="88"/>
      <c r="E189" s="88"/>
      <c r="F189" s="93"/>
      <c r="G189" s="88"/>
      <c r="H189" s="88"/>
      <c r="I189" s="70"/>
    </row>
    <row r="190" spans="1:9" ht="20.25" customHeight="1" thickTop="1" x14ac:dyDescent="0.25">
      <c r="A190" s="109"/>
      <c r="B190" s="92"/>
      <c r="C190" s="92"/>
      <c r="D190" s="92"/>
      <c r="E190" s="92"/>
      <c r="F190" s="94"/>
      <c r="G190" s="92"/>
      <c r="H190" s="92"/>
      <c r="I190" s="110"/>
    </row>
    <row r="191" spans="1:9" ht="20.25" customHeight="1" x14ac:dyDescent="0.25">
      <c r="A191" s="79"/>
      <c r="B191" s="76"/>
      <c r="C191" s="76"/>
      <c r="D191" s="76"/>
      <c r="E191" s="76"/>
      <c r="F191" s="29"/>
      <c r="G191" s="76"/>
      <c r="H191" s="76"/>
      <c r="I191" s="40"/>
    </row>
    <row r="192" spans="1:9" ht="20.25" customHeight="1" x14ac:dyDescent="0.25">
      <c r="A192" s="78"/>
      <c r="B192" s="75"/>
      <c r="C192" s="75"/>
      <c r="D192" s="75"/>
      <c r="E192" s="75"/>
      <c r="F192" s="29"/>
      <c r="G192" s="75"/>
      <c r="H192" s="75"/>
      <c r="I192" s="40"/>
    </row>
    <row r="193" spans="1:9" ht="20.25" customHeight="1" thickBot="1" x14ac:dyDescent="0.3">
      <c r="A193" s="80"/>
      <c r="B193" s="88"/>
      <c r="C193" s="88"/>
      <c r="D193" s="88"/>
      <c r="E193" s="88"/>
      <c r="F193" s="93"/>
      <c r="G193" s="88"/>
      <c r="H193" s="88"/>
      <c r="I193" s="70"/>
    </row>
    <row r="194" spans="1:9" ht="20.25" customHeight="1" thickTop="1" x14ac:dyDescent="0.25">
      <c r="A194" s="78"/>
      <c r="B194" s="75"/>
      <c r="C194" s="75"/>
      <c r="D194" s="75"/>
      <c r="E194" s="75"/>
      <c r="F194" s="29"/>
      <c r="G194" s="75"/>
      <c r="H194" s="75"/>
      <c r="I194" s="40"/>
    </row>
    <row r="195" spans="1:9" ht="20.25" customHeight="1" x14ac:dyDescent="0.25">
      <c r="A195" s="79"/>
      <c r="B195" s="76"/>
      <c r="C195" s="76"/>
      <c r="D195" s="76"/>
      <c r="E195" s="76"/>
      <c r="F195" s="29"/>
      <c r="G195" s="76"/>
      <c r="H195" s="76"/>
      <c r="I195" s="40"/>
    </row>
    <row r="196" spans="1:9" ht="20.25" customHeight="1" x14ac:dyDescent="0.25">
      <c r="A196" s="78"/>
      <c r="B196" s="75"/>
      <c r="C196" s="75"/>
      <c r="D196" s="75"/>
      <c r="E196" s="75"/>
      <c r="F196" s="29"/>
      <c r="G196" s="75"/>
      <c r="H196" s="75"/>
      <c r="I196" s="40"/>
    </row>
    <row r="197" spans="1:9" ht="20.25" customHeight="1" thickBot="1" x14ac:dyDescent="0.3">
      <c r="A197" s="80"/>
      <c r="B197" s="88"/>
      <c r="C197" s="88"/>
      <c r="D197" s="88"/>
      <c r="E197" s="88"/>
      <c r="F197" s="93"/>
      <c r="G197" s="88"/>
      <c r="H197" s="88"/>
      <c r="I197" s="70"/>
    </row>
    <row r="198" spans="1:9" ht="20.25" customHeight="1" thickTop="1" x14ac:dyDescent="0.25">
      <c r="A198" s="109"/>
      <c r="B198" s="92"/>
      <c r="C198" s="92"/>
      <c r="D198" s="92"/>
      <c r="E198" s="92"/>
      <c r="F198" s="94"/>
      <c r="G198" s="92"/>
      <c r="H198" s="92"/>
      <c r="I198" s="110"/>
    </row>
    <row r="199" spans="1:9" ht="20.25" customHeight="1" x14ac:dyDescent="0.25">
      <c r="A199" s="79"/>
      <c r="B199" s="76"/>
      <c r="C199" s="76"/>
      <c r="D199" s="76"/>
      <c r="E199" s="76"/>
      <c r="F199" s="29"/>
      <c r="G199" s="76"/>
      <c r="H199" s="76"/>
      <c r="I199" s="40"/>
    </row>
    <row r="200" spans="1:9" ht="20.25" customHeight="1" x14ac:dyDescent="0.25">
      <c r="A200" s="78"/>
      <c r="B200" s="75"/>
      <c r="C200" s="75"/>
      <c r="D200" s="75"/>
      <c r="E200" s="75"/>
      <c r="F200" s="29"/>
      <c r="G200" s="75"/>
      <c r="H200" s="75"/>
      <c r="I200" s="40"/>
    </row>
    <row r="201" spans="1:9" ht="20.25" customHeight="1" thickBot="1" x14ac:dyDescent="0.3">
      <c r="A201" s="80"/>
      <c r="B201" s="88"/>
      <c r="C201" s="88"/>
      <c r="D201" s="88"/>
      <c r="E201" s="88"/>
      <c r="F201" s="93"/>
      <c r="G201" s="88"/>
      <c r="H201" s="88"/>
      <c r="I201" s="70"/>
    </row>
    <row r="202" spans="1:9" ht="20.25" customHeight="1" thickTop="1" x14ac:dyDescent="0.25">
      <c r="A202" s="78"/>
      <c r="B202" s="75"/>
      <c r="C202" s="75"/>
      <c r="D202" s="75"/>
      <c r="E202" s="75"/>
      <c r="F202" s="29"/>
      <c r="G202" s="75"/>
      <c r="H202" s="75"/>
      <c r="I202" s="40"/>
    </row>
    <row r="203" spans="1:9" ht="20.25" customHeight="1" x14ac:dyDescent="0.25">
      <c r="A203" s="79"/>
      <c r="B203" s="76"/>
      <c r="C203" s="76"/>
      <c r="D203" s="76"/>
      <c r="E203" s="76"/>
      <c r="F203" s="29"/>
      <c r="G203" s="76"/>
      <c r="H203" s="76"/>
      <c r="I203" s="40"/>
    </row>
    <row r="204" spans="1:9" ht="20.25" customHeight="1" x14ac:dyDescent="0.25">
      <c r="A204" s="78"/>
      <c r="B204" s="75"/>
      <c r="C204" s="75"/>
      <c r="D204" s="75"/>
      <c r="E204" s="75"/>
      <c r="F204" s="29"/>
      <c r="G204" s="75"/>
      <c r="H204" s="75"/>
      <c r="I204" s="40"/>
    </row>
    <row r="205" spans="1:9" ht="20.25" customHeight="1" thickBot="1" x14ac:dyDescent="0.3">
      <c r="A205" s="80"/>
      <c r="B205" s="88"/>
      <c r="C205" s="88"/>
      <c r="D205" s="88"/>
      <c r="E205" s="88"/>
      <c r="F205" s="93"/>
      <c r="G205" s="88"/>
      <c r="H205" s="88"/>
      <c r="I205" s="70"/>
    </row>
    <row r="206" spans="1:9" ht="20.25" customHeight="1" thickTop="1" x14ac:dyDescent="0.25">
      <c r="A206" s="109"/>
      <c r="B206" s="92"/>
      <c r="C206" s="92"/>
      <c r="D206" s="92"/>
      <c r="E206" s="92"/>
      <c r="F206" s="94"/>
      <c r="G206" s="92"/>
      <c r="H206" s="92"/>
      <c r="I206" s="110"/>
    </row>
    <row r="207" spans="1:9" ht="20.25" customHeight="1" x14ac:dyDescent="0.25">
      <c r="A207" s="79"/>
      <c r="B207" s="76"/>
      <c r="C207" s="76"/>
      <c r="D207" s="76"/>
      <c r="E207" s="76"/>
      <c r="F207" s="29"/>
      <c r="G207" s="76"/>
      <c r="H207" s="76"/>
      <c r="I207" s="40"/>
    </row>
    <row r="208" spans="1:9" ht="20.25" customHeight="1" x14ac:dyDescent="0.25">
      <c r="A208" s="78"/>
      <c r="B208" s="75"/>
      <c r="C208" s="75"/>
      <c r="D208" s="75"/>
      <c r="E208" s="75"/>
      <c r="F208" s="29"/>
      <c r="G208" s="75"/>
      <c r="H208" s="75"/>
      <c r="I208" s="40"/>
    </row>
    <row r="209" spans="1:9" ht="20.25" customHeight="1" thickBot="1" x14ac:dyDescent="0.3">
      <c r="A209" s="80"/>
      <c r="B209" s="88"/>
      <c r="C209" s="88"/>
      <c r="D209" s="88"/>
      <c r="E209" s="88"/>
      <c r="F209" s="93"/>
      <c r="G209" s="88"/>
      <c r="H209" s="88"/>
      <c r="I209" s="70"/>
    </row>
    <row r="210" spans="1:9" ht="20.25" customHeight="1" thickTop="1" x14ac:dyDescent="0.25">
      <c r="A210" s="78"/>
      <c r="B210" s="75"/>
      <c r="C210" s="75"/>
      <c r="D210" s="75"/>
      <c r="E210" s="75"/>
      <c r="F210" s="29"/>
      <c r="G210" s="75"/>
      <c r="H210" s="75"/>
      <c r="I210" s="40"/>
    </row>
    <row r="211" spans="1:9" ht="20.25" customHeight="1" x14ac:dyDescent="0.25">
      <c r="A211" s="79"/>
      <c r="B211" s="76"/>
      <c r="C211" s="76"/>
      <c r="D211" s="76"/>
      <c r="E211" s="76"/>
      <c r="F211" s="29"/>
      <c r="G211" s="76"/>
      <c r="H211" s="76"/>
      <c r="I211" s="40"/>
    </row>
    <row r="212" spans="1:9" ht="20.25" customHeight="1" x14ac:dyDescent="0.25">
      <c r="A212" s="78"/>
      <c r="B212" s="75"/>
      <c r="C212" s="75"/>
      <c r="D212" s="75"/>
      <c r="E212" s="75"/>
      <c r="F212" s="29"/>
      <c r="G212" s="75"/>
      <c r="H212" s="75"/>
      <c r="I212" s="40"/>
    </row>
    <row r="213" spans="1:9" ht="20.25" customHeight="1" thickBot="1" x14ac:dyDescent="0.3">
      <c r="A213" s="80"/>
      <c r="B213" s="88"/>
      <c r="C213" s="88"/>
      <c r="D213" s="88"/>
      <c r="E213" s="88"/>
      <c r="F213" s="93"/>
      <c r="G213" s="88"/>
      <c r="H213" s="88"/>
      <c r="I213" s="70"/>
    </row>
    <row r="214" spans="1:9" ht="20.25" customHeight="1" thickTop="1" x14ac:dyDescent="0.25">
      <c r="A214" s="109"/>
      <c r="B214" s="92"/>
      <c r="C214" s="92"/>
      <c r="D214" s="92"/>
      <c r="E214" s="92"/>
      <c r="F214" s="94"/>
      <c r="G214" s="92"/>
      <c r="H214" s="92"/>
      <c r="I214" s="110"/>
    </row>
    <row r="215" spans="1:9" ht="20.25" customHeight="1" x14ac:dyDescent="0.25">
      <c r="A215" s="79"/>
      <c r="B215" s="76"/>
      <c r="C215" s="76"/>
      <c r="D215" s="76"/>
      <c r="E215" s="76"/>
      <c r="F215" s="29"/>
      <c r="G215" s="76"/>
      <c r="H215" s="76"/>
      <c r="I215" s="40"/>
    </row>
    <row r="216" spans="1:9" ht="20.25" customHeight="1" x14ac:dyDescent="0.25">
      <c r="A216" s="78"/>
      <c r="B216" s="75"/>
      <c r="C216" s="75"/>
      <c r="D216" s="75"/>
      <c r="E216" s="75"/>
      <c r="F216" s="29"/>
      <c r="G216" s="75"/>
      <c r="H216" s="75"/>
      <c r="I216" s="40"/>
    </row>
    <row r="217" spans="1:9" ht="20.25" customHeight="1" thickBot="1" x14ac:dyDescent="0.3">
      <c r="A217" s="80"/>
      <c r="B217" s="88"/>
      <c r="C217" s="88"/>
      <c r="D217" s="88"/>
      <c r="E217" s="88"/>
      <c r="F217" s="93"/>
      <c r="G217" s="88"/>
      <c r="H217" s="88"/>
      <c r="I217" s="70"/>
    </row>
    <row r="218" spans="1:9" ht="20.25" customHeight="1" thickTop="1" x14ac:dyDescent="0.25">
      <c r="A218" s="78"/>
      <c r="B218" s="75"/>
      <c r="C218" s="75"/>
      <c r="D218" s="75"/>
      <c r="E218" s="75"/>
      <c r="F218" s="29"/>
      <c r="G218" s="75"/>
      <c r="H218" s="75"/>
      <c r="I218" s="40"/>
    </row>
    <row r="219" spans="1:9" ht="20.25" customHeight="1" x14ac:dyDescent="0.25">
      <c r="A219" s="79"/>
      <c r="B219" s="76"/>
      <c r="C219" s="76"/>
      <c r="D219" s="76"/>
      <c r="E219" s="76"/>
      <c r="F219" s="29"/>
      <c r="G219" s="76"/>
      <c r="H219" s="76"/>
      <c r="I219" s="40"/>
    </row>
    <row r="220" spans="1:9" ht="20.25" customHeight="1" x14ac:dyDescent="0.25">
      <c r="A220" s="78"/>
      <c r="B220" s="75"/>
      <c r="C220" s="75"/>
      <c r="D220" s="75"/>
      <c r="E220" s="75"/>
      <c r="F220" s="29"/>
      <c r="G220" s="75"/>
      <c r="H220" s="75"/>
      <c r="I220" s="40"/>
    </row>
    <row r="221" spans="1:9" ht="20.25" customHeight="1" thickBot="1" x14ac:dyDescent="0.3">
      <c r="A221" s="80"/>
      <c r="B221" s="88"/>
      <c r="C221" s="88"/>
      <c r="D221" s="88"/>
      <c r="E221" s="88"/>
      <c r="F221" s="93"/>
      <c r="G221" s="88"/>
      <c r="H221" s="88"/>
      <c r="I221" s="70"/>
    </row>
    <row r="222" spans="1:9" ht="20.25" customHeight="1" thickTop="1" x14ac:dyDescent="0.25">
      <c r="A222" s="109"/>
      <c r="B222" s="92"/>
      <c r="C222" s="92"/>
      <c r="D222" s="92"/>
      <c r="E222" s="92"/>
      <c r="F222" s="94"/>
      <c r="G222" s="92"/>
      <c r="H222" s="92"/>
      <c r="I222" s="110"/>
    </row>
    <row r="223" spans="1:9" ht="20.25" customHeight="1" x14ac:dyDescent="0.25">
      <c r="A223" s="79"/>
      <c r="B223" s="76"/>
      <c r="C223" s="76"/>
      <c r="D223" s="76"/>
      <c r="E223" s="76"/>
      <c r="F223" s="29"/>
      <c r="G223" s="76"/>
      <c r="H223" s="76"/>
      <c r="I223" s="40"/>
    </row>
    <row r="224" spans="1:9" ht="20.25" customHeight="1" x14ac:dyDescent="0.25">
      <c r="A224" s="78"/>
      <c r="B224" s="75"/>
      <c r="C224" s="75"/>
      <c r="D224" s="75"/>
      <c r="E224" s="75"/>
      <c r="F224" s="29"/>
      <c r="G224" s="75"/>
      <c r="H224" s="75"/>
      <c r="I224" s="40"/>
    </row>
    <row r="225" spans="1:9" ht="20.25" customHeight="1" thickBot="1" x14ac:dyDescent="0.3">
      <c r="A225" s="80"/>
      <c r="B225" s="88"/>
      <c r="C225" s="88"/>
      <c r="D225" s="88"/>
      <c r="E225" s="88"/>
      <c r="F225" s="93"/>
      <c r="G225" s="88"/>
      <c r="H225" s="88"/>
      <c r="I225" s="70"/>
    </row>
    <row r="226" spans="1:9" ht="20.25" customHeight="1" thickTop="1" x14ac:dyDescent="0.25">
      <c r="A226" s="78"/>
      <c r="B226" s="75"/>
      <c r="C226" s="75"/>
      <c r="D226" s="75"/>
      <c r="E226" s="75"/>
      <c r="F226" s="29"/>
      <c r="G226" s="75"/>
      <c r="H226" s="75"/>
      <c r="I226" s="40"/>
    </row>
    <row r="227" spans="1:9" ht="20.25" customHeight="1" x14ac:dyDescent="0.25">
      <c r="A227" s="79"/>
      <c r="B227" s="76"/>
      <c r="C227" s="76"/>
      <c r="D227" s="76"/>
      <c r="E227" s="76"/>
      <c r="F227" s="29"/>
      <c r="G227" s="76"/>
      <c r="H227" s="76"/>
      <c r="I227" s="40"/>
    </row>
    <row r="228" spans="1:9" ht="20.25" customHeight="1" x14ac:dyDescent="0.25">
      <c r="A228" s="78"/>
      <c r="B228" s="75"/>
      <c r="C228" s="75"/>
      <c r="D228" s="75"/>
      <c r="E228" s="75"/>
      <c r="F228" s="29"/>
      <c r="G228" s="75"/>
      <c r="H228" s="75"/>
      <c r="I228" s="40"/>
    </row>
    <row r="229" spans="1:9" ht="20.25" customHeight="1" thickBot="1" x14ac:dyDescent="0.3">
      <c r="A229" s="80"/>
      <c r="B229" s="88"/>
      <c r="C229" s="88"/>
      <c r="D229" s="88"/>
      <c r="E229" s="88"/>
      <c r="F229" s="93"/>
      <c r="G229" s="88"/>
      <c r="H229" s="88"/>
      <c r="I229" s="70"/>
    </row>
    <row r="230" spans="1:9" ht="20.25" customHeight="1" thickTop="1" x14ac:dyDescent="0.25">
      <c r="A230" s="109"/>
      <c r="B230" s="92"/>
      <c r="C230" s="92"/>
      <c r="D230" s="92"/>
      <c r="E230" s="92"/>
      <c r="F230" s="94"/>
      <c r="G230" s="92"/>
      <c r="H230" s="92"/>
      <c r="I230" s="110"/>
    </row>
    <row r="231" spans="1:9" ht="20.25" customHeight="1" x14ac:dyDescent="0.25">
      <c r="A231" s="79"/>
      <c r="B231" s="76"/>
      <c r="C231" s="76"/>
      <c r="D231" s="76"/>
      <c r="E231" s="76"/>
      <c r="F231" s="29"/>
      <c r="G231" s="76"/>
      <c r="H231" s="76"/>
      <c r="I231" s="40"/>
    </row>
    <row r="232" spans="1:9" ht="20.25" customHeight="1" x14ac:dyDescent="0.25">
      <c r="A232" s="78"/>
      <c r="B232" s="75"/>
      <c r="C232" s="75"/>
      <c r="D232" s="75"/>
      <c r="E232" s="75"/>
      <c r="F232" s="29"/>
      <c r="G232" s="75"/>
      <c r="H232" s="75"/>
      <c r="I232" s="40"/>
    </row>
    <row r="233" spans="1:9" ht="20.25" customHeight="1" thickBot="1" x14ac:dyDescent="0.3">
      <c r="A233" s="80"/>
      <c r="B233" s="88"/>
      <c r="C233" s="88"/>
      <c r="D233" s="88"/>
      <c r="E233" s="88"/>
      <c r="F233" s="93"/>
      <c r="G233" s="88"/>
      <c r="H233" s="88"/>
      <c r="I233" s="70"/>
    </row>
    <row r="234" spans="1:9" ht="20.25" customHeight="1" thickTop="1" x14ac:dyDescent="0.25">
      <c r="A234" s="78"/>
      <c r="B234" s="75"/>
      <c r="C234" s="75"/>
      <c r="D234" s="75"/>
      <c r="E234" s="75"/>
      <c r="F234" s="29"/>
      <c r="G234" s="75"/>
      <c r="H234" s="75"/>
      <c r="I234" s="40"/>
    </row>
    <row r="235" spans="1:9" ht="20.25" customHeight="1" x14ac:dyDescent="0.25">
      <c r="A235" s="79"/>
      <c r="B235" s="76"/>
      <c r="C235" s="76"/>
      <c r="D235" s="76"/>
      <c r="E235" s="76"/>
      <c r="F235" s="29"/>
      <c r="G235" s="76"/>
      <c r="H235" s="76"/>
      <c r="I235" s="40"/>
    </row>
    <row r="236" spans="1:9" ht="20.25" customHeight="1" x14ac:dyDescent="0.25">
      <c r="A236" s="78"/>
      <c r="B236" s="75"/>
      <c r="C236" s="75"/>
      <c r="D236" s="75"/>
      <c r="E236" s="75"/>
      <c r="F236" s="29"/>
      <c r="G236" s="75"/>
      <c r="H236" s="75"/>
      <c r="I236" s="40"/>
    </row>
    <row r="237" spans="1:9" ht="20.25" customHeight="1" thickBot="1" x14ac:dyDescent="0.3">
      <c r="A237" s="80"/>
      <c r="B237" s="88"/>
      <c r="C237" s="88"/>
      <c r="D237" s="88"/>
      <c r="E237" s="88"/>
      <c r="F237" s="93"/>
      <c r="G237" s="88"/>
      <c r="H237" s="88"/>
      <c r="I237" s="70"/>
    </row>
    <row r="238" spans="1:9" ht="20.25" customHeight="1" thickTop="1" x14ac:dyDescent="0.25">
      <c r="A238" s="109"/>
      <c r="B238" s="92"/>
      <c r="C238" s="92"/>
      <c r="D238" s="92"/>
      <c r="E238" s="92"/>
      <c r="F238" s="94"/>
      <c r="G238" s="92"/>
      <c r="H238" s="92"/>
      <c r="I238" s="110"/>
    </row>
    <row r="239" spans="1:9" ht="20.25" customHeight="1" x14ac:dyDescent="0.25">
      <c r="A239" s="79"/>
      <c r="B239" s="76"/>
      <c r="C239" s="76"/>
      <c r="D239" s="76"/>
      <c r="E239" s="76"/>
      <c r="F239" s="29"/>
      <c r="G239" s="76"/>
      <c r="H239" s="76"/>
      <c r="I239" s="40"/>
    </row>
    <row r="240" spans="1:9" ht="20.25" customHeight="1" x14ac:dyDescent="0.25">
      <c r="A240" s="78"/>
      <c r="B240" s="75"/>
      <c r="C240" s="75"/>
      <c r="D240" s="75"/>
      <c r="E240" s="75"/>
      <c r="F240" s="29"/>
      <c r="G240" s="75"/>
      <c r="H240" s="75"/>
      <c r="I240" s="40"/>
    </row>
    <row r="241" spans="1:9" ht="20.25" customHeight="1" thickBot="1" x14ac:dyDescent="0.3">
      <c r="A241" s="80"/>
      <c r="B241" s="88"/>
      <c r="C241" s="88"/>
      <c r="D241" s="88"/>
      <c r="E241" s="88"/>
      <c r="F241" s="93"/>
      <c r="G241" s="88"/>
      <c r="H241" s="88"/>
      <c r="I241" s="70"/>
    </row>
    <row r="242" spans="1:9" ht="20.25" customHeight="1" thickTop="1" x14ac:dyDescent="0.25">
      <c r="A242" s="78"/>
      <c r="B242" s="75"/>
      <c r="C242" s="75"/>
      <c r="D242" s="75"/>
      <c r="E242" s="75"/>
      <c r="F242" s="29"/>
      <c r="G242" s="75"/>
      <c r="H242" s="75"/>
      <c r="I242" s="40"/>
    </row>
    <row r="243" spans="1:9" ht="20.25" customHeight="1" x14ac:dyDescent="0.25">
      <c r="A243" s="79"/>
      <c r="B243" s="76"/>
      <c r="C243" s="76"/>
      <c r="D243" s="76"/>
      <c r="E243" s="76"/>
      <c r="F243" s="29"/>
      <c r="G243" s="76"/>
      <c r="H243" s="76"/>
      <c r="I243" s="40"/>
    </row>
    <row r="244" spans="1:9" ht="20.25" customHeight="1" x14ac:dyDescent="0.25">
      <c r="A244" s="78"/>
      <c r="B244" s="75"/>
      <c r="C244" s="75"/>
      <c r="D244" s="75"/>
      <c r="E244" s="75"/>
      <c r="F244" s="29"/>
      <c r="G244" s="75"/>
      <c r="H244" s="75"/>
      <c r="I244" s="40"/>
    </row>
    <row r="245" spans="1:9" ht="20.25" customHeight="1" thickBot="1" x14ac:dyDescent="0.3">
      <c r="A245" s="80"/>
      <c r="B245" s="88"/>
      <c r="C245" s="88"/>
      <c r="D245" s="88"/>
      <c r="E245" s="88"/>
      <c r="F245" s="93"/>
      <c r="G245" s="88"/>
      <c r="H245" s="88"/>
      <c r="I245" s="70"/>
    </row>
    <row r="246" spans="1:9" ht="20.25" customHeight="1" thickTop="1" x14ac:dyDescent="0.25">
      <c r="A246" s="109"/>
      <c r="B246" s="92"/>
      <c r="C246" s="92"/>
      <c r="D246" s="92"/>
      <c r="E246" s="92"/>
      <c r="F246" s="94"/>
      <c r="G246" s="92"/>
      <c r="H246" s="92"/>
      <c r="I246" s="110"/>
    </row>
    <row r="247" spans="1:9" ht="20.25" customHeight="1" x14ac:dyDescent="0.25">
      <c r="A247" s="79"/>
      <c r="B247" s="76"/>
      <c r="C247" s="76"/>
      <c r="D247" s="76"/>
      <c r="E247" s="76"/>
      <c r="F247" s="29"/>
      <c r="G247" s="76"/>
      <c r="H247" s="76"/>
      <c r="I247" s="40"/>
    </row>
    <row r="248" spans="1:9" ht="20.25" customHeight="1" x14ac:dyDescent="0.25">
      <c r="A248" s="78"/>
      <c r="B248" s="75"/>
      <c r="C248" s="75"/>
      <c r="D248" s="75"/>
      <c r="E248" s="75"/>
      <c r="F248" s="29"/>
      <c r="G248" s="75"/>
      <c r="H248" s="75"/>
      <c r="I248" s="40"/>
    </row>
    <row r="249" spans="1:9" ht="20.25" customHeight="1" thickBot="1" x14ac:dyDescent="0.3">
      <c r="A249" s="80"/>
      <c r="B249" s="88"/>
      <c r="C249" s="88"/>
      <c r="D249" s="88"/>
      <c r="E249" s="88"/>
      <c r="F249" s="93"/>
      <c r="G249" s="88"/>
      <c r="H249" s="88"/>
      <c r="I249" s="70"/>
    </row>
    <row r="250" spans="1:9" ht="20.25" customHeight="1" thickTop="1" x14ac:dyDescent="0.25">
      <c r="A250" s="78"/>
      <c r="B250" s="75"/>
      <c r="C250" s="75"/>
      <c r="D250" s="75"/>
      <c r="E250" s="75"/>
      <c r="F250" s="29"/>
      <c r="G250" s="75"/>
      <c r="H250" s="75"/>
      <c r="I250" s="40"/>
    </row>
    <row r="251" spans="1:9" ht="20.25" customHeight="1" x14ac:dyDescent="0.25">
      <c r="A251" s="79"/>
      <c r="B251" s="76"/>
      <c r="C251" s="76"/>
      <c r="D251" s="76"/>
      <c r="E251" s="76"/>
      <c r="F251" s="29"/>
      <c r="G251" s="76"/>
      <c r="H251" s="76"/>
      <c r="I251" s="40"/>
    </row>
    <row r="252" spans="1:9" ht="20.25" customHeight="1" x14ac:dyDescent="0.25">
      <c r="A252" s="78"/>
      <c r="B252" s="75"/>
      <c r="C252" s="75"/>
      <c r="D252" s="75"/>
      <c r="E252" s="75"/>
      <c r="F252" s="29"/>
      <c r="G252" s="75"/>
      <c r="H252" s="75"/>
      <c r="I252" s="40"/>
    </row>
    <row r="253" spans="1:9" ht="20.25" customHeight="1" thickBot="1" x14ac:dyDescent="0.3">
      <c r="A253" s="80"/>
      <c r="B253" s="88"/>
      <c r="C253" s="88"/>
      <c r="D253" s="88"/>
      <c r="E253" s="88"/>
      <c r="F253" s="93"/>
      <c r="G253" s="88"/>
      <c r="H253" s="88"/>
      <c r="I253" s="70"/>
    </row>
    <row r="254" spans="1:9" ht="20.25" customHeight="1" thickTop="1" x14ac:dyDescent="0.25">
      <c r="A254" s="109"/>
      <c r="B254" s="92"/>
      <c r="C254" s="92"/>
      <c r="D254" s="92"/>
      <c r="E254" s="92"/>
      <c r="F254" s="94"/>
      <c r="G254" s="92"/>
      <c r="H254" s="92"/>
      <c r="I254" s="110"/>
    </row>
    <row r="255" spans="1:9" ht="20.25" customHeight="1" x14ac:dyDescent="0.25">
      <c r="A255" s="79"/>
      <c r="B255" s="76"/>
      <c r="C255" s="76"/>
      <c r="D255" s="76"/>
      <c r="E255" s="76"/>
      <c r="F255" s="29"/>
      <c r="G255" s="76"/>
      <c r="H255" s="76"/>
      <c r="I255" s="40"/>
    </row>
    <row r="256" spans="1:9" ht="20.25" customHeight="1" x14ac:dyDescent="0.25">
      <c r="A256" s="78"/>
      <c r="B256" s="75"/>
      <c r="C256" s="75"/>
      <c r="D256" s="75"/>
      <c r="E256" s="75"/>
      <c r="F256" s="29"/>
      <c r="G256" s="75"/>
      <c r="H256" s="75"/>
      <c r="I256" s="40"/>
    </row>
    <row r="257" spans="1:9" ht="20.25" customHeight="1" thickBot="1" x14ac:dyDescent="0.3">
      <c r="A257" s="80"/>
      <c r="B257" s="88"/>
      <c r="C257" s="88"/>
      <c r="D257" s="88"/>
      <c r="E257" s="88"/>
      <c r="F257" s="93"/>
      <c r="G257" s="88"/>
      <c r="H257" s="88"/>
      <c r="I257" s="70"/>
    </row>
    <row r="258" spans="1:9" ht="20.25" customHeight="1" thickTop="1" x14ac:dyDescent="0.25">
      <c r="A258" s="78"/>
      <c r="B258" s="75"/>
      <c r="C258" s="75"/>
      <c r="D258" s="75"/>
      <c r="E258" s="75"/>
      <c r="F258" s="29"/>
      <c r="G258" s="75"/>
      <c r="H258" s="75"/>
      <c r="I258" s="40"/>
    </row>
    <row r="259" spans="1:9" ht="20.25" customHeight="1" x14ac:dyDescent="0.25">
      <c r="A259" s="79"/>
      <c r="B259" s="76"/>
      <c r="C259" s="76"/>
      <c r="D259" s="76"/>
      <c r="E259" s="76"/>
      <c r="F259" s="29"/>
      <c r="G259" s="76"/>
      <c r="H259" s="76"/>
      <c r="I259" s="40"/>
    </row>
    <row r="260" spans="1:9" ht="20.25" customHeight="1" x14ac:dyDescent="0.25">
      <c r="A260" s="78"/>
      <c r="B260" s="75"/>
      <c r="C260" s="75"/>
      <c r="D260" s="75"/>
      <c r="E260" s="75"/>
      <c r="F260" s="29"/>
      <c r="G260" s="75"/>
      <c r="H260" s="75"/>
      <c r="I260" s="40"/>
    </row>
    <row r="261" spans="1:9" ht="20.25" customHeight="1" thickBot="1" x14ac:dyDescent="0.3">
      <c r="A261" s="80"/>
      <c r="B261" s="88"/>
      <c r="C261" s="88"/>
      <c r="D261" s="88"/>
      <c r="E261" s="88"/>
      <c r="F261" s="93"/>
      <c r="G261" s="88"/>
      <c r="H261" s="88"/>
      <c r="I261" s="70"/>
    </row>
    <row r="262" spans="1:9" ht="20.25" customHeight="1" thickTop="1" x14ac:dyDescent="0.25">
      <c r="A262" s="109"/>
      <c r="B262" s="92"/>
      <c r="C262" s="92"/>
      <c r="D262" s="92"/>
      <c r="E262" s="92"/>
      <c r="F262" s="94"/>
      <c r="G262" s="92"/>
      <c r="H262" s="92"/>
      <c r="I262" s="110"/>
    </row>
    <row r="263" spans="1:9" ht="20.25" customHeight="1" x14ac:dyDescent="0.25">
      <c r="A263" s="79"/>
      <c r="B263" s="76"/>
      <c r="C263" s="76"/>
      <c r="D263" s="76"/>
      <c r="E263" s="76"/>
      <c r="F263" s="29"/>
      <c r="G263" s="76"/>
      <c r="H263" s="76"/>
      <c r="I263" s="40"/>
    </row>
    <row r="264" spans="1:9" ht="20.25" customHeight="1" x14ac:dyDescent="0.25">
      <c r="A264" s="78"/>
      <c r="B264" s="75"/>
      <c r="C264" s="75"/>
      <c r="D264" s="75"/>
      <c r="E264" s="75"/>
      <c r="F264" s="29"/>
      <c r="G264" s="75"/>
      <c r="H264" s="75"/>
      <c r="I264" s="40"/>
    </row>
    <row r="265" spans="1:9" ht="20.25" customHeight="1" thickBot="1" x14ac:dyDescent="0.3">
      <c r="A265" s="80"/>
      <c r="B265" s="88"/>
      <c r="C265" s="88"/>
      <c r="D265" s="88"/>
      <c r="E265" s="88"/>
      <c r="F265" s="93"/>
      <c r="G265" s="88"/>
      <c r="H265" s="88"/>
      <c r="I265" s="70"/>
    </row>
    <row r="266" spans="1:9" ht="20.25" customHeight="1" thickTop="1" x14ac:dyDescent="0.25">
      <c r="A266" s="78"/>
      <c r="B266" s="75"/>
      <c r="C266" s="75"/>
      <c r="D266" s="75"/>
      <c r="E266" s="75"/>
      <c r="F266" s="29"/>
      <c r="G266" s="75"/>
      <c r="H266" s="75"/>
      <c r="I266" s="40"/>
    </row>
    <row r="267" spans="1:9" ht="20.25" customHeight="1" x14ac:dyDescent="0.25">
      <c r="A267" s="79"/>
      <c r="B267" s="76"/>
      <c r="C267" s="76"/>
      <c r="D267" s="76"/>
      <c r="E267" s="76"/>
      <c r="F267" s="29"/>
      <c r="G267" s="76"/>
      <c r="H267" s="76"/>
      <c r="I267" s="40"/>
    </row>
    <row r="268" spans="1:9" ht="20.25" customHeight="1" x14ac:dyDescent="0.25">
      <c r="A268" s="78"/>
      <c r="B268" s="75"/>
      <c r="C268" s="75"/>
      <c r="D268" s="75"/>
      <c r="E268" s="75"/>
      <c r="F268" s="29"/>
      <c r="G268" s="75"/>
      <c r="H268" s="75"/>
      <c r="I268" s="40"/>
    </row>
    <row r="269" spans="1:9" ht="20.25" customHeight="1" thickBot="1" x14ac:dyDescent="0.3">
      <c r="A269" s="80"/>
      <c r="B269" s="88"/>
      <c r="C269" s="88"/>
      <c r="D269" s="88"/>
      <c r="E269" s="88"/>
      <c r="F269" s="93"/>
      <c r="G269" s="88"/>
      <c r="H269" s="88"/>
      <c r="I269" s="70"/>
    </row>
    <row r="270" spans="1:9" ht="20.25" customHeight="1" thickTop="1" x14ac:dyDescent="0.25">
      <c r="A270" s="109"/>
      <c r="B270" s="92"/>
      <c r="C270" s="92"/>
      <c r="D270" s="92"/>
      <c r="E270" s="92"/>
      <c r="F270" s="94"/>
      <c r="G270" s="92"/>
      <c r="H270" s="92"/>
      <c r="I270" s="110"/>
    </row>
    <row r="271" spans="1:9" ht="20.25" customHeight="1" x14ac:dyDescent="0.25">
      <c r="A271" s="79"/>
      <c r="B271" s="76"/>
      <c r="C271" s="76"/>
      <c r="D271" s="76"/>
      <c r="E271" s="76"/>
      <c r="F271" s="29"/>
      <c r="G271" s="76"/>
      <c r="H271" s="76"/>
      <c r="I271" s="40"/>
    </row>
    <row r="272" spans="1:9" ht="20.25" customHeight="1" x14ac:dyDescent="0.25">
      <c r="A272" s="78"/>
      <c r="B272" s="75"/>
      <c r="C272" s="75"/>
      <c r="D272" s="75"/>
      <c r="E272" s="75"/>
      <c r="F272" s="29"/>
      <c r="G272" s="75"/>
      <c r="H272" s="75"/>
      <c r="I272" s="40"/>
    </row>
    <row r="273" spans="1:9" ht="20.25" customHeight="1" thickBot="1" x14ac:dyDescent="0.3">
      <c r="A273" s="80"/>
      <c r="B273" s="88"/>
      <c r="C273" s="88"/>
      <c r="D273" s="88"/>
      <c r="E273" s="88"/>
      <c r="F273" s="93"/>
      <c r="G273" s="88"/>
      <c r="H273" s="88"/>
      <c r="I273" s="70"/>
    </row>
    <row r="274" spans="1:9" ht="20.25" customHeight="1" thickTop="1" x14ac:dyDescent="0.25">
      <c r="A274" s="78"/>
      <c r="B274" s="75"/>
      <c r="C274" s="75"/>
      <c r="D274" s="75"/>
      <c r="E274" s="75"/>
      <c r="F274" s="29"/>
      <c r="G274" s="75"/>
      <c r="H274" s="75"/>
      <c r="I274" s="40"/>
    </row>
    <row r="275" spans="1:9" ht="20.25" customHeight="1" x14ac:dyDescent="0.25">
      <c r="A275" s="79"/>
      <c r="B275" s="76"/>
      <c r="C275" s="76"/>
      <c r="D275" s="76"/>
      <c r="E275" s="76"/>
      <c r="F275" s="29"/>
      <c r="G275" s="76"/>
      <c r="H275" s="76"/>
      <c r="I275" s="40"/>
    </row>
    <row r="276" spans="1:9" ht="20.25" customHeight="1" x14ac:dyDescent="0.25">
      <c r="A276" s="78"/>
      <c r="B276" s="75"/>
      <c r="C276" s="75"/>
      <c r="D276" s="75"/>
      <c r="E276" s="75"/>
      <c r="F276" s="29"/>
      <c r="G276" s="75"/>
      <c r="H276" s="75"/>
      <c r="I276" s="40"/>
    </row>
    <row r="277" spans="1:9" ht="20.25" customHeight="1" thickBot="1" x14ac:dyDescent="0.3">
      <c r="A277" s="80"/>
      <c r="B277" s="88"/>
      <c r="C277" s="88"/>
      <c r="D277" s="88"/>
      <c r="E277" s="88"/>
      <c r="F277" s="93"/>
      <c r="G277" s="88"/>
      <c r="H277" s="88"/>
      <c r="I277" s="70"/>
    </row>
    <row r="278" spans="1:9" ht="20.25" customHeight="1" thickTop="1" x14ac:dyDescent="0.25">
      <c r="A278" s="109"/>
      <c r="B278" s="92"/>
      <c r="C278" s="92"/>
      <c r="D278" s="92"/>
      <c r="E278" s="92"/>
      <c r="F278" s="94"/>
      <c r="G278" s="92"/>
      <c r="H278" s="92"/>
      <c r="I278" s="110"/>
    </row>
    <row r="279" spans="1:9" ht="20.25" customHeight="1" x14ac:dyDescent="0.25">
      <c r="A279" s="79"/>
      <c r="B279" s="76"/>
      <c r="C279" s="76"/>
      <c r="D279" s="76"/>
      <c r="E279" s="76"/>
      <c r="F279" s="29"/>
      <c r="G279" s="76"/>
      <c r="H279" s="76"/>
      <c r="I279" s="40"/>
    </row>
    <row r="280" spans="1:9" ht="20.25" customHeight="1" x14ac:dyDescent="0.25">
      <c r="A280" s="78"/>
      <c r="B280" s="75"/>
      <c r="C280" s="75"/>
      <c r="D280" s="75"/>
      <c r="E280" s="75"/>
      <c r="F280" s="29"/>
      <c r="G280" s="75"/>
      <c r="H280" s="75"/>
      <c r="I280" s="40"/>
    </row>
    <row r="281" spans="1:9" ht="20.25" customHeight="1" thickBot="1" x14ac:dyDescent="0.3">
      <c r="A281" s="80"/>
      <c r="B281" s="88"/>
      <c r="C281" s="88"/>
      <c r="D281" s="88"/>
      <c r="E281" s="88"/>
      <c r="F281" s="93"/>
      <c r="G281" s="88"/>
      <c r="H281" s="88"/>
      <c r="I281" s="70"/>
    </row>
    <row r="282" spans="1:9" ht="20.25" customHeight="1" thickTop="1" x14ac:dyDescent="0.25">
      <c r="A282" s="78"/>
      <c r="B282" s="75"/>
      <c r="C282" s="75"/>
      <c r="D282" s="75"/>
      <c r="E282" s="75"/>
      <c r="F282" s="29"/>
      <c r="G282" s="75"/>
      <c r="H282" s="75"/>
      <c r="I282" s="40"/>
    </row>
    <row r="283" spans="1:9" ht="20.25" customHeight="1" x14ac:dyDescent="0.25">
      <c r="A283" s="79"/>
      <c r="B283" s="76"/>
      <c r="C283" s="76"/>
      <c r="D283" s="76"/>
      <c r="E283" s="76"/>
      <c r="F283" s="29"/>
      <c r="G283" s="76"/>
      <c r="H283" s="76"/>
      <c r="I283" s="40"/>
    </row>
    <row r="284" spans="1:9" ht="20.25" customHeight="1" x14ac:dyDescent="0.25">
      <c r="A284" s="78"/>
      <c r="B284" s="75"/>
      <c r="C284" s="75"/>
      <c r="D284" s="75"/>
      <c r="E284" s="75"/>
      <c r="F284" s="29"/>
      <c r="G284" s="75"/>
      <c r="H284" s="75"/>
      <c r="I284" s="40"/>
    </row>
    <row r="285" spans="1:9" ht="20.25" customHeight="1" thickBot="1" x14ac:dyDescent="0.3">
      <c r="A285" s="80"/>
      <c r="B285" s="88"/>
      <c r="C285" s="88"/>
      <c r="D285" s="88"/>
      <c r="E285" s="88"/>
      <c r="F285" s="93"/>
      <c r="G285" s="88"/>
      <c r="H285" s="88"/>
      <c r="I285" s="70"/>
    </row>
    <row r="286" spans="1:9" ht="20.25" customHeight="1" thickTop="1" x14ac:dyDescent="0.25">
      <c r="A286" s="109"/>
      <c r="B286" s="92"/>
      <c r="C286" s="92"/>
      <c r="D286" s="92"/>
      <c r="E286" s="92"/>
      <c r="F286" s="94"/>
      <c r="G286" s="92"/>
      <c r="H286" s="92"/>
      <c r="I286" s="110"/>
    </row>
    <row r="287" spans="1:9" ht="20.25" customHeight="1" x14ac:dyDescent="0.25">
      <c r="A287" s="79"/>
      <c r="B287" s="76"/>
      <c r="C287" s="76"/>
      <c r="D287" s="76"/>
      <c r="E287" s="76"/>
      <c r="F287" s="29"/>
      <c r="G287" s="76"/>
      <c r="H287" s="76"/>
      <c r="I287" s="40"/>
    </row>
    <row r="288" spans="1:9" ht="20.25" customHeight="1" x14ac:dyDescent="0.25">
      <c r="A288" s="78"/>
      <c r="B288" s="75"/>
      <c r="C288" s="75"/>
      <c r="D288" s="75"/>
      <c r="E288" s="75"/>
      <c r="F288" s="29"/>
      <c r="G288" s="75"/>
      <c r="H288" s="75"/>
      <c r="I288" s="40"/>
    </row>
    <row r="289" spans="1:9" ht="20.25" customHeight="1" thickBot="1" x14ac:dyDescent="0.3">
      <c r="A289" s="80"/>
      <c r="B289" s="88"/>
      <c r="C289" s="88"/>
      <c r="D289" s="88"/>
      <c r="E289" s="88"/>
      <c r="F289" s="93"/>
      <c r="G289" s="88"/>
      <c r="H289" s="88"/>
      <c r="I289" s="70"/>
    </row>
    <row r="290" spans="1:9" ht="20.25" customHeight="1" thickTop="1" x14ac:dyDescent="0.25">
      <c r="A290" s="78"/>
      <c r="B290" s="75"/>
      <c r="C290" s="75"/>
      <c r="D290" s="75"/>
      <c r="E290" s="75"/>
      <c r="F290" s="29"/>
      <c r="G290" s="75"/>
      <c r="H290" s="75"/>
      <c r="I290" s="40"/>
    </row>
    <row r="291" spans="1:9" ht="20.25" customHeight="1" x14ac:dyDescent="0.25">
      <c r="A291" s="79"/>
      <c r="B291" s="76"/>
      <c r="C291" s="76"/>
      <c r="D291" s="76"/>
      <c r="E291" s="76"/>
      <c r="F291" s="29"/>
      <c r="G291" s="76"/>
      <c r="H291" s="76"/>
      <c r="I291" s="40"/>
    </row>
    <row r="292" spans="1:9" ht="20.25" customHeight="1" x14ac:dyDescent="0.25">
      <c r="A292" s="78"/>
      <c r="B292" s="75"/>
      <c r="C292" s="75"/>
      <c r="D292" s="75"/>
      <c r="E292" s="75"/>
      <c r="F292" s="29"/>
      <c r="G292" s="75"/>
      <c r="H292" s="75"/>
      <c r="I292" s="40"/>
    </row>
    <row r="293" spans="1:9" ht="20.25" customHeight="1" thickBot="1" x14ac:dyDescent="0.3">
      <c r="A293" s="80"/>
      <c r="B293" s="88"/>
      <c r="C293" s="88"/>
      <c r="D293" s="88"/>
      <c r="E293" s="88"/>
      <c r="F293" s="93"/>
      <c r="G293" s="88"/>
      <c r="H293" s="88"/>
      <c r="I293" s="70"/>
    </row>
    <row r="294" spans="1:9" ht="20.25" customHeight="1" thickTop="1" x14ac:dyDescent="0.25">
      <c r="A294" s="109"/>
      <c r="B294" s="92"/>
      <c r="C294" s="92"/>
      <c r="D294" s="92"/>
      <c r="E294" s="92"/>
      <c r="F294" s="94"/>
      <c r="G294" s="92"/>
      <c r="H294" s="92"/>
      <c r="I294" s="110"/>
    </row>
    <row r="295" spans="1:9" ht="20.25" customHeight="1" x14ac:dyDescent="0.25">
      <c r="A295" s="79"/>
      <c r="B295" s="76"/>
      <c r="C295" s="76"/>
      <c r="D295" s="76"/>
      <c r="E295" s="76"/>
      <c r="F295" s="29"/>
      <c r="G295" s="76"/>
      <c r="H295" s="76"/>
      <c r="I295" s="40"/>
    </row>
    <row r="296" spans="1:9" ht="20.25" customHeight="1" x14ac:dyDescent="0.25">
      <c r="A296" s="78"/>
      <c r="B296" s="75"/>
      <c r="C296" s="75"/>
      <c r="D296" s="75"/>
      <c r="E296" s="75"/>
      <c r="F296" s="29"/>
      <c r="G296" s="75"/>
      <c r="H296" s="75"/>
      <c r="I296" s="40"/>
    </row>
    <row r="297" spans="1:9" ht="20.25" customHeight="1" thickBot="1" x14ac:dyDescent="0.3">
      <c r="A297" s="80"/>
      <c r="B297" s="88"/>
      <c r="C297" s="88"/>
      <c r="D297" s="88"/>
      <c r="E297" s="88"/>
      <c r="F297" s="93"/>
      <c r="G297" s="88"/>
      <c r="H297" s="88"/>
      <c r="I297" s="70"/>
    </row>
    <row r="298" spans="1:9" ht="20.25" customHeight="1" thickTop="1" x14ac:dyDescent="0.25">
      <c r="A298" s="78"/>
      <c r="B298" s="75"/>
      <c r="C298" s="75"/>
      <c r="D298" s="75"/>
      <c r="E298" s="75"/>
      <c r="F298" s="29"/>
      <c r="G298" s="75"/>
      <c r="H298" s="75"/>
      <c r="I298" s="40"/>
    </row>
    <row r="299" spans="1:9" ht="20.25" customHeight="1" x14ac:dyDescent="0.25">
      <c r="A299" s="79"/>
      <c r="B299" s="76"/>
      <c r="C299" s="76"/>
      <c r="D299" s="76"/>
      <c r="E299" s="76"/>
      <c r="F299" s="29"/>
      <c r="G299" s="76"/>
      <c r="H299" s="76"/>
      <c r="I299" s="40"/>
    </row>
    <row r="300" spans="1:9" ht="20.25" customHeight="1" x14ac:dyDescent="0.25">
      <c r="A300" s="78"/>
      <c r="B300" s="75"/>
      <c r="C300" s="75"/>
      <c r="D300" s="75"/>
      <c r="E300" s="75"/>
      <c r="F300" s="29"/>
      <c r="G300" s="75"/>
      <c r="H300" s="75"/>
      <c r="I300" s="40"/>
    </row>
    <row r="301" spans="1:9" ht="20.25" customHeight="1" thickBot="1" x14ac:dyDescent="0.3">
      <c r="A301" s="80"/>
      <c r="B301" s="88"/>
      <c r="C301" s="88"/>
      <c r="D301" s="88"/>
      <c r="E301" s="88"/>
      <c r="F301" s="93"/>
      <c r="G301" s="88"/>
      <c r="H301" s="88"/>
      <c r="I301" s="70"/>
    </row>
    <row r="302" spans="1:9" ht="20.25" customHeight="1" thickTop="1" x14ac:dyDescent="0.25">
      <c r="A302" s="109"/>
      <c r="B302" s="92"/>
      <c r="C302" s="92"/>
      <c r="D302" s="92"/>
      <c r="E302" s="92"/>
      <c r="F302" s="94"/>
      <c r="G302" s="92"/>
      <c r="H302" s="92"/>
      <c r="I302" s="110"/>
    </row>
    <row r="303" spans="1:9" ht="20.25" customHeight="1" x14ac:dyDescent="0.25">
      <c r="A303" s="79"/>
      <c r="B303" s="76"/>
      <c r="C303" s="76"/>
      <c r="D303" s="76"/>
      <c r="E303" s="76"/>
      <c r="F303" s="29"/>
      <c r="G303" s="76"/>
      <c r="H303" s="76"/>
      <c r="I303" s="40"/>
    </row>
    <row r="304" spans="1:9" ht="20.25" customHeight="1" x14ac:dyDescent="0.25">
      <c r="A304" s="78"/>
      <c r="B304" s="75"/>
      <c r="C304" s="75"/>
      <c r="D304" s="75"/>
      <c r="E304" s="75"/>
      <c r="F304" s="29"/>
      <c r="G304" s="75"/>
      <c r="H304" s="75"/>
      <c r="I304" s="40"/>
    </row>
    <row r="305" spans="1:9" ht="20.25" customHeight="1" thickBot="1" x14ac:dyDescent="0.3">
      <c r="A305" s="80"/>
      <c r="B305" s="88"/>
      <c r="C305" s="88"/>
      <c r="D305" s="88"/>
      <c r="E305" s="88"/>
      <c r="F305" s="93"/>
      <c r="G305" s="88"/>
      <c r="H305" s="88"/>
      <c r="I305" s="70"/>
    </row>
    <row r="306" spans="1:9" ht="20.25" customHeight="1" thickTop="1" x14ac:dyDescent="0.25">
      <c r="A306" s="78"/>
      <c r="B306" s="75"/>
      <c r="C306" s="75"/>
      <c r="D306" s="75"/>
      <c r="E306" s="75"/>
      <c r="F306" s="29"/>
      <c r="G306" s="75"/>
      <c r="H306" s="75"/>
      <c r="I306" s="40"/>
    </row>
    <row r="307" spans="1:9" ht="20.25" customHeight="1" x14ac:dyDescent="0.25">
      <c r="A307" s="79"/>
      <c r="B307" s="76"/>
      <c r="C307" s="76"/>
      <c r="D307" s="76"/>
      <c r="E307" s="76"/>
      <c r="F307" s="29"/>
      <c r="G307" s="76"/>
      <c r="H307" s="76"/>
      <c r="I307" s="40"/>
    </row>
    <row r="308" spans="1:9" ht="20.25" customHeight="1" x14ac:dyDescent="0.25">
      <c r="A308" s="78"/>
      <c r="B308" s="75"/>
      <c r="C308" s="75"/>
      <c r="D308" s="75"/>
      <c r="E308" s="75"/>
      <c r="F308" s="29"/>
      <c r="G308" s="75"/>
      <c r="H308" s="75"/>
      <c r="I308" s="40"/>
    </row>
    <row r="309" spans="1:9" ht="20.25" customHeight="1" thickBot="1" x14ac:dyDescent="0.3">
      <c r="A309" s="80"/>
      <c r="B309" s="88"/>
      <c r="C309" s="88"/>
      <c r="D309" s="88"/>
      <c r="E309" s="88"/>
      <c r="F309" s="93"/>
      <c r="G309" s="88"/>
      <c r="H309" s="88"/>
      <c r="I309" s="70"/>
    </row>
    <row r="310" spans="1:9" ht="20.25" customHeight="1" thickTop="1" x14ac:dyDescent="0.25">
      <c r="A310" s="109"/>
      <c r="B310" s="92"/>
      <c r="C310" s="92"/>
      <c r="D310" s="92"/>
      <c r="E310" s="92"/>
      <c r="F310" s="94"/>
      <c r="G310" s="92"/>
      <c r="H310" s="92"/>
      <c r="I310" s="110"/>
    </row>
    <row r="311" spans="1:9" ht="20.25" customHeight="1" x14ac:dyDescent="0.25">
      <c r="A311" s="79"/>
      <c r="B311" s="76"/>
      <c r="C311" s="76"/>
      <c r="D311" s="76"/>
      <c r="E311" s="76"/>
      <c r="F311" s="29"/>
      <c r="G311" s="76"/>
      <c r="H311" s="76"/>
      <c r="I311" s="40"/>
    </row>
    <row r="312" spans="1:9" ht="20.25" customHeight="1" x14ac:dyDescent="0.25">
      <c r="A312" s="78"/>
      <c r="B312" s="75"/>
      <c r="C312" s="75"/>
      <c r="D312" s="75"/>
      <c r="E312" s="75"/>
      <c r="F312" s="29"/>
      <c r="G312" s="75"/>
      <c r="H312" s="75"/>
      <c r="I312" s="40"/>
    </row>
    <row r="313" spans="1:9" ht="20.25" customHeight="1" thickBot="1" x14ac:dyDescent="0.3">
      <c r="A313" s="80"/>
      <c r="B313" s="88"/>
      <c r="C313" s="88"/>
      <c r="D313" s="88"/>
      <c r="E313" s="88"/>
      <c r="F313" s="93"/>
      <c r="G313" s="88"/>
      <c r="H313" s="88"/>
      <c r="I313" s="70"/>
    </row>
    <row r="314" spans="1:9" ht="20.25" customHeight="1" thickTop="1" x14ac:dyDescent="0.25">
      <c r="A314" s="78"/>
      <c r="B314" s="75"/>
      <c r="C314" s="75"/>
      <c r="D314" s="75"/>
      <c r="E314" s="75"/>
      <c r="F314" s="29"/>
      <c r="G314" s="75"/>
      <c r="H314" s="75"/>
      <c r="I314" s="40"/>
    </row>
    <row r="315" spans="1:9" ht="20.25" customHeight="1" x14ac:dyDescent="0.25">
      <c r="A315" s="79"/>
      <c r="B315" s="76"/>
      <c r="C315" s="76"/>
      <c r="D315" s="76"/>
      <c r="E315" s="76"/>
      <c r="F315" s="29"/>
      <c r="G315" s="76"/>
      <c r="H315" s="76"/>
      <c r="I315" s="40"/>
    </row>
    <row r="316" spans="1:9" ht="20.25" customHeight="1" x14ac:dyDescent="0.25">
      <c r="A316" s="78"/>
      <c r="B316" s="75"/>
      <c r="C316" s="75"/>
      <c r="D316" s="75"/>
      <c r="E316" s="75"/>
      <c r="F316" s="29"/>
      <c r="G316" s="75"/>
      <c r="H316" s="75"/>
      <c r="I316" s="40"/>
    </row>
    <row r="317" spans="1:9" ht="20.25" customHeight="1" thickBot="1" x14ac:dyDescent="0.3">
      <c r="A317" s="80"/>
      <c r="B317" s="88"/>
      <c r="C317" s="88"/>
      <c r="D317" s="88"/>
      <c r="E317" s="88"/>
      <c r="F317" s="93"/>
      <c r="G317" s="88"/>
      <c r="H317" s="88"/>
      <c r="I317" s="70"/>
    </row>
    <row r="318" spans="1:9" ht="20.25" customHeight="1" thickTop="1" x14ac:dyDescent="0.25">
      <c r="A318" s="109"/>
      <c r="B318" s="92"/>
      <c r="C318" s="92"/>
      <c r="D318" s="92"/>
      <c r="E318" s="92"/>
      <c r="F318" s="94"/>
      <c r="G318" s="92"/>
      <c r="H318" s="92"/>
      <c r="I318" s="110"/>
    </row>
    <row r="319" spans="1:9" ht="20.25" customHeight="1" x14ac:dyDescent="0.25">
      <c r="A319" s="79"/>
      <c r="B319" s="76"/>
      <c r="C319" s="76"/>
      <c r="D319" s="76"/>
      <c r="E319" s="76"/>
      <c r="F319" s="29"/>
      <c r="G319" s="76"/>
      <c r="H319" s="76"/>
      <c r="I319" s="40"/>
    </row>
    <row r="320" spans="1:9" ht="20.25" customHeight="1" x14ac:dyDescent="0.25">
      <c r="A320" s="78"/>
      <c r="B320" s="75"/>
      <c r="C320" s="75"/>
      <c r="D320" s="75"/>
      <c r="E320" s="75"/>
      <c r="F320" s="29"/>
      <c r="G320" s="75"/>
      <c r="H320" s="75"/>
      <c r="I320" s="40"/>
    </row>
    <row r="321" spans="1:9" ht="20.25" customHeight="1" thickBot="1" x14ac:dyDescent="0.3">
      <c r="A321" s="80"/>
      <c r="B321" s="88"/>
      <c r="C321" s="88"/>
      <c r="D321" s="88"/>
      <c r="E321" s="88"/>
      <c r="F321" s="93"/>
      <c r="G321" s="88"/>
      <c r="H321" s="88"/>
      <c r="I321" s="70"/>
    </row>
    <row r="322" spans="1:9" ht="20.25" customHeight="1" thickTop="1" x14ac:dyDescent="0.25">
      <c r="A322" s="78"/>
      <c r="B322" s="75"/>
      <c r="C322" s="75"/>
      <c r="D322" s="75"/>
      <c r="E322" s="75"/>
      <c r="F322" s="29"/>
      <c r="G322" s="75"/>
      <c r="H322" s="75"/>
      <c r="I322" s="40"/>
    </row>
    <row r="323" spans="1:9" ht="20.25" customHeight="1" x14ac:dyDescent="0.25">
      <c r="A323" s="79"/>
      <c r="B323" s="76"/>
      <c r="C323" s="76"/>
      <c r="D323" s="76"/>
      <c r="E323" s="76"/>
      <c r="F323" s="29"/>
      <c r="G323" s="76"/>
      <c r="H323" s="76"/>
      <c r="I323" s="40"/>
    </row>
    <row r="324" spans="1:9" ht="20.25" customHeight="1" x14ac:dyDescent="0.25">
      <c r="A324" s="78"/>
      <c r="B324" s="75"/>
      <c r="C324" s="75"/>
      <c r="D324" s="75"/>
      <c r="E324" s="75"/>
      <c r="F324" s="29"/>
      <c r="G324" s="75"/>
      <c r="H324" s="75"/>
      <c r="I324" s="40"/>
    </row>
    <row r="325" spans="1:9" ht="20.25" customHeight="1" thickBot="1" x14ac:dyDescent="0.3">
      <c r="A325" s="80"/>
      <c r="B325" s="88"/>
      <c r="C325" s="88"/>
      <c r="D325" s="88"/>
      <c r="E325" s="88"/>
      <c r="F325" s="93"/>
      <c r="G325" s="88"/>
      <c r="H325" s="88"/>
      <c r="I325" s="70"/>
    </row>
    <row r="326" spans="1:9" ht="20.25" customHeight="1" thickTop="1" x14ac:dyDescent="0.25">
      <c r="A326" s="109"/>
      <c r="B326" s="92"/>
      <c r="C326" s="92"/>
      <c r="D326" s="92"/>
      <c r="E326" s="92"/>
      <c r="F326" s="94"/>
      <c r="G326" s="92"/>
      <c r="H326" s="92"/>
      <c r="I326" s="110"/>
    </row>
    <row r="327" spans="1:9" ht="20.25" customHeight="1" x14ac:dyDescent="0.25">
      <c r="A327" s="79"/>
      <c r="B327" s="76"/>
      <c r="C327" s="76"/>
      <c r="D327" s="76"/>
      <c r="E327" s="76"/>
      <c r="F327" s="29"/>
      <c r="G327" s="76"/>
      <c r="H327" s="76"/>
      <c r="I327" s="40"/>
    </row>
    <row r="328" spans="1:9" ht="20.25" customHeight="1" x14ac:dyDescent="0.25">
      <c r="A328" s="78"/>
      <c r="B328" s="75"/>
      <c r="C328" s="75"/>
      <c r="D328" s="75"/>
      <c r="E328" s="75"/>
      <c r="F328" s="29"/>
      <c r="G328" s="75"/>
      <c r="H328" s="75"/>
      <c r="I328" s="40"/>
    </row>
    <row r="329" spans="1:9" ht="20.25" customHeight="1" thickBot="1" x14ac:dyDescent="0.3">
      <c r="A329" s="80"/>
      <c r="B329" s="88"/>
      <c r="C329" s="88"/>
      <c r="D329" s="88"/>
      <c r="E329" s="88"/>
      <c r="F329" s="93"/>
      <c r="G329" s="88"/>
      <c r="H329" s="88"/>
      <c r="I329" s="70"/>
    </row>
    <row r="330" spans="1:9" ht="20.25" customHeight="1" thickTop="1" x14ac:dyDescent="0.25">
      <c r="A330" s="78"/>
      <c r="B330" s="75"/>
      <c r="C330" s="75"/>
      <c r="D330" s="75"/>
      <c r="E330" s="75"/>
      <c r="F330" s="29"/>
      <c r="G330" s="75"/>
      <c r="H330" s="75"/>
      <c r="I330" s="40"/>
    </row>
    <row r="331" spans="1:9" ht="20.25" customHeight="1" x14ac:dyDescent="0.25">
      <c r="A331" s="79"/>
      <c r="B331" s="76"/>
      <c r="C331" s="76"/>
      <c r="D331" s="76"/>
      <c r="E331" s="76"/>
      <c r="F331" s="29"/>
      <c r="G331" s="76"/>
      <c r="H331" s="76"/>
      <c r="I331" s="40"/>
    </row>
    <row r="332" spans="1:9" ht="20.25" customHeight="1" x14ac:dyDescent="0.25">
      <c r="A332" s="78"/>
      <c r="B332" s="75"/>
      <c r="C332" s="75"/>
      <c r="D332" s="75"/>
      <c r="E332" s="75"/>
      <c r="F332" s="29"/>
      <c r="G332" s="75"/>
      <c r="H332" s="75"/>
      <c r="I332" s="40"/>
    </row>
    <row r="333" spans="1:9" ht="20.25" customHeight="1" thickBot="1" x14ac:dyDescent="0.3">
      <c r="A333" s="80"/>
      <c r="B333" s="88"/>
      <c r="C333" s="88"/>
      <c r="D333" s="88"/>
      <c r="E333" s="88"/>
      <c r="F333" s="93"/>
      <c r="G333" s="88"/>
      <c r="H333" s="88"/>
      <c r="I333" s="70"/>
    </row>
    <row r="334" spans="1:9" ht="20.25" customHeight="1" thickTop="1" x14ac:dyDescent="0.25">
      <c r="A334" s="109"/>
      <c r="B334" s="92"/>
      <c r="C334" s="92"/>
      <c r="D334" s="92"/>
      <c r="E334" s="92"/>
      <c r="F334" s="94"/>
      <c r="G334" s="92"/>
      <c r="H334" s="92"/>
      <c r="I334" s="110"/>
    </row>
    <row r="335" spans="1:9" ht="20.25" customHeight="1" x14ac:dyDescent="0.25">
      <c r="A335" s="79"/>
      <c r="B335" s="76"/>
      <c r="C335" s="76"/>
      <c r="D335" s="76"/>
      <c r="E335" s="76"/>
      <c r="F335" s="29"/>
      <c r="G335" s="76"/>
      <c r="H335" s="76"/>
      <c r="I335" s="40"/>
    </row>
    <row r="336" spans="1:9" ht="20.25" customHeight="1" x14ac:dyDescent="0.25">
      <c r="A336" s="78"/>
      <c r="B336" s="75"/>
      <c r="C336" s="75"/>
      <c r="D336" s="75"/>
      <c r="E336" s="75"/>
      <c r="F336" s="29"/>
      <c r="G336" s="75"/>
      <c r="H336" s="75"/>
      <c r="I336" s="40"/>
    </row>
    <row r="337" spans="1:9" ht="20.25" customHeight="1" thickBot="1" x14ac:dyDescent="0.3">
      <c r="A337" s="80"/>
      <c r="B337" s="88"/>
      <c r="C337" s="88"/>
      <c r="D337" s="88"/>
      <c r="E337" s="88"/>
      <c r="F337" s="93"/>
      <c r="G337" s="88"/>
      <c r="H337" s="88"/>
      <c r="I337" s="70"/>
    </row>
    <row r="338" spans="1:9" ht="20.25" customHeight="1" thickTop="1" x14ac:dyDescent="0.25">
      <c r="A338" s="78"/>
      <c r="B338" s="75"/>
      <c r="C338" s="75"/>
      <c r="D338" s="75"/>
      <c r="E338" s="75"/>
      <c r="F338" s="29"/>
      <c r="G338" s="75"/>
      <c r="H338" s="75"/>
      <c r="I338" s="40"/>
    </row>
    <row r="339" spans="1:9" ht="20.25" customHeight="1" x14ac:dyDescent="0.25">
      <c r="A339" s="79"/>
      <c r="B339" s="76"/>
      <c r="C339" s="76"/>
      <c r="D339" s="76"/>
      <c r="E339" s="76"/>
      <c r="F339" s="29"/>
      <c r="G339" s="76"/>
      <c r="H339" s="76"/>
      <c r="I339" s="40"/>
    </row>
    <row r="340" spans="1:9" ht="20.25" customHeight="1" x14ac:dyDescent="0.25">
      <c r="A340" s="78"/>
      <c r="B340" s="75"/>
      <c r="C340" s="75"/>
      <c r="D340" s="75"/>
      <c r="E340" s="75"/>
      <c r="F340" s="29"/>
      <c r="G340" s="75"/>
      <c r="H340" s="75"/>
      <c r="I340" s="40"/>
    </row>
    <row r="341" spans="1:9" ht="20.25" customHeight="1" thickBot="1" x14ac:dyDescent="0.3">
      <c r="A341" s="80"/>
      <c r="B341" s="88"/>
      <c r="C341" s="88"/>
      <c r="D341" s="88"/>
      <c r="E341" s="88"/>
      <c r="F341" s="93"/>
      <c r="G341" s="88"/>
      <c r="H341" s="88"/>
      <c r="I341" s="70"/>
    </row>
    <row r="342" spans="1:9" ht="20.25" customHeight="1" thickTop="1" x14ac:dyDescent="0.25">
      <c r="A342" s="109"/>
      <c r="B342" s="92"/>
      <c r="C342" s="92"/>
      <c r="D342" s="92"/>
      <c r="E342" s="92"/>
      <c r="F342" s="94"/>
      <c r="G342" s="92"/>
      <c r="H342" s="92"/>
      <c r="I342" s="110"/>
    </row>
    <row r="343" spans="1:9" ht="20.25" customHeight="1" x14ac:dyDescent="0.25">
      <c r="A343" s="79"/>
      <c r="B343" s="76"/>
      <c r="C343" s="76"/>
      <c r="D343" s="76"/>
      <c r="E343" s="76"/>
      <c r="F343" s="29"/>
      <c r="G343" s="76"/>
      <c r="H343" s="76"/>
      <c r="I343" s="40"/>
    </row>
    <row r="344" spans="1:9" ht="20.25" customHeight="1" x14ac:dyDescent="0.25">
      <c r="A344" s="78"/>
      <c r="B344" s="75"/>
      <c r="C344" s="75"/>
      <c r="D344" s="75"/>
      <c r="E344" s="75"/>
      <c r="F344" s="29"/>
      <c r="G344" s="75"/>
      <c r="H344" s="75"/>
      <c r="I344" s="40"/>
    </row>
    <row r="345" spans="1:9" ht="20.25" customHeight="1" thickBot="1" x14ac:dyDescent="0.3">
      <c r="A345" s="80"/>
      <c r="B345" s="88"/>
      <c r="C345" s="88"/>
      <c r="D345" s="88"/>
      <c r="E345" s="88"/>
      <c r="F345" s="93"/>
      <c r="G345" s="88"/>
      <c r="H345" s="88"/>
      <c r="I345" s="70"/>
    </row>
    <row r="346" spans="1:9" ht="20.25" customHeight="1" thickTop="1" x14ac:dyDescent="0.25">
      <c r="A346" s="78"/>
      <c r="B346" s="75"/>
      <c r="C346" s="75"/>
      <c r="D346" s="75"/>
      <c r="E346" s="75"/>
      <c r="F346" s="29"/>
      <c r="G346" s="75"/>
      <c r="H346" s="75"/>
      <c r="I346" s="40"/>
    </row>
    <row r="347" spans="1:9" ht="20.25" customHeight="1" x14ac:dyDescent="0.25">
      <c r="A347" s="79"/>
      <c r="B347" s="76"/>
      <c r="C347" s="76"/>
      <c r="D347" s="76"/>
      <c r="E347" s="76"/>
      <c r="F347" s="29"/>
      <c r="G347" s="76"/>
      <c r="H347" s="76"/>
      <c r="I347" s="40"/>
    </row>
    <row r="348" spans="1:9" ht="20.25" customHeight="1" x14ac:dyDescent="0.25">
      <c r="A348" s="78"/>
      <c r="B348" s="75"/>
      <c r="C348" s="75"/>
      <c r="D348" s="75"/>
      <c r="E348" s="75"/>
      <c r="F348" s="29"/>
      <c r="G348" s="75"/>
      <c r="H348" s="75"/>
      <c r="I348" s="40"/>
    </row>
    <row r="349" spans="1:9" ht="20.25" customHeight="1" thickBot="1" x14ac:dyDescent="0.3">
      <c r="A349" s="80"/>
      <c r="B349" s="88"/>
      <c r="C349" s="88"/>
      <c r="D349" s="88"/>
      <c r="E349" s="88"/>
      <c r="F349" s="93"/>
      <c r="G349" s="88"/>
      <c r="H349" s="88"/>
      <c r="I349" s="70"/>
    </row>
    <row r="350" spans="1:9" ht="20.25" customHeight="1" thickTop="1" x14ac:dyDescent="0.25">
      <c r="A350" s="109"/>
      <c r="B350" s="92"/>
      <c r="C350" s="92"/>
      <c r="D350" s="92"/>
      <c r="E350" s="92"/>
      <c r="F350" s="94"/>
      <c r="G350" s="92"/>
      <c r="H350" s="92"/>
      <c r="I350" s="110"/>
    </row>
    <row r="351" spans="1:9" ht="20.25" customHeight="1" x14ac:dyDescent="0.25">
      <c r="A351" s="79"/>
      <c r="B351" s="76"/>
      <c r="C351" s="76"/>
      <c r="D351" s="76"/>
      <c r="E351" s="76"/>
      <c r="F351" s="29"/>
      <c r="G351" s="76"/>
      <c r="H351" s="76"/>
      <c r="I351" s="40"/>
    </row>
    <row r="352" spans="1:9" ht="20.25" customHeight="1" x14ac:dyDescent="0.25">
      <c r="A352" s="78"/>
      <c r="B352" s="75"/>
      <c r="C352" s="75"/>
      <c r="D352" s="75"/>
      <c r="E352" s="75"/>
      <c r="F352" s="29"/>
      <c r="G352" s="75"/>
      <c r="H352" s="75"/>
      <c r="I352" s="40"/>
    </row>
    <row r="353" spans="1:9" ht="20.25" customHeight="1" thickBot="1" x14ac:dyDescent="0.3">
      <c r="A353" s="80"/>
      <c r="B353" s="88"/>
      <c r="C353" s="88"/>
      <c r="D353" s="88"/>
      <c r="E353" s="88"/>
      <c r="F353" s="93"/>
      <c r="G353" s="88"/>
      <c r="H353" s="88"/>
      <c r="I353" s="70"/>
    </row>
    <row r="354" spans="1:9" ht="20.25" customHeight="1" thickTop="1" x14ac:dyDescent="0.25">
      <c r="A354" s="78"/>
      <c r="B354" s="75"/>
      <c r="C354" s="75"/>
      <c r="D354" s="75"/>
      <c r="E354" s="75"/>
      <c r="F354" s="29"/>
      <c r="G354" s="75"/>
      <c r="H354" s="75"/>
      <c r="I354" s="40"/>
    </row>
    <row r="355" spans="1:9" ht="20.25" customHeight="1" x14ac:dyDescent="0.25">
      <c r="A355" s="79"/>
      <c r="B355" s="76"/>
      <c r="C355" s="76"/>
      <c r="D355" s="76"/>
      <c r="E355" s="76"/>
      <c r="F355" s="29"/>
      <c r="G355" s="76"/>
      <c r="H355" s="76"/>
      <c r="I355" s="40"/>
    </row>
    <row r="356" spans="1:9" ht="20.25" customHeight="1" x14ac:dyDescent="0.25">
      <c r="A356" s="78"/>
      <c r="B356" s="75"/>
      <c r="C356" s="75"/>
      <c r="D356" s="75"/>
      <c r="E356" s="75"/>
      <c r="F356" s="29"/>
      <c r="G356" s="75"/>
      <c r="H356" s="75"/>
      <c r="I356" s="40"/>
    </row>
    <row r="357" spans="1:9" ht="20.25" customHeight="1" thickBot="1" x14ac:dyDescent="0.3">
      <c r="A357" s="80"/>
      <c r="B357" s="88"/>
      <c r="C357" s="88"/>
      <c r="D357" s="88"/>
      <c r="E357" s="88"/>
      <c r="F357" s="93"/>
      <c r="G357" s="88"/>
      <c r="H357" s="88"/>
      <c r="I357" s="70"/>
    </row>
    <row r="358" spans="1:9" ht="20.25" customHeight="1" thickTop="1" x14ac:dyDescent="0.25">
      <c r="A358" s="109"/>
      <c r="B358" s="92"/>
      <c r="C358" s="92"/>
      <c r="D358" s="92"/>
      <c r="E358" s="92"/>
      <c r="F358" s="94"/>
      <c r="G358" s="92"/>
      <c r="H358" s="92"/>
      <c r="I358" s="110"/>
    </row>
    <row r="359" spans="1:9" ht="20.25" customHeight="1" x14ac:dyDescent="0.25">
      <c r="A359" s="79"/>
      <c r="B359" s="76"/>
      <c r="C359" s="76"/>
      <c r="D359" s="76"/>
      <c r="E359" s="76"/>
      <c r="F359" s="29"/>
      <c r="G359" s="76"/>
      <c r="H359" s="76"/>
      <c r="I359" s="40"/>
    </row>
    <row r="360" spans="1:9" ht="20.25" customHeight="1" x14ac:dyDescent="0.25">
      <c r="A360" s="78"/>
      <c r="B360" s="75"/>
      <c r="C360" s="75"/>
      <c r="D360" s="75"/>
      <c r="E360" s="75"/>
      <c r="F360" s="29"/>
      <c r="G360" s="75"/>
      <c r="H360" s="75"/>
      <c r="I360" s="40"/>
    </row>
    <row r="361" spans="1:9" ht="20.25" customHeight="1" thickBot="1" x14ac:dyDescent="0.3">
      <c r="A361" s="80"/>
      <c r="B361" s="88"/>
      <c r="C361" s="88"/>
      <c r="D361" s="88"/>
      <c r="E361" s="88"/>
      <c r="F361" s="93"/>
      <c r="G361" s="88"/>
      <c r="H361" s="88"/>
      <c r="I361" s="70"/>
    </row>
    <row r="362" spans="1:9" ht="20.25" customHeight="1" thickTop="1" x14ac:dyDescent="0.25">
      <c r="A362" s="78"/>
      <c r="B362" s="75"/>
      <c r="C362" s="75"/>
      <c r="D362" s="75"/>
      <c r="E362" s="75"/>
      <c r="F362" s="29"/>
      <c r="G362" s="75"/>
      <c r="H362" s="75"/>
      <c r="I362" s="40"/>
    </row>
    <row r="363" spans="1:9" ht="20.25" customHeight="1" x14ac:dyDescent="0.25">
      <c r="A363" s="79"/>
      <c r="B363" s="76"/>
      <c r="C363" s="76"/>
      <c r="D363" s="76"/>
      <c r="E363" s="76"/>
      <c r="F363" s="29"/>
      <c r="G363" s="76"/>
      <c r="H363" s="76"/>
      <c r="I363" s="40"/>
    </row>
    <row r="364" spans="1:9" ht="20.25" customHeight="1" x14ac:dyDescent="0.25">
      <c r="A364" s="78"/>
      <c r="B364" s="75"/>
      <c r="C364" s="75"/>
      <c r="D364" s="75"/>
      <c r="E364" s="75"/>
      <c r="F364" s="29"/>
      <c r="G364" s="75"/>
      <c r="H364" s="75"/>
      <c r="I364" s="40"/>
    </row>
    <row r="365" spans="1:9" ht="20.25" customHeight="1" thickBot="1" x14ac:dyDescent="0.3">
      <c r="A365" s="80"/>
      <c r="B365" s="88"/>
      <c r="C365" s="88"/>
      <c r="D365" s="88"/>
      <c r="E365" s="88"/>
      <c r="F365" s="93"/>
      <c r="G365" s="88"/>
      <c r="H365" s="88"/>
      <c r="I365" s="70"/>
    </row>
    <row r="366" spans="1:9" ht="20.25" customHeight="1" thickTop="1" x14ac:dyDescent="0.25">
      <c r="A366" s="109"/>
      <c r="B366" s="92"/>
      <c r="C366" s="92"/>
      <c r="D366" s="92"/>
      <c r="E366" s="92"/>
      <c r="F366" s="94"/>
      <c r="G366" s="92"/>
      <c r="H366" s="92"/>
      <c r="I366" s="110"/>
    </row>
    <row r="367" spans="1:9" ht="20.25" customHeight="1" x14ac:dyDescent="0.25">
      <c r="A367" s="79"/>
      <c r="B367" s="76"/>
      <c r="C367" s="76"/>
      <c r="D367" s="76"/>
      <c r="E367" s="76"/>
      <c r="F367" s="29"/>
      <c r="G367" s="76"/>
      <c r="H367" s="76"/>
      <c r="I367" s="40"/>
    </row>
    <row r="368" spans="1:9" ht="20.25" customHeight="1" x14ac:dyDescent="0.25">
      <c r="A368" s="78"/>
      <c r="B368" s="75"/>
      <c r="C368" s="75"/>
      <c r="D368" s="75"/>
      <c r="E368" s="75"/>
      <c r="F368" s="29"/>
      <c r="G368" s="75"/>
      <c r="H368" s="75"/>
      <c r="I368" s="40"/>
    </row>
    <row r="369" spans="1:9" ht="20.25" customHeight="1" thickBot="1" x14ac:dyDescent="0.3">
      <c r="A369" s="80"/>
      <c r="B369" s="88"/>
      <c r="C369" s="88"/>
      <c r="D369" s="88"/>
      <c r="E369" s="88"/>
      <c r="F369" s="93"/>
      <c r="G369" s="88"/>
      <c r="H369" s="88"/>
      <c r="I369" s="70"/>
    </row>
    <row r="370" spans="1:9" ht="20.25" customHeight="1" thickTop="1" x14ac:dyDescent="0.25">
      <c r="A370" s="78"/>
      <c r="B370" s="75"/>
      <c r="C370" s="75"/>
      <c r="D370" s="75"/>
      <c r="E370" s="75"/>
      <c r="F370" s="29"/>
      <c r="G370" s="75"/>
      <c r="H370" s="75"/>
      <c r="I370" s="40"/>
    </row>
    <row r="371" spans="1:9" ht="20.25" customHeight="1" x14ac:dyDescent="0.25">
      <c r="A371" s="79"/>
      <c r="B371" s="76"/>
      <c r="C371" s="76"/>
      <c r="D371" s="76"/>
      <c r="E371" s="76"/>
      <c r="F371" s="29"/>
      <c r="G371" s="76"/>
      <c r="H371" s="76"/>
      <c r="I371" s="40"/>
    </row>
    <row r="372" spans="1:9" ht="20.25" customHeight="1" x14ac:dyDescent="0.25">
      <c r="A372" s="78"/>
      <c r="B372" s="75"/>
      <c r="C372" s="75"/>
      <c r="D372" s="75"/>
      <c r="E372" s="75"/>
      <c r="F372" s="29"/>
      <c r="G372" s="75"/>
      <c r="H372" s="75"/>
      <c r="I372" s="40"/>
    </row>
    <row r="373" spans="1:9" ht="20.25" customHeight="1" thickBot="1" x14ac:dyDescent="0.3">
      <c r="A373" s="80"/>
      <c r="B373" s="88"/>
      <c r="C373" s="88"/>
      <c r="D373" s="88"/>
      <c r="E373" s="88"/>
      <c r="F373" s="93"/>
      <c r="G373" s="88"/>
      <c r="H373" s="88"/>
      <c r="I373" s="70"/>
    </row>
    <row r="374" spans="1:9" ht="20.25" customHeight="1" thickTop="1" x14ac:dyDescent="0.25">
      <c r="A374" s="109"/>
      <c r="B374" s="92"/>
      <c r="C374" s="92"/>
      <c r="D374" s="92"/>
      <c r="E374" s="92"/>
      <c r="F374" s="94"/>
      <c r="G374" s="92"/>
      <c r="H374" s="92"/>
      <c r="I374" s="110"/>
    </row>
    <row r="375" spans="1:9" ht="20.25" customHeight="1" x14ac:dyDescent="0.25">
      <c r="A375" s="79"/>
      <c r="B375" s="76"/>
      <c r="C375" s="76"/>
      <c r="D375" s="76"/>
      <c r="E375" s="76"/>
      <c r="F375" s="29"/>
      <c r="G375" s="76"/>
      <c r="H375" s="76"/>
      <c r="I375" s="40"/>
    </row>
    <row r="376" spans="1:9" ht="20.25" customHeight="1" x14ac:dyDescent="0.25">
      <c r="A376" s="78"/>
      <c r="B376" s="75"/>
      <c r="C376" s="75"/>
      <c r="D376" s="75"/>
      <c r="E376" s="75"/>
      <c r="F376" s="29"/>
      <c r="G376" s="75"/>
      <c r="H376" s="75"/>
      <c r="I376" s="40"/>
    </row>
    <row r="377" spans="1:9" ht="20.25" customHeight="1" thickBot="1" x14ac:dyDescent="0.3">
      <c r="A377" s="80"/>
      <c r="B377" s="88"/>
      <c r="C377" s="88"/>
      <c r="D377" s="88"/>
      <c r="E377" s="88"/>
      <c r="F377" s="93"/>
      <c r="G377" s="88"/>
      <c r="H377" s="88"/>
      <c r="I377" s="70"/>
    </row>
    <row r="378" spans="1:9" ht="20.25" customHeight="1" thickTop="1" x14ac:dyDescent="0.25">
      <c r="A378" s="78"/>
      <c r="B378" s="75"/>
      <c r="C378" s="75"/>
      <c r="D378" s="75"/>
      <c r="E378" s="75"/>
      <c r="F378" s="29"/>
      <c r="G378" s="75"/>
      <c r="H378" s="75"/>
      <c r="I378" s="40"/>
    </row>
    <row r="379" spans="1:9" ht="20.25" customHeight="1" x14ac:dyDescent="0.25">
      <c r="A379" s="79"/>
      <c r="B379" s="76"/>
      <c r="C379" s="76"/>
      <c r="D379" s="76"/>
      <c r="E379" s="76"/>
      <c r="F379" s="29"/>
      <c r="G379" s="76"/>
      <c r="H379" s="76"/>
      <c r="I379" s="40"/>
    </row>
    <row r="380" spans="1:9" ht="20.25" customHeight="1" x14ac:dyDescent="0.25">
      <c r="A380" s="78"/>
      <c r="B380" s="75"/>
      <c r="C380" s="75"/>
      <c r="D380" s="75"/>
      <c r="E380" s="75"/>
      <c r="F380" s="29"/>
      <c r="G380" s="75"/>
      <c r="H380" s="75"/>
      <c r="I380" s="40"/>
    </row>
    <row r="381" spans="1:9" ht="20.25" customHeight="1" thickBot="1" x14ac:dyDescent="0.3">
      <c r="A381" s="80"/>
      <c r="B381" s="88"/>
      <c r="C381" s="88"/>
      <c r="D381" s="88"/>
      <c r="E381" s="88"/>
      <c r="F381" s="93"/>
      <c r="G381" s="88"/>
      <c r="H381" s="88"/>
      <c r="I381" s="70"/>
    </row>
    <row r="382" spans="1:9" ht="20.25" customHeight="1" thickTop="1" x14ac:dyDescent="0.25">
      <c r="A382" s="109"/>
      <c r="B382" s="92"/>
      <c r="C382" s="92"/>
      <c r="D382" s="92"/>
      <c r="E382" s="92"/>
      <c r="F382" s="94"/>
      <c r="G382" s="92"/>
      <c r="H382" s="92"/>
      <c r="I382" s="110"/>
    </row>
    <row r="383" spans="1:9" ht="20.25" customHeight="1" x14ac:dyDescent="0.25">
      <c r="A383" s="79"/>
      <c r="B383" s="76"/>
      <c r="C383" s="76"/>
      <c r="D383" s="76"/>
      <c r="E383" s="76"/>
      <c r="F383" s="29"/>
      <c r="G383" s="76"/>
      <c r="H383" s="76"/>
      <c r="I383" s="40"/>
    </row>
    <row r="384" spans="1:9" ht="20.25" customHeight="1" x14ac:dyDescent="0.25">
      <c r="A384" s="78"/>
      <c r="B384" s="75"/>
      <c r="C384" s="75"/>
      <c r="D384" s="75"/>
      <c r="E384" s="75"/>
      <c r="F384" s="29"/>
      <c r="G384" s="75"/>
      <c r="H384" s="75"/>
      <c r="I384" s="40"/>
    </row>
    <row r="385" spans="1:9" ht="20.25" customHeight="1" thickBot="1" x14ac:dyDescent="0.3">
      <c r="A385" s="80"/>
      <c r="B385" s="88"/>
      <c r="C385" s="88"/>
      <c r="D385" s="88"/>
      <c r="E385" s="88"/>
      <c r="F385" s="93"/>
      <c r="G385" s="88"/>
      <c r="H385" s="88"/>
      <c r="I385" s="70"/>
    </row>
    <row r="386" spans="1:9" ht="20.25" customHeight="1" thickTop="1" x14ac:dyDescent="0.25">
      <c r="A386" s="78"/>
      <c r="B386" s="75"/>
      <c r="C386" s="75"/>
      <c r="D386" s="75"/>
      <c r="E386" s="75"/>
      <c r="F386" s="29"/>
      <c r="G386" s="75"/>
      <c r="H386" s="75"/>
      <c r="I386" s="40"/>
    </row>
    <row r="387" spans="1:9" ht="20.25" customHeight="1" x14ac:dyDescent="0.25">
      <c r="A387" s="79"/>
      <c r="B387" s="76"/>
      <c r="C387" s="76"/>
      <c r="D387" s="76"/>
      <c r="E387" s="76"/>
      <c r="F387" s="29"/>
      <c r="G387" s="76"/>
      <c r="H387" s="76"/>
      <c r="I387" s="40"/>
    </row>
    <row r="388" spans="1:9" ht="20.25" customHeight="1" x14ac:dyDescent="0.25">
      <c r="A388" s="78"/>
      <c r="B388" s="75"/>
      <c r="C388" s="75"/>
      <c r="D388" s="75"/>
      <c r="E388" s="75"/>
      <c r="F388" s="29"/>
      <c r="G388" s="75"/>
      <c r="H388" s="75"/>
      <c r="I388" s="40"/>
    </row>
    <row r="389" spans="1:9" ht="20.25" customHeight="1" thickBot="1" x14ac:dyDescent="0.3">
      <c r="A389" s="80"/>
      <c r="B389" s="88"/>
      <c r="C389" s="88"/>
      <c r="D389" s="88"/>
      <c r="E389" s="88"/>
      <c r="F389" s="93"/>
      <c r="G389" s="88"/>
      <c r="H389" s="88"/>
      <c r="I389" s="70"/>
    </row>
    <row r="390" spans="1:9" ht="20.25" customHeight="1" thickTop="1" x14ac:dyDescent="0.25">
      <c r="A390" s="109"/>
      <c r="B390" s="92"/>
      <c r="C390" s="92"/>
      <c r="D390" s="92"/>
      <c r="E390" s="92"/>
      <c r="F390" s="94"/>
      <c r="G390" s="92"/>
      <c r="H390" s="92"/>
      <c r="I390" s="110"/>
    </row>
    <row r="391" spans="1:9" ht="20.25" customHeight="1" x14ac:dyDescent="0.25">
      <c r="A391" s="79"/>
      <c r="B391" s="76"/>
      <c r="C391" s="76"/>
      <c r="D391" s="76"/>
      <c r="E391" s="76"/>
      <c r="F391" s="29"/>
      <c r="G391" s="76"/>
      <c r="H391" s="76"/>
      <c r="I391" s="40"/>
    </row>
    <row r="392" spans="1:9" ht="20.25" customHeight="1" x14ac:dyDescent="0.25">
      <c r="A392" s="78"/>
      <c r="B392" s="75"/>
      <c r="C392" s="75"/>
      <c r="D392" s="75"/>
      <c r="E392" s="75"/>
      <c r="F392" s="29"/>
      <c r="G392" s="75"/>
      <c r="H392" s="75"/>
      <c r="I392" s="40"/>
    </row>
    <row r="393" spans="1:9" ht="20.25" customHeight="1" thickBot="1" x14ac:dyDescent="0.3">
      <c r="A393" s="80"/>
      <c r="B393" s="88"/>
      <c r="C393" s="88"/>
      <c r="D393" s="88"/>
      <c r="E393" s="88"/>
      <c r="F393" s="93"/>
      <c r="G393" s="88"/>
      <c r="H393" s="88"/>
      <c r="I393" s="70"/>
    </row>
    <row r="394" spans="1:9" ht="20.25" customHeight="1" thickTop="1" x14ac:dyDescent="0.25">
      <c r="A394" s="78"/>
      <c r="B394" s="75"/>
      <c r="C394" s="75"/>
      <c r="D394" s="75"/>
      <c r="E394" s="75"/>
      <c r="F394" s="29"/>
      <c r="G394" s="75"/>
      <c r="H394" s="75"/>
      <c r="I394" s="40"/>
    </row>
    <row r="395" spans="1:9" ht="20.25" customHeight="1" x14ac:dyDescent="0.25">
      <c r="A395" s="79"/>
      <c r="B395" s="76"/>
      <c r="C395" s="76"/>
      <c r="D395" s="76"/>
      <c r="E395" s="76"/>
      <c r="F395" s="29"/>
      <c r="G395" s="76"/>
      <c r="H395" s="76"/>
      <c r="I395" s="40"/>
    </row>
    <row r="396" spans="1:9" ht="20.25" customHeight="1" x14ac:dyDescent="0.25">
      <c r="A396" s="78"/>
      <c r="B396" s="75"/>
      <c r="C396" s="75"/>
      <c r="D396" s="75"/>
      <c r="E396" s="75"/>
      <c r="F396" s="29"/>
      <c r="G396" s="75"/>
      <c r="H396" s="75"/>
      <c r="I396" s="40"/>
    </row>
    <row r="397" spans="1:9" ht="20.25" customHeight="1" thickBot="1" x14ac:dyDescent="0.3">
      <c r="A397" s="80"/>
      <c r="B397" s="88"/>
      <c r="C397" s="88"/>
      <c r="D397" s="88"/>
      <c r="E397" s="88"/>
      <c r="F397" s="93"/>
      <c r="G397" s="88"/>
      <c r="H397" s="88"/>
      <c r="I397" s="70"/>
    </row>
    <row r="398" spans="1:9" ht="20.25" customHeight="1" thickTop="1" x14ac:dyDescent="0.25">
      <c r="A398" s="109"/>
      <c r="B398" s="92"/>
      <c r="C398" s="92"/>
      <c r="D398" s="92"/>
      <c r="E398" s="92"/>
      <c r="F398" s="94"/>
      <c r="G398" s="92"/>
      <c r="H398" s="92"/>
      <c r="I398" s="110"/>
    </row>
    <row r="399" spans="1:9" ht="20.25" customHeight="1" x14ac:dyDescent="0.25">
      <c r="A399" s="79"/>
      <c r="B399" s="76"/>
      <c r="C399" s="76"/>
      <c r="D399" s="76"/>
      <c r="E399" s="76"/>
      <c r="F399" s="29"/>
      <c r="G399" s="76"/>
      <c r="H399" s="76"/>
      <c r="I399" s="40"/>
    </row>
    <row r="400" spans="1:9" ht="20.25" customHeight="1" x14ac:dyDescent="0.25">
      <c r="A400" s="78"/>
      <c r="B400" s="75"/>
      <c r="C400" s="75"/>
      <c r="D400" s="75"/>
      <c r="E400" s="75"/>
      <c r="F400" s="29"/>
      <c r="G400" s="75"/>
      <c r="H400" s="75"/>
      <c r="I400" s="40"/>
    </row>
    <row r="401" spans="1:9" ht="20.25" customHeight="1" thickBot="1" x14ac:dyDescent="0.3">
      <c r="A401" s="79"/>
      <c r="B401" s="76"/>
      <c r="C401" s="76"/>
      <c r="D401" s="76"/>
      <c r="E401" s="76"/>
      <c r="F401" s="29"/>
      <c r="G401" s="76"/>
      <c r="H401" s="76"/>
      <c r="I401" s="40"/>
    </row>
    <row r="402" spans="1:9" ht="20.25" customHeight="1" thickTop="1" x14ac:dyDescent="0.25">
      <c r="A402" s="109"/>
      <c r="B402" s="92"/>
      <c r="C402" s="92"/>
      <c r="D402" s="92"/>
      <c r="E402" s="92"/>
      <c r="F402" s="94"/>
      <c r="G402" s="92"/>
      <c r="H402" s="92"/>
      <c r="I402" s="110"/>
    </row>
    <row r="403" spans="1:9" ht="20.25" customHeight="1" x14ac:dyDescent="0.25">
      <c r="A403" s="79"/>
      <c r="B403" s="76"/>
      <c r="C403" s="76"/>
      <c r="D403" s="76"/>
      <c r="E403" s="76"/>
      <c r="F403" s="29"/>
      <c r="G403" s="76"/>
      <c r="H403" s="76"/>
      <c r="I403" s="40"/>
    </row>
    <row r="404" spans="1:9" ht="20.25" customHeight="1" x14ac:dyDescent="0.25">
      <c r="A404" s="78"/>
      <c r="B404" s="75"/>
      <c r="C404" s="75"/>
      <c r="D404" s="75"/>
      <c r="E404" s="75"/>
      <c r="F404" s="29"/>
      <c r="G404" s="75"/>
      <c r="H404" s="75"/>
      <c r="I404" s="40"/>
    </row>
    <row r="405" spans="1:9" ht="20.25" customHeight="1" thickBot="1" x14ac:dyDescent="0.3">
      <c r="A405" s="79"/>
      <c r="B405" s="76"/>
      <c r="C405" s="76"/>
      <c r="D405" s="76"/>
      <c r="E405" s="76"/>
      <c r="F405" s="29"/>
      <c r="G405" s="76"/>
      <c r="H405" s="76"/>
      <c r="I405" s="40"/>
    </row>
    <row r="406" spans="1:9" ht="20.25" customHeight="1" thickTop="1" x14ac:dyDescent="0.25">
      <c r="A406" s="109"/>
      <c r="B406" s="92"/>
      <c r="C406" s="92"/>
      <c r="D406" s="92"/>
      <c r="E406" s="92"/>
      <c r="F406" s="94"/>
      <c r="G406" s="92"/>
      <c r="H406" s="92"/>
      <c r="I406" s="110"/>
    </row>
    <row r="407" spans="1:9" ht="20.25" customHeight="1" x14ac:dyDescent="0.25">
      <c r="A407" s="79"/>
      <c r="B407" s="76"/>
      <c r="C407" s="76"/>
      <c r="D407" s="76"/>
      <c r="E407" s="76"/>
      <c r="F407" s="29"/>
      <c r="G407" s="76"/>
      <c r="H407" s="76"/>
      <c r="I407" s="40"/>
    </row>
    <row r="408" spans="1:9" ht="20.25" customHeight="1" x14ac:dyDescent="0.25">
      <c r="A408" s="78"/>
      <c r="B408" s="75"/>
      <c r="C408" s="75"/>
      <c r="D408" s="75"/>
      <c r="E408" s="75"/>
      <c r="F408" s="29"/>
      <c r="G408" s="75"/>
      <c r="H408" s="75"/>
      <c r="I408" s="40"/>
    </row>
    <row r="409" spans="1:9" ht="20.25" customHeight="1" thickBot="1" x14ac:dyDescent="0.3">
      <c r="A409" s="79"/>
      <c r="B409" s="76"/>
      <c r="C409" s="76"/>
      <c r="D409" s="76"/>
      <c r="E409" s="76"/>
      <c r="F409" s="29"/>
      <c r="G409" s="76"/>
      <c r="H409" s="76"/>
      <c r="I409" s="40"/>
    </row>
    <row r="410" spans="1:9" ht="20.25" customHeight="1" thickTop="1" x14ac:dyDescent="0.25">
      <c r="A410" s="109"/>
      <c r="B410" s="92"/>
      <c r="C410" s="92"/>
      <c r="D410" s="92"/>
      <c r="E410" s="92"/>
      <c r="F410" s="94"/>
      <c r="G410" s="92"/>
      <c r="H410" s="92"/>
      <c r="I410" s="110"/>
    </row>
    <row r="411" spans="1:9" ht="20.25" customHeight="1" x14ac:dyDescent="0.25">
      <c r="A411" s="79"/>
      <c r="B411" s="76"/>
      <c r="C411" s="76"/>
      <c r="D411" s="76"/>
      <c r="E411" s="76"/>
      <c r="F411" s="29"/>
      <c r="G411" s="76"/>
      <c r="H411" s="76"/>
      <c r="I411" s="40"/>
    </row>
    <row r="412" spans="1:9" ht="20.25" customHeight="1" x14ac:dyDescent="0.25">
      <c r="A412" s="78"/>
      <c r="B412" s="75"/>
      <c r="C412" s="75"/>
      <c r="D412" s="75"/>
      <c r="E412" s="75"/>
      <c r="F412" s="29"/>
      <c r="G412" s="75"/>
      <c r="H412" s="75"/>
      <c r="I412" s="40"/>
    </row>
    <row r="413" spans="1:9" ht="20.25" customHeight="1" thickBot="1" x14ac:dyDescent="0.3">
      <c r="A413" s="79"/>
      <c r="B413" s="76"/>
      <c r="C413" s="76"/>
      <c r="D413" s="76"/>
      <c r="E413" s="76"/>
      <c r="F413" s="29"/>
      <c r="G413" s="76"/>
      <c r="H413" s="76"/>
      <c r="I413" s="40"/>
    </row>
    <row r="414" spans="1:9" ht="20.25" customHeight="1" thickTop="1" x14ac:dyDescent="0.25">
      <c r="A414" s="109"/>
      <c r="B414" s="92"/>
      <c r="C414" s="92"/>
      <c r="D414" s="92"/>
      <c r="E414" s="92"/>
      <c r="F414" s="94"/>
      <c r="G414" s="92"/>
      <c r="H414" s="92"/>
      <c r="I414" s="110"/>
    </row>
    <row r="415" spans="1:9" ht="20.25" customHeight="1" x14ac:dyDescent="0.25">
      <c r="A415" s="79"/>
      <c r="B415" s="76"/>
      <c r="C415" s="76"/>
      <c r="D415" s="76"/>
      <c r="E415" s="76"/>
      <c r="F415" s="29"/>
      <c r="G415" s="76"/>
      <c r="H415" s="76"/>
      <c r="I415" s="40"/>
    </row>
    <row r="416" spans="1:9" ht="20.25" customHeight="1" x14ac:dyDescent="0.25">
      <c r="A416" s="78"/>
      <c r="B416" s="75"/>
      <c r="C416" s="75"/>
      <c r="D416" s="75"/>
      <c r="E416" s="75"/>
      <c r="F416" s="29"/>
      <c r="G416" s="75"/>
      <c r="H416" s="75"/>
      <c r="I416" s="40"/>
    </row>
    <row r="417" spans="1:9" ht="20.25" customHeight="1" thickBot="1" x14ac:dyDescent="0.3">
      <c r="A417" s="79"/>
      <c r="B417" s="76"/>
      <c r="C417" s="76"/>
      <c r="D417" s="76"/>
      <c r="E417" s="76"/>
      <c r="F417" s="29"/>
      <c r="G417" s="76"/>
      <c r="H417" s="76"/>
      <c r="I417" s="40"/>
    </row>
    <row r="418" spans="1:9" ht="20.25" customHeight="1" thickTop="1" x14ac:dyDescent="0.25">
      <c r="A418" s="109"/>
      <c r="B418" s="92"/>
      <c r="C418" s="92"/>
      <c r="D418" s="92"/>
      <c r="E418" s="92"/>
      <c r="F418" s="94"/>
      <c r="G418" s="92"/>
      <c r="H418" s="92"/>
      <c r="I418" s="110"/>
    </row>
    <row r="419" spans="1:9" ht="20.25" customHeight="1" x14ac:dyDescent="0.25">
      <c r="A419" s="79"/>
      <c r="B419" s="76"/>
      <c r="C419" s="76"/>
      <c r="D419" s="76"/>
      <c r="E419" s="76"/>
      <c r="F419" s="29"/>
      <c r="G419" s="76"/>
      <c r="H419" s="76"/>
      <c r="I419" s="40"/>
    </row>
    <row r="420" spans="1:9" ht="20.25" customHeight="1" x14ac:dyDescent="0.25">
      <c r="A420" s="78"/>
      <c r="B420" s="75"/>
      <c r="C420" s="75"/>
      <c r="D420" s="75"/>
      <c r="E420" s="75"/>
      <c r="F420" s="29"/>
      <c r="G420" s="75"/>
      <c r="H420" s="75"/>
      <c r="I420" s="40"/>
    </row>
    <row r="421" spans="1:9" ht="20.25" customHeight="1" thickBot="1" x14ac:dyDescent="0.3">
      <c r="A421" s="79"/>
      <c r="B421" s="76"/>
      <c r="C421" s="76"/>
      <c r="D421" s="76"/>
      <c r="E421" s="76"/>
      <c r="F421" s="29"/>
      <c r="G421" s="76"/>
      <c r="H421" s="76"/>
      <c r="I421" s="40"/>
    </row>
    <row r="422" spans="1:9" ht="20.25" customHeight="1" thickTop="1" x14ac:dyDescent="0.25">
      <c r="A422" s="109"/>
      <c r="B422" s="92"/>
      <c r="C422" s="92"/>
      <c r="D422" s="92"/>
      <c r="E422" s="92"/>
      <c r="F422" s="94"/>
      <c r="G422" s="92"/>
      <c r="H422" s="92"/>
      <c r="I422" s="110"/>
    </row>
    <row r="423" spans="1:9" ht="20.25" customHeight="1" x14ac:dyDescent="0.25">
      <c r="A423" s="79"/>
      <c r="B423" s="76"/>
      <c r="C423" s="76"/>
      <c r="D423" s="76"/>
      <c r="E423" s="76"/>
      <c r="F423" s="29"/>
      <c r="G423" s="76"/>
      <c r="H423" s="76"/>
      <c r="I423" s="40"/>
    </row>
    <row r="424" spans="1:9" ht="20.25" customHeight="1" x14ac:dyDescent="0.25">
      <c r="A424" s="78"/>
      <c r="B424" s="75"/>
      <c r="C424" s="75"/>
      <c r="D424" s="75"/>
      <c r="E424" s="75"/>
      <c r="F424" s="29"/>
      <c r="G424" s="75"/>
      <c r="H424" s="75"/>
      <c r="I424" s="40"/>
    </row>
    <row r="425" spans="1:9" ht="20.25" customHeight="1" thickBot="1" x14ac:dyDescent="0.3">
      <c r="A425" s="79"/>
      <c r="B425" s="76"/>
      <c r="C425" s="76"/>
      <c r="D425" s="76"/>
      <c r="E425" s="76"/>
      <c r="F425" s="29"/>
      <c r="G425" s="76"/>
      <c r="H425" s="76"/>
      <c r="I425" s="40"/>
    </row>
    <row r="426" spans="1:9" ht="20.25" customHeight="1" thickTop="1" x14ac:dyDescent="0.25">
      <c r="A426" s="109"/>
      <c r="B426" s="92"/>
      <c r="C426" s="92"/>
      <c r="D426" s="92"/>
      <c r="E426" s="92"/>
      <c r="F426" s="94"/>
      <c r="G426" s="92"/>
      <c r="H426" s="92"/>
      <c r="I426" s="110"/>
    </row>
    <row r="427" spans="1:9" ht="20.25" customHeight="1" x14ac:dyDescent="0.25">
      <c r="A427" s="79"/>
      <c r="B427" s="76"/>
      <c r="C427" s="76"/>
      <c r="D427" s="76"/>
      <c r="E427" s="76"/>
      <c r="F427" s="29"/>
      <c r="G427" s="76"/>
      <c r="H427" s="76"/>
      <c r="I427" s="40"/>
    </row>
    <row r="428" spans="1:9" ht="20.25" customHeight="1" x14ac:dyDescent="0.25">
      <c r="A428" s="78"/>
      <c r="B428" s="75"/>
      <c r="C428" s="75"/>
      <c r="D428" s="75"/>
      <c r="E428" s="75"/>
      <c r="F428" s="29"/>
      <c r="G428" s="75"/>
      <c r="H428" s="75"/>
      <c r="I428" s="40"/>
    </row>
    <row r="429" spans="1:9" ht="20.25" customHeight="1" thickBot="1" x14ac:dyDescent="0.3">
      <c r="A429" s="79"/>
      <c r="B429" s="76"/>
      <c r="C429" s="76"/>
      <c r="D429" s="76"/>
      <c r="E429" s="76"/>
      <c r="F429" s="29"/>
      <c r="G429" s="76"/>
      <c r="H429" s="76"/>
      <c r="I429" s="40"/>
    </row>
    <row r="430" spans="1:9" ht="20.25" customHeight="1" thickTop="1" x14ac:dyDescent="0.25">
      <c r="A430" s="109"/>
      <c r="B430" s="92"/>
      <c r="C430" s="92"/>
      <c r="D430" s="92"/>
      <c r="E430" s="92"/>
      <c r="F430" s="94"/>
      <c r="G430" s="92"/>
      <c r="H430" s="92"/>
      <c r="I430" s="110"/>
    </row>
    <row r="431" spans="1:9" ht="20.25" customHeight="1" x14ac:dyDescent="0.25">
      <c r="A431" s="79"/>
      <c r="B431" s="76"/>
      <c r="C431" s="76"/>
      <c r="D431" s="76"/>
      <c r="E431" s="76"/>
      <c r="F431" s="29"/>
      <c r="G431" s="76"/>
      <c r="H431" s="76"/>
      <c r="I431" s="40"/>
    </row>
    <row r="432" spans="1:9" ht="20.25" customHeight="1" x14ac:dyDescent="0.25">
      <c r="A432" s="78"/>
      <c r="B432" s="75"/>
      <c r="C432" s="75"/>
      <c r="D432" s="75"/>
      <c r="E432" s="75"/>
      <c r="F432" s="29"/>
      <c r="G432" s="75"/>
      <c r="H432" s="75"/>
      <c r="I432" s="40"/>
    </row>
    <row r="433" spans="1:9" ht="20.25" customHeight="1" thickBot="1" x14ac:dyDescent="0.3">
      <c r="A433" s="79"/>
      <c r="B433" s="76"/>
      <c r="C433" s="76"/>
      <c r="D433" s="76"/>
      <c r="E433" s="76"/>
      <c r="F433" s="29"/>
      <c r="G433" s="76"/>
      <c r="H433" s="76"/>
      <c r="I433" s="40"/>
    </row>
    <row r="434" spans="1:9" ht="20.25" customHeight="1" thickTop="1" x14ac:dyDescent="0.25">
      <c r="A434" s="109"/>
      <c r="B434" s="92"/>
      <c r="C434" s="92"/>
      <c r="D434" s="92"/>
      <c r="E434" s="92"/>
      <c r="F434" s="94"/>
      <c r="G434" s="92"/>
      <c r="H434" s="92"/>
      <c r="I434" s="110"/>
    </row>
    <row r="435" spans="1:9" ht="20.25" customHeight="1" x14ac:dyDescent="0.25">
      <c r="A435" s="79"/>
      <c r="B435" s="76"/>
      <c r="C435" s="76"/>
      <c r="D435" s="76"/>
      <c r="E435" s="76"/>
      <c r="F435" s="29"/>
      <c r="G435" s="76"/>
      <c r="H435" s="76"/>
      <c r="I435" s="40"/>
    </row>
    <row r="436" spans="1:9" ht="20.25" customHeight="1" x14ac:dyDescent="0.25">
      <c r="A436" s="78"/>
      <c r="B436" s="75"/>
      <c r="C436" s="75"/>
      <c r="D436" s="75"/>
      <c r="E436" s="75"/>
      <c r="F436" s="29"/>
      <c r="G436" s="75"/>
      <c r="H436" s="75"/>
      <c r="I436" s="40"/>
    </row>
    <row r="437" spans="1:9" ht="20.25" customHeight="1" thickBot="1" x14ac:dyDescent="0.3">
      <c r="A437" s="79"/>
      <c r="B437" s="76"/>
      <c r="C437" s="76"/>
      <c r="D437" s="76"/>
      <c r="E437" s="76"/>
      <c r="F437" s="29"/>
      <c r="G437" s="76"/>
      <c r="H437" s="76"/>
      <c r="I437" s="40"/>
    </row>
    <row r="438" spans="1:9" ht="20.25" customHeight="1" thickTop="1" x14ac:dyDescent="0.25">
      <c r="A438" s="109"/>
      <c r="B438" s="92"/>
      <c r="C438" s="92"/>
      <c r="D438" s="92"/>
      <c r="E438" s="92"/>
      <c r="F438" s="94"/>
      <c r="G438" s="92"/>
      <c r="H438" s="92"/>
      <c r="I438" s="110"/>
    </row>
    <row r="439" spans="1:9" ht="20.25" customHeight="1" x14ac:dyDescent="0.25">
      <c r="A439" s="79"/>
      <c r="B439" s="76"/>
      <c r="C439" s="76"/>
      <c r="D439" s="76"/>
      <c r="E439" s="76"/>
      <c r="F439" s="29"/>
      <c r="G439" s="76"/>
      <c r="H439" s="76"/>
      <c r="I439" s="40"/>
    </row>
    <row r="440" spans="1:9" ht="20.25" customHeight="1" x14ac:dyDescent="0.25">
      <c r="A440" s="78"/>
      <c r="B440" s="75"/>
      <c r="C440" s="75"/>
      <c r="D440" s="75"/>
      <c r="E440" s="75"/>
      <c r="F440" s="29"/>
      <c r="G440" s="75"/>
      <c r="H440" s="75"/>
      <c r="I440" s="40"/>
    </row>
    <row r="441" spans="1:9" ht="20.25" customHeight="1" thickBot="1" x14ac:dyDescent="0.3">
      <c r="A441" s="79"/>
      <c r="B441" s="76"/>
      <c r="C441" s="76"/>
      <c r="D441" s="76"/>
      <c r="E441" s="76"/>
      <c r="F441" s="29"/>
      <c r="G441" s="76"/>
      <c r="H441" s="76"/>
      <c r="I441" s="40"/>
    </row>
    <row r="442" spans="1:9" ht="20.25" customHeight="1" thickTop="1" x14ac:dyDescent="0.25">
      <c r="A442" s="109"/>
      <c r="B442" s="92"/>
      <c r="C442" s="92"/>
      <c r="D442" s="92"/>
      <c r="E442" s="92"/>
      <c r="F442" s="94"/>
      <c r="G442" s="92"/>
      <c r="H442" s="92"/>
      <c r="I442" s="110"/>
    </row>
    <row r="443" spans="1:9" ht="20.25" customHeight="1" x14ac:dyDescent="0.25">
      <c r="A443" s="79"/>
      <c r="B443" s="76"/>
      <c r="C443" s="76"/>
      <c r="D443" s="76"/>
      <c r="E443" s="76"/>
      <c r="F443" s="29"/>
      <c r="G443" s="76"/>
      <c r="H443" s="76"/>
      <c r="I443" s="40"/>
    </row>
    <row r="444" spans="1:9" ht="20.25" customHeight="1" x14ac:dyDescent="0.25">
      <c r="A444" s="78"/>
      <c r="B444" s="75"/>
      <c r="C444" s="75"/>
      <c r="D444" s="75"/>
      <c r="E444" s="75"/>
      <c r="F444" s="29"/>
      <c r="G444" s="75"/>
      <c r="H444" s="75"/>
      <c r="I444" s="40"/>
    </row>
    <row r="445" spans="1:9" ht="20.25" customHeight="1" thickBot="1" x14ac:dyDescent="0.3">
      <c r="A445" s="79"/>
      <c r="B445" s="76"/>
      <c r="C445" s="76"/>
      <c r="D445" s="76"/>
      <c r="E445" s="76"/>
      <c r="F445" s="29"/>
      <c r="G445" s="76"/>
      <c r="H445" s="76"/>
      <c r="I445" s="40"/>
    </row>
    <row r="446" spans="1:9" ht="20.25" customHeight="1" thickTop="1" x14ac:dyDescent="0.25">
      <c r="A446" s="109"/>
      <c r="B446" s="92"/>
      <c r="C446" s="92"/>
      <c r="D446" s="92"/>
      <c r="E446" s="92"/>
      <c r="F446" s="94"/>
      <c r="G446" s="92"/>
      <c r="H446" s="92"/>
      <c r="I446" s="110"/>
    </row>
    <row r="447" spans="1:9" ht="20.25" customHeight="1" x14ac:dyDescent="0.25">
      <c r="A447" s="79"/>
      <c r="B447" s="76"/>
      <c r="C447" s="76"/>
      <c r="D447" s="76"/>
      <c r="E447" s="76"/>
      <c r="F447" s="29"/>
      <c r="G447" s="76"/>
      <c r="H447" s="76"/>
      <c r="I447" s="40"/>
    </row>
    <row r="448" spans="1:9" ht="20.25" customHeight="1" x14ac:dyDescent="0.25">
      <c r="A448" s="78"/>
      <c r="B448" s="75"/>
      <c r="C448" s="75"/>
      <c r="D448" s="75"/>
      <c r="E448" s="75"/>
      <c r="F448" s="29"/>
      <c r="G448" s="75"/>
      <c r="H448" s="75"/>
      <c r="I448" s="40"/>
    </row>
    <row r="449" spans="1:9" ht="20.25" customHeight="1" thickBot="1" x14ac:dyDescent="0.3">
      <c r="A449" s="79"/>
      <c r="B449" s="76"/>
      <c r="C449" s="76"/>
      <c r="D449" s="76"/>
      <c r="E449" s="76"/>
      <c r="F449" s="29"/>
      <c r="G449" s="76"/>
      <c r="H449" s="76"/>
      <c r="I449" s="40"/>
    </row>
    <row r="450" spans="1:9" ht="20.25" customHeight="1" thickTop="1" x14ac:dyDescent="0.25">
      <c r="A450" s="109"/>
      <c r="B450" s="92"/>
      <c r="C450" s="92"/>
      <c r="D450" s="92"/>
      <c r="E450" s="92"/>
      <c r="F450" s="94"/>
      <c r="G450" s="92"/>
      <c r="H450" s="92"/>
      <c r="I450" s="110"/>
    </row>
    <row r="451" spans="1:9" ht="20.25" customHeight="1" x14ac:dyDescent="0.25">
      <c r="A451" s="79"/>
      <c r="B451" s="76"/>
      <c r="C451" s="76"/>
      <c r="D451" s="76"/>
      <c r="E451" s="76"/>
      <c r="F451" s="29"/>
      <c r="G451" s="76"/>
      <c r="H451" s="76"/>
      <c r="I451" s="40"/>
    </row>
    <row r="452" spans="1:9" ht="20.25" customHeight="1" x14ac:dyDescent="0.25">
      <c r="A452" s="78"/>
      <c r="B452" s="75"/>
      <c r="C452" s="75"/>
      <c r="D452" s="75"/>
      <c r="E452" s="75"/>
      <c r="F452" s="29"/>
      <c r="G452" s="75"/>
      <c r="H452" s="75"/>
      <c r="I452" s="40"/>
    </row>
    <row r="453" spans="1:9" ht="20.25" customHeight="1" thickBot="1" x14ac:dyDescent="0.3">
      <c r="A453" s="79"/>
      <c r="B453" s="76"/>
      <c r="C453" s="76"/>
      <c r="D453" s="76"/>
      <c r="E453" s="76"/>
      <c r="F453" s="29"/>
      <c r="G453" s="76"/>
      <c r="H453" s="76"/>
      <c r="I453" s="40"/>
    </row>
    <row r="454" spans="1:9" ht="20.25" customHeight="1" thickTop="1" x14ac:dyDescent="0.25">
      <c r="A454" s="109"/>
      <c r="B454" s="92"/>
      <c r="C454" s="92"/>
      <c r="D454" s="92"/>
      <c r="E454" s="92"/>
      <c r="F454" s="94"/>
      <c r="G454" s="92"/>
      <c r="H454" s="92"/>
      <c r="I454" s="110"/>
    </row>
    <row r="455" spans="1:9" ht="20.25" customHeight="1" x14ac:dyDescent="0.25">
      <c r="A455" s="79"/>
      <c r="B455" s="76"/>
      <c r="C455" s="76"/>
      <c r="D455" s="76"/>
      <c r="E455" s="76"/>
      <c r="F455" s="29"/>
      <c r="G455" s="76"/>
      <c r="H455" s="76"/>
      <c r="I455" s="40"/>
    </row>
    <row r="456" spans="1:9" ht="20.25" customHeight="1" x14ac:dyDescent="0.25">
      <c r="A456" s="78"/>
      <c r="B456" s="75"/>
      <c r="C456" s="75"/>
      <c r="D456" s="75"/>
      <c r="E456" s="75"/>
      <c r="F456" s="29"/>
      <c r="G456" s="75"/>
      <c r="H456" s="75"/>
      <c r="I456" s="40"/>
    </row>
    <row r="457" spans="1:9" ht="20.25" customHeight="1" thickBot="1" x14ac:dyDescent="0.3">
      <c r="A457" s="79"/>
      <c r="B457" s="76"/>
      <c r="C457" s="76"/>
      <c r="D457" s="76"/>
      <c r="E457" s="76"/>
      <c r="F457" s="29"/>
      <c r="G457" s="76"/>
      <c r="H457" s="76"/>
      <c r="I457" s="40"/>
    </row>
    <row r="458" spans="1:9" ht="20.25" customHeight="1" thickTop="1" x14ac:dyDescent="0.25">
      <c r="A458" s="109"/>
      <c r="B458" s="92"/>
      <c r="C458" s="92"/>
      <c r="D458" s="92"/>
      <c r="E458" s="92"/>
      <c r="F458" s="94"/>
      <c r="G458" s="92"/>
      <c r="H458" s="92"/>
      <c r="I458" s="110"/>
    </row>
    <row r="459" spans="1:9" ht="20.25" customHeight="1" x14ac:dyDescent="0.25">
      <c r="A459" s="79"/>
      <c r="B459" s="76"/>
      <c r="C459" s="76"/>
      <c r="D459" s="76"/>
      <c r="E459" s="76"/>
      <c r="F459" s="29"/>
      <c r="G459" s="76"/>
      <c r="H459" s="76"/>
      <c r="I459" s="40"/>
    </row>
    <row r="460" spans="1:9" ht="20.25" customHeight="1" x14ac:dyDescent="0.25">
      <c r="A460" s="78"/>
      <c r="B460" s="75"/>
      <c r="C460" s="75"/>
      <c r="D460" s="75"/>
      <c r="E460" s="75"/>
      <c r="F460" s="29"/>
      <c r="G460" s="75"/>
      <c r="H460" s="75"/>
      <c r="I460" s="40"/>
    </row>
    <row r="461" spans="1:9" ht="20.25" customHeight="1" thickBot="1" x14ac:dyDescent="0.3">
      <c r="A461" s="79"/>
      <c r="B461" s="76"/>
      <c r="C461" s="76"/>
      <c r="D461" s="76"/>
      <c r="E461" s="76"/>
      <c r="F461" s="29"/>
      <c r="G461" s="76"/>
      <c r="H461" s="76"/>
      <c r="I461" s="40"/>
    </row>
    <row r="462" spans="1:9" ht="20.25" customHeight="1" thickTop="1" x14ac:dyDescent="0.25">
      <c r="A462" s="109"/>
      <c r="B462" s="92"/>
      <c r="C462" s="92"/>
      <c r="D462" s="92"/>
      <c r="E462" s="92"/>
      <c r="F462" s="94"/>
      <c r="G462" s="92"/>
      <c r="H462" s="92"/>
      <c r="I462" s="110"/>
    </row>
    <row r="463" spans="1:9" ht="20.25" customHeight="1" x14ac:dyDescent="0.25">
      <c r="A463" s="79"/>
      <c r="B463" s="76"/>
      <c r="C463" s="76"/>
      <c r="D463" s="76"/>
      <c r="E463" s="76"/>
      <c r="F463" s="29"/>
      <c r="G463" s="76"/>
      <c r="H463" s="76"/>
      <c r="I463" s="40"/>
    </row>
    <row r="464" spans="1:9" ht="20.25" customHeight="1" x14ac:dyDescent="0.25">
      <c r="A464" s="78"/>
      <c r="B464" s="75"/>
      <c r="C464" s="75"/>
      <c r="D464" s="75"/>
      <c r="E464" s="75"/>
      <c r="F464" s="29"/>
      <c r="G464" s="75"/>
      <c r="H464" s="75"/>
      <c r="I464" s="40"/>
    </row>
    <row r="465" spans="1:9" ht="20.25" customHeight="1" thickBot="1" x14ac:dyDescent="0.3">
      <c r="A465" s="79"/>
      <c r="B465" s="76"/>
      <c r="C465" s="76"/>
      <c r="D465" s="76"/>
      <c r="E465" s="76"/>
      <c r="F465" s="29"/>
      <c r="G465" s="76"/>
      <c r="H465" s="76"/>
      <c r="I465" s="40"/>
    </row>
    <row r="466" spans="1:9" ht="20.25" customHeight="1" thickTop="1" x14ac:dyDescent="0.25">
      <c r="A466" s="109"/>
      <c r="B466" s="92"/>
      <c r="C466" s="92"/>
      <c r="D466" s="92"/>
      <c r="E466" s="92"/>
      <c r="F466" s="94"/>
      <c r="G466" s="92"/>
      <c r="H466" s="92"/>
      <c r="I466" s="110"/>
    </row>
    <row r="467" spans="1:9" ht="20.25" customHeight="1" x14ac:dyDescent="0.25">
      <c r="A467" s="79"/>
      <c r="B467" s="76"/>
      <c r="C467" s="76"/>
      <c r="D467" s="76"/>
      <c r="E467" s="76"/>
      <c r="F467" s="29"/>
      <c r="G467" s="76"/>
      <c r="H467" s="76"/>
      <c r="I467" s="40"/>
    </row>
    <row r="468" spans="1:9" ht="20.25" customHeight="1" x14ac:dyDescent="0.25">
      <c r="A468" s="78"/>
      <c r="B468" s="75"/>
      <c r="C468" s="75"/>
      <c r="D468" s="75"/>
      <c r="E468" s="75"/>
      <c r="F468" s="29"/>
      <c r="G468" s="75"/>
      <c r="H468" s="75"/>
      <c r="I468" s="40"/>
    </row>
    <row r="469" spans="1:9" ht="20.25" customHeight="1" thickBot="1" x14ac:dyDescent="0.3">
      <c r="A469" s="79"/>
      <c r="B469" s="76"/>
      <c r="C469" s="76"/>
      <c r="D469" s="76"/>
      <c r="E469" s="76"/>
      <c r="F469" s="29"/>
      <c r="G469" s="76"/>
      <c r="H469" s="76"/>
      <c r="I469" s="40"/>
    </row>
    <row r="470" spans="1:9" ht="20.25" customHeight="1" thickTop="1" x14ac:dyDescent="0.25">
      <c r="A470" s="109"/>
      <c r="B470" s="92"/>
      <c r="C470" s="92"/>
      <c r="D470" s="92"/>
      <c r="E470" s="92"/>
      <c r="F470" s="94"/>
      <c r="G470" s="92"/>
      <c r="H470" s="92"/>
      <c r="I470" s="110"/>
    </row>
    <row r="471" spans="1:9" ht="20.25" customHeight="1" x14ac:dyDescent="0.25">
      <c r="A471" s="79"/>
      <c r="B471" s="76"/>
      <c r="C471" s="76"/>
      <c r="D471" s="76"/>
      <c r="E471" s="76"/>
      <c r="F471" s="29"/>
      <c r="G471" s="76"/>
      <c r="H471" s="76"/>
      <c r="I471" s="40"/>
    </row>
    <row r="472" spans="1:9" ht="20.25" customHeight="1" x14ac:dyDescent="0.25">
      <c r="A472" s="78"/>
      <c r="B472" s="75"/>
      <c r="C472" s="75"/>
      <c r="D472" s="75"/>
      <c r="E472" s="75"/>
      <c r="F472" s="29"/>
      <c r="G472" s="75"/>
      <c r="H472" s="75"/>
      <c r="I472" s="40"/>
    </row>
    <row r="473" spans="1:9" ht="20.25" customHeight="1" thickBot="1" x14ac:dyDescent="0.3">
      <c r="A473" s="79"/>
      <c r="B473" s="76"/>
      <c r="C473" s="76"/>
      <c r="D473" s="76"/>
      <c r="E473" s="76"/>
      <c r="F473" s="29"/>
      <c r="G473" s="76"/>
      <c r="H473" s="76"/>
      <c r="I473" s="40"/>
    </row>
    <row r="474" spans="1:9" ht="20.25" customHeight="1" thickTop="1" x14ac:dyDescent="0.25">
      <c r="A474" s="109"/>
      <c r="B474" s="92"/>
      <c r="C474" s="92"/>
      <c r="D474" s="92"/>
      <c r="E474" s="92"/>
      <c r="F474" s="94"/>
      <c r="G474" s="92"/>
      <c r="H474" s="92"/>
      <c r="I474" s="110"/>
    </row>
    <row r="475" spans="1:9" ht="20.25" customHeight="1" x14ac:dyDescent="0.25">
      <c r="A475" s="79"/>
      <c r="B475" s="76"/>
      <c r="C475" s="76"/>
      <c r="D475" s="76"/>
      <c r="E475" s="76"/>
      <c r="F475" s="29"/>
      <c r="G475" s="76"/>
      <c r="H475" s="76"/>
      <c r="I475" s="40"/>
    </row>
    <row r="476" spans="1:9" ht="20.25" customHeight="1" x14ac:dyDescent="0.25">
      <c r="A476" s="78"/>
      <c r="B476" s="75"/>
      <c r="C476" s="75"/>
      <c r="D476" s="75"/>
      <c r="E476" s="75"/>
      <c r="F476" s="29"/>
      <c r="G476" s="75"/>
      <c r="H476" s="75"/>
      <c r="I476" s="40"/>
    </row>
    <row r="477" spans="1:9" ht="20.25" customHeight="1" thickBot="1" x14ac:dyDescent="0.3">
      <c r="A477" s="79"/>
      <c r="B477" s="76"/>
      <c r="C477" s="76"/>
      <c r="D477" s="76"/>
      <c r="E477" s="76"/>
      <c r="F477" s="29"/>
      <c r="G477" s="76"/>
      <c r="H477" s="76"/>
      <c r="I477" s="40"/>
    </row>
    <row r="478" spans="1:9" ht="20.25" customHeight="1" thickTop="1" x14ac:dyDescent="0.25">
      <c r="A478" s="109"/>
      <c r="B478" s="92"/>
      <c r="C478" s="92"/>
      <c r="D478" s="92"/>
      <c r="E478" s="92"/>
      <c r="F478" s="94"/>
      <c r="G478" s="92"/>
      <c r="H478" s="92"/>
      <c r="I478" s="110"/>
    </row>
    <row r="479" spans="1:9" ht="20.25" customHeight="1" x14ac:dyDescent="0.25">
      <c r="A479" s="79"/>
      <c r="B479" s="76"/>
      <c r="C479" s="76"/>
      <c r="D479" s="76"/>
      <c r="E479" s="76"/>
      <c r="F479" s="29"/>
      <c r="G479" s="76"/>
      <c r="H479" s="76"/>
      <c r="I479" s="40"/>
    </row>
    <row r="480" spans="1:9" ht="20.25" customHeight="1" x14ac:dyDescent="0.25">
      <c r="A480" s="78"/>
      <c r="B480" s="75"/>
      <c r="C480" s="75"/>
      <c r="D480" s="75"/>
      <c r="E480" s="75"/>
      <c r="F480" s="29"/>
      <c r="G480" s="75"/>
      <c r="H480" s="75"/>
      <c r="I480" s="40"/>
    </row>
    <row r="481" spans="1:9" ht="20.25" customHeight="1" thickBot="1" x14ac:dyDescent="0.3">
      <c r="A481" s="79"/>
      <c r="B481" s="76"/>
      <c r="C481" s="76"/>
      <c r="D481" s="76"/>
      <c r="E481" s="76"/>
      <c r="F481" s="29"/>
      <c r="G481" s="76"/>
      <c r="H481" s="76"/>
      <c r="I481" s="40"/>
    </row>
    <row r="482" spans="1:9" ht="20.25" customHeight="1" thickTop="1" x14ac:dyDescent="0.25">
      <c r="A482" s="109"/>
      <c r="B482" s="92"/>
      <c r="C482" s="92"/>
      <c r="D482" s="92"/>
      <c r="E482" s="92"/>
      <c r="F482" s="94"/>
      <c r="G482" s="92"/>
      <c r="H482" s="92"/>
      <c r="I482" s="110"/>
    </row>
    <row r="483" spans="1:9" ht="20.25" customHeight="1" x14ac:dyDescent="0.25">
      <c r="A483" s="79"/>
      <c r="B483" s="76"/>
      <c r="C483" s="76"/>
      <c r="D483" s="76"/>
      <c r="E483" s="76"/>
      <c r="F483" s="29"/>
      <c r="G483" s="76"/>
      <c r="H483" s="76"/>
      <c r="I483" s="40"/>
    </row>
    <row r="484" spans="1:9" ht="20.25" customHeight="1" x14ac:dyDescent="0.25">
      <c r="A484" s="78"/>
      <c r="B484" s="75"/>
      <c r="C484" s="75"/>
      <c r="D484" s="75"/>
      <c r="E484" s="75"/>
      <c r="F484" s="29"/>
      <c r="G484" s="75"/>
      <c r="H484" s="75"/>
      <c r="I484" s="40"/>
    </row>
    <row r="485" spans="1:9" ht="20.25" customHeight="1" thickBot="1" x14ac:dyDescent="0.3">
      <c r="A485" s="79"/>
      <c r="B485" s="76"/>
      <c r="C485" s="76"/>
      <c r="D485" s="76"/>
      <c r="E485" s="76"/>
      <c r="F485" s="29"/>
      <c r="G485" s="76"/>
      <c r="H485" s="76"/>
      <c r="I485" s="40"/>
    </row>
    <row r="486" spans="1:9" ht="20.25" customHeight="1" thickTop="1" x14ac:dyDescent="0.25">
      <c r="A486" s="109"/>
      <c r="B486" s="92"/>
      <c r="C486" s="92"/>
      <c r="D486" s="92"/>
      <c r="E486" s="92"/>
      <c r="F486" s="94"/>
      <c r="G486" s="92"/>
      <c r="H486" s="92"/>
      <c r="I486" s="110"/>
    </row>
    <row r="487" spans="1:9" ht="20.25" customHeight="1" x14ac:dyDescent="0.25">
      <c r="A487" s="79"/>
      <c r="B487" s="76"/>
      <c r="C487" s="76"/>
      <c r="D487" s="76"/>
      <c r="E487" s="76"/>
      <c r="F487" s="29"/>
      <c r="G487" s="76"/>
      <c r="H487" s="76"/>
      <c r="I487" s="40"/>
    </row>
    <row r="488" spans="1:9" ht="20.25" customHeight="1" x14ac:dyDescent="0.25">
      <c r="A488" s="78"/>
      <c r="B488" s="75"/>
      <c r="C488" s="75"/>
      <c r="D488" s="75"/>
      <c r="E488" s="75"/>
      <c r="F488" s="29"/>
      <c r="G488" s="75"/>
      <c r="H488" s="75"/>
      <c r="I488" s="40"/>
    </row>
    <row r="489" spans="1:9" ht="20.25" customHeight="1" thickBot="1" x14ac:dyDescent="0.3">
      <c r="A489" s="79"/>
      <c r="B489" s="76"/>
      <c r="C489" s="76"/>
      <c r="D489" s="76"/>
      <c r="E489" s="76"/>
      <c r="F489" s="29"/>
      <c r="G489" s="76"/>
      <c r="H489" s="76"/>
      <c r="I489" s="40"/>
    </row>
    <row r="490" spans="1:9" ht="20.25" customHeight="1" thickTop="1" x14ac:dyDescent="0.25">
      <c r="A490" s="109"/>
      <c r="B490" s="92"/>
      <c r="C490" s="92"/>
      <c r="D490" s="92"/>
      <c r="E490" s="92"/>
      <c r="F490" s="94"/>
      <c r="G490" s="92"/>
      <c r="H490" s="92"/>
      <c r="I490" s="110"/>
    </row>
    <row r="491" spans="1:9" ht="20.25" customHeight="1" x14ac:dyDescent="0.25">
      <c r="A491" s="79"/>
      <c r="B491" s="76"/>
      <c r="C491" s="76"/>
      <c r="D491" s="76"/>
      <c r="E491" s="76"/>
      <c r="F491" s="29"/>
      <c r="G491" s="76"/>
      <c r="H491" s="76"/>
      <c r="I491" s="40"/>
    </row>
    <row r="492" spans="1:9" ht="20.25" customHeight="1" x14ac:dyDescent="0.25">
      <c r="A492" s="78"/>
      <c r="B492" s="75"/>
      <c r="C492" s="75"/>
      <c r="D492" s="75"/>
      <c r="E492" s="75"/>
      <c r="F492" s="29"/>
      <c r="G492" s="75"/>
      <c r="H492" s="75"/>
      <c r="I492" s="40"/>
    </row>
    <row r="493" spans="1:9" ht="20.25" customHeight="1" thickBot="1" x14ac:dyDescent="0.3">
      <c r="A493" s="79"/>
      <c r="B493" s="76"/>
      <c r="C493" s="76"/>
      <c r="D493" s="76"/>
      <c r="E493" s="76"/>
      <c r="F493" s="29"/>
      <c r="G493" s="76"/>
      <c r="H493" s="76"/>
      <c r="I493" s="40"/>
    </row>
    <row r="494" spans="1:9" ht="20.25" customHeight="1" thickTop="1" x14ac:dyDescent="0.25">
      <c r="A494" s="109"/>
      <c r="B494" s="92"/>
      <c r="C494" s="92"/>
      <c r="D494" s="92"/>
      <c r="E494" s="92"/>
      <c r="F494" s="94"/>
      <c r="G494" s="92"/>
      <c r="H494" s="92"/>
      <c r="I494" s="110"/>
    </row>
    <row r="495" spans="1:9" ht="20.25" customHeight="1" x14ac:dyDescent="0.25">
      <c r="A495" s="79"/>
      <c r="B495" s="76"/>
      <c r="C495" s="76"/>
      <c r="D495" s="76"/>
      <c r="E495" s="76"/>
      <c r="F495" s="29"/>
      <c r="G495" s="76"/>
      <c r="H495" s="76"/>
      <c r="I495" s="40"/>
    </row>
    <row r="496" spans="1:9" ht="20.25" customHeight="1" x14ac:dyDescent="0.25">
      <c r="A496" s="78"/>
      <c r="B496" s="75"/>
      <c r="C496" s="75"/>
      <c r="D496" s="75"/>
      <c r="E496" s="75"/>
      <c r="F496" s="29"/>
      <c r="G496" s="75"/>
      <c r="H496" s="75"/>
      <c r="I496" s="40"/>
    </row>
    <row r="497" spans="1:9" ht="20.25" customHeight="1" thickBot="1" x14ac:dyDescent="0.3">
      <c r="A497" s="79"/>
      <c r="B497" s="76"/>
      <c r="C497" s="76"/>
      <c r="D497" s="76"/>
      <c r="E497" s="76"/>
      <c r="F497" s="29"/>
      <c r="G497" s="76"/>
      <c r="H497" s="76"/>
      <c r="I497" s="40"/>
    </row>
    <row r="498" spans="1:9" ht="20.25" customHeight="1" thickTop="1" x14ac:dyDescent="0.25">
      <c r="A498" s="109"/>
      <c r="B498" s="92"/>
      <c r="C498" s="92"/>
      <c r="D498" s="92"/>
      <c r="E498" s="92"/>
      <c r="F498" s="94"/>
      <c r="G498" s="92"/>
      <c r="H498" s="92"/>
      <c r="I498" s="110"/>
    </row>
    <row r="499" spans="1:9" ht="20.25" customHeight="1" x14ac:dyDescent="0.25">
      <c r="A499" s="79"/>
      <c r="B499" s="76"/>
      <c r="C499" s="76"/>
      <c r="D499" s="76"/>
      <c r="E499" s="76"/>
      <c r="F499" s="29"/>
      <c r="G499" s="76"/>
      <c r="H499" s="76"/>
      <c r="I499" s="40"/>
    </row>
    <row r="500" spans="1:9" ht="20.25" customHeight="1" x14ac:dyDescent="0.25">
      <c r="A500" s="78"/>
      <c r="B500" s="75"/>
      <c r="C500" s="75"/>
      <c r="D500" s="75"/>
      <c r="E500" s="75"/>
      <c r="F500" s="29"/>
      <c r="G500" s="75"/>
      <c r="H500" s="75"/>
      <c r="I500" s="40"/>
    </row>
    <row r="501" spans="1:9" ht="20.25" customHeight="1" thickBot="1" x14ac:dyDescent="0.3">
      <c r="A501" s="79"/>
      <c r="B501" s="76"/>
      <c r="C501" s="76"/>
      <c r="D501" s="76"/>
      <c r="E501" s="76"/>
      <c r="F501" s="29"/>
      <c r="G501" s="76"/>
      <c r="H501" s="76"/>
      <c r="I501" s="40"/>
    </row>
    <row r="502" spans="1:9" ht="20.25" customHeight="1" thickTop="1" x14ac:dyDescent="0.25">
      <c r="A502" s="109"/>
      <c r="B502" s="92"/>
      <c r="C502" s="92"/>
      <c r="D502" s="92"/>
      <c r="E502" s="92"/>
      <c r="F502" s="94"/>
      <c r="G502" s="92"/>
      <c r="H502" s="92"/>
      <c r="I502" s="110"/>
    </row>
    <row r="503" spans="1:9" ht="20.25" customHeight="1" x14ac:dyDescent="0.25">
      <c r="A503" s="79"/>
      <c r="B503" s="76"/>
      <c r="C503" s="76"/>
      <c r="D503" s="76"/>
      <c r="E503" s="76"/>
      <c r="F503" s="29"/>
      <c r="G503" s="76"/>
      <c r="H503" s="76"/>
      <c r="I503" s="40"/>
    </row>
    <row r="504" spans="1:9" ht="20.25" customHeight="1" x14ac:dyDescent="0.25">
      <c r="A504" s="78"/>
      <c r="B504" s="75"/>
      <c r="C504" s="75"/>
      <c r="D504" s="75"/>
      <c r="E504" s="75"/>
      <c r="F504" s="29"/>
      <c r="G504" s="75"/>
      <c r="H504" s="75"/>
      <c r="I504" s="40"/>
    </row>
    <row r="505" spans="1:9" ht="20.25" customHeight="1" thickBot="1" x14ac:dyDescent="0.3">
      <c r="A505" s="79"/>
      <c r="B505" s="76"/>
      <c r="C505" s="76"/>
      <c r="D505" s="76"/>
      <c r="E505" s="76"/>
      <c r="F505" s="29"/>
      <c r="G505" s="76"/>
      <c r="H505" s="76"/>
      <c r="I505" s="40"/>
    </row>
    <row r="506" spans="1:9" ht="20.25" customHeight="1" thickTop="1" x14ac:dyDescent="0.25">
      <c r="A506" s="109"/>
      <c r="B506" s="92"/>
      <c r="C506" s="92"/>
      <c r="D506" s="92"/>
      <c r="E506" s="92"/>
      <c r="F506" s="94"/>
      <c r="G506" s="92"/>
      <c r="H506" s="92"/>
      <c r="I506" s="110"/>
    </row>
    <row r="507" spans="1:9" ht="20.25" customHeight="1" x14ac:dyDescent="0.25">
      <c r="A507" s="79"/>
      <c r="B507" s="76"/>
      <c r="C507" s="76"/>
      <c r="D507" s="76"/>
      <c r="E507" s="76"/>
      <c r="F507" s="29"/>
      <c r="G507" s="76"/>
      <c r="H507" s="76"/>
      <c r="I507" s="40"/>
    </row>
    <row r="508" spans="1:9" ht="20.25" customHeight="1" x14ac:dyDescent="0.25">
      <c r="A508" s="78"/>
      <c r="B508" s="75"/>
      <c r="C508" s="75"/>
      <c r="D508" s="75"/>
      <c r="E508" s="75"/>
      <c r="F508" s="29"/>
      <c r="G508" s="75"/>
      <c r="H508" s="75"/>
      <c r="I508" s="40"/>
    </row>
    <row r="509" spans="1:9" ht="20.25" customHeight="1" thickBot="1" x14ac:dyDescent="0.3">
      <c r="A509" s="79"/>
      <c r="B509" s="76"/>
      <c r="C509" s="76"/>
      <c r="D509" s="76"/>
      <c r="E509" s="76"/>
      <c r="F509" s="29"/>
      <c r="G509" s="76"/>
      <c r="H509" s="76"/>
      <c r="I509" s="40"/>
    </row>
    <row r="510" spans="1:9" ht="20.25" customHeight="1" thickTop="1" x14ac:dyDescent="0.25">
      <c r="A510" s="109"/>
      <c r="B510" s="92"/>
      <c r="C510" s="92"/>
      <c r="D510" s="92"/>
      <c r="E510" s="92"/>
      <c r="F510" s="94"/>
      <c r="G510" s="92"/>
      <c r="H510" s="92"/>
      <c r="I510" s="110"/>
    </row>
    <row r="511" spans="1:9" ht="20.25" customHeight="1" x14ac:dyDescent="0.25">
      <c r="A511" s="79"/>
      <c r="B511" s="76"/>
      <c r="C511" s="76"/>
      <c r="D511" s="76"/>
      <c r="E511" s="76"/>
      <c r="F511" s="29"/>
      <c r="G511" s="76"/>
      <c r="H511" s="76"/>
      <c r="I511" s="40"/>
    </row>
    <row r="512" spans="1:9" ht="20.25" customHeight="1" x14ac:dyDescent="0.25">
      <c r="A512" s="78"/>
      <c r="B512" s="75"/>
      <c r="C512" s="75"/>
      <c r="D512" s="75"/>
      <c r="E512" s="75"/>
      <c r="F512" s="29"/>
      <c r="G512" s="75"/>
      <c r="H512" s="75"/>
      <c r="I512" s="40"/>
    </row>
    <row r="513" spans="1:9" ht="20.25" customHeight="1" thickBot="1" x14ac:dyDescent="0.3">
      <c r="A513" s="79"/>
      <c r="B513" s="76"/>
      <c r="C513" s="76"/>
      <c r="D513" s="76"/>
      <c r="E513" s="76"/>
      <c r="F513" s="29"/>
      <c r="G513" s="76"/>
      <c r="H513" s="76"/>
      <c r="I513" s="40"/>
    </row>
    <row r="514" spans="1:9" ht="20.25" customHeight="1" thickTop="1" x14ac:dyDescent="0.25">
      <c r="A514" s="109"/>
      <c r="B514" s="92"/>
      <c r="C514" s="92"/>
      <c r="D514" s="92"/>
      <c r="E514" s="92"/>
      <c r="F514" s="94"/>
      <c r="G514" s="92"/>
      <c r="H514" s="92"/>
      <c r="I514" s="110"/>
    </row>
    <row r="515" spans="1:9" ht="20.25" customHeight="1" x14ac:dyDescent="0.25">
      <c r="A515" s="79"/>
      <c r="B515" s="76"/>
      <c r="C515" s="76"/>
      <c r="D515" s="76"/>
      <c r="E515" s="76"/>
      <c r="F515" s="29"/>
      <c r="G515" s="76"/>
      <c r="H515" s="76"/>
      <c r="I515" s="40"/>
    </row>
    <row r="516" spans="1:9" ht="20.25" customHeight="1" x14ac:dyDescent="0.25">
      <c r="A516" s="78"/>
      <c r="B516" s="75"/>
      <c r="C516" s="75"/>
      <c r="D516" s="75"/>
      <c r="E516" s="75"/>
      <c r="F516" s="29"/>
      <c r="G516" s="75"/>
      <c r="H516" s="75"/>
      <c r="I516" s="40"/>
    </row>
    <row r="517" spans="1:9" ht="20.25" customHeight="1" thickBot="1" x14ac:dyDescent="0.3">
      <c r="A517" s="79"/>
      <c r="B517" s="76"/>
      <c r="C517" s="76"/>
      <c r="D517" s="76"/>
      <c r="E517" s="76"/>
      <c r="F517" s="29"/>
      <c r="G517" s="76"/>
      <c r="H517" s="76"/>
      <c r="I517" s="40"/>
    </row>
    <row r="518" spans="1:9" ht="20.25" customHeight="1" thickTop="1" x14ac:dyDescent="0.25">
      <c r="A518" s="109"/>
      <c r="B518" s="92"/>
      <c r="C518" s="92"/>
      <c r="D518" s="92"/>
      <c r="E518" s="92"/>
      <c r="F518" s="94"/>
      <c r="G518" s="92"/>
      <c r="H518" s="92"/>
      <c r="I518" s="110"/>
    </row>
    <row r="519" spans="1:9" ht="20.25" customHeight="1" x14ac:dyDescent="0.25">
      <c r="A519" s="79"/>
      <c r="B519" s="76"/>
      <c r="C519" s="76"/>
      <c r="D519" s="76"/>
      <c r="E519" s="76"/>
      <c r="F519" s="29"/>
      <c r="G519" s="76"/>
      <c r="H519" s="76"/>
      <c r="I519" s="40"/>
    </row>
    <row r="520" spans="1:9" ht="20.25" customHeight="1" x14ac:dyDescent="0.25">
      <c r="A520" s="78"/>
      <c r="B520" s="75"/>
      <c r="C520" s="75"/>
      <c r="D520" s="75"/>
      <c r="E520" s="75"/>
      <c r="F520" s="29"/>
      <c r="G520" s="75"/>
      <c r="H520" s="75"/>
      <c r="I520" s="40"/>
    </row>
    <row r="521" spans="1:9" ht="20.25" customHeight="1" thickBot="1" x14ac:dyDescent="0.3">
      <c r="A521" s="79"/>
      <c r="B521" s="76"/>
      <c r="C521" s="76"/>
      <c r="D521" s="76"/>
      <c r="E521" s="76"/>
      <c r="F521" s="29"/>
      <c r="G521" s="76"/>
      <c r="H521" s="76"/>
      <c r="I521" s="40"/>
    </row>
    <row r="522" spans="1:9" ht="20.25" customHeight="1" thickTop="1" x14ac:dyDescent="0.25">
      <c r="A522" s="109"/>
      <c r="B522" s="92"/>
      <c r="C522" s="92"/>
      <c r="D522" s="92"/>
      <c r="E522" s="92"/>
      <c r="F522" s="94"/>
      <c r="G522" s="92"/>
      <c r="H522" s="92"/>
      <c r="I522" s="110"/>
    </row>
    <row r="523" spans="1:9" ht="20.25" customHeight="1" x14ac:dyDescent="0.25">
      <c r="A523" s="79"/>
      <c r="B523" s="76"/>
      <c r="C523" s="76"/>
      <c r="D523" s="76"/>
      <c r="E523" s="76"/>
      <c r="F523" s="29"/>
      <c r="G523" s="76"/>
      <c r="H523" s="76"/>
      <c r="I523" s="40"/>
    </row>
    <row r="524" spans="1:9" ht="20.25" customHeight="1" x14ac:dyDescent="0.25">
      <c r="A524" s="78"/>
      <c r="B524" s="75"/>
      <c r="C524" s="75"/>
      <c r="D524" s="75"/>
      <c r="E524" s="75"/>
      <c r="F524" s="29"/>
      <c r="G524" s="75"/>
      <c r="H524" s="75"/>
      <c r="I524" s="40"/>
    </row>
    <row r="525" spans="1:9" ht="20.25" customHeight="1" thickBot="1" x14ac:dyDescent="0.3">
      <c r="A525" s="79"/>
      <c r="B525" s="76"/>
      <c r="C525" s="76"/>
      <c r="D525" s="76"/>
      <c r="E525" s="76"/>
      <c r="F525" s="29"/>
      <c r="G525" s="76"/>
      <c r="H525" s="76"/>
      <c r="I525" s="40"/>
    </row>
    <row r="526" spans="1:9" ht="20.25" customHeight="1" thickTop="1" x14ac:dyDescent="0.25">
      <c r="A526" s="109"/>
      <c r="B526" s="92"/>
      <c r="C526" s="92"/>
      <c r="D526" s="92"/>
      <c r="E526" s="92"/>
      <c r="F526" s="94"/>
      <c r="G526" s="92"/>
      <c r="H526" s="92"/>
      <c r="I526" s="110"/>
    </row>
    <row r="527" spans="1:9" ht="20.25" customHeight="1" x14ac:dyDescent="0.25">
      <c r="A527" s="79"/>
      <c r="B527" s="76"/>
      <c r="C527" s="76"/>
      <c r="D527" s="76"/>
      <c r="E527" s="76"/>
      <c r="F527" s="29"/>
      <c r="G527" s="76"/>
      <c r="H527" s="76"/>
      <c r="I527" s="40"/>
    </row>
    <row r="528" spans="1:9" ht="20.25" customHeight="1" x14ac:dyDescent="0.25">
      <c r="A528" s="78"/>
      <c r="B528" s="75"/>
      <c r="C528" s="75"/>
      <c r="D528" s="75"/>
      <c r="E528" s="75"/>
      <c r="F528" s="29"/>
      <c r="G528" s="75"/>
      <c r="H528" s="75"/>
      <c r="I528" s="40"/>
    </row>
    <row r="529" spans="1:9" ht="20.25" customHeight="1" thickBot="1" x14ac:dyDescent="0.3">
      <c r="A529" s="79"/>
      <c r="B529" s="76"/>
      <c r="C529" s="76"/>
      <c r="D529" s="76"/>
      <c r="E529" s="76"/>
      <c r="F529" s="29"/>
      <c r="G529" s="76"/>
      <c r="H529" s="76"/>
      <c r="I529" s="40"/>
    </row>
    <row r="530" spans="1:9" ht="20.25" customHeight="1" thickTop="1" x14ac:dyDescent="0.25">
      <c r="A530" s="109"/>
      <c r="B530" s="92"/>
      <c r="C530" s="92"/>
      <c r="D530" s="92"/>
      <c r="E530" s="92"/>
      <c r="F530" s="94"/>
      <c r="G530" s="92"/>
      <c r="H530" s="92"/>
      <c r="I530" s="110"/>
    </row>
    <row r="531" spans="1:9" ht="20.25" customHeight="1" x14ac:dyDescent="0.25">
      <c r="A531" s="79"/>
      <c r="B531" s="76"/>
      <c r="C531" s="76"/>
      <c r="D531" s="76"/>
      <c r="E531" s="76"/>
      <c r="F531" s="29"/>
      <c r="G531" s="76"/>
      <c r="H531" s="76"/>
      <c r="I531" s="40"/>
    </row>
    <row r="532" spans="1:9" ht="20.25" customHeight="1" x14ac:dyDescent="0.25">
      <c r="A532" s="78"/>
      <c r="B532" s="75"/>
      <c r="C532" s="75"/>
      <c r="D532" s="75"/>
      <c r="E532" s="75"/>
      <c r="F532" s="29"/>
      <c r="G532" s="75"/>
      <c r="H532" s="75"/>
      <c r="I532" s="40"/>
    </row>
    <row r="533" spans="1:9" ht="20.25" customHeight="1" thickBot="1" x14ac:dyDescent="0.3">
      <c r="A533" s="79"/>
      <c r="B533" s="76"/>
      <c r="C533" s="76"/>
      <c r="D533" s="76"/>
      <c r="E533" s="76"/>
      <c r="F533" s="29"/>
      <c r="G533" s="76"/>
      <c r="H533" s="76"/>
      <c r="I533" s="40"/>
    </row>
    <row r="534" spans="1:9" ht="20.25" customHeight="1" thickTop="1" x14ac:dyDescent="0.25">
      <c r="A534" s="109"/>
      <c r="B534" s="92"/>
      <c r="C534" s="92"/>
      <c r="D534" s="92"/>
      <c r="E534" s="92"/>
      <c r="F534" s="94"/>
      <c r="G534" s="92"/>
      <c r="H534" s="92"/>
      <c r="I534" s="110"/>
    </row>
    <row r="535" spans="1:9" ht="20.25" customHeight="1" x14ac:dyDescent="0.25">
      <c r="A535" s="79"/>
      <c r="B535" s="76"/>
      <c r="C535" s="76"/>
      <c r="D535" s="76"/>
      <c r="E535" s="76"/>
      <c r="F535" s="29"/>
      <c r="G535" s="76"/>
      <c r="H535" s="76"/>
      <c r="I535" s="40"/>
    </row>
    <row r="536" spans="1:9" ht="20.25" customHeight="1" x14ac:dyDescent="0.25">
      <c r="A536" s="78"/>
      <c r="B536" s="75"/>
      <c r="C536" s="75"/>
      <c r="D536" s="75"/>
      <c r="E536" s="75"/>
      <c r="F536" s="29"/>
      <c r="G536" s="75"/>
      <c r="H536" s="75"/>
      <c r="I536" s="40"/>
    </row>
    <row r="537" spans="1:9" ht="20.25" customHeight="1" thickBot="1" x14ac:dyDescent="0.3">
      <c r="A537" s="79"/>
      <c r="B537" s="76"/>
      <c r="C537" s="76"/>
      <c r="D537" s="76"/>
      <c r="E537" s="76"/>
      <c r="F537" s="29"/>
      <c r="G537" s="76"/>
      <c r="H537" s="76"/>
      <c r="I537" s="40"/>
    </row>
    <row r="538" spans="1:9" ht="20.25" customHeight="1" thickTop="1" x14ac:dyDescent="0.25">
      <c r="A538" s="109"/>
      <c r="B538" s="92"/>
      <c r="C538" s="92"/>
      <c r="D538" s="92"/>
      <c r="E538" s="92"/>
      <c r="F538" s="94"/>
      <c r="G538" s="92"/>
      <c r="H538" s="92"/>
      <c r="I538" s="110"/>
    </row>
    <row r="539" spans="1:9" ht="20.25" customHeight="1" x14ac:dyDescent="0.25">
      <c r="A539" s="79"/>
      <c r="B539" s="76"/>
      <c r="C539" s="76"/>
      <c r="D539" s="76"/>
      <c r="E539" s="76"/>
      <c r="F539" s="29"/>
      <c r="G539" s="76"/>
      <c r="H539" s="76"/>
      <c r="I539" s="40"/>
    </row>
    <row r="540" spans="1:9" ht="20.25" customHeight="1" x14ac:dyDescent="0.25">
      <c r="A540" s="78"/>
      <c r="B540" s="75"/>
      <c r="C540" s="75"/>
      <c r="D540" s="75"/>
      <c r="E540" s="75"/>
      <c r="F540" s="29"/>
      <c r="G540" s="75"/>
      <c r="H540" s="75"/>
      <c r="I540" s="40"/>
    </row>
    <row r="541" spans="1:9" ht="20.25" customHeight="1" thickBot="1" x14ac:dyDescent="0.3">
      <c r="A541" s="79"/>
      <c r="B541" s="76"/>
      <c r="C541" s="76"/>
      <c r="D541" s="76"/>
      <c r="E541" s="76"/>
      <c r="F541" s="29"/>
      <c r="G541" s="76"/>
      <c r="H541" s="76"/>
      <c r="I541" s="40"/>
    </row>
    <row r="542" spans="1:9" ht="20.25" customHeight="1" thickTop="1" x14ac:dyDescent="0.25">
      <c r="A542" s="109"/>
      <c r="B542" s="92"/>
      <c r="C542" s="92"/>
      <c r="D542" s="92"/>
      <c r="E542" s="92"/>
      <c r="F542" s="94"/>
      <c r="G542" s="92"/>
      <c r="H542" s="92"/>
      <c r="I542" s="110"/>
    </row>
    <row r="543" spans="1:9" ht="20.25" customHeight="1" x14ac:dyDescent="0.25">
      <c r="A543" s="79"/>
      <c r="B543" s="76"/>
      <c r="C543" s="76"/>
      <c r="D543" s="76"/>
      <c r="E543" s="76"/>
      <c r="F543" s="29"/>
      <c r="G543" s="76"/>
      <c r="H543" s="76"/>
      <c r="I543" s="40"/>
    </row>
    <row r="544" spans="1:9" ht="20.25" customHeight="1" x14ac:dyDescent="0.25">
      <c r="A544" s="78"/>
      <c r="B544" s="75"/>
      <c r="C544" s="75"/>
      <c r="D544" s="75"/>
      <c r="E544" s="75"/>
      <c r="F544" s="29"/>
      <c r="G544" s="75"/>
      <c r="H544" s="75"/>
      <c r="I544" s="40"/>
    </row>
    <row r="545" spans="1:9" ht="20.25" customHeight="1" thickBot="1" x14ac:dyDescent="0.3">
      <c r="A545" s="79"/>
      <c r="B545" s="76"/>
      <c r="C545" s="76"/>
      <c r="D545" s="76"/>
      <c r="E545" s="76"/>
      <c r="F545" s="29"/>
      <c r="G545" s="76"/>
      <c r="H545" s="76"/>
      <c r="I545" s="40"/>
    </row>
    <row r="546" spans="1:9" ht="20.25" customHeight="1" thickTop="1" x14ac:dyDescent="0.25">
      <c r="A546" s="109"/>
      <c r="B546" s="92"/>
      <c r="C546" s="92"/>
      <c r="D546" s="92"/>
      <c r="E546" s="92"/>
      <c r="F546" s="94"/>
      <c r="G546" s="92"/>
      <c r="H546" s="92"/>
      <c r="I546" s="110"/>
    </row>
    <row r="547" spans="1:9" ht="20.25" customHeight="1" x14ac:dyDescent="0.25">
      <c r="A547" s="79"/>
      <c r="B547" s="76"/>
      <c r="C547" s="76"/>
      <c r="D547" s="76"/>
      <c r="E547" s="76"/>
      <c r="F547" s="29"/>
      <c r="G547" s="76"/>
      <c r="H547" s="76"/>
      <c r="I547" s="40"/>
    </row>
    <row r="548" spans="1:9" ht="20.25" customHeight="1" x14ac:dyDescent="0.25">
      <c r="A548" s="78"/>
      <c r="B548" s="75"/>
      <c r="C548" s="75"/>
      <c r="D548" s="75"/>
      <c r="E548" s="75"/>
      <c r="F548" s="29"/>
      <c r="G548" s="75"/>
      <c r="H548" s="75"/>
      <c r="I548" s="40"/>
    </row>
    <row r="549" spans="1:9" ht="20.25" customHeight="1" thickBot="1" x14ac:dyDescent="0.3">
      <c r="A549" s="79"/>
      <c r="B549" s="76"/>
      <c r="C549" s="76"/>
      <c r="D549" s="76"/>
      <c r="E549" s="76"/>
      <c r="F549" s="29"/>
      <c r="G549" s="76"/>
      <c r="H549" s="76"/>
      <c r="I549" s="40"/>
    </row>
    <row r="550" spans="1:9" ht="20.25" customHeight="1" thickTop="1" x14ac:dyDescent="0.25">
      <c r="A550" s="109"/>
      <c r="B550" s="92"/>
      <c r="C550" s="92"/>
      <c r="D550" s="92"/>
      <c r="E550" s="92"/>
      <c r="F550" s="94"/>
      <c r="G550" s="92"/>
      <c r="H550" s="92"/>
      <c r="I550" s="110"/>
    </row>
    <row r="551" spans="1:9" ht="20.25" customHeight="1" x14ac:dyDescent="0.25">
      <c r="A551" s="79"/>
      <c r="B551" s="76"/>
      <c r="C551" s="76"/>
      <c r="D551" s="76"/>
      <c r="E551" s="76"/>
      <c r="F551" s="29"/>
      <c r="G551" s="76"/>
      <c r="H551" s="76"/>
      <c r="I551" s="40"/>
    </row>
    <row r="552" spans="1:9" ht="20.25" customHeight="1" x14ac:dyDescent="0.25">
      <c r="A552" s="78"/>
      <c r="B552" s="75"/>
      <c r="C552" s="75"/>
      <c r="D552" s="75"/>
      <c r="E552" s="75"/>
      <c r="F552" s="29"/>
      <c r="G552" s="75"/>
      <c r="H552" s="75"/>
      <c r="I552" s="40"/>
    </row>
    <row r="553" spans="1:9" ht="20.25" customHeight="1" thickBot="1" x14ac:dyDescent="0.3">
      <c r="A553" s="79"/>
      <c r="B553" s="76"/>
      <c r="C553" s="76"/>
      <c r="D553" s="76"/>
      <c r="E553" s="76"/>
      <c r="F553" s="29"/>
      <c r="G553" s="76"/>
      <c r="H553" s="76"/>
      <c r="I553" s="40"/>
    </row>
    <row r="554" spans="1:9" ht="20.25" customHeight="1" thickTop="1" x14ac:dyDescent="0.25">
      <c r="A554" s="109"/>
      <c r="B554" s="92"/>
      <c r="C554" s="92"/>
      <c r="D554" s="92"/>
      <c r="E554" s="92"/>
      <c r="F554" s="94"/>
      <c r="G554" s="92"/>
      <c r="H554" s="92"/>
      <c r="I554" s="110"/>
    </row>
    <row r="555" spans="1:9" ht="20.25" customHeight="1" x14ac:dyDescent="0.25">
      <c r="A555" s="79"/>
      <c r="B555" s="76"/>
      <c r="C555" s="76"/>
      <c r="D555" s="76"/>
      <c r="E555" s="76"/>
      <c r="F555" s="29"/>
      <c r="G555" s="76"/>
      <c r="H555" s="76"/>
      <c r="I555" s="40"/>
    </row>
    <row r="556" spans="1:9" ht="20.25" customHeight="1" x14ac:dyDescent="0.25">
      <c r="A556" s="78"/>
      <c r="B556" s="75"/>
      <c r="C556" s="75"/>
      <c r="D556" s="75"/>
      <c r="E556" s="75"/>
      <c r="F556" s="29"/>
      <c r="G556" s="75"/>
      <c r="H556" s="75"/>
      <c r="I556" s="40"/>
    </row>
    <row r="557" spans="1:9" ht="20.25" customHeight="1" thickBot="1" x14ac:dyDescent="0.3">
      <c r="A557" s="79"/>
      <c r="B557" s="76"/>
      <c r="C557" s="76"/>
      <c r="D557" s="76"/>
      <c r="E557" s="76"/>
      <c r="F557" s="29"/>
      <c r="G557" s="76"/>
      <c r="H557" s="76"/>
      <c r="I557" s="40"/>
    </row>
    <row r="558" spans="1:9" ht="20.25" customHeight="1" thickTop="1" x14ac:dyDescent="0.25">
      <c r="A558" s="109"/>
      <c r="B558" s="92"/>
      <c r="C558" s="92"/>
      <c r="D558" s="92"/>
      <c r="E558" s="92"/>
      <c r="F558" s="94"/>
      <c r="G558" s="92"/>
      <c r="H558" s="92"/>
      <c r="I558" s="110"/>
    </row>
    <row r="559" spans="1:9" ht="20.25" customHeight="1" x14ac:dyDescent="0.25">
      <c r="A559" s="79"/>
      <c r="B559" s="76"/>
      <c r="C559" s="76"/>
      <c r="D559" s="76"/>
      <c r="E559" s="76"/>
      <c r="F559" s="29"/>
      <c r="G559" s="76"/>
      <c r="H559" s="76"/>
      <c r="I559" s="40"/>
    </row>
    <row r="560" spans="1:9" ht="20.25" customHeight="1" x14ac:dyDescent="0.25">
      <c r="A560" s="78"/>
      <c r="B560" s="75"/>
      <c r="C560" s="75"/>
      <c r="D560" s="75"/>
      <c r="E560" s="75"/>
      <c r="F560" s="29"/>
      <c r="G560" s="75"/>
      <c r="H560" s="75"/>
      <c r="I560" s="40"/>
    </row>
    <row r="561" spans="1:9" ht="20.25" customHeight="1" thickBot="1" x14ac:dyDescent="0.3">
      <c r="A561" s="79"/>
      <c r="B561" s="76"/>
      <c r="C561" s="76"/>
      <c r="D561" s="76"/>
      <c r="E561" s="76"/>
      <c r="F561" s="29"/>
      <c r="G561" s="76"/>
      <c r="H561" s="76"/>
      <c r="I561" s="40"/>
    </row>
    <row r="562" spans="1:9" ht="20.25" customHeight="1" thickTop="1" x14ac:dyDescent="0.25">
      <c r="A562" s="109"/>
      <c r="B562" s="92"/>
      <c r="C562" s="92"/>
      <c r="D562" s="92"/>
      <c r="E562" s="92"/>
      <c r="F562" s="94"/>
      <c r="G562" s="92"/>
      <c r="H562" s="92"/>
      <c r="I562" s="110"/>
    </row>
    <row r="563" spans="1:9" ht="20.25" customHeight="1" x14ac:dyDescent="0.25">
      <c r="A563" s="79"/>
      <c r="B563" s="76"/>
      <c r="C563" s="76"/>
      <c r="D563" s="76"/>
      <c r="E563" s="76"/>
      <c r="F563" s="29"/>
      <c r="G563" s="76"/>
      <c r="H563" s="76"/>
      <c r="I563" s="40"/>
    </row>
    <row r="564" spans="1:9" ht="20.25" customHeight="1" x14ac:dyDescent="0.25">
      <c r="A564" s="78"/>
      <c r="B564" s="75"/>
      <c r="C564" s="75"/>
      <c r="D564" s="75"/>
      <c r="E564" s="75"/>
      <c r="F564" s="29"/>
      <c r="G564" s="75"/>
      <c r="H564" s="75"/>
      <c r="I564" s="40"/>
    </row>
    <row r="565" spans="1:9" ht="20.25" customHeight="1" thickBot="1" x14ac:dyDescent="0.3">
      <c r="A565" s="79"/>
      <c r="B565" s="76"/>
      <c r="C565" s="76"/>
      <c r="D565" s="76"/>
      <c r="E565" s="76"/>
      <c r="F565" s="29"/>
      <c r="G565" s="76"/>
      <c r="H565" s="76"/>
      <c r="I565" s="40"/>
    </row>
    <row r="566" spans="1:9" ht="20.25" customHeight="1" thickTop="1" x14ac:dyDescent="0.25">
      <c r="A566" s="109"/>
      <c r="B566" s="92"/>
      <c r="C566" s="92"/>
      <c r="D566" s="92"/>
      <c r="E566" s="92"/>
      <c r="F566" s="94"/>
      <c r="G566" s="92"/>
      <c r="H566" s="92"/>
      <c r="I566" s="110"/>
    </row>
    <row r="567" spans="1:9" ht="20.25" customHeight="1" x14ac:dyDescent="0.25">
      <c r="A567" s="79"/>
      <c r="B567" s="76"/>
      <c r="C567" s="76"/>
      <c r="D567" s="76"/>
      <c r="E567" s="76"/>
      <c r="F567" s="29"/>
      <c r="G567" s="76"/>
      <c r="H567" s="76"/>
      <c r="I567" s="40"/>
    </row>
    <row r="568" spans="1:9" ht="20.25" customHeight="1" x14ac:dyDescent="0.25">
      <c r="A568" s="78"/>
      <c r="B568" s="75"/>
      <c r="C568" s="75"/>
      <c r="D568" s="75"/>
      <c r="E568" s="75"/>
      <c r="F568" s="29"/>
      <c r="G568" s="75"/>
      <c r="H568" s="75"/>
      <c r="I568" s="40"/>
    </row>
    <row r="569" spans="1:9" ht="20.25" customHeight="1" thickBot="1" x14ac:dyDescent="0.3">
      <c r="A569" s="79"/>
      <c r="B569" s="76"/>
      <c r="C569" s="76"/>
      <c r="D569" s="76"/>
      <c r="E569" s="76"/>
      <c r="F569" s="29"/>
      <c r="G569" s="76"/>
      <c r="H569" s="76"/>
      <c r="I569" s="40"/>
    </row>
    <row r="570" spans="1:9" ht="20.25" customHeight="1" thickTop="1" x14ac:dyDescent="0.25">
      <c r="A570" s="109"/>
      <c r="B570" s="92"/>
      <c r="C570" s="92"/>
      <c r="D570" s="92"/>
      <c r="E570" s="92"/>
      <c r="F570" s="94"/>
      <c r="G570" s="92"/>
      <c r="H570" s="92"/>
      <c r="I570" s="110"/>
    </row>
    <row r="571" spans="1:9" ht="20.25" customHeight="1" x14ac:dyDescent="0.25">
      <c r="A571" s="79"/>
      <c r="B571" s="76"/>
      <c r="C571" s="76"/>
      <c r="D571" s="76"/>
      <c r="E571" s="76"/>
      <c r="F571" s="29"/>
      <c r="G571" s="76"/>
      <c r="H571" s="76"/>
      <c r="I571" s="40"/>
    </row>
    <row r="572" spans="1:9" ht="20.25" customHeight="1" x14ac:dyDescent="0.25">
      <c r="A572" s="78"/>
      <c r="B572" s="75"/>
      <c r="C572" s="75"/>
      <c r="D572" s="75"/>
      <c r="E572" s="75"/>
      <c r="F572" s="29"/>
      <c r="G572" s="75"/>
      <c r="H572" s="75"/>
      <c r="I572" s="40"/>
    </row>
    <row r="573" spans="1:9" ht="20.25" customHeight="1" thickBot="1" x14ac:dyDescent="0.3">
      <c r="A573" s="79"/>
      <c r="B573" s="76"/>
      <c r="C573" s="76"/>
      <c r="D573" s="76"/>
      <c r="E573" s="76"/>
      <c r="F573" s="29"/>
      <c r="G573" s="76"/>
      <c r="H573" s="76"/>
      <c r="I573" s="40"/>
    </row>
    <row r="574" spans="1:9" ht="20.25" customHeight="1" thickTop="1" x14ac:dyDescent="0.25">
      <c r="A574" s="109"/>
      <c r="B574" s="92"/>
      <c r="C574" s="92"/>
      <c r="D574" s="92"/>
      <c r="E574" s="92"/>
      <c r="F574" s="94"/>
      <c r="G574" s="92"/>
      <c r="H574" s="92"/>
      <c r="I574" s="110"/>
    </row>
    <row r="575" spans="1:9" ht="20.25" customHeight="1" x14ac:dyDescent="0.25">
      <c r="A575" s="79"/>
      <c r="B575" s="76"/>
      <c r="C575" s="76"/>
      <c r="D575" s="76"/>
      <c r="E575" s="76"/>
      <c r="F575" s="29"/>
      <c r="G575" s="76"/>
      <c r="H575" s="76"/>
      <c r="I575" s="40"/>
    </row>
    <row r="576" spans="1:9" ht="20.25" customHeight="1" x14ac:dyDescent="0.25">
      <c r="A576" s="78"/>
      <c r="B576" s="75"/>
      <c r="C576" s="75"/>
      <c r="D576" s="75"/>
      <c r="E576" s="75"/>
      <c r="F576" s="29"/>
      <c r="G576" s="75"/>
      <c r="H576" s="75"/>
      <c r="I576" s="40"/>
    </row>
    <row r="577" spans="1:9" ht="20.25" customHeight="1" thickBot="1" x14ac:dyDescent="0.3">
      <c r="A577" s="79"/>
      <c r="B577" s="76"/>
      <c r="C577" s="76"/>
      <c r="D577" s="76"/>
      <c r="E577" s="76"/>
      <c r="F577" s="29"/>
      <c r="G577" s="76"/>
      <c r="H577" s="76"/>
      <c r="I577" s="40"/>
    </row>
    <row r="578" spans="1:9" ht="20.25" customHeight="1" thickTop="1" x14ac:dyDescent="0.25">
      <c r="A578" s="109"/>
      <c r="B578" s="92"/>
      <c r="C578" s="92"/>
      <c r="D578" s="92"/>
      <c r="E578" s="92"/>
      <c r="F578" s="94"/>
      <c r="G578" s="92"/>
      <c r="H578" s="92"/>
      <c r="I578" s="110"/>
    </row>
    <row r="579" spans="1:9" ht="20.25" customHeight="1" x14ac:dyDescent="0.25">
      <c r="A579" s="79"/>
      <c r="B579" s="76"/>
      <c r="C579" s="76"/>
      <c r="D579" s="76"/>
      <c r="E579" s="76"/>
      <c r="F579" s="29"/>
      <c r="G579" s="76"/>
      <c r="H579" s="76"/>
      <c r="I579" s="40"/>
    </row>
    <row r="580" spans="1:9" ht="20.25" customHeight="1" x14ac:dyDescent="0.25">
      <c r="A580" s="78"/>
      <c r="B580" s="75"/>
      <c r="C580" s="75"/>
      <c r="D580" s="75"/>
      <c r="E580" s="75"/>
      <c r="F580" s="29"/>
      <c r="G580" s="75"/>
      <c r="H580" s="75"/>
      <c r="I580" s="40"/>
    </row>
    <row r="581" spans="1:9" ht="20.25" customHeight="1" thickBot="1" x14ac:dyDescent="0.3">
      <c r="A581" s="79"/>
      <c r="B581" s="76"/>
      <c r="C581" s="76"/>
      <c r="D581" s="76"/>
      <c r="E581" s="76"/>
      <c r="F581" s="29"/>
      <c r="G581" s="76"/>
      <c r="H581" s="76"/>
      <c r="I581" s="40"/>
    </row>
    <row r="582" spans="1:9" ht="20.25" customHeight="1" thickTop="1" x14ac:dyDescent="0.25">
      <c r="A582" s="109"/>
      <c r="B582" s="92"/>
      <c r="C582" s="92"/>
      <c r="D582" s="92"/>
      <c r="E582" s="92"/>
      <c r="F582" s="94"/>
      <c r="G582" s="92"/>
      <c r="H582" s="92"/>
      <c r="I582" s="110"/>
    </row>
    <row r="583" spans="1:9" ht="20.25" customHeight="1" x14ac:dyDescent="0.25">
      <c r="A583" s="79"/>
      <c r="B583" s="76"/>
      <c r="C583" s="76"/>
      <c r="D583" s="76"/>
      <c r="E583" s="76"/>
      <c r="F583" s="29"/>
      <c r="G583" s="76"/>
      <c r="H583" s="76"/>
      <c r="I583" s="40"/>
    </row>
    <row r="584" spans="1:9" ht="20.25" customHeight="1" x14ac:dyDescent="0.25">
      <c r="A584" s="78"/>
      <c r="B584" s="75"/>
      <c r="C584" s="75"/>
      <c r="D584" s="75"/>
      <c r="E584" s="75"/>
      <c r="F584" s="29"/>
      <c r="G584" s="75"/>
      <c r="H584" s="75"/>
      <c r="I584" s="40"/>
    </row>
    <row r="585" spans="1:9" ht="20.25" customHeight="1" thickBot="1" x14ac:dyDescent="0.3">
      <c r="A585" s="79"/>
      <c r="B585" s="76"/>
      <c r="C585" s="76"/>
      <c r="D585" s="76"/>
      <c r="E585" s="76"/>
      <c r="F585" s="29"/>
      <c r="G585" s="76"/>
      <c r="H585" s="76"/>
      <c r="I585" s="40"/>
    </row>
    <row r="586" spans="1:9" ht="20.25" customHeight="1" thickTop="1" x14ac:dyDescent="0.25">
      <c r="A586" s="109"/>
      <c r="B586" s="92"/>
      <c r="C586" s="92"/>
      <c r="D586" s="92"/>
      <c r="E586" s="92"/>
      <c r="F586" s="94"/>
      <c r="G586" s="92"/>
      <c r="H586" s="92"/>
      <c r="I586" s="110"/>
    </row>
    <row r="587" spans="1:9" ht="20.25" customHeight="1" x14ac:dyDescent="0.25">
      <c r="A587" s="79"/>
      <c r="B587" s="76"/>
      <c r="C587" s="76"/>
      <c r="D587" s="76"/>
      <c r="E587" s="76"/>
      <c r="F587" s="29"/>
      <c r="G587" s="76"/>
      <c r="H587" s="76"/>
      <c r="I587" s="40"/>
    </row>
    <row r="588" spans="1:9" ht="20.25" customHeight="1" x14ac:dyDescent="0.25">
      <c r="A588" s="78"/>
      <c r="B588" s="75"/>
      <c r="C588" s="75"/>
      <c r="D588" s="75"/>
      <c r="E588" s="75"/>
      <c r="F588" s="29"/>
      <c r="G588" s="75"/>
      <c r="H588" s="75"/>
      <c r="I588" s="40"/>
    </row>
    <row r="589" spans="1:9" ht="20.25" customHeight="1" thickBot="1" x14ac:dyDescent="0.3">
      <c r="A589" s="79"/>
      <c r="B589" s="76"/>
      <c r="C589" s="76"/>
      <c r="D589" s="76"/>
      <c r="E589" s="76"/>
      <c r="F589" s="29"/>
      <c r="G589" s="76"/>
      <c r="H589" s="76"/>
      <c r="I589" s="40"/>
    </row>
    <row r="590" spans="1:9" ht="20.25" customHeight="1" thickTop="1" x14ac:dyDescent="0.25">
      <c r="A590" s="109"/>
      <c r="B590" s="92"/>
      <c r="C590" s="92"/>
      <c r="D590" s="92"/>
      <c r="E590" s="92"/>
      <c r="F590" s="94"/>
      <c r="G590" s="92"/>
      <c r="H590" s="92"/>
      <c r="I590" s="110"/>
    </row>
    <row r="591" spans="1:9" ht="20.25" customHeight="1" x14ac:dyDescent="0.25">
      <c r="A591" s="79"/>
      <c r="B591" s="76"/>
      <c r="C591" s="76"/>
      <c r="D591" s="76"/>
      <c r="E591" s="76"/>
      <c r="F591" s="29"/>
      <c r="G591" s="76"/>
      <c r="H591" s="76"/>
      <c r="I591" s="40"/>
    </row>
    <row r="592" spans="1:9" ht="20.25" customHeight="1" x14ac:dyDescent="0.25">
      <c r="A592" s="78"/>
      <c r="B592" s="75"/>
      <c r="C592" s="75"/>
      <c r="D592" s="75"/>
      <c r="E592" s="75"/>
      <c r="F592" s="29"/>
      <c r="G592" s="75"/>
      <c r="H592" s="75"/>
      <c r="I592" s="40"/>
    </row>
    <row r="593" spans="1:9" ht="20.25" customHeight="1" thickBot="1" x14ac:dyDescent="0.3">
      <c r="A593" s="79"/>
      <c r="B593" s="76"/>
      <c r="C593" s="76"/>
      <c r="D593" s="76"/>
      <c r="E593" s="76"/>
      <c r="F593" s="29"/>
      <c r="G593" s="76"/>
      <c r="H593" s="76"/>
      <c r="I593" s="40"/>
    </row>
    <row r="594" spans="1:9" ht="20.25" customHeight="1" thickTop="1" x14ac:dyDescent="0.25">
      <c r="A594" s="109"/>
      <c r="B594" s="92"/>
      <c r="C594" s="92"/>
      <c r="D594" s="92"/>
      <c r="E594" s="92"/>
      <c r="F594" s="94"/>
      <c r="G594" s="92"/>
      <c r="H594" s="92"/>
      <c r="I594" s="110"/>
    </row>
    <row r="595" spans="1:9" ht="20.25" customHeight="1" x14ac:dyDescent="0.25">
      <c r="A595" s="79"/>
      <c r="B595" s="76"/>
      <c r="C595" s="76"/>
      <c r="D595" s="76"/>
      <c r="E595" s="76"/>
      <c r="F595" s="29"/>
      <c r="G595" s="76"/>
      <c r="H595" s="76"/>
      <c r="I595" s="40"/>
    </row>
    <row r="596" spans="1:9" ht="20.25" customHeight="1" x14ac:dyDescent="0.25">
      <c r="A596" s="78"/>
      <c r="B596" s="75"/>
      <c r="C596" s="75"/>
      <c r="D596" s="75"/>
      <c r="E596" s="75"/>
      <c r="F596" s="29"/>
      <c r="G596" s="75"/>
      <c r="H596" s="75"/>
      <c r="I596" s="40"/>
    </row>
    <row r="597" spans="1:9" ht="20.25" customHeight="1" thickBot="1" x14ac:dyDescent="0.3">
      <c r="A597" s="79"/>
      <c r="B597" s="76"/>
      <c r="C597" s="76"/>
      <c r="D597" s="76"/>
      <c r="E597" s="76"/>
      <c r="F597" s="29"/>
      <c r="G597" s="76"/>
      <c r="H597" s="76"/>
      <c r="I597" s="40"/>
    </row>
    <row r="598" spans="1:9" ht="20.25" customHeight="1" thickTop="1" x14ac:dyDescent="0.25">
      <c r="A598" s="109"/>
      <c r="B598" s="92"/>
      <c r="C598" s="92"/>
      <c r="D598" s="92"/>
      <c r="E598" s="92"/>
      <c r="F598" s="94"/>
      <c r="G598" s="92"/>
      <c r="H598" s="92"/>
      <c r="I598" s="110"/>
    </row>
    <row r="599" spans="1:9" ht="20.25" customHeight="1" x14ac:dyDescent="0.25">
      <c r="A599" s="79"/>
      <c r="B599" s="76"/>
      <c r="C599" s="76"/>
      <c r="D599" s="76"/>
      <c r="E599" s="76"/>
      <c r="F599" s="29"/>
      <c r="G599" s="76"/>
      <c r="H599" s="76"/>
      <c r="I599" s="40"/>
    </row>
    <row r="600" spans="1:9" ht="20.25" customHeight="1" x14ac:dyDescent="0.25">
      <c r="A600" s="78"/>
      <c r="B600" s="75"/>
      <c r="C600" s="75"/>
      <c r="D600" s="75"/>
      <c r="E600" s="75"/>
      <c r="F600" s="29"/>
      <c r="G600" s="75"/>
      <c r="H600" s="75"/>
      <c r="I600" s="40"/>
    </row>
    <row r="601" spans="1:9" ht="20.25" customHeight="1" thickBot="1" x14ac:dyDescent="0.3">
      <c r="A601" s="79"/>
      <c r="B601" s="76"/>
      <c r="C601" s="76"/>
      <c r="D601" s="76"/>
      <c r="E601" s="76"/>
      <c r="F601" s="29"/>
      <c r="G601" s="76"/>
      <c r="H601" s="76"/>
      <c r="I601" s="40"/>
    </row>
    <row r="602" spans="1:9" ht="20.25" customHeight="1" thickTop="1" x14ac:dyDescent="0.25">
      <c r="A602" s="109"/>
      <c r="B602" s="92"/>
      <c r="C602" s="92"/>
      <c r="D602" s="92"/>
      <c r="E602" s="92"/>
      <c r="F602" s="94"/>
      <c r="G602" s="92"/>
      <c r="H602" s="92"/>
      <c r="I602" s="110"/>
    </row>
    <row r="603" spans="1:9" ht="20.25" customHeight="1" x14ac:dyDescent="0.25">
      <c r="A603" s="79"/>
      <c r="B603" s="76"/>
      <c r="C603" s="76"/>
      <c r="D603" s="76"/>
      <c r="E603" s="76"/>
      <c r="F603" s="29"/>
      <c r="G603" s="76"/>
      <c r="H603" s="76"/>
      <c r="I603" s="40"/>
    </row>
    <row r="604" spans="1:9" ht="20.25" customHeight="1" x14ac:dyDescent="0.25">
      <c r="A604" s="78"/>
      <c r="B604" s="75"/>
      <c r="C604" s="75"/>
      <c r="D604" s="75"/>
      <c r="E604" s="75"/>
      <c r="F604" s="29"/>
      <c r="G604" s="75"/>
      <c r="H604" s="75"/>
      <c r="I604" s="40"/>
    </row>
    <row r="605" spans="1:9" ht="20.25" customHeight="1" thickBot="1" x14ac:dyDescent="0.3">
      <c r="A605" s="79"/>
      <c r="B605" s="76"/>
      <c r="C605" s="76"/>
      <c r="D605" s="76"/>
      <c r="E605" s="76"/>
      <c r="F605" s="29"/>
      <c r="G605" s="76"/>
      <c r="H605" s="76"/>
      <c r="I605" s="40"/>
    </row>
    <row r="606" spans="1:9" ht="20.25" customHeight="1" thickTop="1" x14ac:dyDescent="0.25">
      <c r="A606" s="109"/>
      <c r="B606" s="92"/>
      <c r="C606" s="92"/>
      <c r="D606" s="92"/>
      <c r="E606" s="92"/>
      <c r="F606" s="94"/>
      <c r="G606" s="92"/>
      <c r="H606" s="92"/>
      <c r="I606" s="110"/>
    </row>
    <row r="607" spans="1:9" ht="20.25" customHeight="1" x14ac:dyDescent="0.25">
      <c r="A607" s="79"/>
      <c r="B607" s="76"/>
      <c r="C607" s="76"/>
      <c r="D607" s="76"/>
      <c r="E607" s="76"/>
      <c r="F607" s="29"/>
      <c r="G607" s="76"/>
      <c r="H607" s="76"/>
      <c r="I607" s="40"/>
    </row>
    <row r="608" spans="1:9" ht="20.25" customHeight="1" x14ac:dyDescent="0.25">
      <c r="A608" s="78"/>
      <c r="B608" s="75"/>
      <c r="C608" s="75"/>
      <c r="D608" s="75"/>
      <c r="E608" s="75"/>
      <c r="F608" s="29"/>
      <c r="G608" s="75"/>
      <c r="H608" s="75"/>
      <c r="I608" s="40"/>
    </row>
    <row r="609" spans="1:9" ht="20.25" customHeight="1" thickBot="1" x14ac:dyDescent="0.3">
      <c r="A609" s="79"/>
      <c r="B609" s="76"/>
      <c r="C609" s="76"/>
      <c r="D609" s="76"/>
      <c r="E609" s="76"/>
      <c r="F609" s="29"/>
      <c r="G609" s="76"/>
      <c r="H609" s="76"/>
      <c r="I609" s="40"/>
    </row>
    <row r="610" spans="1:9" ht="20.25" customHeight="1" thickTop="1" x14ac:dyDescent="0.25">
      <c r="A610" s="109"/>
      <c r="B610" s="92"/>
      <c r="C610" s="92"/>
      <c r="D610" s="92"/>
      <c r="E610" s="92"/>
      <c r="F610" s="94"/>
      <c r="G610" s="92"/>
      <c r="H610" s="92"/>
      <c r="I610" s="110"/>
    </row>
    <row r="611" spans="1:9" ht="20.25" customHeight="1" x14ac:dyDescent="0.25">
      <c r="A611" s="79"/>
      <c r="B611" s="76"/>
      <c r="C611" s="76"/>
      <c r="D611" s="76"/>
      <c r="E611" s="76"/>
      <c r="F611" s="29"/>
      <c r="G611" s="76"/>
      <c r="H611" s="76"/>
      <c r="I611" s="40"/>
    </row>
    <row r="612" spans="1:9" ht="20.25" customHeight="1" x14ac:dyDescent="0.25">
      <c r="A612" s="78"/>
      <c r="B612" s="75"/>
      <c r="C612" s="75"/>
      <c r="D612" s="75"/>
      <c r="E612" s="75"/>
      <c r="F612" s="29"/>
      <c r="G612" s="75"/>
      <c r="H612" s="75"/>
      <c r="I612" s="40"/>
    </row>
    <row r="613" spans="1:9" ht="20.25" customHeight="1" thickBot="1" x14ac:dyDescent="0.3">
      <c r="A613" s="79"/>
      <c r="B613" s="76"/>
      <c r="C613" s="76"/>
      <c r="D613" s="76"/>
      <c r="E613" s="76"/>
      <c r="F613" s="29"/>
      <c r="G613" s="76"/>
      <c r="H613" s="76"/>
      <c r="I613" s="40"/>
    </row>
    <row r="614" spans="1:9" ht="20.25" customHeight="1" thickTop="1" x14ac:dyDescent="0.25">
      <c r="A614" s="109"/>
      <c r="B614" s="92"/>
      <c r="C614" s="92"/>
      <c r="D614" s="92"/>
      <c r="E614" s="92"/>
      <c r="F614" s="94"/>
      <c r="G614" s="92"/>
      <c r="H614" s="92"/>
      <c r="I614" s="110"/>
    </row>
    <row r="615" spans="1:9" ht="20.25" customHeight="1" x14ac:dyDescent="0.25">
      <c r="A615" s="79"/>
      <c r="B615" s="76"/>
      <c r="C615" s="76"/>
      <c r="D615" s="76"/>
      <c r="E615" s="76"/>
      <c r="F615" s="29"/>
      <c r="G615" s="76"/>
      <c r="H615" s="76"/>
      <c r="I615" s="40"/>
    </row>
    <row r="616" spans="1:9" ht="20.25" customHeight="1" x14ac:dyDescent="0.25">
      <c r="A616" s="78"/>
      <c r="B616" s="75"/>
      <c r="C616" s="75"/>
      <c r="D616" s="75"/>
      <c r="E616" s="75"/>
      <c r="F616" s="29"/>
      <c r="G616" s="75"/>
      <c r="H616" s="75"/>
      <c r="I616" s="40"/>
    </row>
    <row r="617" spans="1:9" ht="20.25" customHeight="1" thickBot="1" x14ac:dyDescent="0.3">
      <c r="A617" s="79"/>
      <c r="B617" s="76"/>
      <c r="C617" s="76"/>
      <c r="D617" s="76"/>
      <c r="E617" s="76"/>
      <c r="F617" s="29"/>
      <c r="G617" s="76"/>
      <c r="H617" s="76"/>
      <c r="I617" s="40"/>
    </row>
    <row r="618" spans="1:9" ht="20.25" customHeight="1" thickTop="1" x14ac:dyDescent="0.25">
      <c r="A618" s="109"/>
      <c r="B618" s="92"/>
      <c r="C618" s="92"/>
      <c r="D618" s="92"/>
      <c r="E618" s="92"/>
      <c r="F618" s="94"/>
      <c r="G618" s="92"/>
      <c r="H618" s="92"/>
      <c r="I618" s="110"/>
    </row>
    <row r="619" spans="1:9" ht="20.25" customHeight="1" x14ac:dyDescent="0.25">
      <c r="A619" s="79"/>
      <c r="B619" s="76"/>
      <c r="C619" s="76"/>
      <c r="D619" s="76"/>
      <c r="E619" s="76"/>
      <c r="F619" s="29"/>
      <c r="G619" s="76"/>
      <c r="H619" s="76"/>
      <c r="I619" s="40"/>
    </row>
    <row r="620" spans="1:9" ht="20.25" customHeight="1" x14ac:dyDescent="0.25">
      <c r="A620" s="78"/>
      <c r="B620" s="75"/>
      <c r="C620" s="75"/>
      <c r="D620" s="75"/>
      <c r="E620" s="75"/>
      <c r="F620" s="29"/>
      <c r="G620" s="75"/>
      <c r="H620" s="75"/>
      <c r="I620" s="40"/>
    </row>
    <row r="621" spans="1:9" ht="20.25" customHeight="1" thickBot="1" x14ac:dyDescent="0.3">
      <c r="A621" s="79"/>
      <c r="B621" s="76"/>
      <c r="C621" s="76"/>
      <c r="D621" s="76"/>
      <c r="E621" s="76"/>
      <c r="F621" s="29"/>
      <c r="G621" s="76"/>
      <c r="H621" s="76"/>
      <c r="I621" s="40"/>
    </row>
    <row r="622" spans="1:9" ht="20.25" customHeight="1" thickTop="1" x14ac:dyDescent="0.25">
      <c r="A622" s="109"/>
      <c r="B622" s="92"/>
      <c r="C622" s="92"/>
      <c r="D622" s="92"/>
      <c r="E622" s="92"/>
      <c r="F622" s="94"/>
      <c r="G622" s="92"/>
      <c r="H622" s="92"/>
      <c r="I622" s="110"/>
    </row>
    <row r="623" spans="1:9" ht="20.25" customHeight="1" x14ac:dyDescent="0.25">
      <c r="A623" s="79"/>
      <c r="B623" s="76"/>
      <c r="C623" s="76"/>
      <c r="D623" s="76"/>
      <c r="E623" s="76"/>
      <c r="F623" s="29"/>
      <c r="G623" s="76"/>
      <c r="H623" s="76"/>
      <c r="I623" s="40"/>
    </row>
    <row r="624" spans="1:9" ht="20.25" customHeight="1" x14ac:dyDescent="0.25">
      <c r="A624" s="78"/>
      <c r="B624" s="75"/>
      <c r="C624" s="75"/>
      <c r="D624" s="75"/>
      <c r="E624" s="75"/>
      <c r="F624" s="29"/>
      <c r="G624" s="75"/>
      <c r="H624" s="75"/>
      <c r="I624" s="40"/>
    </row>
    <row r="625" spans="1:9" ht="20.25" customHeight="1" thickBot="1" x14ac:dyDescent="0.3">
      <c r="A625" s="79"/>
      <c r="B625" s="76"/>
      <c r="C625" s="76"/>
      <c r="D625" s="76"/>
      <c r="E625" s="76"/>
      <c r="F625" s="29"/>
      <c r="G625" s="76"/>
      <c r="H625" s="76"/>
      <c r="I625" s="40"/>
    </row>
    <row r="626" spans="1:9" ht="20.25" customHeight="1" thickTop="1" x14ac:dyDescent="0.25">
      <c r="A626" s="109"/>
      <c r="B626" s="92"/>
      <c r="C626" s="92"/>
      <c r="D626" s="92"/>
      <c r="E626" s="92"/>
      <c r="F626" s="94"/>
      <c r="G626" s="92"/>
      <c r="H626" s="92"/>
      <c r="I626" s="110"/>
    </row>
    <row r="627" spans="1:9" ht="20.25" customHeight="1" x14ac:dyDescent="0.25">
      <c r="A627" s="79"/>
      <c r="B627" s="76"/>
      <c r="C627" s="76"/>
      <c r="D627" s="76"/>
      <c r="E627" s="76"/>
      <c r="F627" s="29"/>
      <c r="G627" s="76"/>
      <c r="H627" s="76"/>
      <c r="I627" s="40"/>
    </row>
    <row r="628" spans="1:9" ht="20.25" customHeight="1" x14ac:dyDescent="0.25">
      <c r="A628" s="78"/>
      <c r="B628" s="75"/>
      <c r="C628" s="75"/>
      <c r="D628" s="75"/>
      <c r="E628" s="75"/>
      <c r="F628" s="29"/>
      <c r="G628" s="75"/>
      <c r="H628" s="75"/>
      <c r="I628" s="40"/>
    </row>
    <row r="629" spans="1:9" ht="20.25" customHeight="1" thickBot="1" x14ac:dyDescent="0.3">
      <c r="A629" s="79"/>
      <c r="B629" s="76"/>
      <c r="C629" s="76"/>
      <c r="D629" s="76"/>
      <c r="E629" s="76"/>
      <c r="F629" s="29"/>
      <c r="G629" s="76"/>
      <c r="H629" s="76"/>
      <c r="I629" s="40"/>
    </row>
    <row r="630" spans="1:9" ht="20.25" customHeight="1" thickTop="1" x14ac:dyDescent="0.25">
      <c r="A630" s="109"/>
      <c r="B630" s="92"/>
      <c r="C630" s="92"/>
      <c r="D630" s="92"/>
      <c r="E630" s="92"/>
      <c r="F630" s="94"/>
      <c r="G630" s="92"/>
      <c r="H630" s="92"/>
      <c r="I630" s="110"/>
    </row>
    <row r="631" spans="1:9" ht="20.25" customHeight="1" x14ac:dyDescent="0.25">
      <c r="A631" s="79"/>
      <c r="B631" s="76"/>
      <c r="C631" s="76"/>
      <c r="D631" s="76"/>
      <c r="E631" s="76"/>
      <c r="F631" s="29"/>
      <c r="G631" s="76"/>
      <c r="H631" s="76"/>
      <c r="I631" s="40"/>
    </row>
    <row r="632" spans="1:9" ht="20.25" customHeight="1" x14ac:dyDescent="0.25">
      <c r="A632" s="78"/>
      <c r="B632" s="75"/>
      <c r="C632" s="75"/>
      <c r="D632" s="75"/>
      <c r="E632" s="75"/>
      <c r="F632" s="29"/>
      <c r="G632" s="75"/>
      <c r="H632" s="75"/>
      <c r="I632" s="40"/>
    </row>
    <row r="633" spans="1:9" ht="20.25" customHeight="1" thickBot="1" x14ac:dyDescent="0.3">
      <c r="A633" s="79"/>
      <c r="B633" s="76"/>
      <c r="C633" s="76"/>
      <c r="D633" s="76"/>
      <c r="E633" s="76"/>
      <c r="F633" s="29"/>
      <c r="G633" s="76"/>
      <c r="H633" s="76"/>
      <c r="I633" s="40"/>
    </row>
    <row r="634" spans="1:9" ht="20.25" customHeight="1" thickTop="1" x14ac:dyDescent="0.25">
      <c r="A634" s="109"/>
      <c r="B634" s="92"/>
      <c r="C634" s="92"/>
      <c r="D634" s="92"/>
      <c r="E634" s="92"/>
      <c r="F634" s="94"/>
      <c r="G634" s="92"/>
      <c r="H634" s="92"/>
      <c r="I634" s="110"/>
    </row>
    <row r="635" spans="1:9" ht="20.25" customHeight="1" x14ac:dyDescent="0.25">
      <c r="A635" s="79"/>
      <c r="B635" s="76"/>
      <c r="C635" s="76"/>
      <c r="D635" s="76"/>
      <c r="E635" s="76"/>
      <c r="F635" s="29"/>
      <c r="G635" s="76"/>
      <c r="H635" s="76"/>
      <c r="I635" s="40"/>
    </row>
    <row r="636" spans="1:9" ht="20.25" customHeight="1" x14ac:dyDescent="0.25">
      <c r="A636" s="78"/>
      <c r="B636" s="75"/>
      <c r="C636" s="75"/>
      <c r="D636" s="75"/>
      <c r="E636" s="75"/>
      <c r="F636" s="29"/>
      <c r="G636" s="75"/>
      <c r="H636" s="75"/>
      <c r="I636" s="40"/>
    </row>
    <row r="637" spans="1:9" ht="20.25" customHeight="1" thickBot="1" x14ac:dyDescent="0.3">
      <c r="A637" s="79"/>
      <c r="B637" s="76"/>
      <c r="C637" s="76"/>
      <c r="D637" s="76"/>
      <c r="E637" s="76"/>
      <c r="F637" s="29"/>
      <c r="G637" s="76"/>
      <c r="H637" s="76"/>
      <c r="I637" s="40"/>
    </row>
    <row r="638" spans="1:9" ht="20.25" customHeight="1" thickTop="1" x14ac:dyDescent="0.25">
      <c r="A638" s="109"/>
      <c r="B638" s="92"/>
      <c r="C638" s="92"/>
      <c r="D638" s="92"/>
      <c r="E638" s="92"/>
      <c r="F638" s="94"/>
      <c r="G638" s="92"/>
      <c r="H638" s="92"/>
      <c r="I638" s="110"/>
    </row>
    <row r="639" spans="1:9" ht="20.25" customHeight="1" x14ac:dyDescent="0.25">
      <c r="A639" s="79"/>
      <c r="B639" s="76"/>
      <c r="C639" s="76"/>
      <c r="D639" s="76"/>
      <c r="E639" s="76"/>
      <c r="F639" s="29"/>
      <c r="G639" s="76"/>
      <c r="H639" s="76"/>
      <c r="I639" s="40"/>
    </row>
    <row r="640" spans="1:9" ht="20.25" customHeight="1" x14ac:dyDescent="0.25">
      <c r="A640" s="78"/>
      <c r="B640" s="75"/>
      <c r="C640" s="75"/>
      <c r="D640" s="75"/>
      <c r="E640" s="75"/>
      <c r="F640" s="29"/>
      <c r="G640" s="75"/>
      <c r="H640" s="75"/>
      <c r="I640" s="40"/>
    </row>
    <row r="641" spans="1:9" ht="20.25" customHeight="1" thickBot="1" x14ac:dyDescent="0.3">
      <c r="A641" s="79"/>
      <c r="B641" s="76"/>
      <c r="C641" s="76"/>
      <c r="D641" s="76"/>
      <c r="E641" s="76"/>
      <c r="F641" s="29"/>
      <c r="G641" s="76"/>
      <c r="H641" s="76"/>
      <c r="I641" s="40"/>
    </row>
    <row r="642" spans="1:9" ht="20.25" customHeight="1" thickTop="1" x14ac:dyDescent="0.25">
      <c r="A642" s="109"/>
      <c r="B642" s="92"/>
      <c r="C642" s="92"/>
      <c r="D642" s="92"/>
      <c r="E642" s="92"/>
      <c r="F642" s="94"/>
      <c r="G642" s="92"/>
      <c r="H642" s="92"/>
      <c r="I642" s="110"/>
    </row>
    <row r="643" spans="1:9" ht="20.25" customHeight="1" x14ac:dyDescent="0.25">
      <c r="A643" s="79"/>
      <c r="B643" s="76"/>
      <c r="C643" s="76"/>
      <c r="D643" s="76"/>
      <c r="E643" s="76"/>
      <c r="F643" s="29"/>
      <c r="G643" s="76"/>
      <c r="H643" s="76"/>
      <c r="I643" s="40"/>
    </row>
    <row r="644" spans="1:9" ht="20.25" customHeight="1" x14ac:dyDescent="0.25">
      <c r="A644" s="78"/>
      <c r="B644" s="75"/>
      <c r="C644" s="75"/>
      <c r="D644" s="75"/>
      <c r="E644" s="75"/>
      <c r="F644" s="29"/>
      <c r="G644" s="75"/>
      <c r="H644" s="75"/>
      <c r="I644" s="40"/>
    </row>
    <row r="645" spans="1:9" ht="20.25" customHeight="1" thickBot="1" x14ac:dyDescent="0.3">
      <c r="A645" s="79"/>
      <c r="B645" s="76"/>
      <c r="C645" s="76"/>
      <c r="D645" s="76"/>
      <c r="E645" s="76"/>
      <c r="F645" s="29"/>
      <c r="G645" s="76"/>
      <c r="H645" s="76"/>
      <c r="I645" s="40"/>
    </row>
    <row r="646" spans="1:9" ht="20.25" customHeight="1" thickTop="1" x14ac:dyDescent="0.25">
      <c r="A646" s="109"/>
      <c r="B646" s="92"/>
      <c r="C646" s="92"/>
      <c r="D646" s="92"/>
      <c r="E646" s="92"/>
      <c r="F646" s="94"/>
      <c r="G646" s="92"/>
      <c r="H646" s="92"/>
      <c r="I646" s="110"/>
    </row>
    <row r="647" spans="1:9" ht="20.25" customHeight="1" x14ac:dyDescent="0.25">
      <c r="A647" s="79"/>
      <c r="B647" s="76"/>
      <c r="C647" s="76"/>
      <c r="D647" s="76"/>
      <c r="E647" s="76"/>
      <c r="F647" s="29"/>
      <c r="G647" s="76"/>
      <c r="H647" s="76"/>
      <c r="I647" s="40"/>
    </row>
    <row r="648" spans="1:9" ht="20.25" customHeight="1" x14ac:dyDescent="0.25">
      <c r="A648" s="78"/>
      <c r="B648" s="75"/>
      <c r="C648" s="75"/>
      <c r="D648" s="75"/>
      <c r="E648" s="75"/>
      <c r="F648" s="29"/>
      <c r="G648" s="75"/>
      <c r="H648" s="75"/>
      <c r="I648" s="40"/>
    </row>
    <row r="649" spans="1:9" ht="20.25" customHeight="1" thickBot="1" x14ac:dyDescent="0.3">
      <c r="A649" s="79"/>
      <c r="B649" s="76"/>
      <c r="C649" s="76"/>
      <c r="D649" s="76"/>
      <c r="E649" s="76"/>
      <c r="F649" s="29"/>
      <c r="G649" s="76"/>
      <c r="H649" s="76"/>
      <c r="I649" s="40"/>
    </row>
    <row r="650" spans="1:9" ht="20.25" customHeight="1" thickTop="1" x14ac:dyDescent="0.25">
      <c r="A650" s="109"/>
      <c r="B650" s="92"/>
      <c r="C650" s="92"/>
      <c r="D650" s="92"/>
      <c r="E650" s="92"/>
      <c r="F650" s="94"/>
      <c r="G650" s="92"/>
      <c r="H650" s="92"/>
      <c r="I650" s="110"/>
    </row>
    <row r="651" spans="1:9" ht="20.25" customHeight="1" x14ac:dyDescent="0.25">
      <c r="A651" s="79"/>
      <c r="B651" s="76"/>
      <c r="C651" s="76"/>
      <c r="D651" s="76"/>
      <c r="E651" s="76"/>
      <c r="F651" s="29"/>
      <c r="G651" s="76"/>
      <c r="H651" s="76"/>
      <c r="I651" s="40"/>
    </row>
    <row r="652" spans="1:9" ht="20.25" customHeight="1" x14ac:dyDescent="0.25">
      <c r="A652" s="78"/>
      <c r="B652" s="75"/>
      <c r="C652" s="75"/>
      <c r="D652" s="75"/>
      <c r="E652" s="75"/>
      <c r="F652" s="29"/>
      <c r="G652" s="75"/>
      <c r="H652" s="75"/>
      <c r="I652" s="40"/>
    </row>
    <row r="653" spans="1:9" ht="20.25" customHeight="1" thickBot="1" x14ac:dyDescent="0.3">
      <c r="A653" s="79"/>
      <c r="B653" s="76"/>
      <c r="C653" s="76"/>
      <c r="D653" s="76"/>
      <c r="E653" s="76"/>
      <c r="F653" s="29"/>
      <c r="G653" s="76"/>
      <c r="H653" s="76"/>
      <c r="I653" s="40"/>
    </row>
    <row r="654" spans="1:9" ht="20.25" customHeight="1" thickTop="1" x14ac:dyDescent="0.25">
      <c r="A654" s="109"/>
      <c r="B654" s="92"/>
      <c r="C654" s="92"/>
      <c r="D654" s="92"/>
      <c r="E654" s="92"/>
      <c r="F654" s="94"/>
      <c r="G654" s="92"/>
      <c r="H654" s="92"/>
      <c r="I654" s="110"/>
    </row>
    <row r="655" spans="1:9" ht="20.25" customHeight="1" x14ac:dyDescent="0.25">
      <c r="A655" s="79"/>
      <c r="B655" s="76"/>
      <c r="C655" s="76"/>
      <c r="D655" s="76"/>
      <c r="E655" s="76"/>
      <c r="F655" s="29"/>
      <c r="G655" s="76"/>
      <c r="H655" s="76"/>
      <c r="I655" s="40"/>
    </row>
    <row r="656" spans="1:9" ht="20.25" customHeight="1" x14ac:dyDescent="0.25">
      <c r="A656" s="78"/>
      <c r="B656" s="75"/>
      <c r="C656" s="75"/>
      <c r="D656" s="75"/>
      <c r="E656" s="75"/>
      <c r="F656" s="29"/>
      <c r="G656" s="75"/>
      <c r="H656" s="75"/>
      <c r="I656" s="40"/>
    </row>
    <row r="657" spans="1:9" ht="20.25" customHeight="1" thickBot="1" x14ac:dyDescent="0.3">
      <c r="A657" s="79"/>
      <c r="B657" s="76"/>
      <c r="C657" s="76"/>
      <c r="D657" s="76"/>
      <c r="E657" s="76"/>
      <c r="F657" s="29"/>
      <c r="G657" s="76"/>
      <c r="H657" s="76"/>
      <c r="I657" s="40"/>
    </row>
    <row r="658" spans="1:9" ht="20.25" customHeight="1" thickTop="1" x14ac:dyDescent="0.25">
      <c r="A658" s="109"/>
      <c r="B658" s="92"/>
      <c r="C658" s="92"/>
      <c r="D658" s="92"/>
      <c r="E658" s="92"/>
      <c r="F658" s="94"/>
      <c r="G658" s="92"/>
      <c r="H658" s="92"/>
      <c r="I658" s="110"/>
    </row>
    <row r="659" spans="1:9" ht="20.25" customHeight="1" x14ac:dyDescent="0.25">
      <c r="A659" s="79"/>
      <c r="B659" s="76"/>
      <c r="C659" s="76"/>
      <c r="D659" s="76"/>
      <c r="E659" s="76"/>
      <c r="F659" s="29"/>
      <c r="G659" s="76"/>
      <c r="H659" s="76"/>
      <c r="I659" s="40"/>
    </row>
    <row r="660" spans="1:9" ht="20.25" customHeight="1" x14ac:dyDescent="0.25">
      <c r="A660" s="78"/>
      <c r="B660" s="75"/>
      <c r="C660" s="75"/>
      <c r="D660" s="75"/>
      <c r="E660" s="75"/>
      <c r="F660" s="29"/>
      <c r="G660" s="75"/>
      <c r="H660" s="75"/>
      <c r="I660" s="40"/>
    </row>
    <row r="661" spans="1:9" ht="20.25" customHeight="1" thickBot="1" x14ac:dyDescent="0.3">
      <c r="A661" s="79"/>
      <c r="B661" s="76"/>
      <c r="C661" s="76"/>
      <c r="D661" s="76"/>
      <c r="E661" s="76"/>
      <c r="F661" s="29"/>
      <c r="G661" s="76"/>
      <c r="H661" s="76"/>
      <c r="I661" s="40"/>
    </row>
    <row r="662" spans="1:9" ht="20.25" customHeight="1" thickTop="1" x14ac:dyDescent="0.25">
      <c r="A662" s="109"/>
      <c r="B662" s="92"/>
      <c r="C662" s="92"/>
      <c r="D662" s="92"/>
      <c r="E662" s="92"/>
      <c r="F662" s="94"/>
      <c r="G662" s="92"/>
      <c r="H662" s="92"/>
      <c r="I662" s="110"/>
    </row>
    <row r="663" spans="1:9" ht="20.25" customHeight="1" x14ac:dyDescent="0.25">
      <c r="A663" s="79"/>
      <c r="B663" s="76"/>
      <c r="C663" s="76"/>
      <c r="D663" s="76"/>
      <c r="E663" s="76"/>
      <c r="F663" s="29"/>
      <c r="G663" s="76"/>
      <c r="H663" s="76"/>
      <c r="I663" s="40"/>
    </row>
    <row r="664" spans="1:9" ht="20.25" customHeight="1" x14ac:dyDescent="0.25">
      <c r="A664" s="78"/>
      <c r="B664" s="75"/>
      <c r="C664" s="75"/>
      <c r="D664" s="75"/>
      <c r="E664" s="75"/>
      <c r="F664" s="29"/>
      <c r="G664" s="75"/>
      <c r="H664" s="75"/>
      <c r="I664" s="40"/>
    </row>
    <row r="665" spans="1:9" ht="20.25" customHeight="1" thickBot="1" x14ac:dyDescent="0.3">
      <c r="A665" s="79"/>
      <c r="B665" s="76"/>
      <c r="C665" s="76"/>
      <c r="D665" s="76"/>
      <c r="E665" s="76"/>
      <c r="F665" s="29"/>
      <c r="G665" s="76"/>
      <c r="H665" s="76"/>
      <c r="I665" s="40"/>
    </row>
    <row r="666" spans="1:9" ht="20.25" customHeight="1" thickTop="1" x14ac:dyDescent="0.25">
      <c r="A666" s="109"/>
      <c r="B666" s="92"/>
      <c r="C666" s="92"/>
      <c r="D666" s="92"/>
      <c r="E666" s="92"/>
      <c r="F666" s="94"/>
      <c r="G666" s="92"/>
      <c r="H666" s="92"/>
      <c r="I666" s="110"/>
    </row>
    <row r="667" spans="1:9" ht="20.25" customHeight="1" x14ac:dyDescent="0.25">
      <c r="A667" s="79"/>
      <c r="B667" s="76"/>
      <c r="C667" s="76"/>
      <c r="D667" s="76"/>
      <c r="E667" s="76"/>
      <c r="F667" s="29"/>
      <c r="G667" s="76"/>
      <c r="H667" s="76"/>
      <c r="I667" s="40"/>
    </row>
    <row r="668" spans="1:9" ht="20.25" customHeight="1" x14ac:dyDescent="0.25">
      <c r="A668" s="78"/>
      <c r="B668" s="75"/>
      <c r="C668" s="75"/>
      <c r="D668" s="75"/>
      <c r="E668" s="75"/>
      <c r="F668" s="29"/>
      <c r="G668" s="75"/>
      <c r="H668" s="75"/>
      <c r="I668" s="40"/>
    </row>
    <row r="669" spans="1:9" ht="20.25" customHeight="1" thickBot="1" x14ac:dyDescent="0.3">
      <c r="A669" s="79"/>
      <c r="B669" s="76"/>
      <c r="C669" s="76"/>
      <c r="D669" s="76"/>
      <c r="E669" s="76"/>
      <c r="F669" s="29"/>
      <c r="G669" s="76"/>
      <c r="H669" s="76"/>
      <c r="I669" s="40"/>
    </row>
    <row r="670" spans="1:9" ht="20.25" customHeight="1" thickTop="1" x14ac:dyDescent="0.25">
      <c r="A670" s="109"/>
      <c r="B670" s="92"/>
      <c r="C670" s="92"/>
      <c r="D670" s="92"/>
      <c r="E670" s="92"/>
      <c r="F670" s="94"/>
      <c r="G670" s="92"/>
      <c r="H670" s="92"/>
      <c r="I670" s="110"/>
    </row>
    <row r="671" spans="1:9" ht="20.25" customHeight="1" x14ac:dyDescent="0.25">
      <c r="A671" s="79"/>
      <c r="B671" s="76"/>
      <c r="C671" s="76"/>
      <c r="D671" s="76"/>
      <c r="E671" s="76"/>
      <c r="F671" s="29"/>
      <c r="G671" s="76"/>
      <c r="H671" s="76"/>
      <c r="I671" s="40"/>
    </row>
    <row r="672" spans="1:9" ht="20.25" customHeight="1" x14ac:dyDescent="0.25">
      <c r="A672" s="78"/>
      <c r="B672" s="75"/>
      <c r="C672" s="75"/>
      <c r="D672" s="75"/>
      <c r="E672" s="75"/>
      <c r="F672" s="29"/>
      <c r="G672" s="75"/>
      <c r="H672" s="75"/>
      <c r="I672" s="40"/>
    </row>
    <row r="673" spans="1:9" ht="20.25" customHeight="1" thickBot="1" x14ac:dyDescent="0.3">
      <c r="A673" s="79"/>
      <c r="B673" s="76"/>
      <c r="C673" s="76"/>
      <c r="D673" s="76"/>
      <c r="E673" s="76"/>
      <c r="F673" s="29"/>
      <c r="G673" s="76"/>
      <c r="H673" s="76"/>
      <c r="I673" s="40"/>
    </row>
    <row r="674" spans="1:9" ht="20.25" customHeight="1" thickTop="1" x14ac:dyDescent="0.25">
      <c r="A674" s="109"/>
      <c r="B674" s="92"/>
      <c r="C674" s="92"/>
      <c r="D674" s="92"/>
      <c r="E674" s="92"/>
      <c r="F674" s="94"/>
      <c r="G674" s="92"/>
      <c r="H674" s="92"/>
      <c r="I674" s="110"/>
    </row>
    <row r="675" spans="1:9" ht="20.25" customHeight="1" x14ac:dyDescent="0.25">
      <c r="A675" s="79"/>
      <c r="B675" s="76"/>
      <c r="C675" s="76"/>
      <c r="D675" s="76"/>
      <c r="E675" s="76"/>
      <c r="F675" s="29"/>
      <c r="G675" s="76"/>
      <c r="H675" s="76"/>
      <c r="I675" s="40"/>
    </row>
    <row r="676" spans="1:9" ht="20.25" customHeight="1" x14ac:dyDescent="0.25">
      <c r="A676" s="78"/>
      <c r="B676" s="75"/>
      <c r="C676" s="75"/>
      <c r="D676" s="75"/>
      <c r="E676" s="75"/>
      <c r="F676" s="29"/>
      <c r="G676" s="75"/>
      <c r="H676" s="75"/>
      <c r="I676" s="40"/>
    </row>
    <row r="677" spans="1:9" ht="20.25" customHeight="1" thickBot="1" x14ac:dyDescent="0.3">
      <c r="A677" s="79"/>
      <c r="B677" s="76"/>
      <c r="C677" s="76"/>
      <c r="D677" s="76"/>
      <c r="E677" s="76"/>
      <c r="F677" s="29"/>
      <c r="G677" s="76"/>
      <c r="H677" s="76"/>
      <c r="I677" s="40"/>
    </row>
    <row r="678" spans="1:9" ht="20.25" customHeight="1" thickTop="1" x14ac:dyDescent="0.25">
      <c r="A678" s="109"/>
      <c r="B678" s="92"/>
      <c r="C678" s="92"/>
      <c r="D678" s="92"/>
      <c r="E678" s="92"/>
      <c r="F678" s="94"/>
      <c r="G678" s="92"/>
      <c r="H678" s="92"/>
      <c r="I678" s="110"/>
    </row>
    <row r="679" spans="1:9" ht="20.25" customHeight="1" x14ac:dyDescent="0.25">
      <c r="A679" s="79"/>
      <c r="B679" s="76"/>
      <c r="C679" s="76"/>
      <c r="D679" s="76"/>
      <c r="E679" s="76"/>
      <c r="F679" s="29"/>
      <c r="G679" s="76"/>
      <c r="H679" s="76"/>
      <c r="I679" s="40"/>
    </row>
    <row r="680" spans="1:9" ht="20.25" customHeight="1" x14ac:dyDescent="0.25">
      <c r="A680" s="78"/>
      <c r="B680" s="75"/>
      <c r="C680" s="75"/>
      <c r="D680" s="75"/>
      <c r="E680" s="75"/>
      <c r="F680" s="29"/>
      <c r="G680" s="75"/>
      <c r="H680" s="75"/>
      <c r="I680" s="40"/>
    </row>
    <row r="681" spans="1:9" ht="20.25" customHeight="1" thickBot="1" x14ac:dyDescent="0.3">
      <c r="A681" s="79"/>
      <c r="B681" s="76"/>
      <c r="C681" s="76"/>
      <c r="D681" s="76"/>
      <c r="E681" s="76"/>
      <c r="F681" s="29"/>
      <c r="G681" s="76"/>
      <c r="H681" s="76"/>
      <c r="I681" s="40"/>
    </row>
    <row r="682" spans="1:9" ht="20.25" customHeight="1" thickTop="1" x14ac:dyDescent="0.25">
      <c r="A682" s="109"/>
      <c r="B682" s="92"/>
      <c r="C682" s="92"/>
      <c r="D682" s="92"/>
      <c r="E682" s="92"/>
      <c r="F682" s="94"/>
      <c r="G682" s="92"/>
      <c r="H682" s="92"/>
      <c r="I682" s="110"/>
    </row>
    <row r="683" spans="1:9" ht="20.25" customHeight="1" x14ac:dyDescent="0.25">
      <c r="A683" s="79"/>
      <c r="B683" s="76"/>
      <c r="C683" s="76"/>
      <c r="D683" s="76"/>
      <c r="E683" s="76"/>
      <c r="F683" s="29"/>
      <c r="G683" s="76"/>
      <c r="H683" s="76"/>
      <c r="I683" s="40"/>
    </row>
    <row r="684" spans="1:9" ht="20.25" customHeight="1" x14ac:dyDescent="0.25">
      <c r="A684" s="78"/>
      <c r="B684" s="75"/>
      <c r="C684" s="75"/>
      <c r="D684" s="75"/>
      <c r="E684" s="75"/>
      <c r="F684" s="29"/>
      <c r="G684" s="75"/>
      <c r="H684" s="75"/>
      <c r="I684" s="40"/>
    </row>
    <row r="685" spans="1:9" ht="20.25" customHeight="1" thickBot="1" x14ac:dyDescent="0.3">
      <c r="A685" s="79"/>
      <c r="B685" s="76"/>
      <c r="C685" s="76"/>
      <c r="D685" s="76"/>
      <c r="E685" s="76"/>
      <c r="F685" s="29"/>
      <c r="G685" s="76"/>
      <c r="H685" s="76"/>
      <c r="I685" s="40"/>
    </row>
    <row r="686" spans="1:9" ht="20.25" customHeight="1" thickTop="1" x14ac:dyDescent="0.25">
      <c r="A686" s="109"/>
      <c r="B686" s="92"/>
      <c r="C686" s="92"/>
      <c r="D686" s="92"/>
      <c r="E686" s="92"/>
      <c r="F686" s="94"/>
      <c r="G686" s="92"/>
      <c r="H686" s="92"/>
      <c r="I686" s="110"/>
    </row>
    <row r="687" spans="1:9" ht="20.25" customHeight="1" x14ac:dyDescent="0.25">
      <c r="A687" s="79"/>
      <c r="B687" s="76"/>
      <c r="C687" s="76"/>
      <c r="D687" s="76"/>
      <c r="E687" s="76"/>
      <c r="F687" s="29"/>
      <c r="G687" s="76"/>
      <c r="H687" s="76"/>
      <c r="I687" s="40"/>
    </row>
    <row r="688" spans="1:9" ht="20.25" customHeight="1" x14ac:dyDescent="0.25">
      <c r="A688" s="78"/>
      <c r="B688" s="75"/>
      <c r="C688" s="75"/>
      <c r="D688" s="75"/>
      <c r="E688" s="75"/>
      <c r="F688" s="29"/>
      <c r="G688" s="75"/>
      <c r="H688" s="75"/>
      <c r="I688" s="40"/>
    </row>
    <row r="689" spans="1:9" ht="20.25" customHeight="1" thickBot="1" x14ac:dyDescent="0.3">
      <c r="A689" s="79"/>
      <c r="B689" s="76"/>
      <c r="C689" s="76"/>
      <c r="D689" s="76"/>
      <c r="E689" s="76"/>
      <c r="F689" s="29"/>
      <c r="G689" s="76"/>
      <c r="H689" s="76"/>
      <c r="I689" s="40"/>
    </row>
    <row r="690" spans="1:9" ht="20.25" customHeight="1" thickTop="1" x14ac:dyDescent="0.25">
      <c r="A690" s="109"/>
      <c r="B690" s="92"/>
      <c r="C690" s="92"/>
      <c r="D690" s="92"/>
      <c r="E690" s="92"/>
      <c r="F690" s="94"/>
      <c r="G690" s="92"/>
      <c r="H690" s="92"/>
      <c r="I690" s="110"/>
    </row>
    <row r="691" spans="1:9" ht="20.25" customHeight="1" x14ac:dyDescent="0.25">
      <c r="A691" s="79"/>
      <c r="B691" s="76"/>
      <c r="C691" s="76"/>
      <c r="D691" s="76"/>
      <c r="E691" s="76"/>
      <c r="F691" s="29"/>
      <c r="G691" s="76"/>
      <c r="H691" s="76"/>
      <c r="I691" s="40"/>
    </row>
    <row r="692" spans="1:9" ht="20.25" customHeight="1" x14ac:dyDescent="0.25">
      <c r="A692" s="78"/>
      <c r="B692" s="75"/>
      <c r="C692" s="75"/>
      <c r="D692" s="75"/>
      <c r="E692" s="75"/>
      <c r="F692" s="29"/>
      <c r="G692" s="75"/>
      <c r="H692" s="75"/>
      <c r="I692" s="40"/>
    </row>
    <row r="693" spans="1:9" ht="20.25" customHeight="1" thickBot="1" x14ac:dyDescent="0.3">
      <c r="A693" s="79"/>
      <c r="B693" s="76"/>
      <c r="C693" s="76"/>
      <c r="D693" s="76"/>
      <c r="E693" s="76"/>
      <c r="F693" s="29"/>
      <c r="G693" s="76"/>
      <c r="H693" s="76"/>
      <c r="I693" s="40"/>
    </row>
    <row r="694" spans="1:9" ht="20.25" customHeight="1" thickTop="1" x14ac:dyDescent="0.25">
      <c r="A694" s="109"/>
      <c r="B694" s="92"/>
      <c r="C694" s="92"/>
      <c r="D694" s="92"/>
      <c r="E694" s="92"/>
      <c r="F694" s="94"/>
      <c r="G694" s="92"/>
      <c r="H694" s="92"/>
      <c r="I694" s="110"/>
    </row>
    <row r="695" spans="1:9" ht="20.25" customHeight="1" x14ac:dyDescent="0.25">
      <c r="A695" s="79"/>
      <c r="B695" s="76"/>
      <c r="C695" s="76"/>
      <c r="D695" s="76"/>
      <c r="E695" s="76"/>
      <c r="F695" s="29"/>
      <c r="G695" s="76"/>
      <c r="H695" s="76"/>
      <c r="I695" s="40"/>
    </row>
    <row r="696" spans="1:9" ht="20.25" customHeight="1" x14ac:dyDescent="0.25">
      <c r="A696" s="78"/>
      <c r="B696" s="75"/>
      <c r="C696" s="75"/>
      <c r="D696" s="75"/>
      <c r="E696" s="75"/>
      <c r="F696" s="29"/>
      <c r="G696" s="75"/>
      <c r="H696" s="75"/>
      <c r="I696" s="40"/>
    </row>
    <row r="697" spans="1:9" ht="20.25" customHeight="1" thickBot="1" x14ac:dyDescent="0.3">
      <c r="A697" s="79"/>
      <c r="B697" s="76"/>
      <c r="C697" s="76"/>
      <c r="D697" s="76"/>
      <c r="E697" s="76"/>
      <c r="F697" s="29"/>
      <c r="G697" s="76"/>
      <c r="H697" s="76"/>
      <c r="I697" s="40"/>
    </row>
    <row r="698" spans="1:9" ht="20.25" customHeight="1" thickTop="1" x14ac:dyDescent="0.25">
      <c r="A698" s="109"/>
      <c r="B698" s="92"/>
      <c r="C698" s="92"/>
      <c r="D698" s="92"/>
      <c r="E698" s="92"/>
      <c r="F698" s="94"/>
      <c r="G698" s="92"/>
      <c r="H698" s="92"/>
      <c r="I698" s="110"/>
    </row>
    <row r="699" spans="1:9" ht="20.25" customHeight="1" x14ac:dyDescent="0.25">
      <c r="A699" s="79"/>
      <c r="B699" s="76"/>
      <c r="C699" s="76"/>
      <c r="D699" s="76"/>
      <c r="E699" s="76"/>
      <c r="F699" s="29"/>
      <c r="G699" s="76"/>
      <c r="H699" s="76"/>
      <c r="I699" s="40"/>
    </row>
    <row r="700" spans="1:9" ht="20.25" customHeight="1" x14ac:dyDescent="0.25">
      <c r="A700" s="78"/>
      <c r="B700" s="75"/>
      <c r="C700" s="75"/>
      <c r="D700" s="75"/>
      <c r="E700" s="75"/>
      <c r="F700" s="29"/>
      <c r="G700" s="75"/>
      <c r="H700" s="75"/>
      <c r="I700" s="40"/>
    </row>
    <row r="701" spans="1:9" ht="20.25" customHeight="1" thickBot="1" x14ac:dyDescent="0.3">
      <c r="A701" s="79"/>
      <c r="B701" s="76"/>
      <c r="C701" s="76"/>
      <c r="D701" s="76"/>
      <c r="E701" s="76"/>
      <c r="F701" s="29"/>
      <c r="G701" s="76"/>
      <c r="H701" s="76"/>
      <c r="I701" s="40"/>
    </row>
    <row r="702" spans="1:9" ht="20.25" customHeight="1" thickTop="1" x14ac:dyDescent="0.25">
      <c r="A702" s="109"/>
      <c r="B702" s="92"/>
      <c r="C702" s="92"/>
      <c r="D702" s="92"/>
      <c r="E702" s="92"/>
      <c r="F702" s="94"/>
      <c r="G702" s="92"/>
      <c r="H702" s="92"/>
      <c r="I702" s="110"/>
    </row>
    <row r="703" spans="1:9" ht="20.25" customHeight="1" x14ac:dyDescent="0.25">
      <c r="A703" s="79"/>
      <c r="B703" s="76"/>
      <c r="C703" s="76"/>
      <c r="D703" s="76"/>
      <c r="E703" s="76"/>
      <c r="F703" s="29"/>
      <c r="G703" s="76"/>
      <c r="H703" s="76"/>
      <c r="I703" s="40"/>
    </row>
    <row r="704" spans="1:9" ht="20.25" customHeight="1" x14ac:dyDescent="0.25">
      <c r="A704" s="78"/>
      <c r="B704" s="75"/>
      <c r="C704" s="75"/>
      <c r="D704" s="75"/>
      <c r="E704" s="75"/>
      <c r="F704" s="29"/>
      <c r="G704" s="75"/>
      <c r="H704" s="75"/>
      <c r="I704" s="40"/>
    </row>
    <row r="705" spans="1:9" ht="20.25" customHeight="1" thickBot="1" x14ac:dyDescent="0.3">
      <c r="A705" s="79"/>
      <c r="B705" s="76"/>
      <c r="C705" s="76"/>
      <c r="D705" s="76"/>
      <c r="E705" s="76"/>
      <c r="F705" s="29"/>
      <c r="G705" s="76"/>
      <c r="H705" s="76"/>
      <c r="I705" s="40"/>
    </row>
    <row r="706" spans="1:9" ht="20.25" customHeight="1" thickTop="1" x14ac:dyDescent="0.25">
      <c r="A706" s="109"/>
      <c r="B706" s="92"/>
      <c r="C706" s="92"/>
      <c r="D706" s="92"/>
      <c r="E706" s="92"/>
      <c r="F706" s="94"/>
      <c r="G706" s="92"/>
      <c r="H706" s="92"/>
      <c r="I706" s="110"/>
    </row>
    <row r="707" spans="1:9" ht="20.25" customHeight="1" x14ac:dyDescent="0.25">
      <c r="A707" s="79"/>
      <c r="B707" s="76"/>
      <c r="C707" s="76"/>
      <c r="D707" s="76"/>
      <c r="E707" s="76"/>
      <c r="F707" s="29"/>
      <c r="G707" s="76"/>
      <c r="H707" s="76"/>
      <c r="I707" s="40"/>
    </row>
    <row r="708" spans="1:9" ht="20.25" customHeight="1" x14ac:dyDescent="0.25">
      <c r="A708" s="78"/>
      <c r="B708" s="75"/>
      <c r="C708" s="75"/>
      <c r="D708" s="75"/>
      <c r="E708" s="75"/>
      <c r="F708" s="29"/>
      <c r="G708" s="75"/>
      <c r="H708" s="75"/>
      <c r="I708" s="40"/>
    </row>
    <row r="709" spans="1:9" ht="20.25" customHeight="1" thickBot="1" x14ac:dyDescent="0.3">
      <c r="A709" s="79"/>
      <c r="B709" s="76"/>
      <c r="C709" s="76"/>
      <c r="D709" s="76"/>
      <c r="E709" s="76"/>
      <c r="F709" s="29"/>
      <c r="G709" s="76"/>
      <c r="H709" s="76"/>
      <c r="I709" s="40"/>
    </row>
    <row r="710" spans="1:9" ht="20.25" customHeight="1" thickTop="1" x14ac:dyDescent="0.25">
      <c r="A710" s="109"/>
      <c r="B710" s="92"/>
      <c r="C710" s="92"/>
      <c r="D710" s="92"/>
      <c r="E710" s="92"/>
      <c r="F710" s="94"/>
      <c r="G710" s="92"/>
      <c r="H710" s="92"/>
      <c r="I710" s="110"/>
    </row>
    <row r="711" spans="1:9" ht="20.25" customHeight="1" x14ac:dyDescent="0.25">
      <c r="A711" s="79"/>
      <c r="B711" s="76"/>
      <c r="C711" s="76"/>
      <c r="D711" s="76"/>
      <c r="E711" s="76"/>
      <c r="F711" s="29"/>
      <c r="G711" s="76"/>
      <c r="H711" s="76"/>
      <c r="I711" s="40"/>
    </row>
    <row r="712" spans="1:9" ht="20.25" customHeight="1" x14ac:dyDescent="0.25">
      <c r="A712" s="78"/>
      <c r="B712" s="75"/>
      <c r="C712" s="75"/>
      <c r="D712" s="75"/>
      <c r="E712" s="75"/>
      <c r="F712" s="29"/>
      <c r="G712" s="75"/>
      <c r="H712" s="75"/>
      <c r="I712" s="40"/>
    </row>
    <row r="713" spans="1:9" ht="20.25" customHeight="1" thickBot="1" x14ac:dyDescent="0.3">
      <c r="A713" s="79"/>
      <c r="B713" s="76"/>
      <c r="C713" s="76"/>
      <c r="D713" s="76"/>
      <c r="E713" s="76"/>
      <c r="F713" s="29"/>
      <c r="G713" s="76"/>
      <c r="H713" s="76"/>
      <c r="I713" s="40"/>
    </row>
    <row r="714" spans="1:9" ht="20.25" customHeight="1" thickTop="1" x14ac:dyDescent="0.25">
      <c r="A714" s="109"/>
      <c r="B714" s="92"/>
      <c r="C714" s="92"/>
      <c r="D714" s="92"/>
      <c r="E714" s="92"/>
      <c r="F714" s="94"/>
      <c r="G714" s="92"/>
      <c r="H714" s="92"/>
      <c r="I714" s="110"/>
    </row>
    <row r="715" spans="1:9" ht="20.25" customHeight="1" x14ac:dyDescent="0.25">
      <c r="A715" s="79"/>
      <c r="B715" s="76"/>
      <c r="C715" s="76"/>
      <c r="D715" s="76"/>
      <c r="E715" s="76"/>
      <c r="F715" s="29"/>
      <c r="G715" s="76"/>
      <c r="H715" s="76"/>
      <c r="I715" s="40"/>
    </row>
    <row r="716" spans="1:9" ht="20.25" customHeight="1" x14ac:dyDescent="0.25">
      <c r="A716" s="78"/>
      <c r="B716" s="75"/>
      <c r="C716" s="75"/>
      <c r="D716" s="75"/>
      <c r="E716" s="75"/>
      <c r="F716" s="29"/>
      <c r="G716" s="75"/>
      <c r="H716" s="75"/>
      <c r="I716" s="40"/>
    </row>
    <row r="717" spans="1:9" ht="20.25" customHeight="1" thickBot="1" x14ac:dyDescent="0.3">
      <c r="A717" s="79"/>
      <c r="B717" s="76"/>
      <c r="C717" s="76"/>
      <c r="D717" s="76"/>
      <c r="E717" s="76"/>
      <c r="F717" s="29"/>
      <c r="G717" s="76"/>
      <c r="H717" s="76"/>
      <c r="I717" s="40"/>
    </row>
    <row r="718" spans="1:9" ht="20.25" customHeight="1" thickTop="1" x14ac:dyDescent="0.25">
      <c r="A718" s="109"/>
      <c r="B718" s="92"/>
      <c r="C718" s="92"/>
      <c r="D718" s="92"/>
      <c r="E718" s="92"/>
      <c r="F718" s="94"/>
      <c r="G718" s="92"/>
      <c r="H718" s="92"/>
      <c r="I718" s="110"/>
    </row>
    <row r="719" spans="1:9" ht="20.25" customHeight="1" x14ac:dyDescent="0.25">
      <c r="A719" s="79"/>
      <c r="B719" s="76"/>
      <c r="C719" s="76"/>
      <c r="D719" s="76"/>
      <c r="E719" s="76"/>
      <c r="F719" s="29"/>
      <c r="G719" s="76"/>
      <c r="H719" s="76"/>
      <c r="I719" s="40"/>
    </row>
    <row r="720" spans="1:9" ht="20.25" customHeight="1" x14ac:dyDescent="0.25">
      <c r="A720" s="78"/>
      <c r="B720" s="75"/>
      <c r="C720" s="75"/>
      <c r="D720" s="75"/>
      <c r="E720" s="75"/>
      <c r="F720" s="29"/>
      <c r="G720" s="75"/>
      <c r="H720" s="75"/>
      <c r="I720" s="40"/>
    </row>
    <row r="721" spans="1:9" ht="20.25" customHeight="1" thickBot="1" x14ac:dyDescent="0.3">
      <c r="A721" s="79"/>
      <c r="B721" s="76"/>
      <c r="C721" s="76"/>
      <c r="D721" s="76"/>
      <c r="E721" s="76"/>
      <c r="F721" s="29"/>
      <c r="G721" s="76"/>
      <c r="H721" s="76"/>
      <c r="I721" s="40"/>
    </row>
    <row r="722" spans="1:9" ht="20.25" customHeight="1" thickTop="1" x14ac:dyDescent="0.25">
      <c r="A722" s="109"/>
      <c r="B722" s="92"/>
      <c r="C722" s="92"/>
      <c r="D722" s="92"/>
      <c r="E722" s="92"/>
      <c r="F722" s="94"/>
      <c r="G722" s="92"/>
      <c r="H722" s="92"/>
      <c r="I722" s="110"/>
    </row>
    <row r="723" spans="1:9" ht="20.25" customHeight="1" x14ac:dyDescent="0.25">
      <c r="A723" s="79"/>
      <c r="B723" s="76"/>
      <c r="C723" s="76"/>
      <c r="D723" s="76"/>
      <c r="E723" s="76"/>
      <c r="F723" s="29"/>
      <c r="G723" s="76"/>
      <c r="H723" s="76"/>
      <c r="I723" s="40"/>
    </row>
    <row r="724" spans="1:9" ht="20.25" customHeight="1" x14ac:dyDescent="0.25">
      <c r="A724" s="78"/>
      <c r="B724" s="75"/>
      <c r="C724" s="75"/>
      <c r="D724" s="75"/>
      <c r="E724" s="75"/>
      <c r="F724" s="29"/>
      <c r="G724" s="75"/>
      <c r="H724" s="75"/>
      <c r="I724" s="40"/>
    </row>
    <row r="725" spans="1:9" ht="20.25" customHeight="1" thickBot="1" x14ac:dyDescent="0.3">
      <c r="A725" s="79"/>
      <c r="B725" s="76"/>
      <c r="C725" s="76"/>
      <c r="D725" s="76"/>
      <c r="E725" s="76"/>
      <c r="F725" s="29"/>
      <c r="G725" s="76"/>
      <c r="H725" s="76"/>
      <c r="I725" s="40"/>
    </row>
    <row r="726" spans="1:9" ht="20.25" customHeight="1" thickTop="1" x14ac:dyDescent="0.25">
      <c r="A726" s="109"/>
      <c r="B726" s="92"/>
      <c r="C726" s="92"/>
      <c r="D726" s="92"/>
      <c r="E726" s="92"/>
      <c r="F726" s="94"/>
      <c r="G726" s="92"/>
      <c r="H726" s="92"/>
      <c r="I726" s="110"/>
    </row>
    <row r="727" spans="1:9" ht="20.25" customHeight="1" x14ac:dyDescent="0.25">
      <c r="A727" s="79"/>
      <c r="B727" s="76"/>
      <c r="C727" s="76"/>
      <c r="D727" s="76"/>
      <c r="E727" s="76"/>
      <c r="F727" s="29"/>
      <c r="G727" s="76"/>
      <c r="H727" s="76"/>
      <c r="I727" s="40"/>
    </row>
    <row r="728" spans="1:9" ht="20.25" customHeight="1" x14ac:dyDescent="0.25">
      <c r="A728" s="78"/>
      <c r="B728" s="75"/>
      <c r="C728" s="75"/>
      <c r="D728" s="75"/>
      <c r="E728" s="75"/>
      <c r="F728" s="29"/>
      <c r="G728" s="75"/>
      <c r="H728" s="75"/>
      <c r="I728" s="40"/>
    </row>
    <row r="729" spans="1:9" ht="20.25" customHeight="1" thickBot="1" x14ac:dyDescent="0.3">
      <c r="A729" s="79"/>
      <c r="B729" s="76"/>
      <c r="C729" s="76"/>
      <c r="D729" s="76"/>
      <c r="E729" s="76"/>
      <c r="F729" s="29"/>
      <c r="G729" s="76"/>
      <c r="H729" s="76"/>
      <c r="I729" s="40"/>
    </row>
    <row r="730" spans="1:9" ht="20.25" customHeight="1" thickTop="1" x14ac:dyDescent="0.25">
      <c r="A730" s="109"/>
      <c r="B730" s="92"/>
      <c r="C730" s="92"/>
      <c r="D730" s="92"/>
      <c r="E730" s="92"/>
      <c r="F730" s="94"/>
      <c r="G730" s="92"/>
      <c r="H730" s="92"/>
      <c r="I730" s="110"/>
    </row>
    <row r="731" spans="1:9" ht="20.25" customHeight="1" x14ac:dyDescent="0.25">
      <c r="A731" s="79"/>
      <c r="B731" s="76"/>
      <c r="C731" s="76"/>
      <c r="D731" s="76"/>
      <c r="E731" s="76"/>
      <c r="F731" s="29"/>
      <c r="G731" s="76"/>
      <c r="H731" s="76"/>
      <c r="I731" s="40"/>
    </row>
    <row r="732" spans="1:9" ht="20.25" customHeight="1" x14ac:dyDescent="0.25">
      <c r="A732" s="78"/>
      <c r="B732" s="75"/>
      <c r="C732" s="75"/>
      <c r="D732" s="75"/>
      <c r="E732" s="75"/>
      <c r="F732" s="29"/>
      <c r="G732" s="75"/>
      <c r="H732" s="75"/>
      <c r="I732" s="40"/>
    </row>
    <row r="733" spans="1:9" ht="20.25" customHeight="1" thickBot="1" x14ac:dyDescent="0.3">
      <c r="A733" s="79"/>
      <c r="B733" s="76"/>
      <c r="C733" s="76"/>
      <c r="D733" s="76"/>
      <c r="E733" s="76"/>
      <c r="F733" s="29"/>
      <c r="G733" s="76"/>
      <c r="H733" s="76"/>
      <c r="I733" s="40"/>
    </row>
    <row r="734" spans="1:9" ht="20.25" customHeight="1" thickTop="1" x14ac:dyDescent="0.25">
      <c r="A734" s="109"/>
      <c r="B734" s="92"/>
      <c r="C734" s="92"/>
      <c r="D734" s="92"/>
      <c r="E734" s="92"/>
      <c r="F734" s="94"/>
      <c r="G734" s="92"/>
      <c r="H734" s="92"/>
      <c r="I734" s="110"/>
    </row>
    <row r="735" spans="1:9" ht="20.25" customHeight="1" x14ac:dyDescent="0.25">
      <c r="A735" s="79"/>
      <c r="B735" s="76"/>
      <c r="C735" s="76"/>
      <c r="D735" s="76"/>
      <c r="E735" s="76"/>
      <c r="F735" s="29"/>
      <c r="G735" s="76"/>
      <c r="H735" s="76"/>
      <c r="I735" s="40"/>
    </row>
    <row r="736" spans="1:9" ht="20.25" customHeight="1" x14ac:dyDescent="0.25">
      <c r="A736" s="78"/>
      <c r="B736" s="75"/>
      <c r="C736" s="75"/>
      <c r="D736" s="75"/>
      <c r="E736" s="75"/>
      <c r="F736" s="29"/>
      <c r="G736" s="75"/>
      <c r="H736" s="75"/>
      <c r="I736" s="40"/>
    </row>
    <row r="737" spans="1:9" ht="20.25" customHeight="1" thickBot="1" x14ac:dyDescent="0.3">
      <c r="A737" s="79"/>
      <c r="B737" s="76"/>
      <c r="C737" s="76"/>
      <c r="D737" s="76"/>
      <c r="E737" s="76"/>
      <c r="F737" s="29"/>
      <c r="G737" s="76"/>
      <c r="H737" s="76"/>
      <c r="I737" s="40"/>
    </row>
    <row r="738" spans="1:9" ht="20.25" customHeight="1" thickTop="1" x14ac:dyDescent="0.25">
      <c r="A738" s="109"/>
      <c r="B738" s="92"/>
      <c r="C738" s="92"/>
      <c r="D738" s="92"/>
      <c r="E738" s="92"/>
      <c r="F738" s="94"/>
      <c r="G738" s="92"/>
      <c r="H738" s="92"/>
      <c r="I738" s="110"/>
    </row>
    <row r="739" spans="1:9" ht="20.25" customHeight="1" x14ac:dyDescent="0.25">
      <c r="A739" s="79"/>
      <c r="B739" s="76"/>
      <c r="C739" s="76"/>
      <c r="D739" s="76"/>
      <c r="E739" s="76"/>
      <c r="F739" s="29"/>
      <c r="G739" s="76"/>
      <c r="H739" s="76"/>
      <c r="I739" s="40"/>
    </row>
    <row r="740" spans="1:9" ht="20.25" customHeight="1" x14ac:dyDescent="0.25">
      <c r="A740" s="78"/>
      <c r="B740" s="75"/>
      <c r="C740" s="75"/>
      <c r="D740" s="75"/>
      <c r="E740" s="75"/>
      <c r="F740" s="29"/>
      <c r="G740" s="75"/>
      <c r="H740" s="75"/>
      <c r="I740" s="40"/>
    </row>
    <row r="741" spans="1:9" ht="20.25" customHeight="1" thickBot="1" x14ac:dyDescent="0.3">
      <c r="A741" s="79"/>
      <c r="B741" s="76"/>
      <c r="C741" s="76"/>
      <c r="D741" s="76"/>
      <c r="E741" s="76"/>
      <c r="F741" s="29"/>
      <c r="G741" s="76"/>
      <c r="H741" s="76"/>
      <c r="I741" s="40"/>
    </row>
    <row r="742" spans="1:9" ht="20.25" customHeight="1" thickTop="1" x14ac:dyDescent="0.25">
      <c r="A742" s="109"/>
      <c r="B742" s="92"/>
      <c r="C742" s="92"/>
      <c r="D742" s="92"/>
      <c r="E742" s="92"/>
      <c r="F742" s="94"/>
      <c r="G742" s="92"/>
      <c r="H742" s="92"/>
      <c r="I742" s="110"/>
    </row>
    <row r="743" spans="1:9" ht="20.25" customHeight="1" x14ac:dyDescent="0.25">
      <c r="A743" s="79"/>
      <c r="B743" s="76"/>
      <c r="C743" s="76"/>
      <c r="D743" s="76"/>
      <c r="E743" s="76"/>
      <c r="F743" s="29"/>
      <c r="G743" s="76"/>
      <c r="H743" s="76"/>
      <c r="I743" s="40"/>
    </row>
    <row r="744" spans="1:9" ht="20.25" customHeight="1" x14ac:dyDescent="0.25">
      <c r="A744" s="78"/>
      <c r="B744" s="75"/>
      <c r="C744" s="75"/>
      <c r="D744" s="75"/>
      <c r="E744" s="75"/>
      <c r="F744" s="29"/>
      <c r="G744" s="75"/>
      <c r="H744" s="75"/>
      <c r="I744" s="40"/>
    </row>
    <row r="745" spans="1:9" ht="20.25" customHeight="1" thickBot="1" x14ac:dyDescent="0.3">
      <c r="A745" s="79"/>
      <c r="B745" s="76"/>
      <c r="C745" s="76"/>
      <c r="D745" s="76"/>
      <c r="E745" s="76"/>
      <c r="F745" s="29"/>
      <c r="G745" s="76"/>
      <c r="H745" s="76"/>
      <c r="I745" s="40"/>
    </row>
    <row r="746" spans="1:9" ht="20.25" customHeight="1" thickTop="1" x14ac:dyDescent="0.25">
      <c r="A746" s="109"/>
      <c r="B746" s="92"/>
      <c r="C746" s="92"/>
      <c r="D746" s="92"/>
      <c r="E746" s="92"/>
      <c r="F746" s="94"/>
      <c r="G746" s="92"/>
      <c r="H746" s="92"/>
      <c r="I746" s="110"/>
    </row>
    <row r="747" spans="1:9" ht="20.25" customHeight="1" x14ac:dyDescent="0.25">
      <c r="A747" s="79"/>
      <c r="B747" s="76"/>
      <c r="C747" s="76"/>
      <c r="D747" s="76"/>
      <c r="E747" s="76"/>
      <c r="F747" s="29"/>
      <c r="G747" s="76"/>
      <c r="H747" s="76"/>
      <c r="I747" s="40"/>
    </row>
    <row r="748" spans="1:9" ht="20.25" customHeight="1" x14ac:dyDescent="0.25">
      <c r="A748" s="78"/>
      <c r="B748" s="75"/>
      <c r="C748" s="75"/>
      <c r="D748" s="75"/>
      <c r="E748" s="75"/>
      <c r="F748" s="29"/>
      <c r="G748" s="75"/>
      <c r="H748" s="75"/>
      <c r="I748" s="40"/>
    </row>
    <row r="749" spans="1:9" ht="20.25" customHeight="1" thickBot="1" x14ac:dyDescent="0.3">
      <c r="A749" s="79"/>
      <c r="B749" s="76"/>
      <c r="C749" s="76"/>
      <c r="D749" s="76"/>
      <c r="E749" s="76"/>
      <c r="F749" s="29"/>
      <c r="G749" s="76"/>
      <c r="H749" s="76"/>
      <c r="I749" s="40"/>
    </row>
    <row r="750" spans="1:9" ht="20.25" customHeight="1" thickTop="1" x14ac:dyDescent="0.25">
      <c r="A750" s="109"/>
      <c r="B750" s="92"/>
      <c r="C750" s="92"/>
      <c r="D750" s="92"/>
      <c r="E750" s="92"/>
      <c r="F750" s="94"/>
      <c r="G750" s="92"/>
      <c r="H750" s="92"/>
      <c r="I750" s="110"/>
    </row>
    <row r="751" spans="1:9" ht="20.25" customHeight="1" x14ac:dyDescent="0.25">
      <c r="A751" s="79"/>
      <c r="B751" s="76"/>
      <c r="C751" s="76"/>
      <c r="D751" s="76"/>
      <c r="E751" s="76"/>
      <c r="F751" s="29"/>
      <c r="G751" s="76"/>
      <c r="H751" s="76"/>
      <c r="I751" s="40"/>
    </row>
    <row r="752" spans="1:9" ht="20.25" customHeight="1" x14ac:dyDescent="0.25">
      <c r="A752" s="78"/>
      <c r="B752" s="75"/>
      <c r="C752" s="75"/>
      <c r="D752" s="75"/>
      <c r="E752" s="75"/>
      <c r="F752" s="29"/>
      <c r="G752" s="75"/>
      <c r="H752" s="75"/>
      <c r="I752" s="40"/>
    </row>
    <row r="753" spans="1:9" ht="20.25" customHeight="1" thickBot="1" x14ac:dyDescent="0.3">
      <c r="A753" s="79"/>
      <c r="B753" s="76"/>
      <c r="C753" s="76"/>
      <c r="D753" s="76"/>
      <c r="E753" s="76"/>
      <c r="F753" s="29"/>
      <c r="G753" s="76"/>
      <c r="H753" s="76"/>
      <c r="I753" s="40"/>
    </row>
    <row r="754" spans="1:9" ht="20.25" customHeight="1" thickTop="1" x14ac:dyDescent="0.25">
      <c r="A754" s="109"/>
      <c r="B754" s="92"/>
      <c r="C754" s="92"/>
      <c r="D754" s="92"/>
      <c r="E754" s="92"/>
      <c r="F754" s="94"/>
      <c r="G754" s="92"/>
      <c r="H754" s="92"/>
      <c r="I754" s="110"/>
    </row>
    <row r="755" spans="1:9" ht="20.25" customHeight="1" x14ac:dyDescent="0.25">
      <c r="A755" s="79"/>
      <c r="B755" s="76"/>
      <c r="C755" s="76"/>
      <c r="D755" s="76"/>
      <c r="E755" s="76"/>
      <c r="F755" s="29"/>
      <c r="G755" s="76"/>
      <c r="H755" s="76"/>
      <c r="I755" s="40"/>
    </row>
    <row r="756" spans="1:9" ht="20.25" customHeight="1" x14ac:dyDescent="0.25">
      <c r="A756" s="78"/>
      <c r="B756" s="75"/>
      <c r="C756" s="75"/>
      <c r="D756" s="75"/>
      <c r="E756" s="75"/>
      <c r="F756" s="29"/>
      <c r="G756" s="75"/>
      <c r="H756" s="75"/>
      <c r="I756" s="40"/>
    </row>
    <row r="757" spans="1:9" ht="20.25" customHeight="1" thickBot="1" x14ac:dyDescent="0.3">
      <c r="A757" s="79"/>
      <c r="B757" s="76"/>
      <c r="C757" s="76"/>
      <c r="D757" s="76"/>
      <c r="E757" s="76"/>
      <c r="F757" s="29"/>
      <c r="G757" s="76"/>
      <c r="H757" s="76"/>
      <c r="I757" s="40"/>
    </row>
    <row r="758" spans="1:9" ht="20.25" customHeight="1" thickTop="1" x14ac:dyDescent="0.25">
      <c r="A758" s="109"/>
      <c r="B758" s="92"/>
      <c r="C758" s="92"/>
      <c r="D758" s="92"/>
      <c r="E758" s="92"/>
      <c r="F758" s="94"/>
      <c r="G758" s="92"/>
      <c r="H758" s="92"/>
      <c r="I758" s="110"/>
    </row>
    <row r="759" spans="1:9" ht="20.25" customHeight="1" x14ac:dyDescent="0.25">
      <c r="A759" s="79"/>
      <c r="B759" s="76"/>
      <c r="C759" s="76"/>
      <c r="D759" s="76"/>
      <c r="E759" s="76"/>
      <c r="F759" s="29"/>
      <c r="G759" s="76"/>
      <c r="H759" s="76"/>
      <c r="I759" s="40"/>
    </row>
    <row r="760" spans="1:9" ht="20.25" customHeight="1" x14ac:dyDescent="0.25">
      <c r="A760" s="78"/>
      <c r="B760" s="75"/>
      <c r="C760" s="75"/>
      <c r="D760" s="75"/>
      <c r="E760" s="75"/>
      <c r="F760" s="29"/>
      <c r="G760" s="75"/>
      <c r="H760" s="75"/>
      <c r="I760" s="40"/>
    </row>
    <row r="761" spans="1:9" ht="20.25" customHeight="1" thickBot="1" x14ac:dyDescent="0.3">
      <c r="A761" s="79"/>
      <c r="B761" s="76"/>
      <c r="C761" s="76"/>
      <c r="D761" s="76"/>
      <c r="E761" s="76"/>
      <c r="F761" s="29"/>
      <c r="G761" s="76"/>
      <c r="H761" s="76"/>
      <c r="I761" s="40"/>
    </row>
    <row r="762" spans="1:9" ht="20.25" customHeight="1" thickTop="1" x14ac:dyDescent="0.25">
      <c r="A762" s="109"/>
      <c r="B762" s="92"/>
      <c r="C762" s="92"/>
      <c r="D762" s="92"/>
      <c r="E762" s="92"/>
      <c r="F762" s="94"/>
      <c r="G762" s="92"/>
      <c r="H762" s="92"/>
      <c r="I762" s="110"/>
    </row>
    <row r="763" spans="1:9" ht="20.25" customHeight="1" x14ac:dyDescent="0.25">
      <c r="A763" s="79"/>
      <c r="B763" s="76"/>
      <c r="C763" s="76"/>
      <c r="D763" s="76"/>
      <c r="E763" s="76"/>
      <c r="F763" s="29"/>
      <c r="G763" s="76"/>
      <c r="H763" s="76"/>
      <c r="I763" s="40"/>
    </row>
    <row r="764" spans="1:9" ht="20.25" customHeight="1" x14ac:dyDescent="0.25">
      <c r="A764" s="78"/>
      <c r="B764" s="75"/>
      <c r="C764" s="75"/>
      <c r="D764" s="75"/>
      <c r="E764" s="75"/>
      <c r="F764" s="29"/>
      <c r="G764" s="75"/>
      <c r="H764" s="75"/>
      <c r="I764" s="40"/>
    </row>
    <row r="765" spans="1:9" ht="20.25" customHeight="1" thickBot="1" x14ac:dyDescent="0.3">
      <c r="A765" s="79"/>
      <c r="B765" s="76"/>
      <c r="C765" s="76"/>
      <c r="D765" s="76"/>
      <c r="E765" s="76"/>
      <c r="F765" s="29"/>
      <c r="G765" s="76"/>
      <c r="H765" s="76"/>
      <c r="I765" s="40"/>
    </row>
    <row r="766" spans="1:9" ht="20.25" customHeight="1" thickTop="1" x14ac:dyDescent="0.25">
      <c r="A766" s="109"/>
      <c r="B766" s="92"/>
      <c r="C766" s="92"/>
      <c r="D766" s="92"/>
      <c r="E766" s="92"/>
      <c r="F766" s="94"/>
      <c r="G766" s="92"/>
      <c r="H766" s="92"/>
      <c r="I766" s="110"/>
    </row>
    <row r="767" spans="1:9" ht="20.25" customHeight="1" x14ac:dyDescent="0.25">
      <c r="A767" s="79"/>
      <c r="B767" s="76"/>
      <c r="C767" s="76"/>
      <c r="D767" s="76"/>
      <c r="E767" s="76"/>
      <c r="F767" s="29"/>
      <c r="G767" s="76"/>
      <c r="H767" s="76"/>
      <c r="I767" s="40"/>
    </row>
    <row r="768" spans="1:9" ht="20.25" customHeight="1" x14ac:dyDescent="0.25">
      <c r="A768" s="78"/>
      <c r="B768" s="75"/>
      <c r="C768" s="75"/>
      <c r="D768" s="75"/>
      <c r="E768" s="75"/>
      <c r="F768" s="29"/>
      <c r="G768" s="75"/>
      <c r="H768" s="75"/>
      <c r="I768" s="40"/>
    </row>
    <row r="769" spans="1:9" ht="20.25" customHeight="1" thickBot="1" x14ac:dyDescent="0.3">
      <c r="A769" s="79"/>
      <c r="B769" s="76"/>
      <c r="C769" s="76"/>
      <c r="D769" s="76"/>
      <c r="E769" s="76"/>
      <c r="F769" s="29"/>
      <c r="G769" s="76"/>
      <c r="H769" s="76"/>
      <c r="I769" s="40"/>
    </row>
    <row r="770" spans="1:9" ht="20.25" customHeight="1" thickTop="1" x14ac:dyDescent="0.25">
      <c r="A770" s="109"/>
      <c r="B770" s="92"/>
      <c r="C770" s="92"/>
      <c r="D770" s="92"/>
      <c r="E770" s="92"/>
      <c r="F770" s="94"/>
      <c r="G770" s="92"/>
      <c r="H770" s="92"/>
      <c r="I770" s="110"/>
    </row>
    <row r="771" spans="1:9" ht="20.25" customHeight="1" x14ac:dyDescent="0.25">
      <c r="A771" s="79"/>
      <c r="B771" s="76"/>
      <c r="C771" s="76"/>
      <c r="D771" s="76"/>
      <c r="E771" s="76"/>
      <c r="F771" s="29"/>
      <c r="G771" s="76"/>
      <c r="H771" s="76"/>
      <c r="I771" s="40"/>
    </row>
    <row r="772" spans="1:9" ht="20.25" customHeight="1" x14ac:dyDescent="0.25">
      <c r="A772" s="78"/>
      <c r="B772" s="75"/>
      <c r="C772" s="75"/>
      <c r="D772" s="75"/>
      <c r="E772" s="75"/>
      <c r="F772" s="29"/>
      <c r="G772" s="75"/>
      <c r="H772" s="75"/>
      <c r="I772" s="40"/>
    </row>
    <row r="773" spans="1:9" ht="20.25" customHeight="1" thickBot="1" x14ac:dyDescent="0.3">
      <c r="A773" s="79"/>
      <c r="B773" s="76"/>
      <c r="C773" s="76"/>
      <c r="D773" s="76"/>
      <c r="E773" s="76"/>
      <c r="F773" s="29"/>
      <c r="G773" s="76"/>
      <c r="H773" s="76"/>
      <c r="I773" s="40"/>
    </row>
    <row r="774" spans="1:9" ht="20.25" customHeight="1" thickTop="1" x14ac:dyDescent="0.25">
      <c r="A774" s="109"/>
      <c r="B774" s="92"/>
      <c r="C774" s="92"/>
      <c r="D774" s="92"/>
      <c r="E774" s="92"/>
      <c r="F774" s="94"/>
      <c r="G774" s="92"/>
      <c r="H774" s="92"/>
      <c r="I774" s="110"/>
    </row>
    <row r="775" spans="1:9" ht="20.25" customHeight="1" x14ac:dyDescent="0.25">
      <c r="A775" s="79"/>
      <c r="B775" s="76"/>
      <c r="C775" s="76"/>
      <c r="D775" s="76"/>
      <c r="E775" s="76"/>
      <c r="F775" s="29"/>
      <c r="G775" s="76"/>
      <c r="H775" s="76"/>
      <c r="I775" s="40"/>
    </row>
    <row r="776" spans="1:9" ht="20.25" customHeight="1" x14ac:dyDescent="0.25">
      <c r="A776" s="78"/>
      <c r="B776" s="75"/>
      <c r="C776" s="75"/>
      <c r="D776" s="75"/>
      <c r="E776" s="75"/>
      <c r="F776" s="29"/>
      <c r="G776" s="75"/>
      <c r="H776" s="75"/>
      <c r="I776" s="40"/>
    </row>
    <row r="777" spans="1:9" ht="20.25" customHeight="1" thickBot="1" x14ac:dyDescent="0.3">
      <c r="A777" s="79"/>
      <c r="B777" s="76"/>
      <c r="C777" s="76"/>
      <c r="D777" s="76"/>
      <c r="E777" s="76"/>
      <c r="F777" s="29"/>
      <c r="G777" s="76"/>
      <c r="H777" s="76"/>
      <c r="I777" s="40"/>
    </row>
    <row r="778" spans="1:9" ht="20.25" customHeight="1" thickTop="1" x14ac:dyDescent="0.25">
      <c r="A778" s="109"/>
      <c r="B778" s="92"/>
      <c r="C778" s="92"/>
      <c r="D778" s="92"/>
      <c r="E778" s="92"/>
      <c r="F778" s="94"/>
      <c r="G778" s="92"/>
      <c r="H778" s="92"/>
      <c r="I778" s="110"/>
    </row>
    <row r="779" spans="1:9" ht="20.25" customHeight="1" x14ac:dyDescent="0.25">
      <c r="A779" s="79"/>
      <c r="B779" s="76"/>
      <c r="C779" s="76"/>
      <c r="D779" s="76"/>
      <c r="E779" s="76"/>
      <c r="F779" s="29"/>
      <c r="G779" s="76"/>
      <c r="H779" s="76"/>
      <c r="I779" s="40"/>
    </row>
    <row r="780" spans="1:9" ht="20.25" customHeight="1" x14ac:dyDescent="0.25">
      <c r="A780" s="78"/>
      <c r="B780" s="75"/>
      <c r="C780" s="75"/>
      <c r="D780" s="75"/>
      <c r="E780" s="75"/>
      <c r="F780" s="29"/>
      <c r="G780" s="75"/>
      <c r="H780" s="75"/>
      <c r="I780" s="40"/>
    </row>
    <row r="781" spans="1:9" ht="20.25" customHeight="1" thickBot="1" x14ac:dyDescent="0.3">
      <c r="A781" s="79"/>
      <c r="B781" s="76"/>
      <c r="C781" s="76"/>
      <c r="D781" s="76"/>
      <c r="E781" s="76"/>
      <c r="F781" s="29"/>
      <c r="G781" s="76"/>
      <c r="H781" s="76"/>
      <c r="I781" s="40"/>
    </row>
    <row r="782" spans="1:9" ht="20.25" customHeight="1" thickTop="1" x14ac:dyDescent="0.25">
      <c r="A782" s="109"/>
      <c r="B782" s="92"/>
      <c r="C782" s="92"/>
      <c r="D782" s="92"/>
      <c r="E782" s="92"/>
      <c r="F782" s="94"/>
      <c r="G782" s="92"/>
      <c r="H782" s="92"/>
      <c r="I782" s="110"/>
    </row>
    <row r="783" spans="1:9" ht="20.25" customHeight="1" x14ac:dyDescent="0.25">
      <c r="A783" s="79"/>
      <c r="B783" s="76"/>
      <c r="C783" s="76"/>
      <c r="D783" s="76"/>
      <c r="E783" s="76"/>
      <c r="F783" s="29"/>
      <c r="G783" s="76"/>
      <c r="H783" s="76"/>
      <c r="I783" s="40"/>
    </row>
    <row r="784" spans="1:9" ht="20.25" customHeight="1" x14ac:dyDescent="0.25">
      <c r="A784" s="78"/>
      <c r="B784" s="75"/>
      <c r="C784" s="75"/>
      <c r="D784" s="75"/>
      <c r="E784" s="75"/>
      <c r="F784" s="29"/>
      <c r="G784" s="75"/>
      <c r="H784" s="75"/>
      <c r="I784" s="40"/>
    </row>
    <row r="785" spans="1:9" ht="20.25" customHeight="1" thickBot="1" x14ac:dyDescent="0.3">
      <c r="A785" s="79"/>
      <c r="B785" s="76"/>
      <c r="C785" s="76"/>
      <c r="D785" s="76"/>
      <c r="E785" s="76"/>
      <c r="F785" s="29"/>
      <c r="G785" s="76"/>
      <c r="H785" s="76"/>
      <c r="I785" s="40"/>
    </row>
    <row r="786" spans="1:9" ht="20.25" customHeight="1" thickTop="1" x14ac:dyDescent="0.25">
      <c r="A786" s="109"/>
      <c r="B786" s="92"/>
      <c r="C786" s="92"/>
      <c r="D786" s="92"/>
      <c r="E786" s="92"/>
      <c r="F786" s="94"/>
      <c r="G786" s="92"/>
      <c r="H786" s="92"/>
      <c r="I786" s="110"/>
    </row>
    <row r="787" spans="1:9" ht="20.25" customHeight="1" x14ac:dyDescent="0.25">
      <c r="A787" s="79"/>
      <c r="B787" s="76"/>
      <c r="C787" s="76"/>
      <c r="D787" s="76"/>
      <c r="E787" s="76"/>
      <c r="F787" s="29"/>
      <c r="G787" s="76"/>
      <c r="H787" s="76"/>
      <c r="I787" s="40"/>
    </row>
    <row r="788" spans="1:9" ht="20.25" customHeight="1" x14ac:dyDescent="0.25">
      <c r="A788" s="78"/>
      <c r="B788" s="75"/>
      <c r="C788" s="75"/>
      <c r="D788" s="75"/>
      <c r="E788" s="75"/>
      <c r="F788" s="29"/>
      <c r="G788" s="75"/>
      <c r="H788" s="75"/>
      <c r="I788" s="40"/>
    </row>
    <row r="789" spans="1:9" ht="20.25" customHeight="1" thickBot="1" x14ac:dyDescent="0.3">
      <c r="A789" s="79"/>
      <c r="B789" s="76"/>
      <c r="C789" s="76"/>
      <c r="D789" s="76"/>
      <c r="E789" s="76"/>
      <c r="F789" s="29"/>
      <c r="G789" s="76"/>
      <c r="H789" s="76"/>
      <c r="I789" s="40"/>
    </row>
    <row r="790" spans="1:9" ht="20.25" customHeight="1" thickTop="1" x14ac:dyDescent="0.25">
      <c r="A790" s="109"/>
      <c r="B790" s="92"/>
      <c r="C790" s="92"/>
      <c r="D790" s="92"/>
      <c r="E790" s="92"/>
      <c r="F790" s="94"/>
      <c r="G790" s="92"/>
      <c r="H790" s="92"/>
      <c r="I790" s="110"/>
    </row>
    <row r="791" spans="1:9" ht="20.25" customHeight="1" x14ac:dyDescent="0.25">
      <c r="A791" s="79"/>
      <c r="B791" s="76"/>
      <c r="C791" s="76"/>
      <c r="D791" s="76"/>
      <c r="E791" s="76"/>
      <c r="F791" s="29"/>
      <c r="G791" s="76"/>
      <c r="H791" s="76"/>
      <c r="I791" s="40"/>
    </row>
    <row r="792" spans="1:9" ht="20.25" customHeight="1" x14ac:dyDescent="0.25">
      <c r="A792" s="78"/>
      <c r="B792" s="75"/>
      <c r="C792" s="75"/>
      <c r="D792" s="75"/>
      <c r="E792" s="75"/>
      <c r="F792" s="29"/>
      <c r="G792" s="75"/>
      <c r="H792" s="75"/>
      <c r="I792" s="40"/>
    </row>
    <row r="793" spans="1:9" ht="20.25" customHeight="1" thickBot="1" x14ac:dyDescent="0.3">
      <c r="A793" s="79"/>
      <c r="B793" s="76"/>
      <c r="C793" s="76"/>
      <c r="D793" s="76"/>
      <c r="E793" s="76"/>
      <c r="F793" s="29"/>
      <c r="G793" s="76"/>
      <c r="H793" s="76"/>
      <c r="I793" s="40"/>
    </row>
    <row r="794" spans="1:9" ht="20.25" customHeight="1" thickTop="1" x14ac:dyDescent="0.25">
      <c r="A794" s="109"/>
      <c r="B794" s="92"/>
      <c r="C794" s="92"/>
      <c r="D794" s="92"/>
      <c r="E794" s="92"/>
      <c r="F794" s="94"/>
      <c r="G794" s="92"/>
      <c r="H794" s="92"/>
      <c r="I794" s="110"/>
    </row>
    <row r="795" spans="1:9" ht="20.25" customHeight="1" x14ac:dyDescent="0.25">
      <c r="A795" s="79"/>
      <c r="B795" s="76"/>
      <c r="C795" s="76"/>
      <c r="D795" s="76"/>
      <c r="E795" s="76"/>
      <c r="F795" s="29"/>
      <c r="G795" s="76"/>
      <c r="H795" s="76"/>
      <c r="I795" s="40"/>
    </row>
    <row r="796" spans="1:9" ht="20.25" customHeight="1" x14ac:dyDescent="0.25">
      <c r="A796" s="78"/>
      <c r="B796" s="75"/>
      <c r="C796" s="75"/>
      <c r="D796" s="75"/>
      <c r="E796" s="75"/>
      <c r="F796" s="29"/>
      <c r="G796" s="75"/>
      <c r="H796" s="75"/>
      <c r="I796" s="40"/>
    </row>
    <row r="797" spans="1:9" ht="20.25" customHeight="1" thickBot="1" x14ac:dyDescent="0.3">
      <c r="A797" s="79"/>
      <c r="B797" s="76"/>
      <c r="C797" s="76"/>
      <c r="D797" s="76"/>
      <c r="E797" s="76"/>
      <c r="F797" s="29"/>
      <c r="G797" s="76"/>
      <c r="H797" s="76"/>
      <c r="I797" s="40"/>
    </row>
    <row r="798" spans="1:9" ht="20.25" customHeight="1" thickTop="1" x14ac:dyDescent="0.25">
      <c r="A798" s="109"/>
      <c r="B798" s="92"/>
      <c r="C798" s="92"/>
      <c r="D798" s="92"/>
      <c r="E798" s="92"/>
      <c r="F798" s="94"/>
      <c r="G798" s="92"/>
      <c r="H798" s="92"/>
      <c r="I798" s="110"/>
    </row>
    <row r="799" spans="1:9" ht="20.25" customHeight="1" x14ac:dyDescent="0.25">
      <c r="A799" s="79"/>
      <c r="B799" s="76"/>
      <c r="C799" s="76"/>
      <c r="D799" s="76"/>
      <c r="E799" s="76"/>
      <c r="F799" s="29"/>
      <c r="G799" s="76"/>
      <c r="H799" s="76"/>
      <c r="I799" s="40"/>
    </row>
    <row r="800" spans="1:9" ht="20.25" customHeight="1" x14ac:dyDescent="0.25">
      <c r="A800" s="78"/>
      <c r="B800" s="75"/>
      <c r="C800" s="75"/>
      <c r="D800" s="75"/>
      <c r="E800" s="75"/>
      <c r="F800" s="29"/>
      <c r="G800" s="75"/>
      <c r="H800" s="75"/>
      <c r="I800" s="40"/>
    </row>
    <row r="801" spans="1:9" ht="20.25" customHeight="1" x14ac:dyDescent="0.25">
      <c r="A801" s="79"/>
      <c r="B801" s="76"/>
      <c r="C801" s="76"/>
      <c r="D801" s="76"/>
      <c r="E801" s="76"/>
      <c r="F801" s="29"/>
      <c r="G801" s="76"/>
      <c r="H801" s="76"/>
      <c r="I801" s="40"/>
    </row>
  </sheetData>
  <protectedRanges>
    <protectedRange sqref="A2:I100000" name="Range1"/>
  </protectedRanges>
  <dataValidations xWindow="1252" yWindow="327" count="2">
    <dataValidation allowBlank="1" showInputMessage="1" showErrorMessage="1" promptTitle="Texte libre" prompt="Texte libre" sqref="F2:F801" xr:uid="{29F82C07-ED35-4068-8030-3076023C5CF9}"/>
    <dataValidation allowBlank="1" showInputMessage="1" showErrorMessage="1" promptTitle="Entrer un nombre" prompt="Entrer un nombre" sqref="I2:I801" xr:uid="{A4C750A7-6BB7-4935-857A-A4F9C965A8AC}"/>
  </dataValidations>
  <pageMargins left="0.7" right="0.7" top="0.75" bottom="0.75" header="0.3" footer="0.3"/>
  <pageSetup orientation="portrait" r:id="rId1"/>
  <headerFooter>
    <oddHeader>&amp;R&amp;"Aptos"&amp;10&amp;K000000 Unclassified / Non classifié&amp;1#_x000D_</oddHeader>
  </headerFooter>
  <tableParts count="1">
    <tablePart r:id="rId2"/>
  </tableParts>
  <extLst>
    <ext xmlns:x14="http://schemas.microsoft.com/office/spreadsheetml/2009/9/main" uri="{CCE6A557-97BC-4b89-ADB6-D9C93CAAB3DF}">
      <x14:dataValidations xmlns:xm="http://schemas.microsoft.com/office/excel/2006/main" xWindow="1252" yWindow="327" count="7">
        <x14:dataValidation type="list" allowBlank="1" showInputMessage="1" showErrorMessage="1" errorTitle="please use drop down list" error="please use drop down list" promptTitle="Utiliser la liste déroulante" prompt="Utiliser la liste déroulante" xr:uid="{41E12909-C4E9-49A5-8695-C513B4A44C44}">
          <x14:formula1>
            <xm:f>'Listes déroulantes'!$BF$2:$BF$4</xm:f>
          </x14:formula1>
          <xm:sqref>E2:E801</xm:sqref>
        </x14:dataValidation>
        <x14:dataValidation type="list" allowBlank="1" showInputMessage="1" showErrorMessage="1" errorTitle="please use drop down list" error="please use drop down list" promptTitle="Utiliser la liste déroulante" prompt="Utiliser la liste déroulante" xr:uid="{C766D281-8A13-4F7D-8B67-4D25CA02EC42}">
          <x14:formula1>
            <xm:f>'Listes déroulantes'!$AX$2:$AX$1000</xm:f>
          </x14:formula1>
          <xm:sqref>D2:D801</xm:sqref>
        </x14:dataValidation>
        <x14:dataValidation type="list" allowBlank="1" showInputMessage="1" showErrorMessage="1" errorTitle="please use drop down list" error="please use drop down list" promptTitle="Utiliser la liste déroulante" prompt="Utiliser la liste déroulante" xr:uid="{C97BB31C-8B35-43BB-A993-6A032A2B0EBE}">
          <x14:formula1>
            <xm:f>'Listes déroulantes'!$AV$2:$AV$3</xm:f>
          </x14:formula1>
          <xm:sqref>C2:C801</xm:sqref>
        </x14:dataValidation>
        <x14:dataValidation type="list" allowBlank="1" showInputMessage="1" showErrorMessage="1" errorTitle="please use drop down list" error="please use drop down list" promptTitle="Utiliser la liste déroulante" prompt="Utiliser la liste déroulante" xr:uid="{12A89BEA-3AAB-47EF-897F-C481206993D5}">
          <x14:formula1>
            <xm:f>'Listes déroulantes'!$E$2:$E$1000</xm:f>
          </x14:formula1>
          <xm:sqref>B2:B801</xm:sqref>
        </x14:dataValidation>
        <x14:dataValidation type="list" allowBlank="1" showInputMessage="1" showErrorMessage="1" errorTitle="please use drop down list" error="please use drop down list" promptTitle="Utiliser la liste déroulante" prompt="Utiliser la liste déroulante" xr:uid="{9929A414-F4C2-495E-85A8-A254B2FC0062}">
          <x14:formula1>
            <xm:f>'Listes déroulantes'!$C$2:$C$199</xm:f>
          </x14:formula1>
          <xm:sqref>A2:A801</xm:sqref>
        </x14:dataValidation>
        <x14:dataValidation type="list" allowBlank="1" showInputMessage="1" showErrorMessage="1" errorTitle="please use drop down list" error="please use drop down list" promptTitle="Utiliser la liste déroulante" prompt="Utiliser la liste déroulante" xr:uid="{C6833B50-F93D-4EBA-91F2-ED2DE333F46A}">
          <x14:formula1>
            <xm:f>'Listes déroulantes'!$BN$2:$BN$5</xm:f>
          </x14:formula1>
          <xm:sqref>G2:G801</xm:sqref>
        </x14:dataValidation>
        <x14:dataValidation type="list" allowBlank="1" showInputMessage="1" showErrorMessage="1" errorTitle="please use drop down list" error="please use drop down list" promptTitle="Utiliser la liste déroulante" prompt="Utiliser la liste déroulante" xr:uid="{BDE4DBE7-8066-42D7-802E-5E4DA4BEB05A}">
          <x14:formula1>
            <xm:f>'Listes déroulantes'!$BH$2:$BH$5</xm:f>
          </x14:formula1>
          <xm:sqref>H2:H801</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899CE-001C-41DF-8226-728B5D1115D0}">
  <sheetPr codeName="Sheet29"/>
  <dimension ref="A1:M101"/>
  <sheetViews>
    <sheetView topLeftCell="F1" zoomScale="85" zoomScaleNormal="100" workbookViewId="0">
      <selection activeCell="M7" sqref="M7"/>
    </sheetView>
  </sheetViews>
  <sheetFormatPr defaultColWidth="8.7109375" defaultRowHeight="20.25" customHeight="1" x14ac:dyDescent="0.25"/>
  <cols>
    <col min="1" max="2" width="24.85546875" style="24" customWidth="1"/>
    <col min="3" max="3" width="10.5703125" style="24" customWidth="1"/>
    <col min="4" max="4" width="33.5703125" style="24" customWidth="1"/>
    <col min="5" max="5" width="68" style="24" customWidth="1"/>
    <col min="6" max="6" width="25" style="24" customWidth="1"/>
    <col min="7" max="7" width="41.85546875" style="24" customWidth="1"/>
    <col min="8" max="8" width="29.7109375" style="24" customWidth="1"/>
    <col min="9" max="9" width="37.140625" style="24" customWidth="1"/>
    <col min="10" max="10" width="17" style="24" customWidth="1"/>
    <col min="11" max="11" width="34" style="24" customWidth="1"/>
    <col min="12" max="12" width="53.7109375" style="24" customWidth="1"/>
    <col min="13" max="13" width="29.85546875" style="24" customWidth="1"/>
    <col min="14" max="16384" width="8.7109375" style="24"/>
  </cols>
  <sheetData>
    <row r="1" spans="1:13" s="30" customFormat="1" ht="20.25" customHeight="1" x14ac:dyDescent="0.25">
      <c r="A1" s="53" t="s">
        <v>113</v>
      </c>
      <c r="B1" s="53" t="s">
        <v>116</v>
      </c>
      <c r="C1" s="53" t="s">
        <v>122</v>
      </c>
      <c r="D1" s="53" t="s">
        <v>126</v>
      </c>
      <c r="E1" s="53" t="s">
        <v>129</v>
      </c>
      <c r="F1" s="53" t="s">
        <v>124</v>
      </c>
      <c r="G1" s="53" t="s">
        <v>163</v>
      </c>
      <c r="H1" s="53" t="s">
        <v>5295</v>
      </c>
      <c r="I1" s="53" t="s">
        <v>5296</v>
      </c>
      <c r="J1" s="53" t="s">
        <v>172</v>
      </c>
      <c r="K1" s="53" t="s">
        <v>175</v>
      </c>
      <c r="L1" s="53" t="s">
        <v>178</v>
      </c>
      <c r="M1" s="53" t="s">
        <v>181</v>
      </c>
    </row>
    <row r="2" spans="1:13" ht="20.25" customHeight="1" x14ac:dyDescent="0.25">
      <c r="A2" s="89"/>
      <c r="B2" s="89"/>
      <c r="C2" s="89"/>
      <c r="D2" s="89"/>
      <c r="E2" s="105"/>
      <c r="F2" s="89"/>
      <c r="G2" s="89"/>
      <c r="H2" s="89"/>
      <c r="I2" s="89"/>
      <c r="J2" s="89"/>
      <c r="K2" s="89"/>
      <c r="L2" s="89"/>
      <c r="M2" s="89"/>
    </row>
    <row r="3" spans="1:13" ht="20.25" customHeight="1" x14ac:dyDescent="0.25">
      <c r="A3" s="106"/>
      <c r="B3" s="106"/>
      <c r="C3" s="106"/>
      <c r="D3" s="106"/>
      <c r="E3" s="105"/>
      <c r="F3" s="106"/>
      <c r="G3" s="106"/>
      <c r="H3" s="106"/>
      <c r="I3" s="106"/>
      <c r="J3" s="106"/>
      <c r="K3" s="106"/>
      <c r="L3" s="106"/>
      <c r="M3" s="106"/>
    </row>
    <row r="4" spans="1:13" ht="20.25" customHeight="1" x14ac:dyDescent="0.25">
      <c r="A4" s="89"/>
      <c r="B4" s="89"/>
      <c r="C4" s="89"/>
      <c r="D4" s="89"/>
      <c r="E4" s="105"/>
      <c r="F4" s="89"/>
      <c r="G4" s="89"/>
      <c r="H4" s="89"/>
      <c r="I4" s="89"/>
      <c r="J4" s="89"/>
      <c r="K4" s="89"/>
      <c r="L4" s="89"/>
      <c r="M4" s="89"/>
    </row>
    <row r="5" spans="1:13" ht="20.25" customHeight="1" x14ac:dyDescent="0.25">
      <c r="A5" s="106"/>
      <c r="B5" s="106"/>
      <c r="C5" s="106"/>
      <c r="D5" s="107"/>
      <c r="E5" s="105"/>
      <c r="F5" s="106"/>
      <c r="G5" s="106"/>
      <c r="H5" s="106"/>
      <c r="I5" s="106"/>
      <c r="J5" s="106"/>
      <c r="K5" s="106"/>
      <c r="L5" s="106"/>
      <c r="M5" s="106"/>
    </row>
    <row r="6" spans="1:13" ht="20.25" customHeight="1" x14ac:dyDescent="0.25">
      <c r="A6" s="89"/>
      <c r="B6" s="89"/>
      <c r="C6" s="89"/>
      <c r="D6" s="108"/>
      <c r="E6" s="105"/>
      <c r="F6" s="89"/>
      <c r="G6" s="89"/>
      <c r="H6" s="89"/>
      <c r="I6" s="89"/>
      <c r="J6" s="89"/>
      <c r="K6" s="89"/>
      <c r="L6" s="89"/>
      <c r="M6" s="89"/>
    </row>
    <row r="7" spans="1:13" ht="20.25" customHeight="1" x14ac:dyDescent="0.25">
      <c r="A7" s="106"/>
      <c r="B7" s="106"/>
      <c r="C7" s="106"/>
      <c r="D7" s="106"/>
      <c r="E7" s="105"/>
      <c r="F7" s="106"/>
      <c r="G7" s="106"/>
      <c r="H7" s="106"/>
      <c r="I7" s="106"/>
      <c r="J7" s="106"/>
      <c r="K7" s="106"/>
      <c r="L7" s="106"/>
      <c r="M7" s="106"/>
    </row>
    <row r="8" spans="1:13" ht="20.25" customHeight="1" x14ac:dyDescent="0.25">
      <c r="A8" s="89"/>
      <c r="B8" s="89"/>
      <c r="C8" s="89"/>
      <c r="D8" s="89"/>
      <c r="E8" s="105"/>
      <c r="F8" s="89"/>
      <c r="G8" s="89"/>
      <c r="H8" s="89"/>
      <c r="I8" s="89"/>
      <c r="J8" s="89"/>
      <c r="K8" s="89"/>
      <c r="L8" s="89"/>
      <c r="M8" s="89"/>
    </row>
    <row r="9" spans="1:13" ht="20.25" customHeight="1" x14ac:dyDescent="0.25">
      <c r="A9" s="106"/>
      <c r="B9" s="106"/>
      <c r="C9" s="106"/>
      <c r="D9" s="106"/>
      <c r="E9" s="105"/>
      <c r="F9" s="106"/>
      <c r="G9" s="106"/>
      <c r="H9" s="106"/>
      <c r="I9" s="106"/>
      <c r="J9" s="106"/>
      <c r="K9" s="106"/>
      <c r="L9" s="106"/>
      <c r="M9" s="106"/>
    </row>
    <row r="10" spans="1:13" ht="20.25" customHeight="1" x14ac:dyDescent="0.25">
      <c r="A10" s="89"/>
      <c r="B10" s="89"/>
      <c r="C10" s="89"/>
      <c r="D10" s="89"/>
      <c r="E10" s="105"/>
      <c r="F10" s="89"/>
      <c r="G10" s="89"/>
      <c r="H10" s="89"/>
      <c r="I10" s="89"/>
      <c r="J10" s="89"/>
      <c r="K10" s="89"/>
      <c r="L10" s="89"/>
      <c r="M10" s="89"/>
    </row>
    <row r="11" spans="1:13" ht="20.25" customHeight="1" x14ac:dyDescent="0.25">
      <c r="A11" s="106"/>
      <c r="B11" s="106"/>
      <c r="C11" s="106"/>
      <c r="D11" s="106"/>
      <c r="E11" s="105"/>
      <c r="F11" s="106"/>
      <c r="G11" s="106"/>
      <c r="H11" s="106"/>
      <c r="I11" s="106"/>
      <c r="J11" s="106"/>
      <c r="K11" s="106"/>
      <c r="L11" s="106"/>
      <c r="M11" s="106"/>
    </row>
    <row r="12" spans="1:13" ht="20.25" customHeight="1" x14ac:dyDescent="0.25">
      <c r="A12" s="89"/>
      <c r="B12" s="89"/>
      <c r="C12" s="89"/>
      <c r="D12" s="89"/>
      <c r="E12" s="105"/>
      <c r="F12" s="89"/>
      <c r="G12" s="89"/>
      <c r="H12" s="89"/>
      <c r="I12" s="89"/>
      <c r="J12" s="89"/>
      <c r="K12" s="89"/>
      <c r="L12" s="89"/>
      <c r="M12" s="89"/>
    </row>
    <row r="13" spans="1:13" ht="20.25" customHeight="1" x14ac:dyDescent="0.25">
      <c r="A13" s="106"/>
      <c r="B13" s="106"/>
      <c r="C13" s="106"/>
      <c r="D13" s="106"/>
      <c r="E13" s="105"/>
      <c r="F13" s="106"/>
      <c r="G13" s="106"/>
      <c r="H13" s="106"/>
      <c r="I13" s="106"/>
      <c r="J13" s="106"/>
      <c r="K13" s="106"/>
      <c r="L13" s="106"/>
      <c r="M13" s="106"/>
    </row>
    <row r="14" spans="1:13" ht="20.25" customHeight="1" x14ac:dyDescent="0.25">
      <c r="A14" s="89"/>
      <c r="B14" s="89"/>
      <c r="C14" s="89"/>
      <c r="D14" s="89"/>
      <c r="E14" s="105"/>
      <c r="F14" s="89"/>
      <c r="G14" s="89"/>
      <c r="H14" s="89"/>
      <c r="I14" s="89"/>
      <c r="J14" s="89"/>
      <c r="K14" s="89"/>
      <c r="L14" s="89"/>
      <c r="M14" s="89"/>
    </row>
    <row r="15" spans="1:13" ht="20.25" customHeight="1" x14ac:dyDescent="0.25">
      <c r="A15" s="106"/>
      <c r="B15" s="106"/>
      <c r="C15" s="106"/>
      <c r="D15" s="106"/>
      <c r="E15" s="105"/>
      <c r="F15" s="106"/>
      <c r="G15" s="106"/>
      <c r="H15" s="106"/>
      <c r="I15" s="106"/>
      <c r="J15" s="106"/>
      <c r="K15" s="106"/>
      <c r="L15" s="106"/>
      <c r="M15" s="106"/>
    </row>
    <row r="16" spans="1:13" ht="20.25" customHeight="1" x14ac:dyDescent="0.25">
      <c r="A16" s="89"/>
      <c r="B16" s="89"/>
      <c r="C16" s="89"/>
      <c r="D16" s="89"/>
      <c r="E16" s="105"/>
      <c r="F16" s="89"/>
      <c r="G16" s="89"/>
      <c r="H16" s="89"/>
      <c r="I16" s="89"/>
      <c r="J16" s="89"/>
      <c r="K16" s="89"/>
      <c r="L16" s="89"/>
      <c r="M16" s="89"/>
    </row>
    <row r="17" spans="1:13" ht="20.25" customHeight="1" x14ac:dyDescent="0.25">
      <c r="A17" s="106"/>
      <c r="B17" s="106"/>
      <c r="C17" s="106"/>
      <c r="D17" s="106"/>
      <c r="E17" s="105"/>
      <c r="F17" s="106"/>
      <c r="G17" s="106"/>
      <c r="H17" s="106"/>
      <c r="I17" s="106"/>
      <c r="J17" s="106"/>
      <c r="K17" s="106"/>
      <c r="L17" s="106"/>
      <c r="M17" s="106"/>
    </row>
    <row r="18" spans="1:13" ht="20.25" customHeight="1" x14ac:dyDescent="0.25">
      <c r="A18" s="89"/>
      <c r="B18" s="89"/>
      <c r="C18" s="89"/>
      <c r="D18" s="89"/>
      <c r="E18" s="105"/>
      <c r="F18" s="89"/>
      <c r="G18" s="89"/>
      <c r="H18" s="89"/>
      <c r="I18" s="89"/>
      <c r="J18" s="89"/>
      <c r="K18" s="89"/>
      <c r="L18" s="89"/>
      <c r="M18" s="89"/>
    </row>
    <row r="19" spans="1:13" ht="20.25" customHeight="1" x14ac:dyDescent="0.25">
      <c r="A19" s="106"/>
      <c r="B19" s="106"/>
      <c r="C19" s="106"/>
      <c r="D19" s="106"/>
      <c r="E19" s="105"/>
      <c r="F19" s="106"/>
      <c r="G19" s="106"/>
      <c r="H19" s="106"/>
      <c r="I19" s="106"/>
      <c r="J19" s="106"/>
      <c r="K19" s="106"/>
      <c r="L19" s="106"/>
      <c r="M19" s="106"/>
    </row>
    <row r="20" spans="1:13" ht="20.25" customHeight="1" x14ac:dyDescent="0.25">
      <c r="A20" s="89"/>
      <c r="B20" s="89"/>
      <c r="C20" s="89"/>
      <c r="D20" s="89"/>
      <c r="E20" s="105"/>
      <c r="F20" s="89"/>
      <c r="G20" s="89"/>
      <c r="H20" s="89"/>
      <c r="I20" s="89"/>
      <c r="J20" s="89"/>
      <c r="K20" s="89"/>
      <c r="L20" s="89"/>
      <c r="M20" s="89"/>
    </row>
    <row r="21" spans="1:13" ht="20.25" customHeight="1" x14ac:dyDescent="0.25">
      <c r="A21" s="106"/>
      <c r="B21" s="106"/>
      <c r="C21" s="106"/>
      <c r="D21" s="106"/>
      <c r="E21" s="105"/>
      <c r="F21" s="106"/>
      <c r="G21" s="106"/>
      <c r="H21" s="106"/>
      <c r="I21" s="106"/>
      <c r="J21" s="106"/>
      <c r="K21" s="106"/>
      <c r="L21" s="106"/>
      <c r="M21" s="106"/>
    </row>
    <row r="22" spans="1:13" ht="20.25" customHeight="1" x14ac:dyDescent="0.25">
      <c r="A22" s="89"/>
      <c r="B22" s="89"/>
      <c r="C22" s="89"/>
      <c r="D22" s="89"/>
      <c r="E22" s="105"/>
      <c r="F22" s="89"/>
      <c r="G22" s="89"/>
      <c r="H22" s="89"/>
      <c r="I22" s="89"/>
      <c r="J22" s="89"/>
      <c r="K22" s="89"/>
      <c r="L22" s="89"/>
      <c r="M22" s="89"/>
    </row>
    <row r="23" spans="1:13" ht="20.25" customHeight="1" x14ac:dyDescent="0.25">
      <c r="A23" s="106"/>
      <c r="B23" s="106"/>
      <c r="C23" s="106"/>
      <c r="D23" s="106"/>
      <c r="E23" s="105"/>
      <c r="F23" s="106"/>
      <c r="G23" s="106"/>
      <c r="H23" s="106"/>
      <c r="I23" s="106"/>
      <c r="J23" s="106"/>
      <c r="K23" s="106"/>
      <c r="L23" s="106"/>
      <c r="M23" s="106"/>
    </row>
    <row r="24" spans="1:13" ht="20.25" customHeight="1" x14ac:dyDescent="0.25">
      <c r="A24" s="89"/>
      <c r="B24" s="89"/>
      <c r="C24" s="89"/>
      <c r="D24" s="89"/>
      <c r="E24" s="105"/>
      <c r="F24" s="89"/>
      <c r="G24" s="89"/>
      <c r="H24" s="89"/>
      <c r="I24" s="89"/>
      <c r="J24" s="89"/>
      <c r="K24" s="89"/>
      <c r="L24" s="89"/>
      <c r="M24" s="89"/>
    </row>
    <row r="25" spans="1:13" ht="20.25" customHeight="1" x14ac:dyDescent="0.25">
      <c r="A25" s="106"/>
      <c r="B25" s="106"/>
      <c r="C25" s="106"/>
      <c r="D25" s="106"/>
      <c r="E25" s="105"/>
      <c r="F25" s="106"/>
      <c r="G25" s="106"/>
      <c r="H25" s="106"/>
      <c r="I25" s="106"/>
      <c r="J25" s="106"/>
      <c r="K25" s="106"/>
      <c r="L25" s="106"/>
      <c r="M25" s="106"/>
    </row>
    <row r="26" spans="1:13" ht="20.25" customHeight="1" x14ac:dyDescent="0.25">
      <c r="A26" s="89"/>
      <c r="B26" s="89"/>
      <c r="C26" s="89"/>
      <c r="D26" s="89"/>
      <c r="E26" s="105"/>
      <c r="F26" s="89"/>
      <c r="G26" s="89"/>
      <c r="H26" s="89"/>
      <c r="I26" s="89"/>
      <c r="J26" s="89"/>
      <c r="K26" s="89"/>
      <c r="L26" s="89"/>
      <c r="M26" s="89"/>
    </row>
    <row r="27" spans="1:13" ht="20.25" customHeight="1" x14ac:dyDescent="0.25">
      <c r="A27" s="106"/>
      <c r="B27" s="106"/>
      <c r="C27" s="106"/>
      <c r="D27" s="106"/>
      <c r="E27" s="105"/>
      <c r="F27" s="106"/>
      <c r="G27" s="106"/>
      <c r="H27" s="106"/>
      <c r="I27" s="106"/>
      <c r="J27" s="106"/>
      <c r="K27" s="106"/>
      <c r="L27" s="106"/>
      <c r="M27" s="106"/>
    </row>
    <row r="28" spans="1:13" ht="20.25" customHeight="1" x14ac:dyDescent="0.25">
      <c r="A28" s="89"/>
      <c r="B28" s="89"/>
      <c r="C28" s="89"/>
      <c r="D28" s="89"/>
      <c r="E28" s="105"/>
      <c r="F28" s="89"/>
      <c r="G28" s="89"/>
      <c r="H28" s="89"/>
      <c r="I28" s="89"/>
      <c r="J28" s="89"/>
      <c r="K28" s="89"/>
      <c r="L28" s="89"/>
      <c r="M28" s="89"/>
    </row>
    <row r="29" spans="1:13" ht="20.25" customHeight="1" x14ac:dyDescent="0.25">
      <c r="A29" s="106"/>
      <c r="B29" s="106"/>
      <c r="C29" s="106"/>
      <c r="D29" s="106"/>
      <c r="E29" s="105"/>
      <c r="F29" s="106"/>
      <c r="G29" s="106"/>
      <c r="H29" s="106"/>
      <c r="I29" s="106"/>
      <c r="J29" s="106"/>
      <c r="K29" s="106"/>
      <c r="L29" s="106"/>
      <c r="M29" s="106"/>
    </row>
    <row r="30" spans="1:13" ht="20.25" customHeight="1" x14ac:dyDescent="0.25">
      <c r="A30" s="89"/>
      <c r="B30" s="89"/>
      <c r="C30" s="89"/>
      <c r="D30" s="89"/>
      <c r="E30" s="105"/>
      <c r="F30" s="89"/>
      <c r="G30" s="89"/>
      <c r="H30" s="89"/>
      <c r="I30" s="89"/>
      <c r="J30" s="89"/>
      <c r="K30" s="89"/>
      <c r="L30" s="89"/>
      <c r="M30" s="89"/>
    </row>
    <row r="31" spans="1:13" ht="20.25" customHeight="1" x14ac:dyDescent="0.25">
      <c r="A31" s="106"/>
      <c r="B31" s="106"/>
      <c r="C31" s="106"/>
      <c r="D31" s="106"/>
      <c r="E31" s="105"/>
      <c r="F31" s="106"/>
      <c r="G31" s="106"/>
      <c r="H31" s="106"/>
      <c r="I31" s="106"/>
      <c r="J31" s="106"/>
      <c r="K31" s="106"/>
      <c r="L31" s="106"/>
      <c r="M31" s="106"/>
    </row>
    <row r="32" spans="1:13" ht="20.25" customHeight="1" x14ac:dyDescent="0.25">
      <c r="A32" s="89"/>
      <c r="B32" s="89"/>
      <c r="C32" s="89"/>
      <c r="D32" s="89"/>
      <c r="E32" s="105"/>
      <c r="F32" s="89"/>
      <c r="G32" s="89"/>
      <c r="H32" s="89"/>
      <c r="I32" s="89"/>
      <c r="J32" s="89"/>
      <c r="K32" s="89"/>
      <c r="L32" s="89"/>
      <c r="M32" s="89"/>
    </row>
    <row r="33" spans="1:13" ht="20.25" customHeight="1" x14ac:dyDescent="0.25">
      <c r="A33" s="106"/>
      <c r="B33" s="106"/>
      <c r="C33" s="106"/>
      <c r="D33" s="106"/>
      <c r="E33" s="105"/>
      <c r="F33" s="106"/>
      <c r="G33" s="106"/>
      <c r="H33" s="106"/>
      <c r="I33" s="106"/>
      <c r="J33" s="106"/>
      <c r="K33" s="106"/>
      <c r="L33" s="106"/>
      <c r="M33" s="106"/>
    </row>
    <row r="34" spans="1:13" ht="20.25" customHeight="1" x14ac:dyDescent="0.25">
      <c r="A34" s="89"/>
      <c r="B34" s="89"/>
      <c r="C34" s="89"/>
      <c r="D34" s="89"/>
      <c r="E34" s="105"/>
      <c r="F34" s="89"/>
      <c r="G34" s="89"/>
      <c r="H34" s="89"/>
      <c r="I34" s="89"/>
      <c r="J34" s="89"/>
      <c r="K34" s="89"/>
      <c r="L34" s="89"/>
      <c r="M34" s="89"/>
    </row>
    <row r="35" spans="1:13" ht="20.25" customHeight="1" x14ac:dyDescent="0.25">
      <c r="A35" s="106"/>
      <c r="B35" s="106"/>
      <c r="C35" s="106"/>
      <c r="D35" s="106"/>
      <c r="E35" s="105"/>
      <c r="F35" s="106"/>
      <c r="G35" s="106"/>
      <c r="H35" s="106"/>
      <c r="I35" s="106"/>
      <c r="J35" s="106"/>
      <c r="K35" s="106"/>
      <c r="L35" s="106"/>
      <c r="M35" s="106"/>
    </row>
    <row r="36" spans="1:13" ht="20.25" customHeight="1" x14ac:dyDescent="0.25">
      <c r="A36" s="89"/>
      <c r="B36" s="89"/>
      <c r="C36" s="89"/>
      <c r="D36" s="89"/>
      <c r="E36" s="105"/>
      <c r="F36" s="89"/>
      <c r="G36" s="89"/>
      <c r="H36" s="89"/>
      <c r="I36" s="89"/>
      <c r="J36" s="89"/>
      <c r="K36" s="89"/>
      <c r="L36" s="89"/>
      <c r="M36" s="89"/>
    </row>
    <row r="37" spans="1:13" ht="20.25" customHeight="1" x14ac:dyDescent="0.25">
      <c r="A37" s="106"/>
      <c r="B37" s="106"/>
      <c r="C37" s="106"/>
      <c r="D37" s="106"/>
      <c r="E37" s="105"/>
      <c r="F37" s="106"/>
      <c r="G37" s="106"/>
      <c r="H37" s="106"/>
      <c r="I37" s="106"/>
      <c r="J37" s="106"/>
      <c r="K37" s="106"/>
      <c r="L37" s="106"/>
      <c r="M37" s="106"/>
    </row>
    <row r="38" spans="1:13" ht="20.25" customHeight="1" x14ac:dyDescent="0.25">
      <c r="A38" s="89"/>
      <c r="B38" s="89"/>
      <c r="C38" s="89"/>
      <c r="D38" s="89"/>
      <c r="E38" s="105"/>
      <c r="F38" s="89"/>
      <c r="G38" s="89"/>
      <c r="H38" s="89"/>
      <c r="I38" s="89"/>
      <c r="J38" s="89"/>
      <c r="K38" s="89"/>
      <c r="L38" s="89"/>
      <c r="M38" s="89"/>
    </row>
    <row r="39" spans="1:13" ht="20.25" customHeight="1" x14ac:dyDescent="0.25">
      <c r="A39" s="106"/>
      <c r="B39" s="106"/>
      <c r="C39" s="106"/>
      <c r="D39" s="106"/>
      <c r="E39" s="105"/>
      <c r="F39" s="106"/>
      <c r="G39" s="106"/>
      <c r="H39" s="106"/>
      <c r="I39" s="106"/>
      <c r="J39" s="106"/>
      <c r="K39" s="106"/>
      <c r="L39" s="106"/>
      <c r="M39" s="106"/>
    </row>
    <row r="40" spans="1:13" ht="20.25" customHeight="1" x14ac:dyDescent="0.25">
      <c r="A40" s="89"/>
      <c r="B40" s="89"/>
      <c r="C40" s="89"/>
      <c r="D40" s="89"/>
      <c r="E40" s="105"/>
      <c r="F40" s="89"/>
      <c r="G40" s="89"/>
      <c r="H40" s="89"/>
      <c r="I40" s="89"/>
      <c r="J40" s="89"/>
      <c r="K40" s="89"/>
      <c r="L40" s="89"/>
      <c r="M40" s="89"/>
    </row>
    <row r="41" spans="1:13" ht="20.25" customHeight="1" x14ac:dyDescent="0.25">
      <c r="A41" s="106"/>
      <c r="B41" s="106"/>
      <c r="C41" s="106"/>
      <c r="D41" s="106"/>
      <c r="E41" s="105"/>
      <c r="F41" s="106"/>
      <c r="G41" s="106"/>
      <c r="H41" s="106"/>
      <c r="I41" s="106"/>
      <c r="J41" s="106"/>
      <c r="K41" s="106"/>
      <c r="L41" s="106"/>
      <c r="M41" s="106"/>
    </row>
    <row r="42" spans="1:13" ht="20.25" customHeight="1" x14ac:dyDescent="0.25">
      <c r="A42" s="89"/>
      <c r="B42" s="89"/>
      <c r="C42" s="89"/>
      <c r="D42" s="89"/>
      <c r="E42" s="105"/>
      <c r="F42" s="89"/>
      <c r="G42" s="89"/>
      <c r="H42" s="89"/>
      <c r="I42" s="89"/>
      <c r="J42" s="89"/>
      <c r="K42" s="89"/>
      <c r="L42" s="89"/>
      <c r="M42" s="89"/>
    </row>
    <row r="43" spans="1:13" ht="20.25" customHeight="1" x14ac:dyDescent="0.25">
      <c r="A43" s="106"/>
      <c r="B43" s="106"/>
      <c r="C43" s="106"/>
      <c r="D43" s="106"/>
      <c r="E43" s="105"/>
      <c r="F43" s="106"/>
      <c r="G43" s="106"/>
      <c r="H43" s="106"/>
      <c r="I43" s="106"/>
      <c r="J43" s="106"/>
      <c r="K43" s="106"/>
      <c r="L43" s="106"/>
      <c r="M43" s="106"/>
    </row>
    <row r="44" spans="1:13" ht="20.25" customHeight="1" x14ac:dyDescent="0.25">
      <c r="A44" s="89"/>
      <c r="B44" s="89"/>
      <c r="C44" s="89"/>
      <c r="D44" s="89"/>
      <c r="E44" s="105"/>
      <c r="F44" s="89"/>
      <c r="G44" s="89"/>
      <c r="H44" s="89"/>
      <c r="I44" s="89"/>
      <c r="J44" s="89"/>
      <c r="K44" s="89"/>
      <c r="L44" s="89"/>
      <c r="M44" s="89"/>
    </row>
    <row r="45" spans="1:13" ht="20.25" customHeight="1" x14ac:dyDescent="0.25">
      <c r="A45" s="106"/>
      <c r="B45" s="106"/>
      <c r="C45" s="106"/>
      <c r="D45" s="106"/>
      <c r="E45" s="105"/>
      <c r="F45" s="106"/>
      <c r="G45" s="106"/>
      <c r="H45" s="106"/>
      <c r="I45" s="106"/>
      <c r="J45" s="106"/>
      <c r="K45" s="106"/>
      <c r="L45" s="106"/>
      <c r="M45" s="106"/>
    </row>
    <row r="46" spans="1:13" ht="20.25" customHeight="1" x14ac:dyDescent="0.25">
      <c r="A46" s="89"/>
      <c r="B46" s="89"/>
      <c r="C46" s="89"/>
      <c r="D46" s="89"/>
      <c r="E46" s="105"/>
      <c r="F46" s="89"/>
      <c r="G46" s="89"/>
      <c r="H46" s="89"/>
      <c r="I46" s="89"/>
      <c r="J46" s="89"/>
      <c r="K46" s="89"/>
      <c r="L46" s="89"/>
      <c r="M46" s="89"/>
    </row>
    <row r="47" spans="1:13" ht="20.25" customHeight="1" x14ac:dyDescent="0.25">
      <c r="A47" s="106"/>
      <c r="B47" s="106"/>
      <c r="C47" s="106"/>
      <c r="D47" s="106"/>
      <c r="E47" s="105"/>
      <c r="F47" s="106"/>
      <c r="G47" s="106"/>
      <c r="H47" s="106"/>
      <c r="I47" s="106"/>
      <c r="J47" s="106"/>
      <c r="K47" s="106"/>
      <c r="L47" s="106"/>
      <c r="M47" s="106"/>
    </row>
    <row r="48" spans="1:13" ht="20.25" customHeight="1" x14ac:dyDescent="0.25">
      <c r="A48" s="89"/>
      <c r="B48" s="89"/>
      <c r="C48" s="89"/>
      <c r="D48" s="89"/>
      <c r="E48" s="105"/>
      <c r="F48" s="89"/>
      <c r="G48" s="89"/>
      <c r="H48" s="89"/>
      <c r="I48" s="89"/>
      <c r="J48" s="89"/>
      <c r="K48" s="89"/>
      <c r="L48" s="89"/>
      <c r="M48" s="89"/>
    </row>
    <row r="49" spans="1:13" ht="20.25" customHeight="1" x14ac:dyDescent="0.25">
      <c r="A49" s="106"/>
      <c r="B49" s="106"/>
      <c r="C49" s="106"/>
      <c r="D49" s="106"/>
      <c r="E49" s="105"/>
      <c r="F49" s="106"/>
      <c r="G49" s="106"/>
      <c r="H49" s="106"/>
      <c r="I49" s="106"/>
      <c r="J49" s="106"/>
      <c r="K49" s="106"/>
      <c r="L49" s="106"/>
      <c r="M49" s="106"/>
    </row>
    <row r="50" spans="1:13" ht="20.25" customHeight="1" x14ac:dyDescent="0.25">
      <c r="A50" s="89"/>
      <c r="B50" s="89"/>
      <c r="C50" s="89"/>
      <c r="D50" s="89"/>
      <c r="E50" s="105"/>
      <c r="F50" s="89"/>
      <c r="G50" s="89"/>
      <c r="H50" s="89"/>
      <c r="I50" s="89"/>
      <c r="J50" s="89"/>
      <c r="K50" s="89"/>
      <c r="L50" s="89"/>
      <c r="M50" s="89"/>
    </row>
    <row r="51" spans="1:13" ht="20.25" customHeight="1" x14ac:dyDescent="0.25">
      <c r="A51" s="106"/>
      <c r="B51" s="106"/>
      <c r="C51" s="106"/>
      <c r="D51" s="106"/>
      <c r="E51" s="105"/>
      <c r="F51" s="106"/>
      <c r="G51" s="106"/>
      <c r="H51" s="106"/>
      <c r="I51" s="106"/>
      <c r="J51" s="106"/>
      <c r="K51" s="106"/>
      <c r="L51" s="106"/>
      <c r="M51" s="106"/>
    </row>
    <row r="52" spans="1:13" ht="20.25" customHeight="1" x14ac:dyDescent="0.25">
      <c r="A52" s="89"/>
      <c r="B52" s="89"/>
      <c r="C52" s="89"/>
      <c r="D52" s="89"/>
      <c r="E52" s="105"/>
      <c r="F52" s="89"/>
      <c r="G52" s="89"/>
      <c r="H52" s="89"/>
      <c r="I52" s="89"/>
      <c r="J52" s="89"/>
      <c r="K52" s="89"/>
      <c r="L52" s="89"/>
      <c r="M52" s="89"/>
    </row>
    <row r="53" spans="1:13" ht="20.25" customHeight="1" x14ac:dyDescent="0.25">
      <c r="A53" s="106"/>
      <c r="B53" s="106"/>
      <c r="C53" s="106"/>
      <c r="D53" s="106"/>
      <c r="E53" s="105"/>
      <c r="F53" s="106"/>
      <c r="G53" s="106"/>
      <c r="H53" s="106"/>
      <c r="I53" s="106"/>
      <c r="J53" s="106"/>
      <c r="K53" s="106"/>
      <c r="L53" s="106"/>
      <c r="M53" s="106"/>
    </row>
    <row r="54" spans="1:13" ht="20.25" customHeight="1" x14ac:dyDescent="0.25">
      <c r="A54" s="89"/>
      <c r="B54" s="89"/>
      <c r="C54" s="89"/>
      <c r="D54" s="89"/>
      <c r="E54" s="105"/>
      <c r="F54" s="89"/>
      <c r="G54" s="89"/>
      <c r="H54" s="89"/>
      <c r="I54" s="89"/>
      <c r="J54" s="89"/>
      <c r="K54" s="89"/>
      <c r="L54" s="89"/>
      <c r="M54" s="89"/>
    </row>
    <row r="55" spans="1:13" ht="20.25" customHeight="1" x14ac:dyDescent="0.25">
      <c r="A55" s="106"/>
      <c r="B55" s="106"/>
      <c r="C55" s="106"/>
      <c r="D55" s="106"/>
      <c r="E55" s="105"/>
      <c r="F55" s="106"/>
      <c r="G55" s="106"/>
      <c r="H55" s="106"/>
      <c r="I55" s="106"/>
      <c r="J55" s="106"/>
      <c r="K55" s="106"/>
      <c r="L55" s="106"/>
      <c r="M55" s="106"/>
    </row>
    <row r="56" spans="1:13" ht="20.25" customHeight="1" x14ac:dyDescent="0.25">
      <c r="A56" s="89"/>
      <c r="B56" s="89"/>
      <c r="C56" s="89"/>
      <c r="D56" s="89"/>
      <c r="E56" s="105"/>
      <c r="F56" s="89"/>
      <c r="G56" s="89"/>
      <c r="H56" s="89"/>
      <c r="I56" s="89"/>
      <c r="J56" s="89"/>
      <c r="K56" s="89"/>
      <c r="L56" s="89"/>
      <c r="M56" s="89"/>
    </row>
    <row r="57" spans="1:13" ht="20.25" customHeight="1" x14ac:dyDescent="0.25">
      <c r="A57" s="106"/>
      <c r="B57" s="106"/>
      <c r="C57" s="106"/>
      <c r="D57" s="106"/>
      <c r="E57" s="105"/>
      <c r="F57" s="106"/>
      <c r="G57" s="106"/>
      <c r="H57" s="106"/>
      <c r="I57" s="106"/>
      <c r="J57" s="106"/>
      <c r="K57" s="106"/>
      <c r="L57" s="106"/>
      <c r="M57" s="106"/>
    </row>
    <row r="58" spans="1:13" ht="20.25" customHeight="1" x14ac:dyDescent="0.25">
      <c r="A58" s="89"/>
      <c r="B58" s="89"/>
      <c r="C58" s="89"/>
      <c r="D58" s="89"/>
      <c r="E58" s="105"/>
      <c r="F58" s="89"/>
      <c r="G58" s="89"/>
      <c r="H58" s="89"/>
      <c r="I58" s="89"/>
      <c r="J58" s="89"/>
      <c r="K58" s="89"/>
      <c r="L58" s="89"/>
      <c r="M58" s="89"/>
    </row>
    <row r="59" spans="1:13" ht="20.25" customHeight="1" x14ac:dyDescent="0.25">
      <c r="A59" s="106"/>
      <c r="B59" s="106"/>
      <c r="C59" s="106"/>
      <c r="D59" s="106"/>
      <c r="E59" s="105"/>
      <c r="F59" s="106"/>
      <c r="G59" s="106"/>
      <c r="H59" s="106"/>
      <c r="I59" s="106"/>
      <c r="J59" s="106"/>
      <c r="K59" s="106"/>
      <c r="L59" s="106"/>
      <c r="M59" s="106"/>
    </row>
    <row r="60" spans="1:13" ht="20.25" customHeight="1" x14ac:dyDescent="0.25">
      <c r="A60" s="89"/>
      <c r="B60" s="89"/>
      <c r="C60" s="89"/>
      <c r="D60" s="89"/>
      <c r="E60" s="105"/>
      <c r="F60" s="89"/>
      <c r="G60" s="89"/>
      <c r="H60" s="89"/>
      <c r="I60" s="89"/>
      <c r="J60" s="89"/>
      <c r="K60" s="89"/>
      <c r="L60" s="89"/>
      <c r="M60" s="89"/>
    </row>
    <row r="61" spans="1:13" ht="20.25" customHeight="1" x14ac:dyDescent="0.25">
      <c r="A61" s="106"/>
      <c r="B61" s="106"/>
      <c r="C61" s="106"/>
      <c r="D61" s="106"/>
      <c r="E61" s="105"/>
      <c r="F61" s="106"/>
      <c r="G61" s="106"/>
      <c r="H61" s="106"/>
      <c r="I61" s="106"/>
      <c r="J61" s="106"/>
      <c r="K61" s="106"/>
      <c r="L61" s="106"/>
      <c r="M61" s="106"/>
    </row>
    <row r="62" spans="1:13" ht="20.25" customHeight="1" x14ac:dyDescent="0.25">
      <c r="A62" s="89"/>
      <c r="B62" s="89"/>
      <c r="C62" s="89"/>
      <c r="D62" s="89"/>
      <c r="E62" s="105"/>
      <c r="F62" s="89"/>
      <c r="G62" s="89"/>
      <c r="H62" s="89"/>
      <c r="I62" s="89"/>
      <c r="J62" s="89"/>
      <c r="K62" s="89"/>
      <c r="L62" s="89"/>
      <c r="M62" s="89"/>
    </row>
    <row r="63" spans="1:13" ht="20.25" customHeight="1" x14ac:dyDescent="0.25">
      <c r="A63" s="106"/>
      <c r="B63" s="106"/>
      <c r="C63" s="106"/>
      <c r="D63" s="106"/>
      <c r="E63" s="105"/>
      <c r="F63" s="106"/>
      <c r="G63" s="106"/>
      <c r="H63" s="106"/>
      <c r="I63" s="106"/>
      <c r="J63" s="106"/>
      <c r="K63" s="106"/>
      <c r="L63" s="106"/>
      <c r="M63" s="106"/>
    </row>
    <row r="64" spans="1:13" ht="20.25" customHeight="1" x14ac:dyDescent="0.25">
      <c r="A64" s="89"/>
      <c r="B64" s="89"/>
      <c r="C64" s="89"/>
      <c r="D64" s="89"/>
      <c r="E64" s="105"/>
      <c r="F64" s="89"/>
      <c r="G64" s="89"/>
      <c r="H64" s="89"/>
      <c r="I64" s="89"/>
      <c r="J64" s="89"/>
      <c r="K64" s="89"/>
      <c r="L64" s="89"/>
      <c r="M64" s="89"/>
    </row>
    <row r="65" spans="1:13" ht="20.25" customHeight="1" x14ac:dyDescent="0.25">
      <c r="A65" s="106"/>
      <c r="B65" s="106"/>
      <c r="C65" s="106"/>
      <c r="D65" s="106"/>
      <c r="E65" s="105"/>
      <c r="F65" s="106"/>
      <c r="G65" s="106"/>
      <c r="H65" s="106"/>
      <c r="I65" s="106"/>
      <c r="J65" s="106"/>
      <c r="K65" s="106"/>
      <c r="L65" s="106"/>
      <c r="M65" s="106"/>
    </row>
    <row r="66" spans="1:13" ht="20.25" customHeight="1" x14ac:dyDescent="0.25">
      <c r="A66" s="89"/>
      <c r="B66" s="89"/>
      <c r="C66" s="89"/>
      <c r="D66" s="89"/>
      <c r="E66" s="105"/>
      <c r="F66" s="89"/>
      <c r="G66" s="89"/>
      <c r="H66" s="89"/>
      <c r="I66" s="89"/>
      <c r="J66" s="89"/>
      <c r="K66" s="89"/>
      <c r="L66" s="89"/>
      <c r="M66" s="89"/>
    </row>
    <row r="67" spans="1:13" ht="20.25" customHeight="1" x14ac:dyDescent="0.25">
      <c r="A67" s="106"/>
      <c r="B67" s="106"/>
      <c r="C67" s="106"/>
      <c r="D67" s="106"/>
      <c r="E67" s="105"/>
      <c r="F67" s="106"/>
      <c r="G67" s="106"/>
      <c r="H67" s="106"/>
      <c r="I67" s="106"/>
      <c r="J67" s="106"/>
      <c r="K67" s="106"/>
      <c r="L67" s="106"/>
      <c r="M67" s="106"/>
    </row>
    <row r="68" spans="1:13" ht="20.25" customHeight="1" x14ac:dyDescent="0.25">
      <c r="A68" s="89"/>
      <c r="B68" s="89"/>
      <c r="C68" s="89"/>
      <c r="D68" s="89"/>
      <c r="E68" s="105"/>
      <c r="F68" s="89"/>
      <c r="G68" s="89"/>
      <c r="H68" s="89"/>
      <c r="I68" s="89"/>
      <c r="J68" s="89"/>
      <c r="K68" s="89"/>
      <c r="L68" s="89"/>
      <c r="M68" s="89"/>
    </row>
    <row r="69" spans="1:13" ht="20.25" customHeight="1" x14ac:dyDescent="0.25">
      <c r="A69" s="106"/>
      <c r="B69" s="106"/>
      <c r="C69" s="106"/>
      <c r="D69" s="106"/>
      <c r="E69" s="105"/>
      <c r="F69" s="106"/>
      <c r="G69" s="106"/>
      <c r="H69" s="106"/>
      <c r="I69" s="106"/>
      <c r="J69" s="106"/>
      <c r="K69" s="106"/>
      <c r="L69" s="106"/>
      <c r="M69" s="106"/>
    </row>
    <row r="70" spans="1:13" ht="20.25" customHeight="1" x14ac:dyDescent="0.25">
      <c r="A70" s="89"/>
      <c r="B70" s="89"/>
      <c r="C70" s="89"/>
      <c r="D70" s="89"/>
      <c r="E70" s="105"/>
      <c r="F70" s="89"/>
      <c r="G70" s="89"/>
      <c r="H70" s="89"/>
      <c r="I70" s="89"/>
      <c r="J70" s="89"/>
      <c r="K70" s="89"/>
      <c r="L70" s="89"/>
      <c r="M70" s="89"/>
    </row>
    <row r="71" spans="1:13" ht="20.25" customHeight="1" x14ac:dyDescent="0.25">
      <c r="A71" s="106"/>
      <c r="B71" s="106"/>
      <c r="C71" s="106"/>
      <c r="D71" s="106"/>
      <c r="E71" s="105"/>
      <c r="F71" s="106"/>
      <c r="G71" s="106"/>
      <c r="H71" s="106"/>
      <c r="I71" s="106"/>
      <c r="J71" s="106"/>
      <c r="K71" s="106"/>
      <c r="L71" s="106"/>
      <c r="M71" s="106"/>
    </row>
    <row r="72" spans="1:13" ht="20.25" customHeight="1" x14ac:dyDescent="0.25">
      <c r="A72" s="89"/>
      <c r="B72" s="89"/>
      <c r="C72" s="89"/>
      <c r="D72" s="89"/>
      <c r="E72" s="105"/>
      <c r="F72" s="89"/>
      <c r="G72" s="89"/>
      <c r="H72" s="89"/>
      <c r="I72" s="89"/>
      <c r="J72" s="89"/>
      <c r="K72" s="89"/>
      <c r="L72" s="89"/>
      <c r="M72" s="89"/>
    </row>
    <row r="73" spans="1:13" ht="20.25" customHeight="1" x14ac:dyDescent="0.25">
      <c r="A73" s="106"/>
      <c r="B73" s="106"/>
      <c r="C73" s="106"/>
      <c r="D73" s="106"/>
      <c r="E73" s="105"/>
      <c r="F73" s="106"/>
      <c r="G73" s="106"/>
      <c r="H73" s="106"/>
      <c r="I73" s="106"/>
      <c r="J73" s="106"/>
      <c r="K73" s="106"/>
      <c r="L73" s="106"/>
      <c r="M73" s="106"/>
    </row>
    <row r="74" spans="1:13" ht="20.25" customHeight="1" x14ac:dyDescent="0.25">
      <c r="A74" s="89"/>
      <c r="B74" s="89"/>
      <c r="C74" s="89"/>
      <c r="D74" s="89"/>
      <c r="E74" s="105"/>
      <c r="F74" s="89"/>
      <c r="G74" s="89"/>
      <c r="H74" s="89"/>
      <c r="I74" s="89"/>
      <c r="J74" s="89"/>
      <c r="K74" s="89"/>
      <c r="L74" s="89"/>
      <c r="M74" s="89"/>
    </row>
    <row r="75" spans="1:13" ht="20.25" customHeight="1" x14ac:dyDescent="0.25">
      <c r="A75" s="106"/>
      <c r="B75" s="106"/>
      <c r="C75" s="106"/>
      <c r="D75" s="106"/>
      <c r="E75" s="105"/>
      <c r="F75" s="106"/>
      <c r="G75" s="106"/>
      <c r="H75" s="106"/>
      <c r="I75" s="106"/>
      <c r="J75" s="106"/>
      <c r="K75" s="106"/>
      <c r="L75" s="106"/>
      <c r="M75" s="106"/>
    </row>
    <row r="76" spans="1:13" ht="20.25" customHeight="1" x14ac:dyDescent="0.25">
      <c r="A76" s="89"/>
      <c r="B76" s="89"/>
      <c r="C76" s="89"/>
      <c r="D76" s="89"/>
      <c r="E76" s="105"/>
      <c r="F76" s="89"/>
      <c r="G76" s="89"/>
      <c r="H76" s="89"/>
      <c r="I76" s="89"/>
      <c r="J76" s="89"/>
      <c r="K76" s="89"/>
      <c r="L76" s="89"/>
      <c r="M76" s="89"/>
    </row>
    <row r="77" spans="1:13" ht="20.25" customHeight="1" x14ac:dyDescent="0.25">
      <c r="A77" s="106"/>
      <c r="B77" s="106"/>
      <c r="C77" s="106"/>
      <c r="D77" s="106"/>
      <c r="E77" s="105"/>
      <c r="F77" s="106"/>
      <c r="G77" s="106"/>
      <c r="H77" s="106"/>
      <c r="I77" s="106"/>
      <c r="J77" s="106"/>
      <c r="K77" s="106"/>
      <c r="L77" s="106"/>
      <c r="M77" s="106"/>
    </row>
    <row r="78" spans="1:13" ht="20.25" customHeight="1" x14ac:dyDescent="0.25">
      <c r="A78" s="89"/>
      <c r="B78" s="89"/>
      <c r="C78" s="89"/>
      <c r="D78" s="89"/>
      <c r="E78" s="105"/>
      <c r="F78" s="89"/>
      <c r="G78" s="89"/>
      <c r="H78" s="89"/>
      <c r="I78" s="89"/>
      <c r="J78" s="89"/>
      <c r="K78" s="89"/>
      <c r="L78" s="89"/>
      <c r="M78" s="89"/>
    </row>
    <row r="79" spans="1:13" ht="20.25" customHeight="1" x14ac:dyDescent="0.25">
      <c r="A79" s="106"/>
      <c r="B79" s="106"/>
      <c r="C79" s="106"/>
      <c r="D79" s="106"/>
      <c r="E79" s="105"/>
      <c r="F79" s="106"/>
      <c r="G79" s="106"/>
      <c r="H79" s="106"/>
      <c r="I79" s="106"/>
      <c r="J79" s="106"/>
      <c r="K79" s="106"/>
      <c r="L79" s="106"/>
      <c r="M79" s="106"/>
    </row>
    <row r="80" spans="1:13" ht="20.25" customHeight="1" x14ac:dyDescent="0.25">
      <c r="A80" s="89"/>
      <c r="B80" s="89"/>
      <c r="C80" s="89"/>
      <c r="D80" s="89"/>
      <c r="E80" s="105"/>
      <c r="F80" s="89"/>
      <c r="G80" s="89"/>
      <c r="H80" s="89"/>
      <c r="I80" s="89"/>
      <c r="J80" s="89"/>
      <c r="K80" s="89"/>
      <c r="L80" s="89"/>
      <c r="M80" s="89"/>
    </row>
    <row r="81" spans="1:13" ht="20.25" customHeight="1" x14ac:dyDescent="0.25">
      <c r="A81" s="106"/>
      <c r="B81" s="106"/>
      <c r="C81" s="106"/>
      <c r="D81" s="106"/>
      <c r="E81" s="105"/>
      <c r="F81" s="106"/>
      <c r="G81" s="106"/>
      <c r="H81" s="106"/>
      <c r="I81" s="106"/>
      <c r="J81" s="106"/>
      <c r="K81" s="106"/>
      <c r="L81" s="106"/>
      <c r="M81" s="106"/>
    </row>
    <row r="82" spans="1:13" ht="20.25" customHeight="1" x14ac:dyDescent="0.25">
      <c r="A82" s="89"/>
      <c r="B82" s="89"/>
      <c r="C82" s="89"/>
      <c r="D82" s="89"/>
      <c r="E82" s="105"/>
      <c r="F82" s="89"/>
      <c r="G82" s="89"/>
      <c r="H82" s="89"/>
      <c r="I82" s="89"/>
      <c r="J82" s="89"/>
      <c r="K82" s="89"/>
      <c r="L82" s="89"/>
      <c r="M82" s="89"/>
    </row>
    <row r="83" spans="1:13" ht="20.25" customHeight="1" x14ac:dyDescent="0.25">
      <c r="A83" s="106"/>
      <c r="B83" s="106"/>
      <c r="C83" s="106"/>
      <c r="D83" s="106"/>
      <c r="E83" s="105"/>
      <c r="F83" s="106"/>
      <c r="G83" s="106"/>
      <c r="H83" s="106"/>
      <c r="I83" s="106"/>
      <c r="J83" s="106"/>
      <c r="K83" s="106"/>
      <c r="L83" s="106"/>
      <c r="M83" s="106"/>
    </row>
    <row r="84" spans="1:13" ht="20.25" customHeight="1" x14ac:dyDescent="0.25">
      <c r="A84" s="89"/>
      <c r="B84" s="89"/>
      <c r="C84" s="89"/>
      <c r="D84" s="89"/>
      <c r="E84" s="105"/>
      <c r="F84" s="89"/>
      <c r="G84" s="89"/>
      <c r="H84" s="89"/>
      <c r="I84" s="89"/>
      <c r="J84" s="89"/>
      <c r="K84" s="89"/>
      <c r="L84" s="89"/>
      <c r="M84" s="89"/>
    </row>
    <row r="85" spans="1:13" ht="20.25" customHeight="1" x14ac:dyDescent="0.25">
      <c r="A85" s="106"/>
      <c r="B85" s="106"/>
      <c r="C85" s="106"/>
      <c r="D85" s="106"/>
      <c r="E85" s="105"/>
      <c r="F85" s="106"/>
      <c r="G85" s="106"/>
      <c r="H85" s="106"/>
      <c r="I85" s="106"/>
      <c r="J85" s="106"/>
      <c r="K85" s="106"/>
      <c r="L85" s="106"/>
      <c r="M85" s="106"/>
    </row>
    <row r="86" spans="1:13" ht="20.25" customHeight="1" x14ac:dyDescent="0.25">
      <c r="A86" s="89"/>
      <c r="B86" s="89"/>
      <c r="C86" s="89"/>
      <c r="D86" s="89"/>
      <c r="E86" s="105"/>
      <c r="F86" s="89"/>
      <c r="G86" s="89"/>
      <c r="H86" s="89"/>
      <c r="I86" s="89"/>
      <c r="J86" s="89"/>
      <c r="K86" s="89"/>
      <c r="L86" s="89"/>
      <c r="M86" s="89"/>
    </row>
    <row r="87" spans="1:13" ht="20.25" customHeight="1" x14ac:dyDescent="0.25">
      <c r="A87" s="106"/>
      <c r="B87" s="106"/>
      <c r="C87" s="106"/>
      <c r="D87" s="106"/>
      <c r="E87" s="105"/>
      <c r="F87" s="106"/>
      <c r="G87" s="106"/>
      <c r="H87" s="106"/>
      <c r="I87" s="106"/>
      <c r="J87" s="106"/>
      <c r="K87" s="106"/>
      <c r="L87" s="106"/>
      <c r="M87" s="106"/>
    </row>
    <row r="88" spans="1:13" ht="20.25" customHeight="1" x14ac:dyDescent="0.25">
      <c r="A88" s="89"/>
      <c r="B88" s="89"/>
      <c r="C88" s="89"/>
      <c r="D88" s="89"/>
      <c r="E88" s="105"/>
      <c r="F88" s="89"/>
      <c r="G88" s="89"/>
      <c r="H88" s="89"/>
      <c r="I88" s="89"/>
      <c r="J88" s="89"/>
      <c r="K88" s="89"/>
      <c r="L88" s="89"/>
      <c r="M88" s="89"/>
    </row>
    <row r="89" spans="1:13" ht="20.25" customHeight="1" x14ac:dyDescent="0.25">
      <c r="A89" s="106"/>
      <c r="B89" s="106"/>
      <c r="C89" s="106"/>
      <c r="D89" s="106"/>
      <c r="E89" s="105"/>
      <c r="F89" s="106"/>
      <c r="G89" s="106"/>
      <c r="H89" s="106"/>
      <c r="I89" s="106"/>
      <c r="J89" s="106"/>
      <c r="K89" s="106"/>
      <c r="L89" s="106"/>
      <c r="M89" s="106"/>
    </row>
    <row r="90" spans="1:13" ht="20.25" customHeight="1" x14ac:dyDescent="0.25">
      <c r="A90" s="89"/>
      <c r="B90" s="89"/>
      <c r="C90" s="89"/>
      <c r="D90" s="89"/>
      <c r="E90" s="105"/>
      <c r="F90" s="89"/>
      <c r="G90" s="89"/>
      <c r="H90" s="89"/>
      <c r="I90" s="89"/>
      <c r="J90" s="89"/>
      <c r="K90" s="89"/>
      <c r="L90" s="89"/>
      <c r="M90" s="89"/>
    </row>
    <row r="91" spans="1:13" ht="20.25" customHeight="1" x14ac:dyDescent="0.25">
      <c r="A91" s="106"/>
      <c r="B91" s="106"/>
      <c r="C91" s="106"/>
      <c r="D91" s="106"/>
      <c r="E91" s="105"/>
      <c r="F91" s="106"/>
      <c r="G91" s="106"/>
      <c r="H91" s="106"/>
      <c r="I91" s="106"/>
      <c r="J91" s="106"/>
      <c r="K91" s="106"/>
      <c r="L91" s="106"/>
      <c r="M91" s="106"/>
    </row>
    <row r="92" spans="1:13" ht="20.25" customHeight="1" x14ac:dyDescent="0.25">
      <c r="A92" s="89"/>
      <c r="B92" s="89"/>
      <c r="C92" s="89"/>
      <c r="D92" s="89"/>
      <c r="E92" s="105"/>
      <c r="F92" s="89"/>
      <c r="G92" s="89"/>
      <c r="H92" s="89"/>
      <c r="I92" s="89"/>
      <c r="J92" s="89"/>
      <c r="K92" s="89"/>
      <c r="L92" s="89"/>
      <c r="M92" s="89"/>
    </row>
    <row r="93" spans="1:13" ht="20.25" customHeight="1" x14ac:dyDescent="0.25">
      <c r="A93" s="106"/>
      <c r="B93" s="106"/>
      <c r="C93" s="106"/>
      <c r="D93" s="106"/>
      <c r="E93" s="105"/>
      <c r="F93" s="106"/>
      <c r="G93" s="106"/>
      <c r="H93" s="106"/>
      <c r="I93" s="106"/>
      <c r="J93" s="106"/>
      <c r="K93" s="106"/>
      <c r="L93" s="106"/>
      <c r="M93" s="106"/>
    </row>
    <row r="94" spans="1:13" ht="20.25" customHeight="1" x14ac:dyDescent="0.25">
      <c r="A94" s="89"/>
      <c r="B94" s="89"/>
      <c r="C94" s="89"/>
      <c r="D94" s="89"/>
      <c r="E94" s="105"/>
      <c r="F94" s="89"/>
      <c r="G94" s="89"/>
      <c r="H94" s="89"/>
      <c r="I94" s="89"/>
      <c r="J94" s="89"/>
      <c r="K94" s="89"/>
      <c r="L94" s="89"/>
      <c r="M94" s="89"/>
    </row>
    <row r="95" spans="1:13" ht="20.25" customHeight="1" x14ac:dyDescent="0.25">
      <c r="A95" s="106"/>
      <c r="B95" s="106"/>
      <c r="C95" s="106"/>
      <c r="D95" s="106"/>
      <c r="E95" s="105"/>
      <c r="F95" s="106"/>
      <c r="G95" s="106"/>
      <c r="H95" s="106"/>
      <c r="I95" s="106"/>
      <c r="J95" s="106"/>
      <c r="K95" s="106"/>
      <c r="L95" s="106"/>
      <c r="M95" s="106"/>
    </row>
    <row r="96" spans="1:13" ht="20.25" customHeight="1" x14ac:dyDescent="0.25">
      <c r="A96" s="89"/>
      <c r="B96" s="89"/>
      <c r="C96" s="89"/>
      <c r="D96" s="89"/>
      <c r="E96" s="105"/>
      <c r="F96" s="89"/>
      <c r="G96" s="89"/>
      <c r="H96" s="89"/>
      <c r="I96" s="89"/>
      <c r="J96" s="89"/>
      <c r="K96" s="89"/>
      <c r="L96" s="89"/>
      <c r="M96" s="89"/>
    </row>
    <row r="97" spans="1:13" ht="20.25" customHeight="1" x14ac:dyDescent="0.25">
      <c r="A97" s="106"/>
      <c r="B97" s="106"/>
      <c r="C97" s="106"/>
      <c r="D97" s="106"/>
      <c r="E97" s="105"/>
      <c r="F97" s="106"/>
      <c r="G97" s="106"/>
      <c r="H97" s="106"/>
      <c r="I97" s="106"/>
      <c r="J97" s="106"/>
      <c r="K97" s="106"/>
      <c r="L97" s="106"/>
      <c r="M97" s="106"/>
    </row>
    <row r="98" spans="1:13" ht="20.25" customHeight="1" x14ac:dyDescent="0.25">
      <c r="A98" s="89"/>
      <c r="B98" s="89"/>
      <c r="C98" s="89"/>
      <c r="D98" s="89"/>
      <c r="E98" s="105"/>
      <c r="F98" s="89"/>
      <c r="G98" s="89"/>
      <c r="H98" s="89"/>
      <c r="I98" s="89"/>
      <c r="J98" s="89"/>
      <c r="K98" s="89"/>
      <c r="L98" s="89"/>
      <c r="M98" s="89"/>
    </row>
    <row r="99" spans="1:13" ht="20.25" customHeight="1" x14ac:dyDescent="0.25">
      <c r="A99" s="106"/>
      <c r="B99" s="106"/>
      <c r="C99" s="106"/>
      <c r="D99" s="106"/>
      <c r="E99" s="105"/>
      <c r="F99" s="106"/>
      <c r="G99" s="106"/>
      <c r="H99" s="106"/>
      <c r="I99" s="106"/>
      <c r="J99" s="106"/>
      <c r="K99" s="106"/>
      <c r="L99" s="106"/>
      <c r="M99" s="106"/>
    </row>
    <row r="100" spans="1:13" ht="20.25" customHeight="1" x14ac:dyDescent="0.25">
      <c r="A100" s="89"/>
      <c r="B100" s="89"/>
      <c r="C100" s="89"/>
      <c r="D100" s="89"/>
      <c r="E100" s="105"/>
      <c r="F100" s="89"/>
      <c r="G100" s="89"/>
      <c r="H100" s="89"/>
      <c r="I100" s="89"/>
      <c r="J100" s="89"/>
      <c r="K100" s="89"/>
      <c r="L100" s="89"/>
      <c r="M100" s="89"/>
    </row>
    <row r="101" spans="1:13" ht="20.25" customHeight="1" x14ac:dyDescent="0.25">
      <c r="A101" s="106"/>
      <c r="B101" s="106"/>
      <c r="C101" s="106"/>
      <c r="D101" s="106"/>
      <c r="E101" s="105"/>
      <c r="F101" s="106"/>
      <c r="G101" s="106"/>
      <c r="H101" s="106"/>
      <c r="I101" s="106"/>
      <c r="J101" s="106"/>
      <c r="K101" s="106"/>
      <c r="L101" s="106"/>
      <c r="M101" s="106"/>
    </row>
  </sheetData>
  <protectedRanges>
    <protectedRange sqref="A2:M10000" name="Range1"/>
  </protectedRanges>
  <dataValidations count="1">
    <dataValidation allowBlank="1" showInputMessage="1" showErrorMessage="1" promptTitle="Texte libre" prompt="Texte libre" sqref="E2:E101" xr:uid="{7F66634D-06C9-4CDE-82F1-6960EFC9DABC}"/>
  </dataValidations>
  <pageMargins left="0.7" right="0.7" top="0.75" bottom="0.75" header="0.3" footer="0.3"/>
  <pageSetup orientation="portrait" r:id="rId1"/>
  <headerFooter>
    <oddHeader>&amp;R&amp;"Aptos"&amp;10&amp;K000000 Unclassified / Non classifié&amp;1#_x000D_</oddHeader>
  </headerFooter>
  <tableParts count="1">
    <tablePart r:id="rId2"/>
  </tableParts>
  <extLst>
    <ext xmlns:x14="http://schemas.microsoft.com/office/spreadsheetml/2009/9/main" uri="{CCE6A557-97BC-4b89-ADB6-D9C93CAAB3DF}">
      <x14:dataValidations xmlns:xm="http://schemas.microsoft.com/office/excel/2006/main" count="8">
        <x14:dataValidation type="list" allowBlank="1" showInputMessage="1" showErrorMessage="1" errorTitle="please use drop down list" error="please use drop down list" promptTitle="Utiliser la liste déroulante" prompt="Utiliser la liste déroulante" xr:uid="{CF075C6B-9209-4AEC-B7D1-221441CED3EF}">
          <x14:formula1>
            <xm:f>'Listes déroulantes'!$C$2:$C$199</xm:f>
          </x14:formula1>
          <xm:sqref>A2:A101</xm:sqref>
        </x14:dataValidation>
        <x14:dataValidation type="list" allowBlank="1" showInputMessage="1" showErrorMessage="1" errorTitle="please use drop down list" error="please use drop down list" promptTitle="Utiliser la liste déroulante" prompt="Utiliser la liste déroulante" xr:uid="{6A5A8F2C-0E2B-4AF1-BD51-631232F0288D}">
          <x14:formula1>
            <xm:f>'Listes déroulantes'!$E$2:$E$1000</xm:f>
          </x14:formula1>
          <xm:sqref>B2:B101</xm:sqref>
        </x14:dataValidation>
        <x14:dataValidation type="list" allowBlank="1" showInputMessage="1" showErrorMessage="1" errorTitle="please use drop down list" error="please use drop down list" promptTitle="Utiliser la liste déroulante" prompt="Utiliser la liste déroulante" xr:uid="{3B360903-69F6-47D8-A13B-1787909B04AB}">
          <x14:formula1>
            <xm:f>'Listes déroulantes'!$AX$2:$AX$1000</xm:f>
          </x14:formula1>
          <xm:sqref>C2:C101</xm:sqref>
        </x14:dataValidation>
        <x14:dataValidation type="list" allowBlank="1" showInputMessage="1" showErrorMessage="1" errorTitle="please use drop down list" error="please use drop down list" promptTitle="Utiliser la liste déroulante" prompt="Utiliser la liste déroulante" xr:uid="{A618C093-7F73-4A2D-B7D4-64CB7446CD46}">
          <x14:formula1>
            <xm:f>'Listes déroulantes'!$G$2:$G$36</xm:f>
          </x14:formula1>
          <xm:sqref>D2:D101</xm:sqref>
        </x14:dataValidation>
        <x14:dataValidation type="list" allowBlank="1" showInputMessage="1" showErrorMessage="1" errorTitle="please use drop down list" error="please use drop down list" promptTitle="Utiliser la liste déroulante" prompt="Utiliser la liste déroulante" xr:uid="{D13A7836-3FD4-4B54-A99B-9EFF74F3E81B}">
          <x14:formula1>
            <xm:f>'Listes déroulantes'!$BF$2:$BF$3</xm:f>
          </x14:formula1>
          <xm:sqref>F2:F101</xm:sqref>
        </x14:dataValidation>
        <x14:dataValidation type="list" allowBlank="1" showInputMessage="1" showErrorMessage="1" errorTitle="please use drop down list" error="please use drop down list" promptTitle="Utiliser la liste déroulante" prompt="Utiliser la liste déroulante" xr:uid="{C5C787B3-2B52-4828-8115-FFB083C48947}">
          <x14:formula1>
            <xm:f>'Listes déroulantes'!$BP$2:$BP$3</xm:f>
          </x14:formula1>
          <xm:sqref>G2:I101 K2:L101</xm:sqref>
        </x14:dataValidation>
        <x14:dataValidation type="list" allowBlank="1" showInputMessage="1" showErrorMessage="1" errorTitle="please use drop down list" error="please use drop down list" promptTitle="Utiliser la liste déroulante" prompt="Utiliser la liste déroulante" xr:uid="{A1F7E775-EB59-4D55-84F3-8B3DD235A151}">
          <x14:formula1>
            <xm:f>'Listes déroulantes'!$M$2:$M$5</xm:f>
          </x14:formula1>
          <xm:sqref>J2:J101</xm:sqref>
        </x14:dataValidation>
        <x14:dataValidation type="list" allowBlank="1" showInputMessage="1" showErrorMessage="1" errorTitle="please use drop down list" error="please use drop down list" promptTitle="Utiliser la liste déroulante" prompt="Utiliser la liste déroulante" xr:uid="{05F9A21E-6664-4C3F-AC7A-7B51A2C627C1}">
          <x14:formula1>
            <xm:f>'Listes déroulantes'!$O$2:$O$4</xm:f>
          </x14:formula1>
          <xm:sqref>M2:M101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C71AC-CF6F-4989-BF16-A6ECF0940B03}">
  <sheetPr codeName="Sheet30"/>
  <dimension ref="A1:C101"/>
  <sheetViews>
    <sheetView zoomScale="85" zoomScaleNormal="85" workbookViewId="0">
      <selection activeCell="B11" sqref="B11"/>
    </sheetView>
  </sheetViews>
  <sheetFormatPr defaultColWidth="8.7109375" defaultRowHeight="20.25" customHeight="1" x14ac:dyDescent="0.25"/>
  <cols>
    <col min="1" max="1" width="14.28515625" style="24" bestFit="1" customWidth="1"/>
    <col min="2" max="2" width="58.140625" style="24" customWidth="1"/>
    <col min="3" max="3" width="25.7109375" style="24" customWidth="1"/>
    <col min="4" max="16384" width="8.7109375" style="24"/>
  </cols>
  <sheetData>
    <row r="1" spans="1:3" ht="20.25" customHeight="1" x14ac:dyDescent="0.25">
      <c r="A1" s="32" t="s">
        <v>184</v>
      </c>
      <c r="B1" s="33" t="s">
        <v>187</v>
      </c>
      <c r="C1" s="157" t="s">
        <v>93</v>
      </c>
    </row>
    <row r="2" spans="1:3" ht="20.25" customHeight="1" x14ac:dyDescent="0.25">
      <c r="A2" s="78"/>
      <c r="B2" s="29"/>
      <c r="C2" s="40"/>
    </row>
    <row r="3" spans="1:3" ht="20.25" customHeight="1" x14ac:dyDescent="0.25">
      <c r="A3" s="79"/>
      <c r="B3" s="29"/>
      <c r="C3" s="40"/>
    </row>
    <row r="4" spans="1:3" ht="20.25" customHeight="1" x14ac:dyDescent="0.25">
      <c r="A4" s="103"/>
      <c r="B4" s="34"/>
      <c r="C4" s="104"/>
    </row>
    <row r="5" spans="1:3" ht="20.25" customHeight="1" x14ac:dyDescent="0.25">
      <c r="A5" s="79"/>
      <c r="B5" s="29"/>
      <c r="C5" s="40"/>
    </row>
    <row r="6" spans="1:3" ht="20.25" customHeight="1" x14ac:dyDescent="0.25">
      <c r="A6" s="103"/>
      <c r="B6" s="34"/>
      <c r="C6" s="104"/>
    </row>
    <row r="7" spans="1:3" ht="20.25" customHeight="1" x14ac:dyDescent="0.25">
      <c r="A7" s="79"/>
      <c r="B7" s="29"/>
      <c r="C7" s="40"/>
    </row>
    <row r="8" spans="1:3" ht="20.25" customHeight="1" x14ac:dyDescent="0.25">
      <c r="A8" s="103"/>
      <c r="B8" s="34"/>
      <c r="C8" s="104"/>
    </row>
    <row r="9" spans="1:3" ht="20.25" customHeight="1" x14ac:dyDescent="0.25">
      <c r="A9" s="79"/>
      <c r="B9" s="29"/>
      <c r="C9" s="40"/>
    </row>
    <row r="10" spans="1:3" ht="20.25" customHeight="1" x14ac:dyDescent="0.25">
      <c r="A10" s="103"/>
      <c r="B10" s="34"/>
      <c r="C10" s="104"/>
    </row>
    <row r="11" spans="1:3" ht="20.25" customHeight="1" x14ac:dyDescent="0.25">
      <c r="A11" s="79"/>
      <c r="B11" s="29"/>
      <c r="C11" s="40"/>
    </row>
    <row r="12" spans="1:3" ht="20.25" customHeight="1" x14ac:dyDescent="0.25">
      <c r="A12" s="103"/>
      <c r="B12" s="34"/>
      <c r="C12" s="104"/>
    </row>
    <row r="13" spans="1:3" ht="20.25" customHeight="1" x14ac:dyDescent="0.25">
      <c r="A13" s="79"/>
      <c r="B13" s="29"/>
      <c r="C13" s="40"/>
    </row>
    <row r="14" spans="1:3" ht="20.25" customHeight="1" x14ac:dyDescent="0.25">
      <c r="A14" s="103"/>
      <c r="B14" s="34"/>
      <c r="C14" s="104"/>
    </row>
    <row r="15" spans="1:3" ht="20.25" customHeight="1" x14ac:dyDescent="0.25">
      <c r="A15" s="79"/>
      <c r="B15" s="29"/>
      <c r="C15" s="40"/>
    </row>
    <row r="16" spans="1:3" ht="20.25" customHeight="1" x14ac:dyDescent="0.25">
      <c r="A16" s="103"/>
      <c r="B16" s="34"/>
      <c r="C16" s="104"/>
    </row>
    <row r="17" spans="1:3" ht="20.25" customHeight="1" x14ac:dyDescent="0.25">
      <c r="A17" s="79"/>
      <c r="B17" s="29"/>
      <c r="C17" s="40"/>
    </row>
    <row r="18" spans="1:3" ht="20.25" customHeight="1" x14ac:dyDescent="0.25">
      <c r="A18" s="103"/>
      <c r="B18" s="34"/>
      <c r="C18" s="104"/>
    </row>
    <row r="19" spans="1:3" ht="20.25" customHeight="1" x14ac:dyDescent="0.25">
      <c r="A19" s="79"/>
      <c r="B19" s="29"/>
      <c r="C19" s="40"/>
    </row>
    <row r="20" spans="1:3" ht="20.25" customHeight="1" x14ac:dyDescent="0.25">
      <c r="A20" s="103"/>
      <c r="B20" s="34"/>
      <c r="C20" s="104"/>
    </row>
    <row r="21" spans="1:3" ht="20.25" customHeight="1" x14ac:dyDescent="0.25">
      <c r="A21" s="79"/>
      <c r="B21" s="29"/>
      <c r="C21" s="40"/>
    </row>
    <row r="22" spans="1:3" ht="20.25" customHeight="1" x14ac:dyDescent="0.25">
      <c r="A22" s="103"/>
      <c r="B22" s="34"/>
      <c r="C22" s="104"/>
    </row>
    <row r="23" spans="1:3" ht="20.25" customHeight="1" x14ac:dyDescent="0.25">
      <c r="A23" s="79"/>
      <c r="B23" s="29"/>
      <c r="C23" s="40"/>
    </row>
    <row r="24" spans="1:3" ht="20.25" customHeight="1" x14ac:dyDescent="0.25">
      <c r="A24" s="103"/>
      <c r="B24" s="34"/>
      <c r="C24" s="104"/>
    </row>
    <row r="25" spans="1:3" ht="20.25" customHeight="1" x14ac:dyDescent="0.25">
      <c r="A25" s="79"/>
      <c r="B25" s="29"/>
      <c r="C25" s="40"/>
    </row>
    <row r="26" spans="1:3" ht="20.25" customHeight="1" x14ac:dyDescent="0.25">
      <c r="A26" s="103"/>
      <c r="B26" s="34"/>
      <c r="C26" s="104"/>
    </row>
    <row r="27" spans="1:3" ht="20.25" customHeight="1" x14ac:dyDescent="0.25">
      <c r="A27" s="79"/>
      <c r="B27" s="29"/>
      <c r="C27" s="40"/>
    </row>
    <row r="28" spans="1:3" ht="20.25" customHeight="1" x14ac:dyDescent="0.25">
      <c r="A28" s="103"/>
      <c r="B28" s="34"/>
      <c r="C28" s="104"/>
    </row>
    <row r="29" spans="1:3" ht="20.25" customHeight="1" x14ac:dyDescent="0.25">
      <c r="A29" s="79"/>
      <c r="B29" s="29"/>
      <c r="C29" s="40"/>
    </row>
    <row r="30" spans="1:3" ht="20.25" customHeight="1" x14ac:dyDescent="0.25">
      <c r="A30" s="103"/>
      <c r="B30" s="34"/>
      <c r="C30" s="104"/>
    </row>
    <row r="31" spans="1:3" ht="20.25" customHeight="1" x14ac:dyDescent="0.25">
      <c r="A31" s="79"/>
      <c r="B31" s="29"/>
      <c r="C31" s="40"/>
    </row>
    <row r="32" spans="1:3" ht="20.25" customHeight="1" x14ac:dyDescent="0.25">
      <c r="A32" s="103"/>
      <c r="B32" s="34"/>
      <c r="C32" s="104"/>
    </row>
    <row r="33" spans="1:3" ht="20.25" customHeight="1" x14ac:dyDescent="0.25">
      <c r="A33" s="79"/>
      <c r="B33" s="29"/>
      <c r="C33" s="40"/>
    </row>
    <row r="34" spans="1:3" ht="20.25" customHeight="1" x14ac:dyDescent="0.25">
      <c r="A34" s="103"/>
      <c r="B34" s="34"/>
      <c r="C34" s="104"/>
    </row>
    <row r="35" spans="1:3" ht="20.25" customHeight="1" x14ac:dyDescent="0.25">
      <c r="A35" s="79"/>
      <c r="B35" s="29"/>
      <c r="C35" s="40"/>
    </row>
    <row r="36" spans="1:3" ht="20.25" customHeight="1" x14ac:dyDescent="0.25">
      <c r="A36" s="103"/>
      <c r="B36" s="34"/>
      <c r="C36" s="104"/>
    </row>
    <row r="37" spans="1:3" ht="20.25" customHeight="1" x14ac:dyDescent="0.25">
      <c r="A37" s="79"/>
      <c r="B37" s="29"/>
      <c r="C37" s="40"/>
    </row>
    <row r="38" spans="1:3" ht="20.25" customHeight="1" x14ac:dyDescent="0.25">
      <c r="A38" s="103"/>
      <c r="B38" s="34"/>
      <c r="C38" s="104"/>
    </row>
    <row r="39" spans="1:3" ht="20.25" customHeight="1" x14ac:dyDescent="0.25">
      <c r="A39" s="79"/>
      <c r="B39" s="29"/>
      <c r="C39" s="40"/>
    </row>
    <row r="40" spans="1:3" ht="20.25" customHeight="1" x14ac:dyDescent="0.25">
      <c r="A40" s="103"/>
      <c r="B40" s="34"/>
      <c r="C40" s="104"/>
    </row>
    <row r="41" spans="1:3" ht="20.25" customHeight="1" x14ac:dyDescent="0.25">
      <c r="A41" s="79"/>
      <c r="B41" s="29"/>
      <c r="C41" s="40"/>
    </row>
    <row r="42" spans="1:3" ht="20.25" customHeight="1" x14ac:dyDescent="0.25">
      <c r="A42" s="103"/>
      <c r="B42" s="34"/>
      <c r="C42" s="104"/>
    </row>
    <row r="43" spans="1:3" ht="20.25" customHeight="1" x14ac:dyDescent="0.25">
      <c r="A43" s="79"/>
      <c r="B43" s="29"/>
      <c r="C43" s="40"/>
    </row>
    <row r="44" spans="1:3" ht="20.25" customHeight="1" x14ac:dyDescent="0.25">
      <c r="A44" s="103"/>
      <c r="B44" s="34"/>
      <c r="C44" s="104"/>
    </row>
    <row r="45" spans="1:3" ht="20.25" customHeight="1" x14ac:dyDescent="0.25">
      <c r="A45" s="79"/>
      <c r="B45" s="29"/>
      <c r="C45" s="40"/>
    </row>
    <row r="46" spans="1:3" ht="20.25" customHeight="1" x14ac:dyDescent="0.25">
      <c r="A46" s="103"/>
      <c r="B46" s="34"/>
      <c r="C46" s="104"/>
    </row>
    <row r="47" spans="1:3" ht="20.25" customHeight="1" x14ac:dyDescent="0.25">
      <c r="A47" s="79"/>
      <c r="B47" s="29"/>
      <c r="C47" s="40"/>
    </row>
    <row r="48" spans="1:3" ht="20.25" customHeight="1" x14ac:dyDescent="0.25">
      <c r="A48" s="103"/>
      <c r="B48" s="34"/>
      <c r="C48" s="104"/>
    </row>
    <row r="49" spans="1:3" ht="20.25" customHeight="1" x14ac:dyDescent="0.25">
      <c r="A49" s="79"/>
      <c r="B49" s="29"/>
      <c r="C49" s="40"/>
    </row>
    <row r="50" spans="1:3" ht="20.25" customHeight="1" x14ac:dyDescent="0.25">
      <c r="A50" s="103"/>
      <c r="B50" s="34"/>
      <c r="C50" s="104"/>
    </row>
    <row r="51" spans="1:3" ht="20.25" customHeight="1" x14ac:dyDescent="0.25">
      <c r="A51" s="79"/>
      <c r="B51" s="29"/>
      <c r="C51" s="40"/>
    </row>
    <row r="52" spans="1:3" ht="20.25" customHeight="1" x14ac:dyDescent="0.25">
      <c r="A52" s="103"/>
      <c r="B52" s="34"/>
      <c r="C52" s="104"/>
    </row>
    <row r="53" spans="1:3" ht="20.25" customHeight="1" x14ac:dyDescent="0.25">
      <c r="A53" s="79"/>
      <c r="B53" s="29"/>
      <c r="C53" s="40"/>
    </row>
    <row r="54" spans="1:3" ht="20.25" customHeight="1" x14ac:dyDescent="0.25">
      <c r="A54" s="103"/>
      <c r="B54" s="34"/>
      <c r="C54" s="104"/>
    </row>
    <row r="55" spans="1:3" ht="20.25" customHeight="1" x14ac:dyDescent="0.25">
      <c r="A55" s="79"/>
      <c r="B55" s="29"/>
      <c r="C55" s="40"/>
    </row>
    <row r="56" spans="1:3" ht="20.25" customHeight="1" x14ac:dyDescent="0.25">
      <c r="A56" s="103"/>
      <c r="B56" s="34"/>
      <c r="C56" s="104"/>
    </row>
    <row r="57" spans="1:3" ht="20.25" customHeight="1" x14ac:dyDescent="0.25">
      <c r="A57" s="79"/>
      <c r="B57" s="29"/>
      <c r="C57" s="40"/>
    </row>
    <row r="58" spans="1:3" ht="20.25" customHeight="1" x14ac:dyDescent="0.25">
      <c r="A58" s="103"/>
      <c r="B58" s="34"/>
      <c r="C58" s="104"/>
    </row>
    <row r="59" spans="1:3" ht="20.25" customHeight="1" x14ac:dyDescent="0.25">
      <c r="A59" s="79"/>
      <c r="B59" s="29"/>
      <c r="C59" s="40"/>
    </row>
    <row r="60" spans="1:3" ht="20.25" customHeight="1" x14ac:dyDescent="0.25">
      <c r="A60" s="103"/>
      <c r="B60" s="34"/>
      <c r="C60" s="104"/>
    </row>
    <row r="61" spans="1:3" ht="20.25" customHeight="1" x14ac:dyDescent="0.25">
      <c r="A61" s="79"/>
      <c r="B61" s="29"/>
      <c r="C61" s="40"/>
    </row>
    <row r="62" spans="1:3" ht="20.25" customHeight="1" x14ac:dyDescent="0.25">
      <c r="A62" s="103"/>
      <c r="B62" s="34"/>
      <c r="C62" s="104"/>
    </row>
    <row r="63" spans="1:3" ht="20.25" customHeight="1" x14ac:dyDescent="0.25">
      <c r="A63" s="79"/>
      <c r="B63" s="29"/>
      <c r="C63" s="40"/>
    </row>
    <row r="64" spans="1:3" ht="20.25" customHeight="1" x14ac:dyDescent="0.25">
      <c r="A64" s="103"/>
      <c r="B64" s="34"/>
      <c r="C64" s="104"/>
    </row>
    <row r="65" spans="1:3" ht="20.25" customHeight="1" x14ac:dyDescent="0.25">
      <c r="A65" s="79"/>
      <c r="B65" s="29"/>
      <c r="C65" s="40"/>
    </row>
    <row r="66" spans="1:3" ht="20.25" customHeight="1" x14ac:dyDescent="0.25">
      <c r="A66" s="103"/>
      <c r="B66" s="34"/>
      <c r="C66" s="104"/>
    </row>
    <row r="67" spans="1:3" ht="20.25" customHeight="1" x14ac:dyDescent="0.25">
      <c r="A67" s="79"/>
      <c r="B67" s="29"/>
      <c r="C67" s="40"/>
    </row>
    <row r="68" spans="1:3" ht="20.25" customHeight="1" x14ac:dyDescent="0.25">
      <c r="A68" s="103"/>
      <c r="B68" s="34"/>
      <c r="C68" s="104"/>
    </row>
    <row r="69" spans="1:3" ht="20.25" customHeight="1" x14ac:dyDescent="0.25">
      <c r="A69" s="79"/>
      <c r="B69" s="29"/>
      <c r="C69" s="40"/>
    </row>
    <row r="70" spans="1:3" ht="20.25" customHeight="1" x14ac:dyDescent="0.25">
      <c r="A70" s="103"/>
      <c r="B70" s="34"/>
      <c r="C70" s="104"/>
    </row>
    <row r="71" spans="1:3" ht="20.25" customHeight="1" x14ac:dyDescent="0.25">
      <c r="A71" s="79"/>
      <c r="B71" s="29"/>
      <c r="C71" s="40"/>
    </row>
    <row r="72" spans="1:3" ht="20.25" customHeight="1" x14ac:dyDescent="0.25">
      <c r="A72" s="103"/>
      <c r="B72" s="34"/>
      <c r="C72" s="104"/>
    </row>
    <row r="73" spans="1:3" ht="20.25" customHeight="1" x14ac:dyDescent="0.25">
      <c r="A73" s="79"/>
      <c r="B73" s="29"/>
      <c r="C73" s="40"/>
    </row>
    <row r="74" spans="1:3" ht="20.25" customHeight="1" x14ac:dyDescent="0.25">
      <c r="A74" s="103"/>
      <c r="B74" s="34"/>
      <c r="C74" s="104"/>
    </row>
    <row r="75" spans="1:3" ht="20.25" customHeight="1" x14ac:dyDescent="0.25">
      <c r="A75" s="79"/>
      <c r="B75" s="29"/>
      <c r="C75" s="40"/>
    </row>
    <row r="76" spans="1:3" ht="20.25" customHeight="1" x14ac:dyDescent="0.25">
      <c r="A76" s="103"/>
      <c r="B76" s="34"/>
      <c r="C76" s="104"/>
    </row>
    <row r="77" spans="1:3" ht="20.25" customHeight="1" x14ac:dyDescent="0.25">
      <c r="A77" s="79"/>
      <c r="B77" s="29"/>
      <c r="C77" s="40"/>
    </row>
    <row r="78" spans="1:3" ht="20.25" customHeight="1" x14ac:dyDescent="0.25">
      <c r="A78" s="103"/>
      <c r="B78" s="34"/>
      <c r="C78" s="104"/>
    </row>
    <row r="79" spans="1:3" ht="20.25" customHeight="1" x14ac:dyDescent="0.25">
      <c r="A79" s="79"/>
      <c r="B79" s="29"/>
      <c r="C79" s="40"/>
    </row>
    <row r="80" spans="1:3" ht="20.25" customHeight="1" x14ac:dyDescent="0.25">
      <c r="A80" s="103"/>
      <c r="B80" s="34"/>
      <c r="C80" s="104"/>
    </row>
    <row r="81" spans="1:3" ht="20.25" customHeight="1" x14ac:dyDescent="0.25">
      <c r="A81" s="79"/>
      <c r="B81" s="29"/>
      <c r="C81" s="40"/>
    </row>
    <row r="82" spans="1:3" ht="20.25" customHeight="1" x14ac:dyDescent="0.25">
      <c r="A82" s="103"/>
      <c r="B82" s="34"/>
      <c r="C82" s="104"/>
    </row>
    <row r="83" spans="1:3" ht="20.25" customHeight="1" x14ac:dyDescent="0.25">
      <c r="A83" s="79"/>
      <c r="B83" s="29"/>
      <c r="C83" s="40"/>
    </row>
    <row r="84" spans="1:3" ht="20.25" customHeight="1" x14ac:dyDescent="0.25">
      <c r="A84" s="103"/>
      <c r="B84" s="34"/>
      <c r="C84" s="104"/>
    </row>
    <row r="85" spans="1:3" ht="20.25" customHeight="1" x14ac:dyDescent="0.25">
      <c r="A85" s="79"/>
      <c r="B85" s="29"/>
      <c r="C85" s="40"/>
    </row>
    <row r="86" spans="1:3" ht="20.25" customHeight="1" x14ac:dyDescent="0.25">
      <c r="A86" s="103"/>
      <c r="B86" s="34"/>
      <c r="C86" s="104"/>
    </row>
    <row r="87" spans="1:3" ht="20.25" customHeight="1" x14ac:dyDescent="0.25">
      <c r="A87" s="79"/>
      <c r="B87" s="29"/>
      <c r="C87" s="40"/>
    </row>
    <row r="88" spans="1:3" ht="20.25" customHeight="1" x14ac:dyDescent="0.25">
      <c r="A88" s="103"/>
      <c r="B88" s="34"/>
      <c r="C88" s="104"/>
    </row>
    <row r="89" spans="1:3" ht="20.25" customHeight="1" x14ac:dyDescent="0.25">
      <c r="A89" s="79"/>
      <c r="B89" s="29"/>
      <c r="C89" s="40"/>
    </row>
    <row r="90" spans="1:3" ht="20.25" customHeight="1" x14ac:dyDescent="0.25">
      <c r="A90" s="103"/>
      <c r="B90" s="34"/>
      <c r="C90" s="104"/>
    </row>
    <row r="91" spans="1:3" ht="20.25" customHeight="1" x14ac:dyDescent="0.25">
      <c r="A91" s="79"/>
      <c r="B91" s="29"/>
      <c r="C91" s="40"/>
    </row>
    <row r="92" spans="1:3" ht="20.25" customHeight="1" x14ac:dyDescent="0.25">
      <c r="A92" s="103"/>
      <c r="B92" s="34"/>
      <c r="C92" s="104"/>
    </row>
    <row r="93" spans="1:3" ht="20.25" customHeight="1" x14ac:dyDescent="0.25">
      <c r="A93" s="79"/>
      <c r="B93" s="29"/>
      <c r="C93" s="40"/>
    </row>
    <row r="94" spans="1:3" ht="20.25" customHeight="1" x14ac:dyDescent="0.25">
      <c r="A94" s="103"/>
      <c r="B94" s="34"/>
      <c r="C94" s="104"/>
    </row>
    <row r="95" spans="1:3" ht="20.25" customHeight="1" x14ac:dyDescent="0.25">
      <c r="A95" s="79"/>
      <c r="B95" s="29"/>
      <c r="C95" s="40"/>
    </row>
    <row r="96" spans="1:3" ht="20.25" customHeight="1" x14ac:dyDescent="0.25">
      <c r="A96" s="103"/>
      <c r="B96" s="34"/>
      <c r="C96" s="104"/>
    </row>
    <row r="97" spans="1:3" ht="20.25" customHeight="1" x14ac:dyDescent="0.25">
      <c r="A97" s="79"/>
      <c r="B97" s="29"/>
      <c r="C97" s="40"/>
    </row>
    <row r="98" spans="1:3" ht="20.25" customHeight="1" x14ac:dyDescent="0.25">
      <c r="A98" s="103"/>
      <c r="B98" s="34"/>
      <c r="C98" s="104"/>
    </row>
    <row r="99" spans="1:3" ht="20.25" customHeight="1" x14ac:dyDescent="0.25">
      <c r="A99" s="79"/>
      <c r="B99" s="29"/>
      <c r="C99" s="40"/>
    </row>
    <row r="100" spans="1:3" ht="20.25" customHeight="1" x14ac:dyDescent="0.25">
      <c r="A100" s="103"/>
      <c r="B100" s="34"/>
      <c r="C100" s="104"/>
    </row>
    <row r="101" spans="1:3" ht="20.25" customHeight="1" x14ac:dyDescent="0.25">
      <c r="A101" s="79"/>
      <c r="B101" s="29"/>
      <c r="C101" s="40"/>
    </row>
  </sheetData>
  <protectedRanges>
    <protectedRange sqref="A2:C10000" name="Range1"/>
  </protectedRanges>
  <dataValidations xWindow="349" yWindow="326" count="2">
    <dataValidation allowBlank="1" showInputMessage="1" showErrorMessage="1" promptTitle="Texte libre" prompt="Texte libre" sqref="B2:B101" xr:uid="{17802D5B-183E-40FF-BBCD-BD2D99EEA8DA}"/>
    <dataValidation allowBlank="1" showInputMessage="1" showErrorMessage="1" promptTitle="Entrer un nombre" prompt="Entrer un nombre" sqref="C2:C101" xr:uid="{DCF3F830-2CCF-468C-B887-082094E91445}"/>
  </dataValidations>
  <pageMargins left="0.7" right="0.7" top="0.75" bottom="0.75" header="0.3" footer="0.3"/>
  <pageSetup orientation="portrait" r:id="rId1"/>
  <headerFooter>
    <oddHeader>&amp;R&amp;"Aptos"&amp;10&amp;K000000 Unclassified / Non classifié&amp;1#_x000D_</oddHeader>
  </headerFooter>
  <tableParts count="1">
    <tablePart r:id="rId2"/>
  </tableParts>
  <extLst>
    <ext xmlns:x14="http://schemas.microsoft.com/office/spreadsheetml/2009/9/main" uri="{CCE6A557-97BC-4b89-ADB6-D9C93CAAB3DF}">
      <x14:dataValidations xmlns:xm="http://schemas.microsoft.com/office/excel/2006/main" xWindow="349" yWindow="326" count="1">
        <x14:dataValidation type="list" allowBlank="1" showInputMessage="1" showErrorMessage="1" errorTitle="please use drop down list" error="please use drop down list" promptTitle="Utiliser la liste déroulante" prompt="Utiliser la liste déroulante" xr:uid="{77FF3BCB-C5CC-40EA-8D43-A545A921D061}">
          <x14:formula1>
            <xm:f>'Listes déroulantes'!$BR$2:$BR$4</xm:f>
          </x14:formula1>
          <xm:sqref>A2:A101</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5ACE1-85A9-4FE6-9906-D07BBFD1FF78}">
  <sheetPr codeName="Sheet31"/>
  <dimension ref="A1:H5002"/>
  <sheetViews>
    <sheetView zoomScale="70" zoomScaleNormal="70" workbookViewId="0">
      <selection activeCell="E1" sqref="E1"/>
    </sheetView>
  </sheetViews>
  <sheetFormatPr defaultColWidth="9.140625" defaultRowHeight="20.25" customHeight="1" x14ac:dyDescent="0.25"/>
  <cols>
    <col min="1" max="1" width="22.7109375" customWidth="1"/>
    <col min="2" max="2" width="22.42578125" customWidth="1"/>
    <col min="3" max="3" width="18.28515625" bestFit="1" customWidth="1"/>
    <col min="4" max="4" width="26.28515625" customWidth="1"/>
    <col min="5" max="5" width="29.42578125" bestFit="1" customWidth="1"/>
    <col min="6" max="6" width="11.5703125" bestFit="1" customWidth="1"/>
    <col min="7" max="7" width="33.28515625" customWidth="1"/>
    <col min="8" max="8" width="22" customWidth="1"/>
  </cols>
  <sheetData>
    <row r="1" spans="1:8" s="30" customFormat="1" ht="20.25" customHeight="1" x14ac:dyDescent="0.25">
      <c r="A1" s="53" t="s">
        <v>113</v>
      </c>
      <c r="B1" s="53" t="s">
        <v>190</v>
      </c>
      <c r="C1" s="53" t="s">
        <v>193</v>
      </c>
      <c r="D1" s="53" t="s">
        <v>195</v>
      </c>
      <c r="E1" s="53" t="s">
        <v>197</v>
      </c>
      <c r="F1" s="53" t="s">
        <v>199</v>
      </c>
      <c r="G1" s="53" t="s">
        <v>201</v>
      </c>
      <c r="H1" s="53" t="s">
        <v>93</v>
      </c>
    </row>
    <row r="2" spans="1:8" ht="20.25" customHeight="1" x14ac:dyDescent="0.25">
      <c r="A2" s="44"/>
      <c r="B2" s="44"/>
      <c r="C2" s="45"/>
      <c r="D2" s="45"/>
      <c r="E2" s="45"/>
      <c r="F2" s="45">
        <v>1</v>
      </c>
      <c r="G2" s="45"/>
      <c r="H2" s="36"/>
    </row>
    <row r="3" spans="1:8" ht="20.25" customHeight="1" x14ac:dyDescent="0.25">
      <c r="A3" s="42"/>
      <c r="B3" s="42"/>
      <c r="C3" s="47"/>
      <c r="D3" s="47"/>
      <c r="E3" s="47"/>
      <c r="F3" s="47">
        <v>2</v>
      </c>
      <c r="G3" s="47"/>
      <c r="H3" s="36"/>
    </row>
    <row r="4" spans="1:8" ht="20.25" customHeight="1" x14ac:dyDescent="0.25">
      <c r="A4" s="43"/>
      <c r="B4" s="43"/>
      <c r="C4" s="46"/>
      <c r="D4" s="46"/>
      <c r="E4" s="46"/>
      <c r="F4" s="46">
        <v>3</v>
      </c>
      <c r="G4" s="46"/>
      <c r="H4" s="36"/>
    </row>
    <row r="5" spans="1:8" ht="20.25" customHeight="1" x14ac:dyDescent="0.25">
      <c r="A5" s="42"/>
      <c r="B5" s="42"/>
      <c r="C5" s="47"/>
      <c r="D5" s="47"/>
      <c r="E5" s="47"/>
      <c r="F5" s="47">
        <v>4</v>
      </c>
      <c r="G5" s="47"/>
      <c r="H5" s="36"/>
    </row>
    <row r="6" spans="1:8" ht="20.25" customHeight="1" x14ac:dyDescent="0.25">
      <c r="A6" s="44"/>
      <c r="B6" s="44"/>
      <c r="C6" s="45"/>
      <c r="D6" s="45"/>
      <c r="E6" s="45"/>
      <c r="F6" s="45">
        <v>5</v>
      </c>
      <c r="G6" s="45"/>
      <c r="H6" s="36"/>
    </row>
    <row r="7" spans="1:8" ht="20.25" customHeight="1" x14ac:dyDescent="0.25">
      <c r="A7" s="42"/>
      <c r="B7" s="42"/>
      <c r="C7" s="47"/>
      <c r="D7" s="47"/>
      <c r="E7" s="47"/>
      <c r="F7" s="47">
        <v>6</v>
      </c>
      <c r="G7" s="47"/>
      <c r="H7" s="36"/>
    </row>
    <row r="8" spans="1:8" ht="20.25" customHeight="1" x14ac:dyDescent="0.25">
      <c r="A8" s="44"/>
      <c r="B8" s="44"/>
      <c r="C8" s="45"/>
      <c r="D8" s="45"/>
      <c r="E8" s="45"/>
      <c r="F8" s="45">
        <v>7</v>
      </c>
      <c r="G8" s="45"/>
      <c r="H8" s="36"/>
    </row>
    <row r="9" spans="1:8" ht="20.25" customHeight="1" x14ac:dyDescent="0.25">
      <c r="A9" s="42"/>
      <c r="B9" s="42"/>
      <c r="C9" s="47"/>
      <c r="D9" s="47"/>
      <c r="E9" s="47"/>
      <c r="F9" s="47">
        <v>8</v>
      </c>
      <c r="G9" s="47"/>
      <c r="H9" s="36"/>
    </row>
    <row r="10" spans="1:8" ht="20.25" customHeight="1" x14ac:dyDescent="0.25">
      <c r="A10" s="43"/>
      <c r="B10" s="43"/>
      <c r="C10" s="46"/>
      <c r="D10" s="46"/>
      <c r="E10" s="46"/>
      <c r="F10" s="46">
        <v>9</v>
      </c>
      <c r="G10" s="46"/>
      <c r="H10" s="36"/>
    </row>
    <row r="11" spans="1:8" ht="20.25" customHeight="1" x14ac:dyDescent="0.25">
      <c r="A11" s="42"/>
      <c r="B11" s="42"/>
      <c r="C11" s="47"/>
      <c r="D11" s="47"/>
      <c r="E11" s="47"/>
      <c r="F11" s="47">
        <v>10</v>
      </c>
      <c r="G11" s="47"/>
      <c r="H11" s="36"/>
    </row>
    <row r="12" spans="1:8" ht="20.25" customHeight="1" x14ac:dyDescent="0.25">
      <c r="A12" s="44"/>
      <c r="B12" s="44"/>
      <c r="C12" s="45"/>
      <c r="D12" s="45"/>
      <c r="E12" s="45"/>
      <c r="F12" s="45">
        <v>11</v>
      </c>
      <c r="G12" s="45"/>
      <c r="H12" s="36"/>
    </row>
    <row r="13" spans="1:8" ht="20.25" customHeight="1" x14ac:dyDescent="0.25">
      <c r="A13" s="42"/>
      <c r="B13" s="42"/>
      <c r="C13" s="47"/>
      <c r="D13" s="47"/>
      <c r="E13" s="47"/>
      <c r="F13" s="47">
        <v>12</v>
      </c>
      <c r="G13" s="47"/>
      <c r="H13" s="36"/>
    </row>
    <row r="14" spans="1:8" ht="20.25" customHeight="1" x14ac:dyDescent="0.25">
      <c r="A14" s="44"/>
      <c r="B14" s="44"/>
      <c r="C14" s="45"/>
      <c r="D14" s="45"/>
      <c r="E14" s="45"/>
      <c r="F14" s="45">
        <v>13</v>
      </c>
      <c r="G14" s="45"/>
      <c r="H14" s="36"/>
    </row>
    <row r="15" spans="1:8" ht="20.25" customHeight="1" x14ac:dyDescent="0.25">
      <c r="A15" s="42"/>
      <c r="B15" s="42"/>
      <c r="C15" s="47"/>
      <c r="D15" s="47"/>
      <c r="E15" s="47"/>
      <c r="F15" s="47">
        <v>14</v>
      </c>
      <c r="G15" s="47"/>
      <c r="H15" s="36"/>
    </row>
    <row r="16" spans="1:8" ht="20.25" customHeight="1" x14ac:dyDescent="0.25">
      <c r="A16" s="43"/>
      <c r="B16" s="43"/>
      <c r="C16" s="46"/>
      <c r="D16" s="46"/>
      <c r="E16" s="46"/>
      <c r="F16" s="46">
        <v>15</v>
      </c>
      <c r="G16" s="46"/>
      <c r="H16" s="36"/>
    </row>
    <row r="17" spans="1:8" ht="20.25" customHeight="1" x14ac:dyDescent="0.25">
      <c r="A17" s="42"/>
      <c r="B17" s="42"/>
      <c r="C17" s="47"/>
      <c r="D17" s="47"/>
      <c r="E17" s="47"/>
      <c r="F17" s="47">
        <v>16</v>
      </c>
      <c r="G17" s="47"/>
      <c r="H17" s="36"/>
    </row>
    <row r="18" spans="1:8" ht="20.25" customHeight="1" x14ac:dyDescent="0.25">
      <c r="A18" s="44"/>
      <c r="B18" s="44"/>
      <c r="C18" s="45"/>
      <c r="D18" s="45"/>
      <c r="E18" s="45"/>
      <c r="F18" s="45">
        <v>17</v>
      </c>
      <c r="G18" s="45"/>
      <c r="H18" s="36"/>
    </row>
    <row r="19" spans="1:8" ht="20.25" customHeight="1" x14ac:dyDescent="0.25">
      <c r="A19" s="42"/>
      <c r="B19" s="42"/>
      <c r="C19" s="47"/>
      <c r="D19" s="47"/>
      <c r="E19" s="47"/>
      <c r="F19" s="47">
        <v>18</v>
      </c>
      <c r="G19" s="47"/>
      <c r="H19" s="36"/>
    </row>
    <row r="20" spans="1:8" ht="20.25" customHeight="1" x14ac:dyDescent="0.25">
      <c r="A20" s="44"/>
      <c r="B20" s="44"/>
      <c r="C20" s="45"/>
      <c r="D20" s="45"/>
      <c r="E20" s="45"/>
      <c r="F20" s="45">
        <v>19</v>
      </c>
      <c r="G20" s="45"/>
      <c r="H20" s="36"/>
    </row>
    <row r="21" spans="1:8" ht="20.25" customHeight="1" x14ac:dyDescent="0.25">
      <c r="A21" s="42"/>
      <c r="B21" s="42"/>
      <c r="C21" s="47"/>
      <c r="D21" s="47"/>
      <c r="E21" s="47"/>
      <c r="F21" s="47">
        <v>20</v>
      </c>
      <c r="G21" s="47"/>
      <c r="H21" s="36"/>
    </row>
    <row r="22" spans="1:8" ht="20.25" customHeight="1" x14ac:dyDescent="0.25">
      <c r="A22" s="43"/>
      <c r="B22" s="43"/>
      <c r="C22" s="46"/>
      <c r="D22" s="46"/>
      <c r="E22" s="46"/>
      <c r="F22" s="46">
        <v>21</v>
      </c>
      <c r="G22" s="46"/>
      <c r="H22" s="36"/>
    </row>
    <row r="23" spans="1:8" ht="20.25" customHeight="1" x14ac:dyDescent="0.25">
      <c r="A23" s="42"/>
      <c r="B23" s="42"/>
      <c r="C23" s="47"/>
      <c r="D23" s="47"/>
      <c r="E23" s="47"/>
      <c r="F23" s="47">
        <v>22</v>
      </c>
      <c r="G23" s="47"/>
      <c r="H23" s="36"/>
    </row>
    <row r="24" spans="1:8" ht="20.25" customHeight="1" x14ac:dyDescent="0.25">
      <c r="A24" s="44"/>
      <c r="B24" s="44"/>
      <c r="C24" s="45"/>
      <c r="D24" s="45"/>
      <c r="E24" s="45"/>
      <c r="F24" s="45">
        <v>23</v>
      </c>
      <c r="G24" s="45"/>
      <c r="H24" s="36"/>
    </row>
    <row r="25" spans="1:8" ht="20.25" customHeight="1" x14ac:dyDescent="0.25">
      <c r="A25" s="42"/>
      <c r="B25" s="42"/>
      <c r="C25" s="47"/>
      <c r="D25" s="47"/>
      <c r="E25" s="47"/>
      <c r="F25" s="47">
        <v>24</v>
      </c>
      <c r="G25" s="47"/>
      <c r="H25" s="36"/>
    </row>
    <row r="26" spans="1:8" ht="20.25" customHeight="1" x14ac:dyDescent="0.25">
      <c r="A26" s="44"/>
      <c r="B26" s="44"/>
      <c r="C26" s="45"/>
      <c r="D26" s="45"/>
      <c r="E26" s="45"/>
      <c r="F26" s="45">
        <v>25</v>
      </c>
      <c r="G26" s="45"/>
      <c r="H26" s="36"/>
    </row>
    <row r="27" spans="1:8" ht="20.25" customHeight="1" x14ac:dyDescent="0.25">
      <c r="A27" s="42"/>
      <c r="B27" s="42"/>
      <c r="C27" s="47"/>
      <c r="D27" s="47"/>
      <c r="E27" s="47"/>
      <c r="F27" s="47">
        <v>26</v>
      </c>
      <c r="G27" s="47"/>
      <c r="H27" s="36"/>
    </row>
    <row r="28" spans="1:8" ht="20.25" customHeight="1" x14ac:dyDescent="0.25">
      <c r="A28" s="43"/>
      <c r="B28" s="43"/>
      <c r="C28" s="46"/>
      <c r="D28" s="46"/>
      <c r="E28" s="46"/>
      <c r="F28" s="46">
        <v>27</v>
      </c>
      <c r="G28" s="46"/>
      <c r="H28" s="36"/>
    </row>
    <row r="29" spans="1:8" ht="20.25" customHeight="1" x14ac:dyDescent="0.25">
      <c r="A29" s="42"/>
      <c r="B29" s="42"/>
      <c r="C29" s="47"/>
      <c r="D29" s="47"/>
      <c r="E29" s="47"/>
      <c r="F29" s="47">
        <v>28</v>
      </c>
      <c r="G29" s="47"/>
      <c r="H29" s="36"/>
    </row>
    <row r="30" spans="1:8" ht="20.25" customHeight="1" x14ac:dyDescent="0.25">
      <c r="A30" s="44"/>
      <c r="B30" s="44"/>
      <c r="C30" s="45"/>
      <c r="D30" s="45"/>
      <c r="E30" s="45"/>
      <c r="F30" s="45">
        <v>29</v>
      </c>
      <c r="G30" s="45"/>
      <c r="H30" s="36"/>
    </row>
    <row r="31" spans="1:8" ht="20.25" customHeight="1" x14ac:dyDescent="0.25">
      <c r="A31" s="42"/>
      <c r="B31" s="42"/>
      <c r="C31" s="47"/>
      <c r="D31" s="47"/>
      <c r="E31" s="47"/>
      <c r="F31" s="47">
        <v>30</v>
      </c>
      <c r="G31" s="47"/>
      <c r="H31" s="36"/>
    </row>
    <row r="32" spans="1:8" ht="20.25" customHeight="1" x14ac:dyDescent="0.25">
      <c r="A32" s="44"/>
      <c r="B32" s="44"/>
      <c r="C32" s="45"/>
      <c r="D32" s="45"/>
      <c r="E32" s="45"/>
      <c r="F32" s="45">
        <v>31</v>
      </c>
      <c r="G32" s="45"/>
      <c r="H32" s="36"/>
    </row>
    <row r="33" spans="1:8" ht="20.25" customHeight="1" x14ac:dyDescent="0.25">
      <c r="A33" s="42"/>
      <c r="B33" s="42"/>
      <c r="C33" s="47"/>
      <c r="D33" s="47"/>
      <c r="E33" s="47"/>
      <c r="F33" s="47">
        <v>32</v>
      </c>
      <c r="G33" s="47"/>
      <c r="H33" s="36"/>
    </row>
    <row r="34" spans="1:8" ht="20.25" customHeight="1" x14ac:dyDescent="0.25">
      <c r="A34" s="43"/>
      <c r="B34" s="43"/>
      <c r="C34" s="46"/>
      <c r="D34" s="46"/>
      <c r="E34" s="46"/>
      <c r="F34" s="46">
        <v>33</v>
      </c>
      <c r="G34" s="46"/>
      <c r="H34" s="36"/>
    </row>
    <row r="35" spans="1:8" ht="20.25" customHeight="1" x14ac:dyDescent="0.25">
      <c r="A35" s="42"/>
      <c r="B35" s="42"/>
      <c r="C35" s="47"/>
      <c r="D35" s="47"/>
      <c r="E35" s="47"/>
      <c r="F35" s="47">
        <v>34</v>
      </c>
      <c r="G35" s="47"/>
      <c r="H35" s="36"/>
    </row>
    <row r="36" spans="1:8" ht="20.25" customHeight="1" x14ac:dyDescent="0.25">
      <c r="A36" s="44"/>
      <c r="B36" s="44"/>
      <c r="C36" s="45"/>
      <c r="D36" s="45"/>
      <c r="E36" s="45"/>
      <c r="F36" s="45">
        <v>35</v>
      </c>
      <c r="G36" s="45"/>
      <c r="H36" s="36"/>
    </row>
    <row r="37" spans="1:8" ht="20.25" customHeight="1" x14ac:dyDescent="0.25">
      <c r="A37" s="42"/>
      <c r="B37" s="42"/>
      <c r="C37" s="47"/>
      <c r="D37" s="47"/>
      <c r="E37" s="47"/>
      <c r="F37" s="47">
        <v>36</v>
      </c>
      <c r="G37" s="47"/>
      <c r="H37" s="36"/>
    </row>
    <row r="38" spans="1:8" ht="20.25" customHeight="1" x14ac:dyDescent="0.25">
      <c r="A38" s="44"/>
      <c r="B38" s="44"/>
      <c r="C38" s="45"/>
      <c r="D38" s="45"/>
      <c r="E38" s="45"/>
      <c r="F38" s="45">
        <v>37</v>
      </c>
      <c r="G38" s="45"/>
      <c r="H38" s="36"/>
    </row>
    <row r="39" spans="1:8" ht="20.25" customHeight="1" x14ac:dyDescent="0.25">
      <c r="A39" s="42"/>
      <c r="B39" s="42"/>
      <c r="C39" s="47"/>
      <c r="D39" s="47"/>
      <c r="E39" s="47"/>
      <c r="F39" s="47">
        <v>38</v>
      </c>
      <c r="G39" s="47"/>
      <c r="H39" s="36"/>
    </row>
    <row r="40" spans="1:8" ht="20.25" customHeight="1" x14ac:dyDescent="0.25">
      <c r="A40" s="43"/>
      <c r="B40" s="43"/>
      <c r="C40" s="46"/>
      <c r="D40" s="46"/>
      <c r="E40" s="46"/>
      <c r="F40" s="46">
        <v>39</v>
      </c>
      <c r="G40" s="46"/>
      <c r="H40" s="36"/>
    </row>
    <row r="41" spans="1:8" ht="20.25" customHeight="1" x14ac:dyDescent="0.25">
      <c r="A41" s="42"/>
      <c r="B41" s="42"/>
      <c r="C41" s="47"/>
      <c r="D41" s="47"/>
      <c r="E41" s="47"/>
      <c r="F41" s="47">
        <v>40</v>
      </c>
      <c r="G41" s="47"/>
      <c r="H41" s="36"/>
    </row>
    <row r="42" spans="1:8" ht="20.25" customHeight="1" x14ac:dyDescent="0.25">
      <c r="A42" s="44"/>
      <c r="B42" s="44"/>
      <c r="C42" s="45"/>
      <c r="D42" s="45"/>
      <c r="E42" s="45"/>
      <c r="F42" s="45">
        <v>41</v>
      </c>
      <c r="G42" s="45"/>
      <c r="H42" s="36"/>
    </row>
    <row r="43" spans="1:8" ht="20.25" customHeight="1" x14ac:dyDescent="0.25">
      <c r="A43" s="42"/>
      <c r="B43" s="42"/>
      <c r="C43" s="47"/>
      <c r="D43" s="47"/>
      <c r="E43" s="47"/>
      <c r="F43" s="47">
        <v>42</v>
      </c>
      <c r="G43" s="47"/>
      <c r="H43" s="36"/>
    </row>
    <row r="44" spans="1:8" ht="20.25" customHeight="1" x14ac:dyDescent="0.25">
      <c r="A44" s="44"/>
      <c r="B44" s="44"/>
      <c r="C44" s="45"/>
      <c r="D44" s="45"/>
      <c r="E44" s="45"/>
      <c r="F44" s="45">
        <v>43</v>
      </c>
      <c r="G44" s="45"/>
      <c r="H44" s="36"/>
    </row>
    <row r="45" spans="1:8" ht="20.25" customHeight="1" x14ac:dyDescent="0.25">
      <c r="A45" s="42"/>
      <c r="B45" s="42"/>
      <c r="C45" s="47"/>
      <c r="D45" s="47"/>
      <c r="E45" s="47"/>
      <c r="F45" s="47">
        <v>44</v>
      </c>
      <c r="G45" s="47"/>
      <c r="H45" s="36"/>
    </row>
    <row r="46" spans="1:8" ht="20.25" customHeight="1" x14ac:dyDescent="0.25">
      <c r="A46" s="43"/>
      <c r="B46" s="43"/>
      <c r="C46" s="46"/>
      <c r="D46" s="46"/>
      <c r="E46" s="46"/>
      <c r="F46" s="46">
        <v>45</v>
      </c>
      <c r="G46" s="46"/>
      <c r="H46" s="36"/>
    </row>
    <row r="47" spans="1:8" ht="20.25" customHeight="1" x14ac:dyDescent="0.25">
      <c r="A47" s="42"/>
      <c r="B47" s="42"/>
      <c r="C47" s="47"/>
      <c r="D47" s="47"/>
      <c r="E47" s="47"/>
      <c r="F47" s="47">
        <v>46</v>
      </c>
      <c r="G47" s="47"/>
      <c r="H47" s="36"/>
    </row>
    <row r="48" spans="1:8" ht="20.25" customHeight="1" x14ac:dyDescent="0.25">
      <c r="A48" s="44"/>
      <c r="B48" s="44"/>
      <c r="C48" s="45"/>
      <c r="D48" s="45"/>
      <c r="E48" s="45"/>
      <c r="F48" s="45">
        <v>47</v>
      </c>
      <c r="G48" s="45"/>
      <c r="H48" s="36"/>
    </row>
    <row r="49" spans="1:8" ht="20.25" customHeight="1" x14ac:dyDescent="0.25">
      <c r="A49" s="42"/>
      <c r="B49" s="42"/>
      <c r="C49" s="47"/>
      <c r="D49" s="47"/>
      <c r="E49" s="47"/>
      <c r="F49" s="47">
        <v>48</v>
      </c>
      <c r="G49" s="47"/>
      <c r="H49" s="36"/>
    </row>
    <row r="50" spans="1:8" ht="20.25" customHeight="1" x14ac:dyDescent="0.25">
      <c r="A50" s="44"/>
      <c r="B50" s="44"/>
      <c r="C50" s="45"/>
      <c r="D50" s="45"/>
      <c r="E50" s="45"/>
      <c r="F50" s="45">
        <v>49</v>
      </c>
      <c r="G50" s="45"/>
      <c r="H50" s="36"/>
    </row>
    <row r="51" spans="1:8" ht="20.25" customHeight="1" x14ac:dyDescent="0.25">
      <c r="A51" s="42"/>
      <c r="B51" s="42"/>
      <c r="C51" s="47"/>
      <c r="D51" s="47"/>
      <c r="E51" s="47"/>
      <c r="F51" s="47">
        <v>50</v>
      </c>
      <c r="G51" s="47"/>
      <c r="H51" s="36"/>
    </row>
    <row r="52" spans="1:8" ht="20.25" customHeight="1" x14ac:dyDescent="0.25">
      <c r="A52" s="43"/>
      <c r="B52" s="43"/>
      <c r="C52" s="46"/>
      <c r="D52" s="46"/>
      <c r="E52" s="46"/>
      <c r="F52" s="46">
        <v>51</v>
      </c>
      <c r="G52" s="46"/>
      <c r="H52" s="36"/>
    </row>
    <row r="53" spans="1:8" ht="20.25" customHeight="1" x14ac:dyDescent="0.25">
      <c r="A53" s="42"/>
      <c r="B53" s="42"/>
      <c r="C53" s="47"/>
      <c r="D53" s="47"/>
      <c r="E53" s="47"/>
      <c r="F53" s="47">
        <v>52</v>
      </c>
      <c r="G53" s="47"/>
      <c r="H53" s="36"/>
    </row>
    <row r="54" spans="1:8" ht="20.25" customHeight="1" x14ac:dyDescent="0.25">
      <c r="A54" s="44"/>
      <c r="B54" s="44"/>
      <c r="C54" s="45"/>
      <c r="D54" s="45"/>
      <c r="E54" s="45"/>
      <c r="F54" s="45">
        <v>53</v>
      </c>
      <c r="G54" s="45"/>
      <c r="H54" s="36"/>
    </row>
    <row r="55" spans="1:8" ht="20.25" customHeight="1" x14ac:dyDescent="0.25">
      <c r="A55" s="42"/>
      <c r="B55" s="42"/>
      <c r="C55" s="47"/>
      <c r="D55" s="47"/>
      <c r="E55" s="47"/>
      <c r="F55" s="47">
        <v>54</v>
      </c>
      <c r="G55" s="47"/>
      <c r="H55" s="36"/>
    </row>
    <row r="56" spans="1:8" ht="20.25" customHeight="1" x14ac:dyDescent="0.25">
      <c r="A56" s="44"/>
      <c r="B56" s="44"/>
      <c r="C56" s="45"/>
      <c r="D56" s="45"/>
      <c r="E56" s="45"/>
      <c r="F56" s="45">
        <v>55</v>
      </c>
      <c r="G56" s="45"/>
      <c r="H56" s="36"/>
    </row>
    <row r="57" spans="1:8" ht="20.25" customHeight="1" x14ac:dyDescent="0.25">
      <c r="A57" s="42"/>
      <c r="B57" s="42"/>
      <c r="C57" s="47"/>
      <c r="D57" s="47"/>
      <c r="E57" s="47"/>
      <c r="F57" s="47">
        <v>56</v>
      </c>
      <c r="G57" s="47"/>
      <c r="H57" s="36"/>
    </row>
    <row r="58" spans="1:8" ht="20.25" customHeight="1" x14ac:dyDescent="0.25">
      <c r="A58" s="43"/>
      <c r="B58" s="43"/>
      <c r="C58" s="46"/>
      <c r="D58" s="46"/>
      <c r="E58" s="46"/>
      <c r="F58" s="46">
        <v>57</v>
      </c>
      <c r="G58" s="46"/>
      <c r="H58" s="36"/>
    </row>
    <row r="59" spans="1:8" ht="20.25" customHeight="1" x14ac:dyDescent="0.25">
      <c r="A59" s="42"/>
      <c r="B59" s="42"/>
      <c r="C59" s="47"/>
      <c r="D59" s="47"/>
      <c r="E59" s="47"/>
      <c r="F59" s="47">
        <v>58</v>
      </c>
      <c r="G59" s="47"/>
      <c r="H59" s="36"/>
    </row>
    <row r="60" spans="1:8" ht="20.25" customHeight="1" x14ac:dyDescent="0.25">
      <c r="A60" s="44"/>
      <c r="B60" s="44"/>
      <c r="C60" s="45"/>
      <c r="D60" s="45"/>
      <c r="E60" s="45"/>
      <c r="F60" s="45">
        <v>59</v>
      </c>
      <c r="G60" s="45"/>
      <c r="H60" s="36"/>
    </row>
    <row r="61" spans="1:8" ht="20.25" customHeight="1" x14ac:dyDescent="0.25">
      <c r="A61" s="42"/>
      <c r="B61" s="42"/>
      <c r="C61" s="47"/>
      <c r="D61" s="47"/>
      <c r="E61" s="47"/>
      <c r="F61" s="47">
        <v>60</v>
      </c>
      <c r="G61" s="47"/>
      <c r="H61" s="36"/>
    </row>
    <row r="62" spans="1:8" ht="20.25" customHeight="1" x14ac:dyDescent="0.25">
      <c r="A62" s="44"/>
      <c r="B62" s="44"/>
      <c r="C62" s="45"/>
      <c r="D62" s="45"/>
      <c r="E62" s="45"/>
      <c r="F62" s="45">
        <v>61</v>
      </c>
      <c r="G62" s="45"/>
      <c r="H62" s="36"/>
    </row>
    <row r="63" spans="1:8" ht="20.25" customHeight="1" x14ac:dyDescent="0.25">
      <c r="A63" s="42"/>
      <c r="B63" s="42"/>
      <c r="C63" s="47"/>
      <c r="D63" s="47"/>
      <c r="E63" s="47"/>
      <c r="F63" s="47">
        <v>62</v>
      </c>
      <c r="G63" s="47"/>
      <c r="H63" s="36"/>
    </row>
    <row r="64" spans="1:8" ht="20.25" customHeight="1" x14ac:dyDescent="0.25">
      <c r="A64" s="43"/>
      <c r="B64" s="43"/>
      <c r="C64" s="46"/>
      <c r="D64" s="46"/>
      <c r="E64" s="46"/>
      <c r="F64" s="46">
        <v>63</v>
      </c>
      <c r="G64" s="46"/>
      <c r="H64" s="36"/>
    </row>
    <row r="65" spans="1:8" ht="20.25" customHeight="1" x14ac:dyDescent="0.25">
      <c r="A65" s="42"/>
      <c r="B65" s="42"/>
      <c r="C65" s="47"/>
      <c r="D65" s="47"/>
      <c r="E65" s="47"/>
      <c r="F65" s="47">
        <v>64</v>
      </c>
      <c r="G65" s="47"/>
      <c r="H65" s="36"/>
    </row>
    <row r="66" spans="1:8" ht="20.25" customHeight="1" x14ac:dyDescent="0.25">
      <c r="A66" s="44"/>
      <c r="B66" s="44"/>
      <c r="C66" s="45"/>
      <c r="D66" s="45"/>
      <c r="E66" s="45"/>
      <c r="F66" s="45">
        <v>65</v>
      </c>
      <c r="G66" s="45"/>
      <c r="H66" s="36"/>
    </row>
    <row r="67" spans="1:8" ht="20.25" customHeight="1" x14ac:dyDescent="0.25">
      <c r="A67" s="42"/>
      <c r="B67" s="42"/>
      <c r="C67" s="47"/>
      <c r="D67" s="47"/>
      <c r="E67" s="47"/>
      <c r="F67" s="47">
        <v>66</v>
      </c>
      <c r="G67" s="47"/>
      <c r="H67" s="36"/>
    </row>
    <row r="68" spans="1:8" ht="20.25" customHeight="1" x14ac:dyDescent="0.25">
      <c r="A68" s="44"/>
      <c r="B68" s="44"/>
      <c r="C68" s="45"/>
      <c r="D68" s="45"/>
      <c r="E68" s="45"/>
      <c r="F68" s="45">
        <v>67</v>
      </c>
      <c r="G68" s="45"/>
      <c r="H68" s="36"/>
    </row>
    <row r="69" spans="1:8" ht="20.25" customHeight="1" x14ac:dyDescent="0.25">
      <c r="A69" s="42"/>
      <c r="B69" s="42"/>
      <c r="C69" s="47"/>
      <c r="D69" s="47"/>
      <c r="E69" s="47"/>
      <c r="F69" s="47">
        <v>68</v>
      </c>
      <c r="G69" s="47"/>
      <c r="H69" s="36"/>
    </row>
    <row r="70" spans="1:8" ht="20.25" customHeight="1" x14ac:dyDescent="0.25">
      <c r="A70" s="43"/>
      <c r="B70" s="43"/>
      <c r="C70" s="46"/>
      <c r="D70" s="46"/>
      <c r="E70" s="46"/>
      <c r="F70" s="46">
        <v>69</v>
      </c>
      <c r="G70" s="46"/>
      <c r="H70" s="36"/>
    </row>
    <row r="71" spans="1:8" ht="20.25" customHeight="1" x14ac:dyDescent="0.25">
      <c r="A71" s="42"/>
      <c r="B71" s="42"/>
      <c r="C71" s="47"/>
      <c r="D71" s="47"/>
      <c r="E71" s="47"/>
      <c r="F71" s="47">
        <v>70</v>
      </c>
      <c r="G71" s="47"/>
      <c r="H71" s="36"/>
    </row>
    <row r="72" spans="1:8" ht="20.25" customHeight="1" x14ac:dyDescent="0.25">
      <c r="A72" s="44"/>
      <c r="B72" s="44"/>
      <c r="C72" s="45"/>
      <c r="D72" s="45"/>
      <c r="E72" s="45"/>
      <c r="F72" s="45">
        <v>71</v>
      </c>
      <c r="G72" s="45"/>
      <c r="H72" s="36"/>
    </row>
    <row r="73" spans="1:8" ht="20.25" customHeight="1" x14ac:dyDescent="0.25">
      <c r="A73" s="42"/>
      <c r="B73" s="42"/>
      <c r="C73" s="47"/>
      <c r="D73" s="47"/>
      <c r="E73" s="47"/>
      <c r="F73" s="47">
        <v>72</v>
      </c>
      <c r="G73" s="47"/>
      <c r="H73" s="36"/>
    </row>
    <row r="74" spans="1:8" ht="20.25" customHeight="1" x14ac:dyDescent="0.25">
      <c r="A74" s="44"/>
      <c r="B74" s="44"/>
      <c r="C74" s="45"/>
      <c r="D74" s="45"/>
      <c r="E74" s="45"/>
      <c r="F74" s="45">
        <v>73</v>
      </c>
      <c r="G74" s="45"/>
      <c r="H74" s="36"/>
    </row>
    <row r="75" spans="1:8" ht="20.25" customHeight="1" x14ac:dyDescent="0.25">
      <c r="A75" s="42"/>
      <c r="B75" s="42"/>
      <c r="C75" s="47"/>
      <c r="D75" s="47"/>
      <c r="E75" s="47"/>
      <c r="F75" s="47">
        <v>74</v>
      </c>
      <c r="G75" s="47"/>
      <c r="H75" s="36"/>
    </row>
    <row r="76" spans="1:8" ht="20.25" customHeight="1" x14ac:dyDescent="0.25">
      <c r="A76" s="43"/>
      <c r="B76" s="43"/>
      <c r="C76" s="46"/>
      <c r="D76" s="46"/>
      <c r="E76" s="46"/>
      <c r="F76" s="46">
        <v>75</v>
      </c>
      <c r="G76" s="46"/>
      <c r="H76" s="36"/>
    </row>
    <row r="77" spans="1:8" ht="20.25" customHeight="1" x14ac:dyDescent="0.25">
      <c r="A77" s="42"/>
      <c r="B77" s="42"/>
      <c r="C77" s="47"/>
      <c r="D77" s="47"/>
      <c r="E77" s="47"/>
      <c r="F77" s="47">
        <v>76</v>
      </c>
      <c r="G77" s="47"/>
      <c r="H77" s="36"/>
    </row>
    <row r="78" spans="1:8" ht="20.25" customHeight="1" x14ac:dyDescent="0.25">
      <c r="A78" s="44"/>
      <c r="B78" s="44"/>
      <c r="C78" s="45"/>
      <c r="D78" s="45"/>
      <c r="E78" s="45"/>
      <c r="F78" s="45">
        <v>77</v>
      </c>
      <c r="G78" s="45"/>
      <c r="H78" s="36"/>
    </row>
    <row r="79" spans="1:8" ht="20.25" customHeight="1" x14ac:dyDescent="0.25">
      <c r="A79" s="42"/>
      <c r="B79" s="42"/>
      <c r="C79" s="47"/>
      <c r="D79" s="47"/>
      <c r="E79" s="47"/>
      <c r="F79" s="47">
        <v>78</v>
      </c>
      <c r="G79" s="47"/>
      <c r="H79" s="36"/>
    </row>
    <row r="80" spans="1:8" ht="20.25" customHeight="1" x14ac:dyDescent="0.25">
      <c r="A80" s="44"/>
      <c r="B80" s="44"/>
      <c r="C80" s="45"/>
      <c r="D80" s="45"/>
      <c r="E80" s="45"/>
      <c r="F80" s="45">
        <v>79</v>
      </c>
      <c r="G80" s="45"/>
      <c r="H80" s="36"/>
    </row>
    <row r="81" spans="1:8" ht="20.25" customHeight="1" x14ac:dyDescent="0.25">
      <c r="A81" s="42"/>
      <c r="B81" s="42"/>
      <c r="C81" s="47"/>
      <c r="D81" s="47"/>
      <c r="E81" s="47"/>
      <c r="F81" s="47">
        <v>80</v>
      </c>
      <c r="G81" s="47"/>
      <c r="H81" s="36"/>
    </row>
    <row r="82" spans="1:8" ht="20.25" customHeight="1" x14ac:dyDescent="0.25">
      <c r="A82" s="43"/>
      <c r="B82" s="43"/>
      <c r="C82" s="46"/>
      <c r="D82" s="46"/>
      <c r="E82" s="46"/>
      <c r="F82" s="46">
        <v>81</v>
      </c>
      <c r="G82" s="46"/>
      <c r="H82" s="36"/>
    </row>
    <row r="83" spans="1:8" ht="20.25" customHeight="1" x14ac:dyDescent="0.25">
      <c r="A83" s="42"/>
      <c r="B83" s="42"/>
      <c r="C83" s="47"/>
      <c r="D83" s="47"/>
      <c r="E83" s="47"/>
      <c r="F83" s="47">
        <v>82</v>
      </c>
      <c r="G83" s="47"/>
      <c r="H83" s="36"/>
    </row>
    <row r="84" spans="1:8" ht="20.25" customHeight="1" x14ac:dyDescent="0.25">
      <c r="A84" s="44"/>
      <c r="B84" s="44"/>
      <c r="C84" s="45"/>
      <c r="D84" s="45"/>
      <c r="E84" s="45"/>
      <c r="F84" s="45">
        <v>83</v>
      </c>
      <c r="G84" s="45"/>
      <c r="H84" s="36"/>
    </row>
    <row r="85" spans="1:8" ht="20.25" customHeight="1" x14ac:dyDescent="0.25">
      <c r="A85" s="42"/>
      <c r="B85" s="42"/>
      <c r="C85" s="47"/>
      <c r="D85" s="47"/>
      <c r="E85" s="47"/>
      <c r="F85" s="47">
        <v>84</v>
      </c>
      <c r="G85" s="47"/>
      <c r="H85" s="36"/>
    </row>
    <row r="86" spans="1:8" ht="20.25" customHeight="1" x14ac:dyDescent="0.25">
      <c r="A86" s="44"/>
      <c r="B86" s="44"/>
      <c r="C86" s="45"/>
      <c r="D86" s="45"/>
      <c r="E86" s="45"/>
      <c r="F86" s="45">
        <v>85</v>
      </c>
      <c r="G86" s="45"/>
      <c r="H86" s="36"/>
    </row>
    <row r="87" spans="1:8" ht="20.25" customHeight="1" x14ac:dyDescent="0.25">
      <c r="A87" s="42"/>
      <c r="B87" s="42"/>
      <c r="C87" s="47"/>
      <c r="D87" s="47"/>
      <c r="E87" s="47"/>
      <c r="F87" s="47">
        <v>86</v>
      </c>
      <c r="G87" s="47"/>
      <c r="H87" s="36"/>
    </row>
    <row r="88" spans="1:8" ht="20.25" customHeight="1" x14ac:dyDescent="0.25">
      <c r="A88" s="43"/>
      <c r="B88" s="43"/>
      <c r="C88" s="46"/>
      <c r="D88" s="46"/>
      <c r="E88" s="46"/>
      <c r="F88" s="46">
        <v>87</v>
      </c>
      <c r="G88" s="46"/>
      <c r="H88" s="36"/>
    </row>
    <row r="89" spans="1:8" ht="20.25" customHeight="1" x14ac:dyDescent="0.25">
      <c r="A89" s="42"/>
      <c r="B89" s="42"/>
      <c r="C89" s="47"/>
      <c r="D89" s="47"/>
      <c r="E89" s="47"/>
      <c r="F89" s="47">
        <v>88</v>
      </c>
      <c r="G89" s="47"/>
      <c r="H89" s="36"/>
    </row>
    <row r="90" spans="1:8" ht="20.25" customHeight="1" x14ac:dyDescent="0.25">
      <c r="A90" s="44"/>
      <c r="B90" s="44"/>
      <c r="C90" s="45"/>
      <c r="D90" s="45"/>
      <c r="E90" s="45"/>
      <c r="F90" s="45">
        <v>89</v>
      </c>
      <c r="G90" s="45"/>
      <c r="H90" s="36"/>
    </row>
    <row r="91" spans="1:8" ht="20.25" customHeight="1" x14ac:dyDescent="0.25">
      <c r="A91" s="42"/>
      <c r="B91" s="42"/>
      <c r="C91" s="47"/>
      <c r="D91" s="47"/>
      <c r="E91" s="47"/>
      <c r="F91" s="47">
        <v>90</v>
      </c>
      <c r="G91" s="47"/>
      <c r="H91" s="36"/>
    </row>
    <row r="92" spans="1:8" ht="20.25" customHeight="1" x14ac:dyDescent="0.25">
      <c r="A92" s="44"/>
      <c r="B92" s="44"/>
      <c r="C92" s="45"/>
      <c r="D92" s="45"/>
      <c r="E92" s="45"/>
      <c r="F92" s="45">
        <v>91</v>
      </c>
      <c r="G92" s="45"/>
      <c r="H92" s="36"/>
    </row>
    <row r="93" spans="1:8" ht="20.25" customHeight="1" x14ac:dyDescent="0.25">
      <c r="A93" s="42"/>
      <c r="B93" s="42"/>
      <c r="C93" s="47"/>
      <c r="D93" s="47"/>
      <c r="E93" s="47"/>
      <c r="F93" s="47">
        <v>92</v>
      </c>
      <c r="G93" s="47"/>
      <c r="H93" s="36"/>
    </row>
    <row r="94" spans="1:8" ht="20.25" customHeight="1" x14ac:dyDescent="0.25">
      <c r="A94" s="43"/>
      <c r="B94" s="43"/>
      <c r="C94" s="46"/>
      <c r="D94" s="46"/>
      <c r="E94" s="46"/>
      <c r="F94" s="46">
        <v>93</v>
      </c>
      <c r="G94" s="46"/>
      <c r="H94" s="36"/>
    </row>
    <row r="95" spans="1:8" ht="20.25" customHeight="1" x14ac:dyDescent="0.25">
      <c r="A95" s="42"/>
      <c r="B95" s="42"/>
      <c r="C95" s="47"/>
      <c r="D95" s="47"/>
      <c r="E95" s="47"/>
      <c r="F95" s="47">
        <v>94</v>
      </c>
      <c r="G95" s="47"/>
      <c r="H95" s="36"/>
    </row>
    <row r="96" spans="1:8" ht="20.25" customHeight="1" x14ac:dyDescent="0.25">
      <c r="A96" s="44"/>
      <c r="B96" s="44"/>
      <c r="C96" s="45"/>
      <c r="D96" s="45"/>
      <c r="E96" s="45"/>
      <c r="F96" s="45">
        <v>95</v>
      </c>
      <c r="G96" s="45"/>
      <c r="H96" s="36"/>
    </row>
    <row r="97" spans="1:8" ht="20.25" customHeight="1" x14ac:dyDescent="0.25">
      <c r="A97" s="42"/>
      <c r="B97" s="42"/>
      <c r="C97" s="47"/>
      <c r="D97" s="47"/>
      <c r="E97" s="47"/>
      <c r="F97" s="47">
        <v>96</v>
      </c>
      <c r="G97" s="47"/>
      <c r="H97" s="36"/>
    </row>
    <row r="98" spans="1:8" ht="20.25" customHeight="1" x14ac:dyDescent="0.25">
      <c r="A98" s="44"/>
      <c r="B98" s="44"/>
      <c r="C98" s="45"/>
      <c r="D98" s="45"/>
      <c r="E98" s="45"/>
      <c r="F98" s="45">
        <v>97</v>
      </c>
      <c r="G98" s="45"/>
      <c r="H98" s="36"/>
    </row>
    <row r="99" spans="1:8" ht="20.25" customHeight="1" x14ac:dyDescent="0.25">
      <c r="A99" s="42"/>
      <c r="B99" s="42"/>
      <c r="C99" s="47"/>
      <c r="D99" s="47"/>
      <c r="E99" s="47"/>
      <c r="F99" s="47">
        <v>98</v>
      </c>
      <c r="G99" s="47"/>
      <c r="H99" s="36"/>
    </row>
    <row r="100" spans="1:8" ht="20.25" customHeight="1" x14ac:dyDescent="0.25">
      <c r="A100" s="43"/>
      <c r="B100" s="43"/>
      <c r="C100" s="46"/>
      <c r="D100" s="46"/>
      <c r="E100" s="46"/>
      <c r="F100" s="46">
        <v>99</v>
      </c>
      <c r="G100" s="46"/>
      <c r="H100" s="36"/>
    </row>
    <row r="101" spans="1:8" ht="20.25" customHeight="1" thickBot="1" x14ac:dyDescent="0.3">
      <c r="A101" s="50"/>
      <c r="B101" s="50"/>
      <c r="C101" s="60"/>
      <c r="D101" s="60"/>
      <c r="E101" s="60"/>
      <c r="F101" s="60">
        <v>100</v>
      </c>
      <c r="G101" s="60"/>
      <c r="H101" s="61"/>
    </row>
    <row r="102" spans="1:8" ht="20.25" customHeight="1" thickTop="1" x14ac:dyDescent="0.25">
      <c r="A102" s="51"/>
      <c r="B102" s="51"/>
      <c r="C102" s="62"/>
      <c r="D102" s="62"/>
      <c r="E102" s="62"/>
      <c r="F102" s="62"/>
      <c r="G102" s="62"/>
      <c r="H102" s="63"/>
    </row>
    <row r="103" spans="1:8" ht="20.25" customHeight="1" x14ac:dyDescent="0.25">
      <c r="A103" s="42"/>
      <c r="B103" s="42"/>
      <c r="C103" s="47"/>
      <c r="D103" s="47"/>
      <c r="E103" s="47"/>
      <c r="F103" s="47"/>
      <c r="G103" s="47"/>
      <c r="H103" s="37"/>
    </row>
    <row r="104" spans="1:8" ht="20.25" customHeight="1" x14ac:dyDescent="0.25">
      <c r="A104" s="43"/>
      <c r="B104" s="43"/>
      <c r="C104" s="46"/>
      <c r="D104" s="46"/>
      <c r="E104" s="46"/>
      <c r="F104" s="46"/>
      <c r="G104" s="46"/>
      <c r="H104" s="37"/>
    </row>
    <row r="105" spans="1:8" ht="20.25" customHeight="1" x14ac:dyDescent="0.25">
      <c r="A105" s="42"/>
      <c r="B105" s="42"/>
      <c r="C105" s="47"/>
      <c r="D105" s="47"/>
      <c r="E105" s="47"/>
      <c r="F105" s="47"/>
      <c r="G105" s="47"/>
      <c r="H105" s="37"/>
    </row>
    <row r="106" spans="1:8" ht="20.25" customHeight="1" x14ac:dyDescent="0.25">
      <c r="A106" s="43"/>
      <c r="B106" s="43"/>
      <c r="C106" s="46"/>
      <c r="D106" s="46"/>
      <c r="E106" s="46"/>
      <c r="F106" s="46"/>
      <c r="G106" s="46"/>
      <c r="H106" s="37"/>
    </row>
    <row r="107" spans="1:8" ht="20.25" customHeight="1" x14ac:dyDescent="0.25">
      <c r="A107" s="42"/>
      <c r="B107" s="42"/>
      <c r="C107" s="47"/>
      <c r="D107" s="47"/>
      <c r="E107" s="47"/>
      <c r="F107" s="47"/>
      <c r="G107" s="47"/>
      <c r="H107" s="37"/>
    </row>
    <row r="108" spans="1:8" ht="20.25" customHeight="1" x14ac:dyDescent="0.25">
      <c r="A108" s="43"/>
      <c r="B108" s="43"/>
      <c r="C108" s="46"/>
      <c r="D108" s="46"/>
      <c r="E108" s="46"/>
      <c r="F108" s="46"/>
      <c r="G108" s="46"/>
      <c r="H108" s="37"/>
    </row>
    <row r="109" spans="1:8" ht="20.25" customHeight="1" x14ac:dyDescent="0.25">
      <c r="A109" s="42"/>
      <c r="B109" s="42"/>
      <c r="C109" s="47"/>
      <c r="D109" s="47"/>
      <c r="E109" s="47"/>
      <c r="F109" s="47"/>
      <c r="G109" s="47"/>
      <c r="H109" s="37"/>
    </row>
    <row r="110" spans="1:8" ht="20.25" customHeight="1" x14ac:dyDescent="0.25">
      <c r="A110" s="43"/>
      <c r="B110" s="43"/>
      <c r="C110" s="46"/>
      <c r="D110" s="46"/>
      <c r="E110" s="46"/>
      <c r="F110" s="46"/>
      <c r="G110" s="46"/>
      <c r="H110" s="37"/>
    </row>
    <row r="111" spans="1:8" ht="20.25" customHeight="1" x14ac:dyDescent="0.25">
      <c r="A111" s="42"/>
      <c r="B111" s="42"/>
      <c r="C111" s="47"/>
      <c r="D111" s="47"/>
      <c r="E111" s="47"/>
      <c r="F111" s="47"/>
      <c r="G111" s="47"/>
      <c r="H111" s="37"/>
    </row>
    <row r="112" spans="1:8" ht="20.25" customHeight="1" x14ac:dyDescent="0.25">
      <c r="A112" s="43"/>
      <c r="B112" s="43"/>
      <c r="C112" s="46"/>
      <c r="D112" s="46"/>
      <c r="E112" s="46"/>
      <c r="F112" s="46"/>
      <c r="G112" s="46"/>
      <c r="H112" s="37"/>
    </row>
    <row r="113" spans="1:8" ht="20.25" customHeight="1" x14ac:dyDescent="0.25">
      <c r="A113" s="42"/>
      <c r="B113" s="42"/>
      <c r="C113" s="47"/>
      <c r="D113" s="47"/>
      <c r="E113" s="47"/>
      <c r="F113" s="47"/>
      <c r="G113" s="47"/>
      <c r="H113" s="37"/>
    </row>
    <row r="114" spans="1:8" ht="20.25" customHeight="1" x14ac:dyDescent="0.25">
      <c r="A114" s="43"/>
      <c r="B114" s="43"/>
      <c r="C114" s="46"/>
      <c r="D114" s="46"/>
      <c r="E114" s="46"/>
      <c r="F114" s="46"/>
      <c r="G114" s="46"/>
      <c r="H114" s="37"/>
    </row>
    <row r="115" spans="1:8" ht="20.25" customHeight="1" x14ac:dyDescent="0.25">
      <c r="A115" s="42"/>
      <c r="B115" s="42"/>
      <c r="C115" s="47"/>
      <c r="D115" s="47"/>
      <c r="E115" s="47"/>
      <c r="F115" s="47"/>
      <c r="G115" s="47"/>
      <c r="H115" s="37"/>
    </row>
    <row r="116" spans="1:8" ht="20.25" customHeight="1" x14ac:dyDescent="0.25">
      <c r="A116" s="43"/>
      <c r="B116" s="43"/>
      <c r="C116" s="46"/>
      <c r="D116" s="46"/>
      <c r="E116" s="46"/>
      <c r="F116" s="46"/>
      <c r="G116" s="46"/>
      <c r="H116" s="37"/>
    </row>
    <row r="117" spans="1:8" ht="20.25" customHeight="1" x14ac:dyDescent="0.25">
      <c r="A117" s="42"/>
      <c r="B117" s="42"/>
      <c r="C117" s="47"/>
      <c r="D117" s="47"/>
      <c r="E117" s="47"/>
      <c r="F117" s="47"/>
      <c r="G117" s="47"/>
      <c r="H117" s="37"/>
    </row>
    <row r="118" spans="1:8" ht="20.25" customHeight="1" x14ac:dyDescent="0.25">
      <c r="A118" s="43"/>
      <c r="B118" s="43"/>
      <c r="C118" s="46"/>
      <c r="D118" s="46"/>
      <c r="E118" s="46"/>
      <c r="F118" s="46"/>
      <c r="G118" s="46"/>
      <c r="H118" s="37"/>
    </row>
    <row r="119" spans="1:8" ht="20.25" customHeight="1" x14ac:dyDescent="0.25">
      <c r="A119" s="42"/>
      <c r="B119" s="42"/>
      <c r="C119" s="47"/>
      <c r="D119" s="47"/>
      <c r="E119" s="47"/>
      <c r="F119" s="47"/>
      <c r="G119" s="47"/>
      <c r="H119" s="37"/>
    </row>
    <row r="120" spans="1:8" ht="20.25" customHeight="1" x14ac:dyDescent="0.25">
      <c r="A120" s="43"/>
      <c r="B120" s="43"/>
      <c r="C120" s="46"/>
      <c r="D120" s="46"/>
      <c r="E120" s="46"/>
      <c r="F120" s="46"/>
      <c r="G120" s="46"/>
      <c r="H120" s="37"/>
    </row>
    <row r="121" spans="1:8" ht="20.25" customHeight="1" x14ac:dyDescent="0.25">
      <c r="A121" s="42"/>
      <c r="B121" s="42"/>
      <c r="C121" s="47"/>
      <c r="D121" s="47"/>
      <c r="E121" s="47"/>
      <c r="F121" s="47"/>
      <c r="G121" s="47"/>
      <c r="H121" s="37"/>
    </row>
    <row r="122" spans="1:8" ht="20.25" customHeight="1" x14ac:dyDescent="0.25">
      <c r="A122" s="43"/>
      <c r="B122" s="43"/>
      <c r="C122" s="46"/>
      <c r="D122" s="46"/>
      <c r="E122" s="46"/>
      <c r="F122" s="46"/>
      <c r="G122" s="46"/>
      <c r="H122" s="37"/>
    </row>
    <row r="123" spans="1:8" ht="20.25" customHeight="1" x14ac:dyDescent="0.25">
      <c r="A123" s="42"/>
      <c r="B123" s="42"/>
      <c r="C123" s="47"/>
      <c r="D123" s="47"/>
      <c r="E123" s="47"/>
      <c r="F123" s="47"/>
      <c r="G123" s="47"/>
      <c r="H123" s="37"/>
    </row>
    <row r="124" spans="1:8" ht="20.25" customHeight="1" x14ac:dyDescent="0.25">
      <c r="A124" s="43"/>
      <c r="B124" s="43"/>
      <c r="C124" s="46"/>
      <c r="D124" s="46"/>
      <c r="E124" s="46"/>
      <c r="F124" s="46"/>
      <c r="G124" s="46"/>
      <c r="H124" s="37"/>
    </row>
    <row r="125" spans="1:8" ht="20.25" customHeight="1" x14ac:dyDescent="0.25">
      <c r="A125" s="42"/>
      <c r="B125" s="42"/>
      <c r="C125" s="47"/>
      <c r="D125" s="47"/>
      <c r="E125" s="47"/>
      <c r="F125" s="47"/>
      <c r="G125" s="47"/>
      <c r="H125" s="37"/>
    </row>
    <row r="126" spans="1:8" ht="20.25" customHeight="1" x14ac:dyDescent="0.25">
      <c r="A126" s="43"/>
      <c r="B126" s="43"/>
      <c r="C126" s="46"/>
      <c r="D126" s="46"/>
      <c r="E126" s="46"/>
      <c r="F126" s="46"/>
      <c r="G126" s="46"/>
      <c r="H126" s="37"/>
    </row>
    <row r="127" spans="1:8" ht="20.25" customHeight="1" x14ac:dyDescent="0.25">
      <c r="A127" s="42"/>
      <c r="B127" s="42"/>
      <c r="C127" s="47"/>
      <c r="D127" s="47"/>
      <c r="E127" s="47"/>
      <c r="F127" s="47"/>
      <c r="G127" s="47"/>
      <c r="H127" s="37"/>
    </row>
    <row r="128" spans="1:8" ht="20.25" customHeight="1" x14ac:dyDescent="0.25">
      <c r="A128" s="43"/>
      <c r="B128" s="43"/>
      <c r="C128" s="46"/>
      <c r="D128" s="46"/>
      <c r="E128" s="46"/>
      <c r="F128" s="46"/>
      <c r="G128" s="46"/>
      <c r="H128" s="37"/>
    </row>
    <row r="129" spans="1:8" ht="20.25" customHeight="1" x14ac:dyDescent="0.25">
      <c r="A129" s="42"/>
      <c r="B129" s="42"/>
      <c r="C129" s="47"/>
      <c r="D129" s="47"/>
      <c r="E129" s="47"/>
      <c r="F129" s="47"/>
      <c r="G129" s="47"/>
      <c r="H129" s="37"/>
    </row>
    <row r="130" spans="1:8" ht="20.25" customHeight="1" x14ac:dyDescent="0.25">
      <c r="A130" s="43"/>
      <c r="B130" s="43"/>
      <c r="C130" s="46"/>
      <c r="D130" s="46"/>
      <c r="E130" s="46"/>
      <c r="F130" s="46"/>
      <c r="G130" s="46"/>
      <c r="H130" s="37"/>
    </row>
    <row r="131" spans="1:8" ht="20.25" customHeight="1" x14ac:dyDescent="0.25">
      <c r="A131" s="42"/>
      <c r="B131" s="42"/>
      <c r="C131" s="47"/>
      <c r="D131" s="47"/>
      <c r="E131" s="47"/>
      <c r="F131" s="47"/>
      <c r="G131" s="47"/>
      <c r="H131" s="37"/>
    </row>
    <row r="132" spans="1:8" ht="20.25" customHeight="1" x14ac:dyDescent="0.25">
      <c r="A132" s="43"/>
      <c r="B132" s="43"/>
      <c r="C132" s="46"/>
      <c r="D132" s="46"/>
      <c r="E132" s="46"/>
      <c r="F132" s="46"/>
      <c r="G132" s="46"/>
      <c r="H132" s="37"/>
    </row>
    <row r="133" spans="1:8" ht="20.25" customHeight="1" x14ac:dyDescent="0.25">
      <c r="A133" s="42"/>
      <c r="B133" s="42"/>
      <c r="C133" s="47"/>
      <c r="D133" s="47"/>
      <c r="E133" s="47"/>
      <c r="F133" s="47"/>
      <c r="G133" s="47"/>
      <c r="H133" s="37"/>
    </row>
    <row r="134" spans="1:8" ht="20.25" customHeight="1" x14ac:dyDescent="0.25">
      <c r="A134" s="43"/>
      <c r="B134" s="43"/>
      <c r="C134" s="46"/>
      <c r="D134" s="46"/>
      <c r="E134" s="46"/>
      <c r="F134" s="46"/>
      <c r="G134" s="46"/>
      <c r="H134" s="37"/>
    </row>
    <row r="135" spans="1:8" ht="20.25" customHeight="1" x14ac:dyDescent="0.25">
      <c r="A135" s="42"/>
      <c r="B135" s="42"/>
      <c r="C135" s="47"/>
      <c r="D135" s="47"/>
      <c r="E135" s="47"/>
      <c r="F135" s="47"/>
      <c r="G135" s="47"/>
      <c r="H135" s="37"/>
    </row>
    <row r="136" spans="1:8" ht="20.25" customHeight="1" x14ac:dyDescent="0.25">
      <c r="A136" s="43"/>
      <c r="B136" s="43"/>
      <c r="C136" s="46"/>
      <c r="D136" s="46"/>
      <c r="E136" s="46"/>
      <c r="F136" s="46"/>
      <c r="G136" s="46"/>
      <c r="H136" s="37"/>
    </row>
    <row r="137" spans="1:8" ht="20.25" customHeight="1" x14ac:dyDescent="0.25">
      <c r="A137" s="42"/>
      <c r="B137" s="42"/>
      <c r="C137" s="47"/>
      <c r="D137" s="47"/>
      <c r="E137" s="47"/>
      <c r="F137" s="47"/>
      <c r="G137" s="47"/>
      <c r="H137" s="37"/>
    </row>
    <row r="138" spans="1:8" ht="20.25" customHeight="1" x14ac:dyDescent="0.25">
      <c r="A138" s="43"/>
      <c r="B138" s="43"/>
      <c r="C138" s="46"/>
      <c r="D138" s="46"/>
      <c r="E138" s="46"/>
      <c r="F138" s="46"/>
      <c r="G138" s="46"/>
      <c r="H138" s="37"/>
    </row>
    <row r="139" spans="1:8" ht="20.25" customHeight="1" x14ac:dyDescent="0.25">
      <c r="A139" s="42"/>
      <c r="B139" s="42"/>
      <c r="C139" s="47"/>
      <c r="D139" s="47"/>
      <c r="E139" s="47"/>
      <c r="F139" s="47"/>
      <c r="G139" s="47"/>
      <c r="H139" s="37"/>
    </row>
    <row r="140" spans="1:8" ht="20.25" customHeight="1" x14ac:dyDescent="0.25">
      <c r="A140" s="43"/>
      <c r="B140" s="43"/>
      <c r="C140" s="46"/>
      <c r="D140" s="46"/>
      <c r="E140" s="46"/>
      <c r="F140" s="46"/>
      <c r="G140" s="46"/>
      <c r="H140" s="37"/>
    </row>
    <row r="141" spans="1:8" ht="20.25" customHeight="1" x14ac:dyDescent="0.25">
      <c r="A141" s="42"/>
      <c r="B141" s="42"/>
      <c r="C141" s="47"/>
      <c r="D141" s="47"/>
      <c r="E141" s="47"/>
      <c r="F141" s="47"/>
      <c r="G141" s="47"/>
      <c r="H141" s="37"/>
    </row>
    <row r="142" spans="1:8" ht="20.25" customHeight="1" x14ac:dyDescent="0.25">
      <c r="A142" s="43"/>
      <c r="B142" s="43"/>
      <c r="C142" s="46"/>
      <c r="D142" s="46"/>
      <c r="E142" s="46"/>
      <c r="F142" s="46"/>
      <c r="G142" s="46"/>
      <c r="H142" s="37"/>
    </row>
    <row r="143" spans="1:8" ht="20.25" customHeight="1" x14ac:dyDescent="0.25">
      <c r="A143" s="42"/>
      <c r="B143" s="42"/>
      <c r="C143" s="47"/>
      <c r="D143" s="47"/>
      <c r="E143" s="47"/>
      <c r="F143" s="47"/>
      <c r="G143" s="47"/>
      <c r="H143" s="37"/>
    </row>
    <row r="144" spans="1:8" ht="20.25" customHeight="1" x14ac:dyDescent="0.25">
      <c r="A144" s="43"/>
      <c r="B144" s="43"/>
      <c r="C144" s="46"/>
      <c r="D144" s="46"/>
      <c r="E144" s="46"/>
      <c r="F144" s="46"/>
      <c r="G144" s="46"/>
      <c r="H144" s="37"/>
    </row>
    <row r="145" spans="1:8" ht="20.25" customHeight="1" x14ac:dyDescent="0.25">
      <c r="A145" s="42"/>
      <c r="B145" s="42"/>
      <c r="C145" s="47"/>
      <c r="D145" s="47"/>
      <c r="E145" s="47"/>
      <c r="F145" s="47"/>
      <c r="G145" s="47"/>
      <c r="H145" s="37"/>
    </row>
    <row r="146" spans="1:8" ht="20.25" customHeight="1" x14ac:dyDescent="0.25">
      <c r="A146" s="43"/>
      <c r="B146" s="43"/>
      <c r="C146" s="46"/>
      <c r="D146" s="46"/>
      <c r="E146" s="46"/>
      <c r="F146" s="46"/>
      <c r="G146" s="46"/>
      <c r="H146" s="37"/>
    </row>
    <row r="147" spans="1:8" ht="20.25" customHeight="1" x14ac:dyDescent="0.25">
      <c r="A147" s="42"/>
      <c r="B147" s="42"/>
      <c r="C147" s="47"/>
      <c r="D147" s="47"/>
      <c r="E147" s="47"/>
      <c r="F147" s="47"/>
      <c r="G147" s="47"/>
      <c r="H147" s="37"/>
    </row>
    <row r="148" spans="1:8" ht="20.25" customHeight="1" x14ac:dyDescent="0.25">
      <c r="A148" s="43"/>
      <c r="B148" s="43"/>
      <c r="C148" s="46"/>
      <c r="D148" s="46"/>
      <c r="E148" s="46"/>
      <c r="F148" s="46"/>
      <c r="G148" s="46"/>
      <c r="H148" s="37"/>
    </row>
    <row r="149" spans="1:8" ht="20.25" customHeight="1" x14ac:dyDescent="0.25">
      <c r="A149" s="42"/>
      <c r="B149" s="42"/>
      <c r="C149" s="47"/>
      <c r="D149" s="47"/>
      <c r="E149" s="47"/>
      <c r="F149" s="47"/>
      <c r="G149" s="47"/>
      <c r="H149" s="37"/>
    </row>
    <row r="150" spans="1:8" ht="20.25" customHeight="1" x14ac:dyDescent="0.25">
      <c r="A150" s="43"/>
      <c r="B150" s="43"/>
      <c r="C150" s="46"/>
      <c r="D150" s="46"/>
      <c r="E150" s="46"/>
      <c r="F150" s="46"/>
      <c r="G150" s="46"/>
      <c r="H150" s="37"/>
    </row>
    <row r="151" spans="1:8" ht="20.25" customHeight="1" x14ac:dyDescent="0.25">
      <c r="A151" s="42"/>
      <c r="B151" s="42"/>
      <c r="C151" s="47"/>
      <c r="D151" s="47"/>
      <c r="E151" s="47"/>
      <c r="F151" s="47"/>
      <c r="G151" s="47"/>
      <c r="H151" s="37"/>
    </row>
    <row r="152" spans="1:8" ht="20.25" customHeight="1" x14ac:dyDescent="0.25">
      <c r="A152" s="43"/>
      <c r="B152" s="43"/>
      <c r="C152" s="46"/>
      <c r="D152" s="46"/>
      <c r="E152" s="46"/>
      <c r="F152" s="46"/>
      <c r="G152" s="46"/>
      <c r="H152" s="37"/>
    </row>
    <row r="153" spans="1:8" ht="20.25" customHeight="1" x14ac:dyDescent="0.25">
      <c r="A153" s="42"/>
      <c r="B153" s="42"/>
      <c r="C153" s="47"/>
      <c r="D153" s="47"/>
      <c r="E153" s="47"/>
      <c r="F153" s="47"/>
      <c r="G153" s="47"/>
      <c r="H153" s="37"/>
    </row>
    <row r="154" spans="1:8" ht="20.25" customHeight="1" x14ac:dyDescent="0.25">
      <c r="A154" s="43"/>
      <c r="B154" s="43"/>
      <c r="C154" s="46"/>
      <c r="D154" s="46"/>
      <c r="E154" s="46"/>
      <c r="F154" s="46"/>
      <c r="G154" s="46"/>
      <c r="H154" s="37"/>
    </row>
    <row r="155" spans="1:8" ht="20.25" customHeight="1" x14ac:dyDescent="0.25">
      <c r="A155" s="42"/>
      <c r="B155" s="42"/>
      <c r="C155" s="47"/>
      <c r="D155" s="47"/>
      <c r="E155" s="47"/>
      <c r="F155" s="47"/>
      <c r="G155" s="47"/>
      <c r="H155" s="37"/>
    </row>
    <row r="156" spans="1:8" ht="20.25" customHeight="1" x14ac:dyDescent="0.25">
      <c r="A156" s="43"/>
      <c r="B156" s="43"/>
      <c r="C156" s="46"/>
      <c r="D156" s="46"/>
      <c r="E156" s="46"/>
      <c r="F156" s="46"/>
      <c r="G156" s="46"/>
      <c r="H156" s="37"/>
    </row>
    <row r="157" spans="1:8" ht="20.25" customHeight="1" x14ac:dyDescent="0.25">
      <c r="A157" s="42"/>
      <c r="B157" s="42"/>
      <c r="C157" s="47"/>
      <c r="D157" s="47"/>
      <c r="E157" s="47"/>
      <c r="F157" s="47"/>
      <c r="G157" s="47"/>
      <c r="H157" s="37"/>
    </row>
    <row r="158" spans="1:8" ht="20.25" customHeight="1" x14ac:dyDescent="0.25">
      <c r="A158" s="43"/>
      <c r="B158" s="43"/>
      <c r="C158" s="46"/>
      <c r="D158" s="46"/>
      <c r="E158" s="46"/>
      <c r="F158" s="46"/>
      <c r="G158" s="46"/>
      <c r="H158" s="37"/>
    </row>
    <row r="159" spans="1:8" ht="20.25" customHeight="1" x14ac:dyDescent="0.25">
      <c r="A159" s="42"/>
      <c r="B159" s="42"/>
      <c r="C159" s="47"/>
      <c r="D159" s="47"/>
      <c r="E159" s="47"/>
      <c r="F159" s="47"/>
      <c r="G159" s="47"/>
      <c r="H159" s="37"/>
    </row>
    <row r="160" spans="1:8" ht="20.25" customHeight="1" x14ac:dyDescent="0.25">
      <c r="A160" s="43"/>
      <c r="B160" s="43"/>
      <c r="C160" s="46"/>
      <c r="D160" s="46"/>
      <c r="E160" s="46"/>
      <c r="F160" s="46"/>
      <c r="G160" s="46"/>
      <c r="H160" s="37"/>
    </row>
    <row r="161" spans="1:8" ht="20.25" customHeight="1" x14ac:dyDescent="0.25">
      <c r="A161" s="42"/>
      <c r="B161" s="42"/>
      <c r="C161" s="47"/>
      <c r="D161" s="47"/>
      <c r="E161" s="47"/>
      <c r="F161" s="47"/>
      <c r="G161" s="47"/>
      <c r="H161" s="37"/>
    </row>
    <row r="162" spans="1:8" ht="20.25" customHeight="1" x14ac:dyDescent="0.25">
      <c r="A162" s="43"/>
      <c r="B162" s="43"/>
      <c r="C162" s="46"/>
      <c r="D162" s="46"/>
      <c r="E162" s="46"/>
      <c r="F162" s="46"/>
      <c r="G162" s="46"/>
      <c r="H162" s="37"/>
    </row>
    <row r="163" spans="1:8" ht="20.25" customHeight="1" x14ac:dyDescent="0.25">
      <c r="A163" s="42"/>
      <c r="B163" s="42"/>
      <c r="C163" s="47"/>
      <c r="D163" s="47"/>
      <c r="E163" s="47"/>
      <c r="F163" s="47"/>
      <c r="G163" s="47"/>
      <c r="H163" s="37"/>
    </row>
    <row r="164" spans="1:8" ht="20.25" customHeight="1" x14ac:dyDescent="0.25">
      <c r="A164" s="43"/>
      <c r="B164" s="43"/>
      <c r="C164" s="46"/>
      <c r="D164" s="46"/>
      <c r="E164" s="46"/>
      <c r="F164" s="46"/>
      <c r="G164" s="46"/>
      <c r="H164" s="37"/>
    </row>
    <row r="165" spans="1:8" ht="20.25" customHeight="1" x14ac:dyDescent="0.25">
      <c r="A165" s="42"/>
      <c r="B165" s="42"/>
      <c r="C165" s="47"/>
      <c r="D165" s="47"/>
      <c r="E165" s="47"/>
      <c r="F165" s="47"/>
      <c r="G165" s="47"/>
      <c r="H165" s="37"/>
    </row>
    <row r="166" spans="1:8" ht="20.25" customHeight="1" x14ac:dyDescent="0.25">
      <c r="A166" s="43"/>
      <c r="B166" s="43"/>
      <c r="C166" s="46"/>
      <c r="D166" s="46"/>
      <c r="E166" s="46"/>
      <c r="F166" s="46"/>
      <c r="G166" s="46"/>
      <c r="H166" s="37"/>
    </row>
    <row r="167" spans="1:8" ht="20.25" customHeight="1" x14ac:dyDescent="0.25">
      <c r="A167" s="42"/>
      <c r="B167" s="42"/>
      <c r="C167" s="47"/>
      <c r="D167" s="47"/>
      <c r="E167" s="47"/>
      <c r="F167" s="47"/>
      <c r="G167" s="47"/>
      <c r="H167" s="37"/>
    </row>
    <row r="168" spans="1:8" ht="20.25" customHeight="1" x14ac:dyDescent="0.25">
      <c r="A168" s="43"/>
      <c r="B168" s="43"/>
      <c r="C168" s="46"/>
      <c r="D168" s="46"/>
      <c r="E168" s="46"/>
      <c r="F168" s="46"/>
      <c r="G168" s="46"/>
      <c r="H168" s="37"/>
    </row>
    <row r="169" spans="1:8" ht="20.25" customHeight="1" x14ac:dyDescent="0.25">
      <c r="A169" s="42"/>
      <c r="B169" s="42"/>
      <c r="C169" s="47"/>
      <c r="D169" s="47"/>
      <c r="E169" s="47"/>
      <c r="F169" s="47"/>
      <c r="G169" s="47"/>
      <c r="H169" s="37"/>
    </row>
    <row r="170" spans="1:8" ht="20.25" customHeight="1" x14ac:dyDescent="0.25">
      <c r="A170" s="43"/>
      <c r="B170" s="43"/>
      <c r="C170" s="46"/>
      <c r="D170" s="46"/>
      <c r="E170" s="46"/>
      <c r="F170" s="46"/>
      <c r="G170" s="46"/>
      <c r="H170" s="37"/>
    </row>
    <row r="171" spans="1:8" ht="20.25" customHeight="1" x14ac:dyDescent="0.25">
      <c r="A171" s="42"/>
      <c r="B171" s="42"/>
      <c r="C171" s="47"/>
      <c r="D171" s="47"/>
      <c r="E171" s="47"/>
      <c r="F171" s="47"/>
      <c r="G171" s="47"/>
      <c r="H171" s="37"/>
    </row>
    <row r="172" spans="1:8" ht="20.25" customHeight="1" x14ac:dyDescent="0.25">
      <c r="A172" s="43"/>
      <c r="B172" s="43"/>
      <c r="C172" s="46"/>
      <c r="D172" s="46"/>
      <c r="E172" s="46"/>
      <c r="F172" s="46"/>
      <c r="G172" s="46"/>
      <c r="H172" s="37"/>
    </row>
    <row r="173" spans="1:8" ht="20.25" customHeight="1" x14ac:dyDescent="0.25">
      <c r="A173" s="42"/>
      <c r="B173" s="42"/>
      <c r="C173" s="47"/>
      <c r="D173" s="47"/>
      <c r="E173" s="47"/>
      <c r="F173" s="47"/>
      <c r="G173" s="47"/>
      <c r="H173" s="37"/>
    </row>
    <row r="174" spans="1:8" ht="20.25" customHeight="1" x14ac:dyDescent="0.25">
      <c r="A174" s="43"/>
      <c r="B174" s="43"/>
      <c r="C174" s="46"/>
      <c r="D174" s="46"/>
      <c r="E174" s="46"/>
      <c r="F174" s="46"/>
      <c r="G174" s="46"/>
      <c r="H174" s="37"/>
    </row>
    <row r="175" spans="1:8" ht="20.25" customHeight="1" x14ac:dyDescent="0.25">
      <c r="A175" s="42"/>
      <c r="B175" s="42"/>
      <c r="C175" s="47"/>
      <c r="D175" s="47"/>
      <c r="E175" s="47"/>
      <c r="F175" s="47"/>
      <c r="G175" s="47"/>
      <c r="H175" s="37"/>
    </row>
    <row r="176" spans="1:8" ht="20.25" customHeight="1" x14ac:dyDescent="0.25">
      <c r="A176" s="43"/>
      <c r="B176" s="43"/>
      <c r="C176" s="46"/>
      <c r="D176" s="46"/>
      <c r="E176" s="46"/>
      <c r="F176" s="46"/>
      <c r="G176" s="46"/>
      <c r="H176" s="37"/>
    </row>
    <row r="177" spans="1:8" ht="20.25" customHeight="1" x14ac:dyDescent="0.25">
      <c r="A177" s="42"/>
      <c r="B177" s="42"/>
      <c r="C177" s="47"/>
      <c r="D177" s="47"/>
      <c r="E177" s="47"/>
      <c r="F177" s="47"/>
      <c r="G177" s="47"/>
      <c r="H177" s="37"/>
    </row>
    <row r="178" spans="1:8" ht="20.25" customHeight="1" x14ac:dyDescent="0.25">
      <c r="A178" s="43"/>
      <c r="B178" s="43"/>
      <c r="C178" s="46"/>
      <c r="D178" s="46"/>
      <c r="E178" s="46"/>
      <c r="F178" s="46"/>
      <c r="G178" s="46"/>
      <c r="H178" s="37"/>
    </row>
    <row r="179" spans="1:8" ht="20.25" customHeight="1" x14ac:dyDescent="0.25">
      <c r="A179" s="42"/>
      <c r="B179" s="42"/>
      <c r="C179" s="47"/>
      <c r="D179" s="47"/>
      <c r="E179" s="47"/>
      <c r="F179" s="47"/>
      <c r="G179" s="47"/>
      <c r="H179" s="37"/>
    </row>
    <row r="180" spans="1:8" ht="20.25" customHeight="1" x14ac:dyDescent="0.25">
      <c r="A180" s="43"/>
      <c r="B180" s="43"/>
      <c r="C180" s="46"/>
      <c r="D180" s="46"/>
      <c r="E180" s="46"/>
      <c r="F180" s="46"/>
      <c r="G180" s="46"/>
      <c r="H180" s="37"/>
    </row>
    <row r="181" spans="1:8" ht="20.25" customHeight="1" x14ac:dyDescent="0.25">
      <c r="A181" s="42"/>
      <c r="B181" s="42"/>
      <c r="C181" s="47"/>
      <c r="D181" s="47"/>
      <c r="E181" s="47"/>
      <c r="F181" s="47"/>
      <c r="G181" s="47"/>
      <c r="H181" s="37"/>
    </row>
    <row r="182" spans="1:8" ht="20.25" customHeight="1" x14ac:dyDescent="0.25">
      <c r="A182" s="43"/>
      <c r="B182" s="43"/>
      <c r="C182" s="46"/>
      <c r="D182" s="46"/>
      <c r="E182" s="46"/>
      <c r="F182" s="46"/>
      <c r="G182" s="46"/>
      <c r="H182" s="37"/>
    </row>
    <row r="183" spans="1:8" ht="20.25" customHeight="1" x14ac:dyDescent="0.25">
      <c r="A183" s="42"/>
      <c r="B183" s="42"/>
      <c r="C183" s="47"/>
      <c r="D183" s="47"/>
      <c r="E183" s="47"/>
      <c r="F183" s="47"/>
      <c r="G183" s="47"/>
      <c r="H183" s="37"/>
    </row>
    <row r="184" spans="1:8" ht="20.25" customHeight="1" x14ac:dyDescent="0.25">
      <c r="A184" s="43"/>
      <c r="B184" s="43"/>
      <c r="C184" s="46"/>
      <c r="D184" s="46"/>
      <c r="E184" s="46"/>
      <c r="F184" s="46"/>
      <c r="G184" s="46"/>
      <c r="H184" s="37"/>
    </row>
    <row r="185" spans="1:8" ht="20.25" customHeight="1" x14ac:dyDescent="0.25">
      <c r="A185" s="42"/>
      <c r="B185" s="42"/>
      <c r="C185" s="47"/>
      <c r="D185" s="47"/>
      <c r="E185" s="47"/>
      <c r="F185" s="47"/>
      <c r="G185" s="47"/>
      <c r="H185" s="37"/>
    </row>
    <row r="186" spans="1:8" ht="20.25" customHeight="1" x14ac:dyDescent="0.25">
      <c r="A186" s="43"/>
      <c r="B186" s="43"/>
      <c r="C186" s="46"/>
      <c r="D186" s="46"/>
      <c r="E186" s="46"/>
      <c r="F186" s="46"/>
      <c r="G186" s="46"/>
      <c r="H186" s="37"/>
    </row>
    <row r="187" spans="1:8" ht="20.25" customHeight="1" x14ac:dyDescent="0.25">
      <c r="A187" s="42"/>
      <c r="B187" s="42"/>
      <c r="C187" s="47"/>
      <c r="D187" s="47"/>
      <c r="E187" s="47"/>
      <c r="F187" s="47"/>
      <c r="G187" s="47"/>
      <c r="H187" s="37"/>
    </row>
    <row r="188" spans="1:8" ht="20.25" customHeight="1" x14ac:dyDescent="0.25">
      <c r="A188" s="43"/>
      <c r="B188" s="43"/>
      <c r="C188" s="46"/>
      <c r="D188" s="46"/>
      <c r="E188" s="46"/>
      <c r="F188" s="46"/>
      <c r="G188" s="46"/>
      <c r="H188" s="37"/>
    </row>
    <row r="189" spans="1:8" ht="20.25" customHeight="1" x14ac:dyDescent="0.25">
      <c r="A189" s="42"/>
      <c r="B189" s="42"/>
      <c r="C189" s="47"/>
      <c r="D189" s="47"/>
      <c r="E189" s="47"/>
      <c r="F189" s="47"/>
      <c r="G189" s="47"/>
      <c r="H189" s="37"/>
    </row>
    <row r="190" spans="1:8" ht="20.25" customHeight="1" x14ac:dyDescent="0.25">
      <c r="A190" s="43"/>
      <c r="B190" s="43"/>
      <c r="C190" s="46"/>
      <c r="D190" s="46"/>
      <c r="E190" s="46"/>
      <c r="F190" s="46"/>
      <c r="G190" s="46"/>
      <c r="H190" s="37"/>
    </row>
    <row r="191" spans="1:8" ht="20.25" customHeight="1" x14ac:dyDescent="0.25">
      <c r="A191" s="42"/>
      <c r="B191" s="42"/>
      <c r="C191" s="47"/>
      <c r="D191" s="47"/>
      <c r="E191" s="47"/>
      <c r="F191" s="47"/>
      <c r="G191" s="47"/>
      <c r="H191" s="37"/>
    </row>
    <row r="192" spans="1:8" ht="20.25" customHeight="1" x14ac:dyDescent="0.25">
      <c r="A192" s="43"/>
      <c r="B192" s="43"/>
      <c r="C192" s="46"/>
      <c r="D192" s="46"/>
      <c r="E192" s="46"/>
      <c r="F192" s="46"/>
      <c r="G192" s="46"/>
      <c r="H192" s="37"/>
    </row>
    <row r="193" spans="1:8" ht="20.25" customHeight="1" x14ac:dyDescent="0.25">
      <c r="A193" s="42"/>
      <c r="B193" s="42"/>
      <c r="C193" s="47"/>
      <c r="D193" s="47"/>
      <c r="E193" s="47"/>
      <c r="F193" s="47"/>
      <c r="G193" s="47"/>
      <c r="H193" s="37"/>
    </row>
    <row r="194" spans="1:8" ht="20.25" customHeight="1" x14ac:dyDescent="0.25">
      <c r="A194" s="43"/>
      <c r="B194" s="43"/>
      <c r="C194" s="46"/>
      <c r="D194" s="46"/>
      <c r="E194" s="46"/>
      <c r="F194" s="46"/>
      <c r="G194" s="46"/>
      <c r="H194" s="37"/>
    </row>
    <row r="195" spans="1:8" ht="20.25" customHeight="1" x14ac:dyDescent="0.25">
      <c r="A195" s="42"/>
      <c r="B195" s="42"/>
      <c r="C195" s="47"/>
      <c r="D195" s="47"/>
      <c r="E195" s="47"/>
      <c r="F195" s="47"/>
      <c r="G195" s="47"/>
      <c r="H195" s="37"/>
    </row>
    <row r="196" spans="1:8" ht="20.25" customHeight="1" x14ac:dyDescent="0.25">
      <c r="A196" s="43"/>
      <c r="B196" s="43"/>
      <c r="C196" s="46"/>
      <c r="D196" s="46"/>
      <c r="E196" s="46"/>
      <c r="F196" s="46"/>
      <c r="G196" s="46"/>
      <c r="H196" s="37"/>
    </row>
    <row r="197" spans="1:8" ht="20.25" customHeight="1" x14ac:dyDescent="0.25">
      <c r="A197" s="42"/>
      <c r="B197" s="42"/>
      <c r="C197" s="47"/>
      <c r="D197" s="47"/>
      <c r="E197" s="47"/>
      <c r="F197" s="47"/>
      <c r="G197" s="47"/>
      <c r="H197" s="37"/>
    </row>
    <row r="198" spans="1:8" ht="20.25" customHeight="1" x14ac:dyDescent="0.25">
      <c r="A198" s="43"/>
      <c r="B198" s="43"/>
      <c r="C198" s="46"/>
      <c r="D198" s="46"/>
      <c r="E198" s="46"/>
      <c r="F198" s="46"/>
      <c r="G198" s="46"/>
      <c r="H198" s="37"/>
    </row>
    <row r="199" spans="1:8" ht="20.25" customHeight="1" x14ac:dyDescent="0.25">
      <c r="A199" s="42"/>
      <c r="B199" s="42"/>
      <c r="C199" s="47"/>
      <c r="D199" s="47"/>
      <c r="E199" s="47"/>
      <c r="F199" s="47"/>
      <c r="G199" s="47"/>
      <c r="H199" s="37"/>
    </row>
    <row r="200" spans="1:8" ht="20.25" customHeight="1" x14ac:dyDescent="0.25">
      <c r="A200" s="43"/>
      <c r="B200" s="43"/>
      <c r="C200" s="46"/>
      <c r="D200" s="46"/>
      <c r="E200" s="46"/>
      <c r="F200" s="46"/>
      <c r="G200" s="46"/>
      <c r="H200" s="37"/>
    </row>
    <row r="201" spans="1:8" ht="20.25" customHeight="1" thickBot="1" x14ac:dyDescent="0.3">
      <c r="A201" s="50"/>
      <c r="B201" s="50"/>
      <c r="C201" s="60"/>
      <c r="D201" s="60"/>
      <c r="E201" s="60"/>
      <c r="F201" s="60"/>
      <c r="G201" s="60"/>
      <c r="H201" s="64"/>
    </row>
    <row r="202" spans="1:8" ht="20.25" customHeight="1" thickTop="1" x14ac:dyDescent="0.25">
      <c r="A202" s="51"/>
      <c r="B202" s="51"/>
      <c r="C202" s="62"/>
      <c r="D202" s="62"/>
      <c r="E202" s="62"/>
      <c r="F202" s="62"/>
      <c r="G202" s="62"/>
      <c r="H202" s="63"/>
    </row>
    <row r="203" spans="1:8" ht="20.25" customHeight="1" x14ac:dyDescent="0.25">
      <c r="A203" s="42"/>
      <c r="B203" s="42"/>
      <c r="C203" s="47"/>
      <c r="D203" s="47"/>
      <c r="E203" s="47"/>
      <c r="F203" s="47"/>
      <c r="G203" s="47"/>
      <c r="H203" s="37"/>
    </row>
    <row r="204" spans="1:8" ht="20.25" customHeight="1" x14ac:dyDescent="0.25">
      <c r="A204" s="43"/>
      <c r="B204" s="43"/>
      <c r="C204" s="46"/>
      <c r="D204" s="46"/>
      <c r="E204" s="46"/>
      <c r="F204" s="46"/>
      <c r="G204" s="46"/>
      <c r="H204" s="37"/>
    </row>
    <row r="205" spans="1:8" ht="20.25" customHeight="1" x14ac:dyDescent="0.25">
      <c r="A205" s="42"/>
      <c r="B205" s="42"/>
      <c r="C205" s="47"/>
      <c r="D205" s="47"/>
      <c r="E205" s="47"/>
      <c r="F205" s="47"/>
      <c r="G205" s="47"/>
      <c r="H205" s="37"/>
    </row>
    <row r="206" spans="1:8" ht="20.25" customHeight="1" x14ac:dyDescent="0.25">
      <c r="A206" s="43"/>
      <c r="B206" s="43"/>
      <c r="C206" s="46"/>
      <c r="D206" s="46"/>
      <c r="E206" s="46"/>
      <c r="F206" s="46"/>
      <c r="G206" s="46"/>
      <c r="H206" s="37"/>
    </row>
    <row r="207" spans="1:8" ht="20.25" customHeight="1" x14ac:dyDescent="0.25">
      <c r="A207" s="42"/>
      <c r="B207" s="42"/>
      <c r="C207" s="47"/>
      <c r="D207" s="47"/>
      <c r="E207" s="47"/>
      <c r="F207" s="47"/>
      <c r="G207" s="47"/>
      <c r="H207" s="37"/>
    </row>
    <row r="208" spans="1:8" ht="20.25" customHeight="1" x14ac:dyDescent="0.25">
      <c r="A208" s="43"/>
      <c r="B208" s="43"/>
      <c r="C208" s="46"/>
      <c r="D208" s="46"/>
      <c r="E208" s="46"/>
      <c r="F208" s="46"/>
      <c r="G208" s="46"/>
      <c r="H208" s="37"/>
    </row>
    <row r="209" spans="1:8" ht="20.25" customHeight="1" x14ac:dyDescent="0.25">
      <c r="A209" s="42"/>
      <c r="B209" s="42"/>
      <c r="C209" s="47"/>
      <c r="D209" s="47"/>
      <c r="E209" s="47"/>
      <c r="F209" s="47"/>
      <c r="G209" s="47"/>
      <c r="H209" s="37"/>
    </row>
    <row r="210" spans="1:8" ht="20.25" customHeight="1" x14ac:dyDescent="0.25">
      <c r="A210" s="43"/>
      <c r="B210" s="43"/>
      <c r="C210" s="46"/>
      <c r="D210" s="46"/>
      <c r="E210" s="46"/>
      <c r="F210" s="46"/>
      <c r="G210" s="46"/>
      <c r="H210" s="37"/>
    </row>
    <row r="211" spans="1:8" ht="20.25" customHeight="1" x14ac:dyDescent="0.25">
      <c r="A211" s="42"/>
      <c r="B211" s="42"/>
      <c r="C211" s="47"/>
      <c r="D211" s="47"/>
      <c r="E211" s="47"/>
      <c r="F211" s="47"/>
      <c r="G211" s="47"/>
      <c r="H211" s="37"/>
    </row>
    <row r="212" spans="1:8" ht="20.25" customHeight="1" x14ac:dyDescent="0.25">
      <c r="A212" s="43"/>
      <c r="B212" s="43"/>
      <c r="C212" s="46"/>
      <c r="D212" s="46"/>
      <c r="E212" s="46"/>
      <c r="F212" s="46"/>
      <c r="G212" s="46"/>
      <c r="H212" s="37"/>
    </row>
    <row r="213" spans="1:8" ht="20.25" customHeight="1" x14ac:dyDescent="0.25">
      <c r="A213" s="42"/>
      <c r="B213" s="42"/>
      <c r="C213" s="47"/>
      <c r="D213" s="47"/>
      <c r="E213" s="47"/>
      <c r="F213" s="47"/>
      <c r="G213" s="47"/>
      <c r="H213" s="37"/>
    </row>
    <row r="214" spans="1:8" ht="20.25" customHeight="1" x14ac:dyDescent="0.25">
      <c r="A214" s="43"/>
      <c r="B214" s="43"/>
      <c r="C214" s="46"/>
      <c r="D214" s="46"/>
      <c r="E214" s="46"/>
      <c r="F214" s="46"/>
      <c r="G214" s="46"/>
      <c r="H214" s="37"/>
    </row>
    <row r="215" spans="1:8" ht="20.25" customHeight="1" x14ac:dyDescent="0.25">
      <c r="A215" s="42"/>
      <c r="B215" s="42"/>
      <c r="C215" s="47"/>
      <c r="D215" s="47"/>
      <c r="E215" s="47"/>
      <c r="F215" s="47"/>
      <c r="G215" s="47"/>
      <c r="H215" s="37"/>
    </row>
    <row r="216" spans="1:8" ht="20.25" customHeight="1" x14ac:dyDescent="0.25">
      <c r="A216" s="43"/>
      <c r="B216" s="43"/>
      <c r="C216" s="46"/>
      <c r="D216" s="46"/>
      <c r="E216" s="46"/>
      <c r="F216" s="46"/>
      <c r="G216" s="46"/>
      <c r="H216" s="37"/>
    </row>
    <row r="217" spans="1:8" ht="20.25" customHeight="1" x14ac:dyDescent="0.25">
      <c r="A217" s="42"/>
      <c r="B217" s="42"/>
      <c r="C217" s="47"/>
      <c r="D217" s="47"/>
      <c r="E217" s="47"/>
      <c r="F217" s="47"/>
      <c r="G217" s="47"/>
      <c r="H217" s="37"/>
    </row>
    <row r="218" spans="1:8" ht="20.25" customHeight="1" x14ac:dyDescent="0.25">
      <c r="A218" s="43"/>
      <c r="B218" s="43"/>
      <c r="C218" s="46"/>
      <c r="D218" s="46"/>
      <c r="E218" s="46"/>
      <c r="F218" s="46"/>
      <c r="G218" s="46"/>
      <c r="H218" s="37"/>
    </row>
    <row r="219" spans="1:8" ht="20.25" customHeight="1" x14ac:dyDescent="0.25">
      <c r="A219" s="42"/>
      <c r="B219" s="42"/>
      <c r="C219" s="47"/>
      <c r="D219" s="47"/>
      <c r="E219" s="47"/>
      <c r="F219" s="47"/>
      <c r="G219" s="47"/>
      <c r="H219" s="37"/>
    </row>
    <row r="220" spans="1:8" ht="20.25" customHeight="1" x14ac:dyDescent="0.25">
      <c r="A220" s="43"/>
      <c r="B220" s="43"/>
      <c r="C220" s="46"/>
      <c r="D220" s="46"/>
      <c r="E220" s="46"/>
      <c r="F220" s="46"/>
      <c r="G220" s="46"/>
      <c r="H220" s="37"/>
    </row>
    <row r="221" spans="1:8" ht="20.25" customHeight="1" x14ac:dyDescent="0.25">
      <c r="A221" s="42"/>
      <c r="B221" s="42"/>
      <c r="C221" s="47"/>
      <c r="D221" s="47"/>
      <c r="E221" s="47"/>
      <c r="F221" s="47"/>
      <c r="G221" s="47"/>
      <c r="H221" s="37"/>
    </row>
    <row r="222" spans="1:8" ht="20.25" customHeight="1" x14ac:dyDescent="0.25">
      <c r="A222" s="43"/>
      <c r="B222" s="43"/>
      <c r="C222" s="46"/>
      <c r="D222" s="46"/>
      <c r="E222" s="46"/>
      <c r="F222" s="46"/>
      <c r="G222" s="46"/>
      <c r="H222" s="37"/>
    </row>
    <row r="223" spans="1:8" ht="20.25" customHeight="1" x14ac:dyDescent="0.25">
      <c r="A223" s="42"/>
      <c r="B223" s="42"/>
      <c r="C223" s="47"/>
      <c r="D223" s="47"/>
      <c r="E223" s="47"/>
      <c r="F223" s="47"/>
      <c r="G223" s="47"/>
      <c r="H223" s="37"/>
    </row>
    <row r="224" spans="1:8" ht="20.25" customHeight="1" x14ac:dyDescent="0.25">
      <c r="A224" s="43"/>
      <c r="B224" s="43"/>
      <c r="C224" s="46"/>
      <c r="D224" s="46"/>
      <c r="E224" s="46"/>
      <c r="F224" s="46"/>
      <c r="G224" s="46"/>
      <c r="H224" s="37"/>
    </row>
    <row r="225" spans="1:8" ht="20.25" customHeight="1" x14ac:dyDescent="0.25">
      <c r="A225" s="42"/>
      <c r="B225" s="42"/>
      <c r="C225" s="47"/>
      <c r="D225" s="47"/>
      <c r="E225" s="47"/>
      <c r="F225" s="47"/>
      <c r="G225" s="47"/>
      <c r="H225" s="37"/>
    </row>
    <row r="226" spans="1:8" ht="20.25" customHeight="1" x14ac:dyDescent="0.25">
      <c r="A226" s="43"/>
      <c r="B226" s="43"/>
      <c r="C226" s="46"/>
      <c r="D226" s="46"/>
      <c r="E226" s="46"/>
      <c r="F226" s="46"/>
      <c r="G226" s="46"/>
      <c r="H226" s="37"/>
    </row>
    <row r="227" spans="1:8" ht="20.25" customHeight="1" x14ac:dyDescent="0.25">
      <c r="A227" s="42"/>
      <c r="B227" s="42"/>
      <c r="C227" s="47"/>
      <c r="D227" s="47"/>
      <c r="E227" s="47"/>
      <c r="F227" s="47"/>
      <c r="G227" s="47"/>
      <c r="H227" s="37"/>
    </row>
    <row r="228" spans="1:8" ht="20.25" customHeight="1" x14ac:dyDescent="0.25">
      <c r="A228" s="43"/>
      <c r="B228" s="43"/>
      <c r="C228" s="46"/>
      <c r="D228" s="46"/>
      <c r="E228" s="46"/>
      <c r="F228" s="46"/>
      <c r="G228" s="46"/>
      <c r="H228" s="37"/>
    </row>
    <row r="229" spans="1:8" ht="20.25" customHeight="1" x14ac:dyDescent="0.25">
      <c r="A229" s="42"/>
      <c r="B229" s="42"/>
      <c r="C229" s="47"/>
      <c r="D229" s="47"/>
      <c r="E229" s="47"/>
      <c r="F229" s="47"/>
      <c r="G229" s="47"/>
      <c r="H229" s="37"/>
    </row>
    <row r="230" spans="1:8" ht="20.25" customHeight="1" x14ac:dyDescent="0.25">
      <c r="A230" s="43"/>
      <c r="B230" s="43"/>
      <c r="C230" s="46"/>
      <c r="D230" s="46"/>
      <c r="E230" s="46"/>
      <c r="F230" s="46"/>
      <c r="G230" s="46"/>
      <c r="H230" s="37"/>
    </row>
    <row r="231" spans="1:8" ht="20.25" customHeight="1" x14ac:dyDescent="0.25">
      <c r="A231" s="42"/>
      <c r="B231" s="42"/>
      <c r="C231" s="47"/>
      <c r="D231" s="47"/>
      <c r="E231" s="47"/>
      <c r="F231" s="47"/>
      <c r="G231" s="47"/>
      <c r="H231" s="37"/>
    </row>
    <row r="232" spans="1:8" ht="20.25" customHeight="1" x14ac:dyDescent="0.25">
      <c r="A232" s="43"/>
      <c r="B232" s="43"/>
      <c r="C232" s="46"/>
      <c r="D232" s="46"/>
      <c r="E232" s="46"/>
      <c r="F232" s="46"/>
      <c r="G232" s="46"/>
      <c r="H232" s="37"/>
    </row>
    <row r="233" spans="1:8" ht="20.25" customHeight="1" x14ac:dyDescent="0.25">
      <c r="A233" s="42"/>
      <c r="B233" s="42"/>
      <c r="C233" s="47"/>
      <c r="D233" s="47"/>
      <c r="E233" s="47"/>
      <c r="F233" s="47"/>
      <c r="G233" s="47"/>
      <c r="H233" s="37"/>
    </row>
    <row r="234" spans="1:8" ht="20.25" customHeight="1" x14ac:dyDescent="0.25">
      <c r="A234" s="43"/>
      <c r="B234" s="43"/>
      <c r="C234" s="46"/>
      <c r="D234" s="46"/>
      <c r="E234" s="46"/>
      <c r="F234" s="46"/>
      <c r="G234" s="46"/>
      <c r="H234" s="37"/>
    </row>
    <row r="235" spans="1:8" ht="20.25" customHeight="1" x14ac:dyDescent="0.25">
      <c r="A235" s="42"/>
      <c r="B235" s="42"/>
      <c r="C235" s="47"/>
      <c r="D235" s="47"/>
      <c r="E235" s="47"/>
      <c r="F235" s="47"/>
      <c r="G235" s="47"/>
      <c r="H235" s="37"/>
    </row>
    <row r="236" spans="1:8" ht="20.25" customHeight="1" x14ac:dyDescent="0.25">
      <c r="A236" s="43"/>
      <c r="B236" s="43"/>
      <c r="C236" s="46"/>
      <c r="D236" s="46"/>
      <c r="E236" s="46"/>
      <c r="F236" s="46"/>
      <c r="G236" s="46"/>
      <c r="H236" s="37"/>
    </row>
    <row r="237" spans="1:8" ht="20.25" customHeight="1" x14ac:dyDescent="0.25">
      <c r="A237" s="42"/>
      <c r="B237" s="42"/>
      <c r="C237" s="47"/>
      <c r="D237" s="47"/>
      <c r="E237" s="47"/>
      <c r="F237" s="47"/>
      <c r="G237" s="47"/>
      <c r="H237" s="37"/>
    </row>
    <row r="238" spans="1:8" ht="20.25" customHeight="1" x14ac:dyDescent="0.25">
      <c r="A238" s="43"/>
      <c r="B238" s="43"/>
      <c r="C238" s="46"/>
      <c r="D238" s="46"/>
      <c r="E238" s="46"/>
      <c r="F238" s="46"/>
      <c r="G238" s="46"/>
      <c r="H238" s="37"/>
    </row>
    <row r="239" spans="1:8" ht="20.25" customHeight="1" x14ac:dyDescent="0.25">
      <c r="A239" s="42"/>
      <c r="B239" s="42"/>
      <c r="C239" s="47"/>
      <c r="D239" s="47"/>
      <c r="E239" s="47"/>
      <c r="F239" s="47"/>
      <c r="G239" s="47"/>
      <c r="H239" s="37"/>
    </row>
    <row r="240" spans="1:8" ht="20.25" customHeight="1" x14ac:dyDescent="0.25">
      <c r="A240" s="43"/>
      <c r="B240" s="43"/>
      <c r="C240" s="46"/>
      <c r="D240" s="46"/>
      <c r="E240" s="46"/>
      <c r="F240" s="46"/>
      <c r="G240" s="46"/>
      <c r="H240" s="37"/>
    </row>
    <row r="241" spans="1:8" ht="20.25" customHeight="1" x14ac:dyDescent="0.25">
      <c r="A241" s="42"/>
      <c r="B241" s="42"/>
      <c r="C241" s="47"/>
      <c r="D241" s="47"/>
      <c r="E241" s="47"/>
      <c r="F241" s="47"/>
      <c r="G241" s="47"/>
      <c r="H241" s="37"/>
    </row>
    <row r="242" spans="1:8" ht="20.25" customHeight="1" x14ac:dyDescent="0.25">
      <c r="A242" s="43"/>
      <c r="B242" s="43"/>
      <c r="C242" s="46"/>
      <c r="D242" s="46"/>
      <c r="E242" s="46"/>
      <c r="F242" s="46"/>
      <c r="G242" s="46"/>
      <c r="H242" s="37"/>
    </row>
    <row r="243" spans="1:8" ht="20.25" customHeight="1" x14ac:dyDescent="0.25">
      <c r="A243" s="42"/>
      <c r="B243" s="42"/>
      <c r="C243" s="47"/>
      <c r="D243" s="47"/>
      <c r="E243" s="47"/>
      <c r="F243" s="47"/>
      <c r="G243" s="47"/>
      <c r="H243" s="37"/>
    </row>
    <row r="244" spans="1:8" ht="20.25" customHeight="1" x14ac:dyDescent="0.25">
      <c r="A244" s="43"/>
      <c r="B244" s="43"/>
      <c r="C244" s="46"/>
      <c r="D244" s="46"/>
      <c r="E244" s="46"/>
      <c r="F244" s="46"/>
      <c r="G244" s="46"/>
      <c r="H244" s="37"/>
    </row>
    <row r="245" spans="1:8" ht="20.25" customHeight="1" x14ac:dyDescent="0.25">
      <c r="A245" s="42"/>
      <c r="B245" s="42"/>
      <c r="C245" s="47"/>
      <c r="D245" s="47"/>
      <c r="E245" s="47"/>
      <c r="F245" s="47"/>
      <c r="G245" s="47"/>
      <c r="H245" s="37"/>
    </row>
    <row r="246" spans="1:8" ht="20.25" customHeight="1" x14ac:dyDescent="0.25">
      <c r="A246" s="43"/>
      <c r="B246" s="43"/>
      <c r="C246" s="46"/>
      <c r="D246" s="46"/>
      <c r="E246" s="46"/>
      <c r="F246" s="46"/>
      <c r="G246" s="46"/>
      <c r="H246" s="37"/>
    </row>
    <row r="247" spans="1:8" ht="20.25" customHeight="1" x14ac:dyDescent="0.25">
      <c r="A247" s="42"/>
      <c r="B247" s="42"/>
      <c r="C247" s="47"/>
      <c r="D247" s="47"/>
      <c r="E247" s="47"/>
      <c r="F247" s="47"/>
      <c r="G247" s="47"/>
      <c r="H247" s="37"/>
    </row>
    <row r="248" spans="1:8" ht="20.25" customHeight="1" x14ac:dyDescent="0.25">
      <c r="A248" s="43"/>
      <c r="B248" s="43"/>
      <c r="C248" s="46"/>
      <c r="D248" s="46"/>
      <c r="E248" s="46"/>
      <c r="F248" s="46"/>
      <c r="G248" s="46"/>
      <c r="H248" s="37"/>
    </row>
    <row r="249" spans="1:8" ht="20.25" customHeight="1" x14ac:dyDescent="0.25">
      <c r="A249" s="42"/>
      <c r="B249" s="42"/>
      <c r="C249" s="47"/>
      <c r="D249" s="47"/>
      <c r="E249" s="47"/>
      <c r="F249" s="47"/>
      <c r="G249" s="47"/>
      <c r="H249" s="37"/>
    </row>
    <row r="250" spans="1:8" ht="20.25" customHeight="1" x14ac:dyDescent="0.25">
      <c r="A250" s="43"/>
      <c r="B250" s="43"/>
      <c r="C250" s="46"/>
      <c r="D250" s="46"/>
      <c r="E250" s="46"/>
      <c r="F250" s="46"/>
      <c r="G250" s="46"/>
      <c r="H250" s="37"/>
    </row>
    <row r="251" spans="1:8" ht="20.25" customHeight="1" x14ac:dyDescent="0.25">
      <c r="A251" s="42"/>
      <c r="B251" s="42"/>
      <c r="C251" s="47"/>
      <c r="D251" s="47"/>
      <c r="E251" s="47"/>
      <c r="F251" s="47"/>
      <c r="G251" s="47"/>
      <c r="H251" s="37"/>
    </row>
    <row r="252" spans="1:8" ht="20.25" customHeight="1" x14ac:dyDescent="0.25">
      <c r="A252" s="43"/>
      <c r="B252" s="43"/>
      <c r="C252" s="46"/>
      <c r="D252" s="46"/>
      <c r="E252" s="46"/>
      <c r="F252" s="46"/>
      <c r="G252" s="46"/>
      <c r="H252" s="37"/>
    </row>
    <row r="253" spans="1:8" ht="20.25" customHeight="1" x14ac:dyDescent="0.25">
      <c r="A253" s="42"/>
      <c r="B253" s="42"/>
      <c r="C253" s="47"/>
      <c r="D253" s="47"/>
      <c r="E253" s="47"/>
      <c r="F253" s="47"/>
      <c r="G253" s="47"/>
      <c r="H253" s="37"/>
    </row>
    <row r="254" spans="1:8" ht="20.25" customHeight="1" x14ac:dyDescent="0.25">
      <c r="A254" s="43"/>
      <c r="B254" s="43"/>
      <c r="C254" s="46"/>
      <c r="D254" s="46"/>
      <c r="E254" s="46"/>
      <c r="F254" s="46"/>
      <c r="G254" s="46"/>
      <c r="H254" s="37"/>
    </row>
    <row r="255" spans="1:8" ht="20.25" customHeight="1" x14ac:dyDescent="0.25">
      <c r="A255" s="42"/>
      <c r="B255" s="42"/>
      <c r="C255" s="47"/>
      <c r="D255" s="47"/>
      <c r="E255" s="47"/>
      <c r="F255" s="47"/>
      <c r="G255" s="47"/>
      <c r="H255" s="37"/>
    </row>
    <row r="256" spans="1:8" ht="20.25" customHeight="1" x14ac:dyDescent="0.25">
      <c r="A256" s="43"/>
      <c r="B256" s="43"/>
      <c r="C256" s="46"/>
      <c r="D256" s="46"/>
      <c r="E256" s="46"/>
      <c r="F256" s="46"/>
      <c r="G256" s="46"/>
      <c r="H256" s="37"/>
    </row>
    <row r="257" spans="1:8" ht="20.25" customHeight="1" x14ac:dyDescent="0.25">
      <c r="A257" s="42"/>
      <c r="B257" s="42"/>
      <c r="C257" s="47"/>
      <c r="D257" s="47"/>
      <c r="E257" s="47"/>
      <c r="F257" s="47"/>
      <c r="G257" s="47"/>
      <c r="H257" s="37"/>
    </row>
    <row r="258" spans="1:8" ht="20.25" customHeight="1" x14ac:dyDescent="0.25">
      <c r="A258" s="43"/>
      <c r="B258" s="43"/>
      <c r="C258" s="46"/>
      <c r="D258" s="46"/>
      <c r="E258" s="46"/>
      <c r="F258" s="46"/>
      <c r="G258" s="46"/>
      <c r="H258" s="37"/>
    </row>
    <row r="259" spans="1:8" ht="20.25" customHeight="1" x14ac:dyDescent="0.25">
      <c r="A259" s="42"/>
      <c r="B259" s="42"/>
      <c r="C259" s="47"/>
      <c r="D259" s="47"/>
      <c r="E259" s="47"/>
      <c r="F259" s="47"/>
      <c r="G259" s="47"/>
      <c r="H259" s="37"/>
    </row>
    <row r="260" spans="1:8" ht="20.25" customHeight="1" x14ac:dyDescent="0.25">
      <c r="A260" s="43"/>
      <c r="B260" s="43"/>
      <c r="C260" s="46"/>
      <c r="D260" s="46"/>
      <c r="E260" s="46"/>
      <c r="F260" s="46"/>
      <c r="G260" s="46"/>
      <c r="H260" s="37"/>
    </row>
    <row r="261" spans="1:8" ht="20.25" customHeight="1" x14ac:dyDescent="0.25">
      <c r="A261" s="42"/>
      <c r="B261" s="42"/>
      <c r="C261" s="47"/>
      <c r="D261" s="47"/>
      <c r="E261" s="47"/>
      <c r="F261" s="47"/>
      <c r="G261" s="47"/>
      <c r="H261" s="37"/>
    </row>
    <row r="262" spans="1:8" ht="20.25" customHeight="1" x14ac:dyDescent="0.25">
      <c r="A262" s="43"/>
      <c r="B262" s="43"/>
      <c r="C262" s="46"/>
      <c r="D262" s="46"/>
      <c r="E262" s="46"/>
      <c r="F262" s="46"/>
      <c r="G262" s="46"/>
      <c r="H262" s="37"/>
    </row>
    <row r="263" spans="1:8" ht="20.25" customHeight="1" x14ac:dyDescent="0.25">
      <c r="A263" s="42"/>
      <c r="B263" s="42"/>
      <c r="C263" s="47"/>
      <c r="D263" s="47"/>
      <c r="E263" s="47"/>
      <c r="F263" s="47"/>
      <c r="G263" s="47"/>
      <c r="H263" s="37"/>
    </row>
    <row r="264" spans="1:8" ht="20.25" customHeight="1" x14ac:dyDescent="0.25">
      <c r="A264" s="43"/>
      <c r="B264" s="43"/>
      <c r="C264" s="46"/>
      <c r="D264" s="46"/>
      <c r="E264" s="46"/>
      <c r="F264" s="46"/>
      <c r="G264" s="46"/>
      <c r="H264" s="37"/>
    </row>
    <row r="265" spans="1:8" ht="20.25" customHeight="1" x14ac:dyDescent="0.25">
      <c r="A265" s="42"/>
      <c r="B265" s="42"/>
      <c r="C265" s="47"/>
      <c r="D265" s="47"/>
      <c r="E265" s="47"/>
      <c r="F265" s="47"/>
      <c r="G265" s="47"/>
      <c r="H265" s="37"/>
    </row>
    <row r="266" spans="1:8" ht="20.25" customHeight="1" x14ac:dyDescent="0.25">
      <c r="A266" s="43"/>
      <c r="B266" s="43"/>
      <c r="C266" s="46"/>
      <c r="D266" s="46"/>
      <c r="E266" s="46"/>
      <c r="F266" s="46"/>
      <c r="G266" s="46"/>
      <c r="H266" s="37"/>
    </row>
    <row r="267" spans="1:8" ht="20.25" customHeight="1" x14ac:dyDescent="0.25">
      <c r="A267" s="42"/>
      <c r="B267" s="42"/>
      <c r="C267" s="47"/>
      <c r="D267" s="47"/>
      <c r="E267" s="47"/>
      <c r="F267" s="47"/>
      <c r="G267" s="47"/>
      <c r="H267" s="37"/>
    </row>
    <row r="268" spans="1:8" ht="20.25" customHeight="1" x14ac:dyDescent="0.25">
      <c r="A268" s="43"/>
      <c r="B268" s="43"/>
      <c r="C268" s="46"/>
      <c r="D268" s="46"/>
      <c r="E268" s="46"/>
      <c r="F268" s="46"/>
      <c r="G268" s="46"/>
      <c r="H268" s="37"/>
    </row>
    <row r="269" spans="1:8" ht="20.25" customHeight="1" x14ac:dyDescent="0.25">
      <c r="A269" s="42"/>
      <c r="B269" s="42"/>
      <c r="C269" s="47"/>
      <c r="D269" s="47"/>
      <c r="E269" s="47"/>
      <c r="F269" s="47"/>
      <c r="G269" s="47"/>
      <c r="H269" s="37"/>
    </row>
    <row r="270" spans="1:8" ht="20.25" customHeight="1" x14ac:dyDescent="0.25">
      <c r="A270" s="43"/>
      <c r="B270" s="43"/>
      <c r="C270" s="46"/>
      <c r="D270" s="46"/>
      <c r="E270" s="46"/>
      <c r="F270" s="46"/>
      <c r="G270" s="46"/>
      <c r="H270" s="37"/>
    </row>
    <row r="271" spans="1:8" ht="20.25" customHeight="1" x14ac:dyDescent="0.25">
      <c r="A271" s="42"/>
      <c r="B271" s="42"/>
      <c r="C271" s="47"/>
      <c r="D271" s="47"/>
      <c r="E271" s="47"/>
      <c r="F271" s="47"/>
      <c r="G271" s="47"/>
      <c r="H271" s="37"/>
    </row>
    <row r="272" spans="1:8" ht="20.25" customHeight="1" x14ac:dyDescent="0.25">
      <c r="A272" s="43"/>
      <c r="B272" s="43"/>
      <c r="C272" s="46"/>
      <c r="D272" s="46"/>
      <c r="E272" s="46"/>
      <c r="F272" s="46"/>
      <c r="G272" s="46"/>
      <c r="H272" s="37"/>
    </row>
    <row r="273" spans="1:8" ht="20.25" customHeight="1" x14ac:dyDescent="0.25">
      <c r="A273" s="42"/>
      <c r="B273" s="42"/>
      <c r="C273" s="47"/>
      <c r="D273" s="47"/>
      <c r="E273" s="47"/>
      <c r="F273" s="47"/>
      <c r="G273" s="47"/>
      <c r="H273" s="37"/>
    </row>
    <row r="274" spans="1:8" ht="20.25" customHeight="1" x14ac:dyDescent="0.25">
      <c r="A274" s="43"/>
      <c r="B274" s="43"/>
      <c r="C274" s="46"/>
      <c r="D274" s="46"/>
      <c r="E274" s="46"/>
      <c r="F274" s="46"/>
      <c r="G274" s="46"/>
      <c r="H274" s="37"/>
    </row>
    <row r="275" spans="1:8" ht="20.25" customHeight="1" x14ac:dyDescent="0.25">
      <c r="A275" s="42"/>
      <c r="B275" s="42"/>
      <c r="C275" s="47"/>
      <c r="D275" s="47"/>
      <c r="E275" s="47"/>
      <c r="F275" s="47"/>
      <c r="G275" s="47"/>
      <c r="H275" s="37"/>
    </row>
    <row r="276" spans="1:8" ht="20.25" customHeight="1" x14ac:dyDescent="0.25">
      <c r="A276" s="43"/>
      <c r="B276" s="43"/>
      <c r="C276" s="46"/>
      <c r="D276" s="46"/>
      <c r="E276" s="46"/>
      <c r="F276" s="46"/>
      <c r="G276" s="46"/>
      <c r="H276" s="37"/>
    </row>
    <row r="277" spans="1:8" ht="20.25" customHeight="1" x14ac:dyDescent="0.25">
      <c r="A277" s="42"/>
      <c r="B277" s="42"/>
      <c r="C277" s="47"/>
      <c r="D277" s="47"/>
      <c r="E277" s="47"/>
      <c r="F277" s="47"/>
      <c r="G277" s="47"/>
      <c r="H277" s="37"/>
    </row>
    <row r="278" spans="1:8" ht="20.25" customHeight="1" x14ac:dyDescent="0.25">
      <c r="A278" s="43"/>
      <c r="B278" s="43"/>
      <c r="C278" s="46"/>
      <c r="D278" s="46"/>
      <c r="E278" s="46"/>
      <c r="F278" s="46"/>
      <c r="G278" s="46"/>
      <c r="H278" s="37"/>
    </row>
    <row r="279" spans="1:8" ht="20.25" customHeight="1" x14ac:dyDescent="0.25">
      <c r="A279" s="42"/>
      <c r="B279" s="42"/>
      <c r="C279" s="47"/>
      <c r="D279" s="47"/>
      <c r="E279" s="47"/>
      <c r="F279" s="47"/>
      <c r="G279" s="47"/>
      <c r="H279" s="37"/>
    </row>
    <row r="280" spans="1:8" ht="20.25" customHeight="1" x14ac:dyDescent="0.25">
      <c r="A280" s="43"/>
      <c r="B280" s="43"/>
      <c r="C280" s="46"/>
      <c r="D280" s="46"/>
      <c r="E280" s="46"/>
      <c r="F280" s="46"/>
      <c r="G280" s="46"/>
      <c r="H280" s="37"/>
    </row>
    <row r="281" spans="1:8" ht="20.25" customHeight="1" x14ac:dyDescent="0.25">
      <c r="A281" s="42"/>
      <c r="B281" s="42"/>
      <c r="C281" s="47"/>
      <c r="D281" s="47"/>
      <c r="E281" s="47"/>
      <c r="F281" s="47"/>
      <c r="G281" s="47"/>
      <c r="H281" s="37"/>
    </row>
    <row r="282" spans="1:8" ht="20.25" customHeight="1" x14ac:dyDescent="0.25">
      <c r="A282" s="43"/>
      <c r="B282" s="43"/>
      <c r="C282" s="46"/>
      <c r="D282" s="46"/>
      <c r="E282" s="46"/>
      <c r="F282" s="46"/>
      <c r="G282" s="46"/>
      <c r="H282" s="37"/>
    </row>
    <row r="283" spans="1:8" ht="20.25" customHeight="1" x14ac:dyDescent="0.25">
      <c r="A283" s="42"/>
      <c r="B283" s="42"/>
      <c r="C283" s="47"/>
      <c r="D283" s="47"/>
      <c r="E283" s="47"/>
      <c r="F283" s="47"/>
      <c r="G283" s="47"/>
      <c r="H283" s="37"/>
    </row>
    <row r="284" spans="1:8" ht="20.25" customHeight="1" x14ac:dyDescent="0.25">
      <c r="A284" s="43"/>
      <c r="B284" s="43"/>
      <c r="C284" s="46"/>
      <c r="D284" s="46"/>
      <c r="E284" s="46"/>
      <c r="F284" s="46"/>
      <c r="G284" s="46"/>
      <c r="H284" s="37"/>
    </row>
    <row r="285" spans="1:8" ht="20.25" customHeight="1" x14ac:dyDescent="0.25">
      <c r="A285" s="42"/>
      <c r="B285" s="42"/>
      <c r="C285" s="47"/>
      <c r="D285" s="47"/>
      <c r="E285" s="47"/>
      <c r="F285" s="47"/>
      <c r="G285" s="47"/>
      <c r="H285" s="37"/>
    </row>
    <row r="286" spans="1:8" ht="20.25" customHeight="1" x14ac:dyDescent="0.25">
      <c r="A286" s="43"/>
      <c r="B286" s="43"/>
      <c r="C286" s="46"/>
      <c r="D286" s="46"/>
      <c r="E286" s="46"/>
      <c r="F286" s="46"/>
      <c r="G286" s="46"/>
      <c r="H286" s="37"/>
    </row>
    <row r="287" spans="1:8" ht="20.25" customHeight="1" x14ac:dyDescent="0.25">
      <c r="A287" s="42"/>
      <c r="B287" s="42"/>
      <c r="C287" s="47"/>
      <c r="D287" s="47"/>
      <c r="E287" s="47"/>
      <c r="F287" s="47"/>
      <c r="G287" s="47"/>
      <c r="H287" s="37"/>
    </row>
    <row r="288" spans="1:8" ht="20.25" customHeight="1" x14ac:dyDescent="0.25">
      <c r="A288" s="43"/>
      <c r="B288" s="43"/>
      <c r="C288" s="46"/>
      <c r="D288" s="46"/>
      <c r="E288" s="46"/>
      <c r="F288" s="46"/>
      <c r="G288" s="46"/>
      <c r="H288" s="37"/>
    </row>
    <row r="289" spans="1:8" ht="20.25" customHeight="1" x14ac:dyDescent="0.25">
      <c r="A289" s="42"/>
      <c r="B289" s="42"/>
      <c r="C289" s="47"/>
      <c r="D289" s="47"/>
      <c r="E289" s="47"/>
      <c r="F289" s="47"/>
      <c r="G289" s="47"/>
      <c r="H289" s="37"/>
    </row>
    <row r="290" spans="1:8" ht="20.25" customHeight="1" x14ac:dyDescent="0.25">
      <c r="A290" s="43"/>
      <c r="B290" s="43"/>
      <c r="C290" s="46"/>
      <c r="D290" s="46"/>
      <c r="E290" s="46"/>
      <c r="F290" s="46"/>
      <c r="G290" s="46"/>
      <c r="H290" s="37"/>
    </row>
    <row r="291" spans="1:8" ht="20.25" customHeight="1" x14ac:dyDescent="0.25">
      <c r="A291" s="42"/>
      <c r="B291" s="42"/>
      <c r="C291" s="47"/>
      <c r="D291" s="47"/>
      <c r="E291" s="47"/>
      <c r="F291" s="47"/>
      <c r="G291" s="47"/>
      <c r="H291" s="37"/>
    </row>
    <row r="292" spans="1:8" ht="20.25" customHeight="1" x14ac:dyDescent="0.25">
      <c r="A292" s="43"/>
      <c r="B292" s="43"/>
      <c r="C292" s="46"/>
      <c r="D292" s="46"/>
      <c r="E292" s="46"/>
      <c r="F292" s="46"/>
      <c r="G292" s="46"/>
      <c r="H292" s="37"/>
    </row>
    <row r="293" spans="1:8" ht="20.25" customHeight="1" x14ac:dyDescent="0.25">
      <c r="A293" s="42"/>
      <c r="B293" s="42"/>
      <c r="C293" s="47"/>
      <c r="D293" s="47"/>
      <c r="E293" s="47"/>
      <c r="F293" s="47"/>
      <c r="G293" s="47"/>
      <c r="H293" s="37"/>
    </row>
    <row r="294" spans="1:8" ht="20.25" customHeight="1" x14ac:dyDescent="0.25">
      <c r="A294" s="43"/>
      <c r="B294" s="43"/>
      <c r="C294" s="46"/>
      <c r="D294" s="46"/>
      <c r="E294" s="46"/>
      <c r="F294" s="46"/>
      <c r="G294" s="46"/>
      <c r="H294" s="37"/>
    </row>
    <row r="295" spans="1:8" ht="20.25" customHeight="1" x14ac:dyDescent="0.25">
      <c r="A295" s="42"/>
      <c r="B295" s="42"/>
      <c r="C295" s="47"/>
      <c r="D295" s="47"/>
      <c r="E295" s="47"/>
      <c r="F295" s="47"/>
      <c r="G295" s="47"/>
      <c r="H295" s="37"/>
    </row>
    <row r="296" spans="1:8" ht="20.25" customHeight="1" x14ac:dyDescent="0.25">
      <c r="A296" s="43"/>
      <c r="B296" s="43"/>
      <c r="C296" s="46"/>
      <c r="D296" s="46"/>
      <c r="E296" s="46"/>
      <c r="F296" s="46"/>
      <c r="G296" s="46"/>
      <c r="H296" s="37"/>
    </row>
    <row r="297" spans="1:8" ht="20.25" customHeight="1" x14ac:dyDescent="0.25">
      <c r="A297" s="42"/>
      <c r="B297" s="42"/>
      <c r="C297" s="47"/>
      <c r="D297" s="47"/>
      <c r="E297" s="47"/>
      <c r="F297" s="47"/>
      <c r="G297" s="47"/>
      <c r="H297" s="37"/>
    </row>
    <row r="298" spans="1:8" ht="20.25" customHeight="1" x14ac:dyDescent="0.25">
      <c r="A298" s="43"/>
      <c r="B298" s="43"/>
      <c r="C298" s="46"/>
      <c r="D298" s="46"/>
      <c r="E298" s="46"/>
      <c r="F298" s="46"/>
      <c r="G298" s="46"/>
      <c r="H298" s="37"/>
    </row>
    <row r="299" spans="1:8" ht="20.25" customHeight="1" x14ac:dyDescent="0.25">
      <c r="A299" s="42"/>
      <c r="B299" s="42"/>
      <c r="C299" s="47"/>
      <c r="D299" s="47"/>
      <c r="E299" s="47"/>
      <c r="F299" s="47"/>
      <c r="G299" s="47"/>
      <c r="H299" s="37"/>
    </row>
    <row r="300" spans="1:8" ht="20.25" customHeight="1" x14ac:dyDescent="0.25">
      <c r="A300" s="43"/>
      <c r="B300" s="43"/>
      <c r="C300" s="46"/>
      <c r="D300" s="46"/>
      <c r="E300" s="46"/>
      <c r="F300" s="46"/>
      <c r="G300" s="46"/>
      <c r="H300" s="37"/>
    </row>
    <row r="301" spans="1:8" ht="20.25" customHeight="1" thickBot="1" x14ac:dyDescent="0.3">
      <c r="A301" s="50"/>
      <c r="B301" s="50"/>
      <c r="C301" s="60"/>
      <c r="D301" s="60"/>
      <c r="E301" s="60"/>
      <c r="F301" s="60"/>
      <c r="G301" s="60"/>
      <c r="H301" s="64"/>
    </row>
    <row r="302" spans="1:8" ht="20.25" customHeight="1" thickTop="1" x14ac:dyDescent="0.25">
      <c r="A302" s="51"/>
      <c r="B302" s="51"/>
      <c r="C302" s="62"/>
      <c r="D302" s="62"/>
      <c r="E302" s="62"/>
      <c r="F302" s="62"/>
      <c r="G302" s="62"/>
      <c r="H302" s="63"/>
    </row>
    <row r="303" spans="1:8" ht="20.25" customHeight="1" x14ac:dyDescent="0.25">
      <c r="A303" s="42"/>
      <c r="B303" s="42"/>
      <c r="C303" s="47"/>
      <c r="D303" s="47"/>
      <c r="E303" s="47"/>
      <c r="F303" s="47"/>
      <c r="G303" s="47"/>
      <c r="H303" s="37"/>
    </row>
    <row r="304" spans="1:8" ht="20.25" customHeight="1" x14ac:dyDescent="0.25">
      <c r="A304" s="43"/>
      <c r="B304" s="43"/>
      <c r="C304" s="46"/>
      <c r="D304" s="46"/>
      <c r="E304" s="46"/>
      <c r="F304" s="46"/>
      <c r="G304" s="46"/>
      <c r="H304" s="37"/>
    </row>
    <row r="305" spans="1:8" ht="20.25" customHeight="1" x14ac:dyDescent="0.25">
      <c r="A305" s="42"/>
      <c r="B305" s="42"/>
      <c r="C305" s="47"/>
      <c r="D305" s="47"/>
      <c r="E305" s="47"/>
      <c r="F305" s="47"/>
      <c r="G305" s="47"/>
      <c r="H305" s="37"/>
    </row>
    <row r="306" spans="1:8" ht="20.25" customHeight="1" x14ac:dyDescent="0.25">
      <c r="A306" s="43"/>
      <c r="B306" s="43"/>
      <c r="C306" s="46"/>
      <c r="D306" s="46"/>
      <c r="E306" s="46"/>
      <c r="F306" s="46"/>
      <c r="G306" s="46"/>
      <c r="H306" s="37"/>
    </row>
    <row r="307" spans="1:8" ht="20.25" customHeight="1" x14ac:dyDescent="0.25">
      <c r="A307" s="42"/>
      <c r="B307" s="42"/>
      <c r="C307" s="47"/>
      <c r="D307" s="47"/>
      <c r="E307" s="47"/>
      <c r="F307" s="47"/>
      <c r="G307" s="47"/>
      <c r="H307" s="37"/>
    </row>
    <row r="308" spans="1:8" ht="20.25" customHeight="1" x14ac:dyDescent="0.25">
      <c r="A308" s="43"/>
      <c r="B308" s="43"/>
      <c r="C308" s="46"/>
      <c r="D308" s="46"/>
      <c r="E308" s="46"/>
      <c r="F308" s="46"/>
      <c r="G308" s="46"/>
      <c r="H308" s="37"/>
    </row>
    <row r="309" spans="1:8" ht="20.25" customHeight="1" x14ac:dyDescent="0.25">
      <c r="A309" s="42"/>
      <c r="B309" s="42"/>
      <c r="C309" s="47"/>
      <c r="D309" s="47"/>
      <c r="E309" s="47"/>
      <c r="F309" s="47"/>
      <c r="G309" s="47"/>
      <c r="H309" s="37"/>
    </row>
    <row r="310" spans="1:8" ht="20.25" customHeight="1" x14ac:dyDescent="0.25">
      <c r="A310" s="43"/>
      <c r="B310" s="43"/>
      <c r="C310" s="46"/>
      <c r="D310" s="46"/>
      <c r="E310" s="46"/>
      <c r="F310" s="46"/>
      <c r="G310" s="46"/>
      <c r="H310" s="37"/>
    </row>
    <row r="311" spans="1:8" ht="20.25" customHeight="1" x14ac:dyDescent="0.25">
      <c r="A311" s="42"/>
      <c r="B311" s="42"/>
      <c r="C311" s="47"/>
      <c r="D311" s="47"/>
      <c r="E311" s="47"/>
      <c r="F311" s="47"/>
      <c r="G311" s="47"/>
      <c r="H311" s="37"/>
    </row>
    <row r="312" spans="1:8" ht="20.25" customHeight="1" x14ac:dyDescent="0.25">
      <c r="A312" s="43"/>
      <c r="B312" s="43"/>
      <c r="C312" s="46"/>
      <c r="D312" s="46"/>
      <c r="E312" s="46"/>
      <c r="F312" s="46"/>
      <c r="G312" s="46"/>
      <c r="H312" s="37"/>
    </row>
    <row r="313" spans="1:8" ht="20.25" customHeight="1" x14ac:dyDescent="0.25">
      <c r="A313" s="42"/>
      <c r="B313" s="42"/>
      <c r="C313" s="47"/>
      <c r="D313" s="47"/>
      <c r="E313" s="47"/>
      <c r="F313" s="47"/>
      <c r="G313" s="47"/>
      <c r="H313" s="37"/>
    </row>
    <row r="314" spans="1:8" ht="20.25" customHeight="1" x14ac:dyDescent="0.25">
      <c r="A314" s="43"/>
      <c r="B314" s="43"/>
      <c r="C314" s="46"/>
      <c r="D314" s="46"/>
      <c r="E314" s="46"/>
      <c r="F314" s="46"/>
      <c r="G314" s="46"/>
      <c r="H314" s="37"/>
    </row>
    <row r="315" spans="1:8" ht="20.25" customHeight="1" x14ac:dyDescent="0.25">
      <c r="A315" s="42"/>
      <c r="B315" s="42"/>
      <c r="C315" s="47"/>
      <c r="D315" s="47"/>
      <c r="E315" s="47"/>
      <c r="F315" s="47"/>
      <c r="G315" s="47"/>
      <c r="H315" s="37"/>
    </row>
    <row r="316" spans="1:8" ht="20.25" customHeight="1" x14ac:dyDescent="0.25">
      <c r="A316" s="43"/>
      <c r="B316" s="43"/>
      <c r="C316" s="46"/>
      <c r="D316" s="46"/>
      <c r="E316" s="46"/>
      <c r="F316" s="46"/>
      <c r="G316" s="46"/>
      <c r="H316" s="37"/>
    </row>
    <row r="317" spans="1:8" ht="20.25" customHeight="1" x14ac:dyDescent="0.25">
      <c r="A317" s="42"/>
      <c r="B317" s="42"/>
      <c r="C317" s="47"/>
      <c r="D317" s="47"/>
      <c r="E317" s="47"/>
      <c r="F317" s="47"/>
      <c r="G317" s="47"/>
      <c r="H317" s="37"/>
    </row>
    <row r="318" spans="1:8" ht="20.25" customHeight="1" x14ac:dyDescent="0.25">
      <c r="A318" s="43"/>
      <c r="B318" s="43"/>
      <c r="C318" s="46"/>
      <c r="D318" s="46"/>
      <c r="E318" s="46"/>
      <c r="F318" s="46"/>
      <c r="G318" s="46"/>
      <c r="H318" s="37"/>
    </row>
    <row r="319" spans="1:8" ht="20.25" customHeight="1" x14ac:dyDescent="0.25">
      <c r="A319" s="42"/>
      <c r="B319" s="42"/>
      <c r="C319" s="47"/>
      <c r="D319" s="47"/>
      <c r="E319" s="47"/>
      <c r="F319" s="47"/>
      <c r="G319" s="47"/>
      <c r="H319" s="37"/>
    </row>
    <row r="320" spans="1:8" ht="20.25" customHeight="1" x14ac:dyDescent="0.25">
      <c r="A320" s="43"/>
      <c r="B320" s="43"/>
      <c r="C320" s="46"/>
      <c r="D320" s="46"/>
      <c r="E320" s="46"/>
      <c r="F320" s="46"/>
      <c r="G320" s="46"/>
      <c r="H320" s="37"/>
    </row>
    <row r="321" spans="1:8" ht="20.25" customHeight="1" x14ac:dyDescent="0.25">
      <c r="A321" s="42"/>
      <c r="B321" s="42"/>
      <c r="C321" s="47"/>
      <c r="D321" s="47"/>
      <c r="E321" s="47"/>
      <c r="F321" s="47"/>
      <c r="G321" s="47"/>
      <c r="H321" s="37"/>
    </row>
    <row r="322" spans="1:8" ht="20.25" customHeight="1" x14ac:dyDescent="0.25">
      <c r="A322" s="43"/>
      <c r="B322" s="43"/>
      <c r="C322" s="46"/>
      <c r="D322" s="46"/>
      <c r="E322" s="46"/>
      <c r="F322" s="46"/>
      <c r="G322" s="46"/>
      <c r="H322" s="37"/>
    </row>
    <row r="323" spans="1:8" ht="20.25" customHeight="1" x14ac:dyDescent="0.25">
      <c r="A323" s="42"/>
      <c r="B323" s="42"/>
      <c r="C323" s="47"/>
      <c r="D323" s="47"/>
      <c r="E323" s="47"/>
      <c r="F323" s="47"/>
      <c r="G323" s="47"/>
      <c r="H323" s="37"/>
    </row>
    <row r="324" spans="1:8" ht="20.25" customHeight="1" x14ac:dyDescent="0.25">
      <c r="A324" s="43"/>
      <c r="B324" s="43"/>
      <c r="C324" s="46"/>
      <c r="D324" s="46"/>
      <c r="E324" s="46"/>
      <c r="F324" s="46"/>
      <c r="G324" s="46"/>
      <c r="H324" s="37"/>
    </row>
    <row r="325" spans="1:8" ht="20.25" customHeight="1" x14ac:dyDescent="0.25">
      <c r="A325" s="42"/>
      <c r="B325" s="42"/>
      <c r="C325" s="47"/>
      <c r="D325" s="47"/>
      <c r="E325" s="47"/>
      <c r="F325" s="47"/>
      <c r="G325" s="47"/>
      <c r="H325" s="37"/>
    </row>
    <row r="326" spans="1:8" ht="20.25" customHeight="1" x14ac:dyDescent="0.25">
      <c r="A326" s="43"/>
      <c r="B326" s="43"/>
      <c r="C326" s="46"/>
      <c r="D326" s="46"/>
      <c r="E326" s="46"/>
      <c r="F326" s="46"/>
      <c r="G326" s="46"/>
      <c r="H326" s="37"/>
    </row>
    <row r="327" spans="1:8" ht="20.25" customHeight="1" x14ac:dyDescent="0.25">
      <c r="A327" s="42"/>
      <c r="B327" s="42"/>
      <c r="C327" s="47"/>
      <c r="D327" s="47"/>
      <c r="E327" s="47"/>
      <c r="F327" s="47"/>
      <c r="G327" s="47"/>
      <c r="H327" s="37"/>
    </row>
    <row r="328" spans="1:8" ht="20.25" customHeight="1" x14ac:dyDescent="0.25">
      <c r="A328" s="43"/>
      <c r="B328" s="43"/>
      <c r="C328" s="46"/>
      <c r="D328" s="46"/>
      <c r="E328" s="46"/>
      <c r="F328" s="46"/>
      <c r="G328" s="46"/>
      <c r="H328" s="37"/>
    </row>
    <row r="329" spans="1:8" ht="20.25" customHeight="1" x14ac:dyDescent="0.25">
      <c r="A329" s="42"/>
      <c r="B329" s="42"/>
      <c r="C329" s="47"/>
      <c r="D329" s="47"/>
      <c r="E329" s="47"/>
      <c r="F329" s="47"/>
      <c r="G329" s="47"/>
      <c r="H329" s="37"/>
    </row>
    <row r="330" spans="1:8" ht="20.25" customHeight="1" x14ac:dyDescent="0.25">
      <c r="A330" s="43"/>
      <c r="B330" s="43"/>
      <c r="C330" s="46"/>
      <c r="D330" s="46"/>
      <c r="E330" s="46"/>
      <c r="F330" s="46"/>
      <c r="G330" s="46"/>
      <c r="H330" s="37"/>
    </row>
    <row r="331" spans="1:8" ht="20.25" customHeight="1" x14ac:dyDescent="0.25">
      <c r="A331" s="42"/>
      <c r="B331" s="42"/>
      <c r="C331" s="47"/>
      <c r="D331" s="47"/>
      <c r="E331" s="47"/>
      <c r="F331" s="47"/>
      <c r="G331" s="47"/>
      <c r="H331" s="37"/>
    </row>
    <row r="332" spans="1:8" ht="20.25" customHeight="1" x14ac:dyDescent="0.25">
      <c r="A332" s="43"/>
      <c r="B332" s="43"/>
      <c r="C332" s="46"/>
      <c r="D332" s="46"/>
      <c r="E332" s="46"/>
      <c r="F332" s="46"/>
      <c r="G332" s="46"/>
      <c r="H332" s="37"/>
    </row>
    <row r="333" spans="1:8" ht="20.25" customHeight="1" x14ac:dyDescent="0.25">
      <c r="A333" s="42"/>
      <c r="B333" s="42"/>
      <c r="C333" s="47"/>
      <c r="D333" s="47"/>
      <c r="E333" s="47"/>
      <c r="F333" s="47"/>
      <c r="G333" s="47"/>
      <c r="H333" s="37"/>
    </row>
    <row r="334" spans="1:8" ht="20.25" customHeight="1" x14ac:dyDescent="0.25">
      <c r="A334" s="43"/>
      <c r="B334" s="43"/>
      <c r="C334" s="46"/>
      <c r="D334" s="46"/>
      <c r="E334" s="46"/>
      <c r="F334" s="46"/>
      <c r="G334" s="46"/>
      <c r="H334" s="37"/>
    </row>
    <row r="335" spans="1:8" ht="20.25" customHeight="1" x14ac:dyDescent="0.25">
      <c r="A335" s="42"/>
      <c r="B335" s="42"/>
      <c r="C335" s="47"/>
      <c r="D335" s="47"/>
      <c r="E335" s="47"/>
      <c r="F335" s="47"/>
      <c r="G335" s="47"/>
      <c r="H335" s="37"/>
    </row>
    <row r="336" spans="1:8" ht="20.25" customHeight="1" x14ac:dyDescent="0.25">
      <c r="A336" s="43"/>
      <c r="B336" s="43"/>
      <c r="C336" s="46"/>
      <c r="D336" s="46"/>
      <c r="E336" s="46"/>
      <c r="F336" s="46"/>
      <c r="G336" s="46"/>
      <c r="H336" s="37"/>
    </row>
    <row r="337" spans="1:8" ht="20.25" customHeight="1" x14ac:dyDescent="0.25">
      <c r="A337" s="42"/>
      <c r="B337" s="42"/>
      <c r="C337" s="47"/>
      <c r="D337" s="47"/>
      <c r="E337" s="47"/>
      <c r="F337" s="47"/>
      <c r="G337" s="47"/>
      <c r="H337" s="37"/>
    </row>
    <row r="338" spans="1:8" ht="20.25" customHeight="1" x14ac:dyDescent="0.25">
      <c r="A338" s="43"/>
      <c r="B338" s="43"/>
      <c r="C338" s="46"/>
      <c r="D338" s="46"/>
      <c r="E338" s="46"/>
      <c r="F338" s="46"/>
      <c r="G338" s="46"/>
      <c r="H338" s="37"/>
    </row>
    <row r="339" spans="1:8" ht="20.25" customHeight="1" x14ac:dyDescent="0.25">
      <c r="A339" s="42"/>
      <c r="B339" s="42"/>
      <c r="C339" s="47"/>
      <c r="D339" s="47"/>
      <c r="E339" s="47"/>
      <c r="F339" s="47"/>
      <c r="G339" s="47"/>
      <c r="H339" s="37"/>
    </row>
    <row r="340" spans="1:8" ht="20.25" customHeight="1" x14ac:dyDescent="0.25">
      <c r="A340" s="43"/>
      <c r="B340" s="43"/>
      <c r="C340" s="46"/>
      <c r="D340" s="46"/>
      <c r="E340" s="46"/>
      <c r="F340" s="46"/>
      <c r="G340" s="46"/>
      <c r="H340" s="37"/>
    </row>
    <row r="341" spans="1:8" ht="20.25" customHeight="1" x14ac:dyDescent="0.25">
      <c r="A341" s="42"/>
      <c r="B341" s="42"/>
      <c r="C341" s="47"/>
      <c r="D341" s="47"/>
      <c r="E341" s="47"/>
      <c r="F341" s="47"/>
      <c r="G341" s="47"/>
      <c r="H341" s="37"/>
    </row>
    <row r="342" spans="1:8" ht="20.25" customHeight="1" x14ac:dyDescent="0.25">
      <c r="A342" s="43"/>
      <c r="B342" s="43"/>
      <c r="C342" s="46"/>
      <c r="D342" s="46"/>
      <c r="E342" s="46"/>
      <c r="F342" s="46"/>
      <c r="G342" s="46"/>
      <c r="H342" s="37"/>
    </row>
    <row r="343" spans="1:8" ht="20.25" customHeight="1" x14ac:dyDescent="0.25">
      <c r="A343" s="42"/>
      <c r="B343" s="42"/>
      <c r="C343" s="47"/>
      <c r="D343" s="47"/>
      <c r="E343" s="47"/>
      <c r="F343" s="47"/>
      <c r="G343" s="47"/>
      <c r="H343" s="37"/>
    </row>
    <row r="344" spans="1:8" ht="20.25" customHeight="1" x14ac:dyDescent="0.25">
      <c r="A344" s="43"/>
      <c r="B344" s="43"/>
      <c r="C344" s="46"/>
      <c r="D344" s="46"/>
      <c r="E344" s="46"/>
      <c r="F344" s="46"/>
      <c r="G344" s="46"/>
      <c r="H344" s="37"/>
    </row>
    <row r="345" spans="1:8" ht="20.25" customHeight="1" x14ac:dyDescent="0.25">
      <c r="A345" s="42"/>
      <c r="B345" s="42"/>
      <c r="C345" s="47"/>
      <c r="D345" s="47"/>
      <c r="E345" s="47"/>
      <c r="F345" s="47"/>
      <c r="G345" s="47"/>
      <c r="H345" s="37"/>
    </row>
    <row r="346" spans="1:8" ht="20.25" customHeight="1" x14ac:dyDescent="0.25">
      <c r="A346" s="43"/>
      <c r="B346" s="43"/>
      <c r="C346" s="46"/>
      <c r="D346" s="46"/>
      <c r="E346" s="46"/>
      <c r="F346" s="46"/>
      <c r="G346" s="46"/>
      <c r="H346" s="37"/>
    </row>
    <row r="347" spans="1:8" ht="20.25" customHeight="1" x14ac:dyDescent="0.25">
      <c r="A347" s="42"/>
      <c r="B347" s="42"/>
      <c r="C347" s="47"/>
      <c r="D347" s="47"/>
      <c r="E347" s="47"/>
      <c r="F347" s="47"/>
      <c r="G347" s="47"/>
      <c r="H347" s="37"/>
    </row>
    <row r="348" spans="1:8" ht="20.25" customHeight="1" x14ac:dyDescent="0.25">
      <c r="A348" s="43"/>
      <c r="B348" s="43"/>
      <c r="C348" s="46"/>
      <c r="D348" s="46"/>
      <c r="E348" s="46"/>
      <c r="F348" s="46"/>
      <c r="G348" s="46"/>
      <c r="H348" s="37"/>
    </row>
    <row r="349" spans="1:8" ht="20.25" customHeight="1" x14ac:dyDescent="0.25">
      <c r="A349" s="42"/>
      <c r="B349" s="42"/>
      <c r="C349" s="47"/>
      <c r="D349" s="47"/>
      <c r="E349" s="47"/>
      <c r="F349" s="47"/>
      <c r="G349" s="47"/>
      <c r="H349" s="37"/>
    </row>
    <row r="350" spans="1:8" ht="20.25" customHeight="1" x14ac:dyDescent="0.25">
      <c r="A350" s="43"/>
      <c r="B350" s="43"/>
      <c r="C350" s="46"/>
      <c r="D350" s="46"/>
      <c r="E350" s="46"/>
      <c r="F350" s="46"/>
      <c r="G350" s="46"/>
      <c r="H350" s="37"/>
    </row>
    <row r="351" spans="1:8" ht="20.25" customHeight="1" x14ac:dyDescent="0.25">
      <c r="A351" s="42"/>
      <c r="B351" s="42"/>
      <c r="C351" s="47"/>
      <c r="D351" s="47"/>
      <c r="E351" s="47"/>
      <c r="F351" s="47"/>
      <c r="G351" s="47"/>
      <c r="H351" s="37"/>
    </row>
    <row r="352" spans="1:8" ht="20.25" customHeight="1" x14ac:dyDescent="0.25">
      <c r="A352" s="43"/>
      <c r="B352" s="43"/>
      <c r="C352" s="46"/>
      <c r="D352" s="46"/>
      <c r="E352" s="46"/>
      <c r="F352" s="46"/>
      <c r="G352" s="46"/>
      <c r="H352" s="37"/>
    </row>
    <row r="353" spans="1:8" ht="20.25" customHeight="1" x14ac:dyDescent="0.25">
      <c r="A353" s="42"/>
      <c r="B353" s="42"/>
      <c r="C353" s="47"/>
      <c r="D353" s="47"/>
      <c r="E353" s="47"/>
      <c r="F353" s="47"/>
      <c r="G353" s="47"/>
      <c r="H353" s="37"/>
    </row>
    <row r="354" spans="1:8" ht="20.25" customHeight="1" x14ac:dyDescent="0.25">
      <c r="A354" s="43"/>
      <c r="B354" s="43"/>
      <c r="C354" s="46"/>
      <c r="D354" s="46"/>
      <c r="E354" s="46"/>
      <c r="F354" s="46"/>
      <c r="G354" s="46"/>
      <c r="H354" s="37"/>
    </row>
    <row r="355" spans="1:8" ht="20.25" customHeight="1" x14ac:dyDescent="0.25">
      <c r="A355" s="42"/>
      <c r="B355" s="42"/>
      <c r="C355" s="47"/>
      <c r="D355" s="47"/>
      <c r="E355" s="47"/>
      <c r="F355" s="47"/>
      <c r="G355" s="47"/>
      <c r="H355" s="37"/>
    </row>
    <row r="356" spans="1:8" ht="20.25" customHeight="1" x14ac:dyDescent="0.25">
      <c r="A356" s="43"/>
      <c r="B356" s="43"/>
      <c r="C356" s="46"/>
      <c r="D356" s="46"/>
      <c r="E356" s="46"/>
      <c r="F356" s="46"/>
      <c r="G356" s="46"/>
      <c r="H356" s="37"/>
    </row>
    <row r="357" spans="1:8" ht="20.25" customHeight="1" x14ac:dyDescent="0.25">
      <c r="A357" s="42"/>
      <c r="B357" s="42"/>
      <c r="C357" s="47"/>
      <c r="D357" s="47"/>
      <c r="E357" s="47"/>
      <c r="F357" s="47"/>
      <c r="G357" s="47"/>
      <c r="H357" s="37"/>
    </row>
    <row r="358" spans="1:8" ht="20.25" customHeight="1" x14ac:dyDescent="0.25">
      <c r="A358" s="43"/>
      <c r="B358" s="43"/>
      <c r="C358" s="46"/>
      <c r="D358" s="46"/>
      <c r="E358" s="46"/>
      <c r="F358" s="46"/>
      <c r="G358" s="46"/>
      <c r="H358" s="37"/>
    </row>
    <row r="359" spans="1:8" ht="20.25" customHeight="1" x14ac:dyDescent="0.25">
      <c r="A359" s="42"/>
      <c r="B359" s="42"/>
      <c r="C359" s="47"/>
      <c r="D359" s="47"/>
      <c r="E359" s="47"/>
      <c r="F359" s="47"/>
      <c r="G359" s="47"/>
      <c r="H359" s="37"/>
    </row>
    <row r="360" spans="1:8" ht="20.25" customHeight="1" x14ac:dyDescent="0.25">
      <c r="A360" s="43"/>
      <c r="B360" s="43"/>
      <c r="C360" s="46"/>
      <c r="D360" s="46"/>
      <c r="E360" s="46"/>
      <c r="F360" s="46"/>
      <c r="G360" s="46"/>
      <c r="H360" s="37"/>
    </row>
    <row r="361" spans="1:8" ht="20.25" customHeight="1" x14ac:dyDescent="0.25">
      <c r="A361" s="42"/>
      <c r="B361" s="42"/>
      <c r="C361" s="47"/>
      <c r="D361" s="47"/>
      <c r="E361" s="47"/>
      <c r="F361" s="47"/>
      <c r="G361" s="47"/>
      <c r="H361" s="37"/>
    </row>
    <row r="362" spans="1:8" ht="20.25" customHeight="1" x14ac:dyDescent="0.25">
      <c r="A362" s="43"/>
      <c r="B362" s="43"/>
      <c r="C362" s="46"/>
      <c r="D362" s="46"/>
      <c r="E362" s="46"/>
      <c r="F362" s="46"/>
      <c r="G362" s="46"/>
      <c r="H362" s="37"/>
    </row>
    <row r="363" spans="1:8" ht="20.25" customHeight="1" x14ac:dyDescent="0.25">
      <c r="A363" s="42"/>
      <c r="B363" s="42"/>
      <c r="C363" s="47"/>
      <c r="D363" s="47"/>
      <c r="E363" s="47"/>
      <c r="F363" s="47"/>
      <c r="G363" s="47"/>
      <c r="H363" s="37"/>
    </row>
    <row r="364" spans="1:8" ht="20.25" customHeight="1" x14ac:dyDescent="0.25">
      <c r="A364" s="43"/>
      <c r="B364" s="43"/>
      <c r="C364" s="46"/>
      <c r="D364" s="46"/>
      <c r="E364" s="46"/>
      <c r="F364" s="46"/>
      <c r="G364" s="46"/>
      <c r="H364" s="37"/>
    </row>
    <row r="365" spans="1:8" ht="20.25" customHeight="1" x14ac:dyDescent="0.25">
      <c r="A365" s="42"/>
      <c r="B365" s="42"/>
      <c r="C365" s="47"/>
      <c r="D365" s="47"/>
      <c r="E365" s="47"/>
      <c r="F365" s="47"/>
      <c r="G365" s="47"/>
      <c r="H365" s="37"/>
    </row>
    <row r="366" spans="1:8" ht="20.25" customHeight="1" x14ac:dyDescent="0.25">
      <c r="A366" s="43"/>
      <c r="B366" s="43"/>
      <c r="C366" s="46"/>
      <c r="D366" s="46"/>
      <c r="E366" s="46"/>
      <c r="F366" s="46"/>
      <c r="G366" s="46"/>
      <c r="H366" s="37"/>
    </row>
    <row r="367" spans="1:8" ht="20.25" customHeight="1" x14ac:dyDescent="0.25">
      <c r="A367" s="42"/>
      <c r="B367" s="42"/>
      <c r="C367" s="47"/>
      <c r="D367" s="47"/>
      <c r="E367" s="47"/>
      <c r="F367" s="47"/>
      <c r="G367" s="47"/>
      <c r="H367" s="37"/>
    </row>
    <row r="368" spans="1:8" ht="20.25" customHeight="1" x14ac:dyDescent="0.25">
      <c r="A368" s="43"/>
      <c r="B368" s="43"/>
      <c r="C368" s="46"/>
      <c r="D368" s="46"/>
      <c r="E368" s="46"/>
      <c r="F368" s="46"/>
      <c r="G368" s="46"/>
      <c r="H368" s="37"/>
    </row>
    <row r="369" spans="1:8" ht="20.25" customHeight="1" x14ac:dyDescent="0.25">
      <c r="A369" s="42"/>
      <c r="B369" s="42"/>
      <c r="C369" s="47"/>
      <c r="D369" s="47"/>
      <c r="E369" s="47"/>
      <c r="F369" s="47"/>
      <c r="G369" s="47"/>
      <c r="H369" s="37"/>
    </row>
    <row r="370" spans="1:8" ht="20.25" customHeight="1" x14ac:dyDescent="0.25">
      <c r="A370" s="43"/>
      <c r="B370" s="43"/>
      <c r="C370" s="46"/>
      <c r="D370" s="46"/>
      <c r="E370" s="46"/>
      <c r="F370" s="46"/>
      <c r="G370" s="46"/>
      <c r="H370" s="37"/>
    </row>
    <row r="371" spans="1:8" ht="20.25" customHeight="1" x14ac:dyDescent="0.25">
      <c r="A371" s="42"/>
      <c r="B371" s="42"/>
      <c r="C371" s="47"/>
      <c r="D371" s="47"/>
      <c r="E371" s="47"/>
      <c r="F371" s="47"/>
      <c r="G371" s="47"/>
      <c r="H371" s="37"/>
    </row>
    <row r="372" spans="1:8" ht="20.25" customHeight="1" x14ac:dyDescent="0.25">
      <c r="A372" s="43"/>
      <c r="B372" s="43"/>
      <c r="C372" s="46"/>
      <c r="D372" s="46"/>
      <c r="E372" s="46"/>
      <c r="F372" s="46"/>
      <c r="G372" s="46"/>
      <c r="H372" s="37"/>
    </row>
    <row r="373" spans="1:8" ht="20.25" customHeight="1" x14ac:dyDescent="0.25">
      <c r="A373" s="42"/>
      <c r="B373" s="42"/>
      <c r="C373" s="47"/>
      <c r="D373" s="47"/>
      <c r="E373" s="47"/>
      <c r="F373" s="47"/>
      <c r="G373" s="47"/>
      <c r="H373" s="37"/>
    </row>
    <row r="374" spans="1:8" ht="20.25" customHeight="1" x14ac:dyDescent="0.25">
      <c r="A374" s="43"/>
      <c r="B374" s="43"/>
      <c r="C374" s="46"/>
      <c r="D374" s="46"/>
      <c r="E374" s="46"/>
      <c r="F374" s="46"/>
      <c r="G374" s="46"/>
      <c r="H374" s="37"/>
    </row>
    <row r="375" spans="1:8" ht="20.25" customHeight="1" x14ac:dyDescent="0.25">
      <c r="A375" s="42"/>
      <c r="B375" s="42"/>
      <c r="C375" s="47"/>
      <c r="D375" s="47"/>
      <c r="E375" s="47"/>
      <c r="F375" s="47"/>
      <c r="G375" s="47"/>
      <c r="H375" s="37"/>
    </row>
    <row r="376" spans="1:8" ht="20.25" customHeight="1" x14ac:dyDescent="0.25">
      <c r="A376" s="43"/>
      <c r="B376" s="43"/>
      <c r="C376" s="46"/>
      <c r="D376" s="46"/>
      <c r="E376" s="46"/>
      <c r="F376" s="46"/>
      <c r="G376" s="46"/>
      <c r="H376" s="37"/>
    </row>
    <row r="377" spans="1:8" ht="20.25" customHeight="1" x14ac:dyDescent="0.25">
      <c r="A377" s="42"/>
      <c r="B377" s="42"/>
      <c r="C377" s="47"/>
      <c r="D377" s="47"/>
      <c r="E377" s="47"/>
      <c r="F377" s="47"/>
      <c r="G377" s="47"/>
      <c r="H377" s="37"/>
    </row>
    <row r="378" spans="1:8" ht="20.25" customHeight="1" x14ac:dyDescent="0.25">
      <c r="A378" s="43"/>
      <c r="B378" s="43"/>
      <c r="C378" s="46"/>
      <c r="D378" s="46"/>
      <c r="E378" s="46"/>
      <c r="F378" s="46"/>
      <c r="G378" s="46"/>
      <c r="H378" s="37"/>
    </row>
    <row r="379" spans="1:8" ht="20.25" customHeight="1" x14ac:dyDescent="0.25">
      <c r="A379" s="42"/>
      <c r="B379" s="42"/>
      <c r="C379" s="47"/>
      <c r="D379" s="47"/>
      <c r="E379" s="47"/>
      <c r="F379" s="47"/>
      <c r="G379" s="47"/>
      <c r="H379" s="37"/>
    </row>
    <row r="380" spans="1:8" ht="20.25" customHeight="1" x14ac:dyDescent="0.25">
      <c r="A380" s="43"/>
      <c r="B380" s="43"/>
      <c r="C380" s="46"/>
      <c r="D380" s="46"/>
      <c r="E380" s="46"/>
      <c r="F380" s="46"/>
      <c r="G380" s="46"/>
      <c r="H380" s="37"/>
    </row>
    <row r="381" spans="1:8" ht="20.25" customHeight="1" x14ac:dyDescent="0.25">
      <c r="A381" s="42"/>
      <c r="B381" s="42"/>
      <c r="C381" s="47"/>
      <c r="D381" s="47"/>
      <c r="E381" s="47"/>
      <c r="F381" s="47"/>
      <c r="G381" s="47"/>
      <c r="H381" s="37"/>
    </row>
    <row r="382" spans="1:8" ht="20.25" customHeight="1" x14ac:dyDescent="0.25">
      <c r="A382" s="43"/>
      <c r="B382" s="43"/>
      <c r="C382" s="46"/>
      <c r="D382" s="46"/>
      <c r="E382" s="46"/>
      <c r="F382" s="46"/>
      <c r="G382" s="46"/>
      <c r="H382" s="37"/>
    </row>
    <row r="383" spans="1:8" ht="20.25" customHeight="1" x14ac:dyDescent="0.25">
      <c r="A383" s="42"/>
      <c r="B383" s="42"/>
      <c r="C383" s="47"/>
      <c r="D383" s="47"/>
      <c r="E383" s="47"/>
      <c r="F383" s="47"/>
      <c r="G383" s="47"/>
      <c r="H383" s="37"/>
    </row>
    <row r="384" spans="1:8" ht="20.25" customHeight="1" x14ac:dyDescent="0.25">
      <c r="A384" s="43"/>
      <c r="B384" s="43"/>
      <c r="C384" s="46"/>
      <c r="D384" s="46"/>
      <c r="E384" s="46"/>
      <c r="F384" s="46"/>
      <c r="G384" s="46"/>
      <c r="H384" s="37"/>
    </row>
    <row r="385" spans="1:8" ht="20.25" customHeight="1" x14ac:dyDescent="0.25">
      <c r="A385" s="42"/>
      <c r="B385" s="42"/>
      <c r="C385" s="47"/>
      <c r="D385" s="47"/>
      <c r="E385" s="47"/>
      <c r="F385" s="47"/>
      <c r="G385" s="47"/>
      <c r="H385" s="37"/>
    </row>
    <row r="386" spans="1:8" ht="20.25" customHeight="1" x14ac:dyDescent="0.25">
      <c r="A386" s="43"/>
      <c r="B386" s="43"/>
      <c r="C386" s="46"/>
      <c r="D386" s="46"/>
      <c r="E386" s="46"/>
      <c r="F386" s="46"/>
      <c r="G386" s="46"/>
      <c r="H386" s="37"/>
    </row>
    <row r="387" spans="1:8" ht="20.25" customHeight="1" x14ac:dyDescent="0.25">
      <c r="A387" s="42"/>
      <c r="B387" s="42"/>
      <c r="C387" s="47"/>
      <c r="D387" s="47"/>
      <c r="E387" s="47"/>
      <c r="F387" s="47"/>
      <c r="G387" s="47"/>
      <c r="H387" s="37"/>
    </row>
    <row r="388" spans="1:8" ht="20.25" customHeight="1" x14ac:dyDescent="0.25">
      <c r="A388" s="43"/>
      <c r="B388" s="43"/>
      <c r="C388" s="46"/>
      <c r="D388" s="46"/>
      <c r="E388" s="46"/>
      <c r="F388" s="46"/>
      <c r="G388" s="46"/>
      <c r="H388" s="37"/>
    </row>
    <row r="389" spans="1:8" ht="20.25" customHeight="1" x14ac:dyDescent="0.25">
      <c r="A389" s="42"/>
      <c r="B389" s="42"/>
      <c r="C389" s="47"/>
      <c r="D389" s="47"/>
      <c r="E389" s="47"/>
      <c r="F389" s="47"/>
      <c r="G389" s="47"/>
      <c r="H389" s="37"/>
    </row>
    <row r="390" spans="1:8" ht="20.25" customHeight="1" x14ac:dyDescent="0.25">
      <c r="A390" s="43"/>
      <c r="B390" s="43"/>
      <c r="C390" s="46"/>
      <c r="D390" s="46"/>
      <c r="E390" s="46"/>
      <c r="F390" s="46"/>
      <c r="G390" s="46"/>
      <c r="H390" s="37"/>
    </row>
    <row r="391" spans="1:8" ht="20.25" customHeight="1" x14ac:dyDescent="0.25">
      <c r="A391" s="42"/>
      <c r="B391" s="42"/>
      <c r="C391" s="47"/>
      <c r="D391" s="47"/>
      <c r="E391" s="47"/>
      <c r="F391" s="47"/>
      <c r="G391" s="47"/>
      <c r="H391" s="37"/>
    </row>
    <row r="392" spans="1:8" ht="20.25" customHeight="1" x14ac:dyDescent="0.25">
      <c r="A392" s="43"/>
      <c r="B392" s="43"/>
      <c r="C392" s="46"/>
      <c r="D392" s="46"/>
      <c r="E392" s="46"/>
      <c r="F392" s="46"/>
      <c r="G392" s="46"/>
      <c r="H392" s="37"/>
    </row>
    <row r="393" spans="1:8" ht="20.25" customHeight="1" x14ac:dyDescent="0.25">
      <c r="A393" s="42"/>
      <c r="B393" s="42"/>
      <c r="C393" s="47"/>
      <c r="D393" s="47"/>
      <c r="E393" s="47"/>
      <c r="F393" s="47"/>
      <c r="G393" s="47"/>
      <c r="H393" s="37"/>
    </row>
    <row r="394" spans="1:8" ht="20.25" customHeight="1" x14ac:dyDescent="0.25">
      <c r="A394" s="43"/>
      <c r="B394" s="43"/>
      <c r="C394" s="46"/>
      <c r="D394" s="46"/>
      <c r="E394" s="46"/>
      <c r="F394" s="46"/>
      <c r="G394" s="46"/>
      <c r="H394" s="37"/>
    </row>
    <row r="395" spans="1:8" ht="20.25" customHeight="1" x14ac:dyDescent="0.25">
      <c r="A395" s="42"/>
      <c r="B395" s="42"/>
      <c r="C395" s="47"/>
      <c r="D395" s="47"/>
      <c r="E395" s="47"/>
      <c r="F395" s="47"/>
      <c r="G395" s="47"/>
      <c r="H395" s="37"/>
    </row>
    <row r="396" spans="1:8" ht="20.25" customHeight="1" x14ac:dyDescent="0.25">
      <c r="A396" s="43"/>
      <c r="B396" s="43"/>
      <c r="C396" s="46"/>
      <c r="D396" s="46"/>
      <c r="E396" s="46"/>
      <c r="F396" s="46"/>
      <c r="G396" s="46"/>
      <c r="H396" s="37"/>
    </row>
    <row r="397" spans="1:8" ht="20.25" customHeight="1" x14ac:dyDescent="0.25">
      <c r="A397" s="42"/>
      <c r="B397" s="42"/>
      <c r="C397" s="47"/>
      <c r="D397" s="47"/>
      <c r="E397" s="47"/>
      <c r="F397" s="47"/>
      <c r="G397" s="47"/>
      <c r="H397" s="37"/>
    </row>
    <row r="398" spans="1:8" ht="20.25" customHeight="1" x14ac:dyDescent="0.25">
      <c r="A398" s="43"/>
      <c r="B398" s="43"/>
      <c r="C398" s="46"/>
      <c r="D398" s="46"/>
      <c r="E398" s="46"/>
      <c r="F398" s="46"/>
      <c r="G398" s="46"/>
      <c r="H398" s="37"/>
    </row>
    <row r="399" spans="1:8" ht="20.25" customHeight="1" x14ac:dyDescent="0.25">
      <c r="A399" s="42"/>
      <c r="B399" s="42"/>
      <c r="C399" s="47"/>
      <c r="D399" s="47"/>
      <c r="E399" s="47"/>
      <c r="F399" s="47"/>
      <c r="G399" s="47"/>
      <c r="H399" s="37"/>
    </row>
    <row r="400" spans="1:8" ht="20.25" customHeight="1" x14ac:dyDescent="0.25">
      <c r="A400" s="43"/>
      <c r="B400" s="43"/>
      <c r="C400" s="46"/>
      <c r="D400" s="46"/>
      <c r="E400" s="46"/>
      <c r="F400" s="46"/>
      <c r="G400" s="46"/>
      <c r="H400" s="37"/>
    </row>
    <row r="401" spans="1:8" ht="20.25" customHeight="1" thickBot="1" x14ac:dyDescent="0.3">
      <c r="A401" s="50"/>
      <c r="B401" s="50"/>
      <c r="C401" s="60"/>
      <c r="D401" s="60"/>
      <c r="E401" s="60"/>
      <c r="F401" s="60"/>
      <c r="G401" s="60"/>
      <c r="H401" s="64"/>
    </row>
    <row r="402" spans="1:8" ht="20.25" customHeight="1" thickTop="1" x14ac:dyDescent="0.25">
      <c r="A402" s="51"/>
      <c r="B402" s="51"/>
      <c r="C402" s="62"/>
      <c r="D402" s="62"/>
      <c r="E402" s="62"/>
      <c r="F402" s="62"/>
      <c r="G402" s="62"/>
      <c r="H402" s="63"/>
    </row>
    <row r="403" spans="1:8" ht="20.25" customHeight="1" x14ac:dyDescent="0.25">
      <c r="A403" s="42"/>
      <c r="B403" s="42"/>
      <c r="C403" s="47"/>
      <c r="D403" s="47"/>
      <c r="E403" s="47"/>
      <c r="F403" s="47"/>
      <c r="G403" s="47"/>
      <c r="H403" s="37"/>
    </row>
    <row r="404" spans="1:8" ht="20.25" customHeight="1" x14ac:dyDescent="0.25">
      <c r="A404" s="43"/>
      <c r="B404" s="43"/>
      <c r="C404" s="46"/>
      <c r="D404" s="46"/>
      <c r="E404" s="46"/>
      <c r="F404" s="46"/>
      <c r="G404" s="46"/>
      <c r="H404" s="37"/>
    </row>
    <row r="405" spans="1:8" ht="20.25" customHeight="1" x14ac:dyDescent="0.25">
      <c r="A405" s="42"/>
      <c r="B405" s="42"/>
      <c r="C405" s="47"/>
      <c r="D405" s="47"/>
      <c r="E405" s="47"/>
      <c r="F405" s="47"/>
      <c r="G405" s="47"/>
      <c r="H405" s="37"/>
    </row>
    <row r="406" spans="1:8" ht="20.25" customHeight="1" x14ac:dyDescent="0.25">
      <c r="A406" s="43"/>
      <c r="B406" s="43"/>
      <c r="C406" s="46"/>
      <c r="D406" s="46"/>
      <c r="E406" s="46"/>
      <c r="F406" s="46"/>
      <c r="G406" s="46"/>
      <c r="H406" s="37"/>
    </row>
    <row r="407" spans="1:8" ht="20.25" customHeight="1" x14ac:dyDescent="0.25">
      <c r="A407" s="42"/>
      <c r="B407" s="42"/>
      <c r="C407" s="47"/>
      <c r="D407" s="47"/>
      <c r="E407" s="47"/>
      <c r="F407" s="47"/>
      <c r="G407" s="47"/>
      <c r="H407" s="37"/>
    </row>
    <row r="408" spans="1:8" ht="20.25" customHeight="1" x14ac:dyDescent="0.25">
      <c r="A408" s="43"/>
      <c r="B408" s="43"/>
      <c r="C408" s="46"/>
      <c r="D408" s="46"/>
      <c r="E408" s="46"/>
      <c r="F408" s="46"/>
      <c r="G408" s="46"/>
      <c r="H408" s="37"/>
    </row>
    <row r="409" spans="1:8" ht="20.25" customHeight="1" x14ac:dyDescent="0.25">
      <c r="A409" s="42"/>
      <c r="B409" s="42"/>
      <c r="C409" s="47"/>
      <c r="D409" s="47"/>
      <c r="E409" s="47"/>
      <c r="F409" s="47"/>
      <c r="G409" s="47"/>
      <c r="H409" s="37"/>
    </row>
    <row r="410" spans="1:8" ht="20.25" customHeight="1" x14ac:dyDescent="0.25">
      <c r="A410" s="43"/>
      <c r="B410" s="43"/>
      <c r="C410" s="46"/>
      <c r="D410" s="46"/>
      <c r="E410" s="46"/>
      <c r="F410" s="46"/>
      <c r="G410" s="46"/>
      <c r="H410" s="37"/>
    </row>
    <row r="411" spans="1:8" ht="20.25" customHeight="1" x14ac:dyDescent="0.25">
      <c r="A411" s="42"/>
      <c r="B411" s="42"/>
      <c r="C411" s="47"/>
      <c r="D411" s="47"/>
      <c r="E411" s="47"/>
      <c r="F411" s="47"/>
      <c r="G411" s="47"/>
      <c r="H411" s="37"/>
    </row>
    <row r="412" spans="1:8" ht="20.25" customHeight="1" x14ac:dyDescent="0.25">
      <c r="A412" s="43"/>
      <c r="B412" s="43"/>
      <c r="C412" s="46"/>
      <c r="D412" s="46"/>
      <c r="E412" s="46"/>
      <c r="F412" s="46"/>
      <c r="G412" s="46"/>
      <c r="H412" s="37"/>
    </row>
    <row r="413" spans="1:8" ht="20.25" customHeight="1" x14ac:dyDescent="0.25">
      <c r="A413" s="42"/>
      <c r="B413" s="42"/>
      <c r="C413" s="47"/>
      <c r="D413" s="47"/>
      <c r="E413" s="47"/>
      <c r="F413" s="47"/>
      <c r="G413" s="47"/>
      <c r="H413" s="37"/>
    </row>
    <row r="414" spans="1:8" ht="20.25" customHeight="1" x14ac:dyDescent="0.25">
      <c r="A414" s="43"/>
      <c r="B414" s="43"/>
      <c r="C414" s="46"/>
      <c r="D414" s="46"/>
      <c r="E414" s="46"/>
      <c r="F414" s="46"/>
      <c r="G414" s="46"/>
      <c r="H414" s="37"/>
    </row>
    <row r="415" spans="1:8" ht="20.25" customHeight="1" x14ac:dyDescent="0.25">
      <c r="A415" s="42"/>
      <c r="B415" s="42"/>
      <c r="C415" s="47"/>
      <c r="D415" s="47"/>
      <c r="E415" s="47"/>
      <c r="F415" s="47"/>
      <c r="G415" s="47"/>
      <c r="H415" s="37"/>
    </row>
    <row r="416" spans="1:8" ht="20.25" customHeight="1" x14ac:dyDescent="0.25">
      <c r="A416" s="43"/>
      <c r="B416" s="43"/>
      <c r="C416" s="46"/>
      <c r="D416" s="46"/>
      <c r="E416" s="46"/>
      <c r="F416" s="46"/>
      <c r="G416" s="46"/>
      <c r="H416" s="37"/>
    </row>
    <row r="417" spans="1:8" ht="20.25" customHeight="1" x14ac:dyDescent="0.25">
      <c r="A417" s="42"/>
      <c r="B417" s="42"/>
      <c r="C417" s="47"/>
      <c r="D417" s="47"/>
      <c r="E417" s="47"/>
      <c r="F417" s="47"/>
      <c r="G417" s="47"/>
      <c r="H417" s="37"/>
    </row>
    <row r="418" spans="1:8" ht="20.25" customHeight="1" x14ac:dyDescent="0.25">
      <c r="A418" s="43"/>
      <c r="B418" s="43"/>
      <c r="C418" s="46"/>
      <c r="D418" s="46"/>
      <c r="E418" s="46"/>
      <c r="F418" s="46"/>
      <c r="G418" s="46"/>
      <c r="H418" s="37"/>
    </row>
    <row r="419" spans="1:8" ht="20.25" customHeight="1" x14ac:dyDescent="0.25">
      <c r="A419" s="42"/>
      <c r="B419" s="42"/>
      <c r="C419" s="47"/>
      <c r="D419" s="47"/>
      <c r="E419" s="47"/>
      <c r="F419" s="47"/>
      <c r="G419" s="47"/>
      <c r="H419" s="37"/>
    </row>
    <row r="420" spans="1:8" ht="20.25" customHeight="1" x14ac:dyDescent="0.25">
      <c r="A420" s="43"/>
      <c r="B420" s="43"/>
      <c r="C420" s="46"/>
      <c r="D420" s="46"/>
      <c r="E420" s="46"/>
      <c r="F420" s="46"/>
      <c r="G420" s="46"/>
      <c r="H420" s="37"/>
    </row>
    <row r="421" spans="1:8" ht="20.25" customHeight="1" x14ac:dyDescent="0.25">
      <c r="A421" s="42"/>
      <c r="B421" s="42"/>
      <c r="C421" s="47"/>
      <c r="D421" s="47"/>
      <c r="E421" s="47"/>
      <c r="F421" s="47"/>
      <c r="G421" s="47"/>
      <c r="H421" s="37"/>
    </row>
    <row r="422" spans="1:8" ht="20.25" customHeight="1" x14ac:dyDescent="0.25">
      <c r="A422" s="43"/>
      <c r="B422" s="43"/>
      <c r="C422" s="46"/>
      <c r="D422" s="46"/>
      <c r="E422" s="46"/>
      <c r="F422" s="46"/>
      <c r="G422" s="46"/>
      <c r="H422" s="37"/>
    </row>
    <row r="423" spans="1:8" ht="20.25" customHeight="1" x14ac:dyDescent="0.25">
      <c r="A423" s="42"/>
      <c r="B423" s="42"/>
      <c r="C423" s="47"/>
      <c r="D423" s="47"/>
      <c r="E423" s="47"/>
      <c r="F423" s="47"/>
      <c r="G423" s="47"/>
      <c r="H423" s="37"/>
    </row>
    <row r="424" spans="1:8" ht="20.25" customHeight="1" x14ac:dyDescent="0.25">
      <c r="A424" s="43"/>
      <c r="B424" s="43"/>
      <c r="C424" s="46"/>
      <c r="D424" s="46"/>
      <c r="E424" s="46"/>
      <c r="F424" s="46"/>
      <c r="G424" s="46"/>
      <c r="H424" s="37"/>
    </row>
    <row r="425" spans="1:8" ht="20.25" customHeight="1" x14ac:dyDescent="0.25">
      <c r="A425" s="42"/>
      <c r="B425" s="42"/>
      <c r="C425" s="47"/>
      <c r="D425" s="47"/>
      <c r="E425" s="47"/>
      <c r="F425" s="47"/>
      <c r="G425" s="47"/>
      <c r="H425" s="37"/>
    </row>
    <row r="426" spans="1:8" ht="20.25" customHeight="1" x14ac:dyDescent="0.25">
      <c r="A426" s="43"/>
      <c r="B426" s="43"/>
      <c r="C426" s="46"/>
      <c r="D426" s="46"/>
      <c r="E426" s="46"/>
      <c r="F426" s="46"/>
      <c r="G426" s="46"/>
      <c r="H426" s="37"/>
    </row>
    <row r="427" spans="1:8" ht="20.25" customHeight="1" x14ac:dyDescent="0.25">
      <c r="A427" s="42"/>
      <c r="B427" s="42"/>
      <c r="C427" s="47"/>
      <c r="D427" s="47"/>
      <c r="E427" s="47"/>
      <c r="F427" s="47"/>
      <c r="G427" s="47"/>
      <c r="H427" s="37"/>
    </row>
    <row r="428" spans="1:8" ht="20.25" customHeight="1" x14ac:dyDescent="0.25">
      <c r="A428" s="43"/>
      <c r="B428" s="43"/>
      <c r="C428" s="46"/>
      <c r="D428" s="46"/>
      <c r="E428" s="46"/>
      <c r="F428" s="46"/>
      <c r="G428" s="46"/>
      <c r="H428" s="37"/>
    </row>
    <row r="429" spans="1:8" ht="20.25" customHeight="1" x14ac:dyDescent="0.25">
      <c r="A429" s="42"/>
      <c r="B429" s="42"/>
      <c r="C429" s="47"/>
      <c r="D429" s="47"/>
      <c r="E429" s="47"/>
      <c r="F429" s="47"/>
      <c r="G429" s="47"/>
      <c r="H429" s="37"/>
    </row>
    <row r="430" spans="1:8" ht="20.25" customHeight="1" x14ac:dyDescent="0.25">
      <c r="A430" s="43"/>
      <c r="B430" s="43"/>
      <c r="C430" s="46"/>
      <c r="D430" s="46"/>
      <c r="E430" s="46"/>
      <c r="F430" s="46"/>
      <c r="G430" s="46"/>
      <c r="H430" s="37"/>
    </row>
    <row r="431" spans="1:8" ht="20.25" customHeight="1" x14ac:dyDescent="0.25">
      <c r="A431" s="42"/>
      <c r="B431" s="42"/>
      <c r="C431" s="47"/>
      <c r="D431" s="47"/>
      <c r="E431" s="47"/>
      <c r="F431" s="47"/>
      <c r="G431" s="47"/>
      <c r="H431" s="37"/>
    </row>
    <row r="432" spans="1:8" ht="20.25" customHeight="1" x14ac:dyDescent="0.25">
      <c r="A432" s="43"/>
      <c r="B432" s="43"/>
      <c r="C432" s="46"/>
      <c r="D432" s="46"/>
      <c r="E432" s="46"/>
      <c r="F432" s="46"/>
      <c r="G432" s="46"/>
      <c r="H432" s="37"/>
    </row>
    <row r="433" spans="1:8" ht="20.25" customHeight="1" x14ac:dyDescent="0.25">
      <c r="A433" s="42"/>
      <c r="B433" s="42"/>
      <c r="C433" s="47"/>
      <c r="D433" s="47"/>
      <c r="E433" s="47"/>
      <c r="F433" s="47"/>
      <c r="G433" s="47"/>
      <c r="H433" s="37"/>
    </row>
    <row r="434" spans="1:8" ht="20.25" customHeight="1" x14ac:dyDescent="0.25">
      <c r="A434" s="43"/>
      <c r="B434" s="43"/>
      <c r="C434" s="46"/>
      <c r="D434" s="46"/>
      <c r="E434" s="46"/>
      <c r="F434" s="46"/>
      <c r="G434" s="46"/>
      <c r="H434" s="37"/>
    </row>
    <row r="435" spans="1:8" ht="20.25" customHeight="1" x14ac:dyDescent="0.25">
      <c r="A435" s="42"/>
      <c r="B435" s="42"/>
      <c r="C435" s="47"/>
      <c r="D435" s="47"/>
      <c r="E435" s="47"/>
      <c r="F435" s="47"/>
      <c r="G435" s="47"/>
      <c r="H435" s="37"/>
    </row>
    <row r="436" spans="1:8" ht="20.25" customHeight="1" x14ac:dyDescent="0.25">
      <c r="A436" s="43"/>
      <c r="B436" s="43"/>
      <c r="C436" s="46"/>
      <c r="D436" s="46"/>
      <c r="E436" s="46"/>
      <c r="F436" s="46"/>
      <c r="G436" s="46"/>
      <c r="H436" s="37"/>
    </row>
    <row r="437" spans="1:8" ht="20.25" customHeight="1" x14ac:dyDescent="0.25">
      <c r="A437" s="42"/>
      <c r="B437" s="42"/>
      <c r="C437" s="47"/>
      <c r="D437" s="47"/>
      <c r="E437" s="47"/>
      <c r="F437" s="47"/>
      <c r="G437" s="47"/>
      <c r="H437" s="37"/>
    </row>
    <row r="438" spans="1:8" ht="20.25" customHeight="1" x14ac:dyDescent="0.25">
      <c r="A438" s="43"/>
      <c r="B438" s="43"/>
      <c r="C438" s="46"/>
      <c r="D438" s="46"/>
      <c r="E438" s="46"/>
      <c r="F438" s="46"/>
      <c r="G438" s="46"/>
      <c r="H438" s="37"/>
    </row>
    <row r="439" spans="1:8" ht="20.25" customHeight="1" x14ac:dyDescent="0.25">
      <c r="A439" s="42"/>
      <c r="B439" s="42"/>
      <c r="C439" s="47"/>
      <c r="D439" s="47"/>
      <c r="E439" s="47"/>
      <c r="F439" s="47"/>
      <c r="G439" s="47"/>
      <c r="H439" s="37"/>
    </row>
    <row r="440" spans="1:8" ht="20.25" customHeight="1" x14ac:dyDescent="0.25">
      <c r="A440" s="43"/>
      <c r="B440" s="43"/>
      <c r="C440" s="46"/>
      <c r="D440" s="46"/>
      <c r="E440" s="46"/>
      <c r="F440" s="46"/>
      <c r="G440" s="46"/>
      <c r="H440" s="37"/>
    </row>
    <row r="441" spans="1:8" ht="20.25" customHeight="1" x14ac:dyDescent="0.25">
      <c r="A441" s="42"/>
      <c r="B441" s="42"/>
      <c r="C441" s="47"/>
      <c r="D441" s="47"/>
      <c r="E441" s="47"/>
      <c r="F441" s="47"/>
      <c r="G441" s="47"/>
      <c r="H441" s="37"/>
    </row>
    <row r="442" spans="1:8" ht="20.25" customHeight="1" x14ac:dyDescent="0.25">
      <c r="A442" s="43"/>
      <c r="B442" s="43"/>
      <c r="C442" s="46"/>
      <c r="D442" s="46"/>
      <c r="E442" s="46"/>
      <c r="F442" s="46"/>
      <c r="G442" s="46"/>
      <c r="H442" s="37"/>
    </row>
    <row r="443" spans="1:8" ht="20.25" customHeight="1" x14ac:dyDescent="0.25">
      <c r="A443" s="42"/>
      <c r="B443" s="42"/>
      <c r="C443" s="47"/>
      <c r="D443" s="47"/>
      <c r="E443" s="47"/>
      <c r="F443" s="47"/>
      <c r="G443" s="47"/>
      <c r="H443" s="37"/>
    </row>
    <row r="444" spans="1:8" ht="20.25" customHeight="1" x14ac:dyDescent="0.25">
      <c r="A444" s="43"/>
      <c r="B444" s="43"/>
      <c r="C444" s="46"/>
      <c r="D444" s="46"/>
      <c r="E444" s="46"/>
      <c r="F444" s="46"/>
      <c r="G444" s="46"/>
      <c r="H444" s="37"/>
    </row>
    <row r="445" spans="1:8" ht="20.25" customHeight="1" x14ac:dyDescent="0.25">
      <c r="A445" s="42"/>
      <c r="B445" s="42"/>
      <c r="C445" s="47"/>
      <c r="D445" s="47"/>
      <c r="E445" s="47"/>
      <c r="F445" s="47"/>
      <c r="G445" s="47"/>
      <c r="H445" s="37"/>
    </row>
    <row r="446" spans="1:8" ht="20.25" customHeight="1" x14ac:dyDescent="0.25">
      <c r="A446" s="43"/>
      <c r="B446" s="43"/>
      <c r="C446" s="46"/>
      <c r="D446" s="46"/>
      <c r="E446" s="46"/>
      <c r="F446" s="46"/>
      <c r="G446" s="46"/>
      <c r="H446" s="37"/>
    </row>
    <row r="447" spans="1:8" ht="20.25" customHeight="1" x14ac:dyDescent="0.25">
      <c r="A447" s="42"/>
      <c r="B447" s="42"/>
      <c r="C447" s="47"/>
      <c r="D447" s="47"/>
      <c r="E447" s="47"/>
      <c r="F447" s="47"/>
      <c r="G447" s="47"/>
      <c r="H447" s="37"/>
    </row>
    <row r="448" spans="1:8" ht="20.25" customHeight="1" x14ac:dyDescent="0.25">
      <c r="A448" s="43"/>
      <c r="B448" s="43"/>
      <c r="C448" s="46"/>
      <c r="D448" s="46"/>
      <c r="E448" s="46"/>
      <c r="F448" s="46"/>
      <c r="G448" s="46"/>
      <c r="H448" s="37"/>
    </row>
    <row r="449" spans="1:8" ht="20.25" customHeight="1" x14ac:dyDescent="0.25">
      <c r="A449" s="42"/>
      <c r="B449" s="42"/>
      <c r="C449" s="47"/>
      <c r="D449" s="47"/>
      <c r="E449" s="47"/>
      <c r="F449" s="47"/>
      <c r="G449" s="47"/>
      <c r="H449" s="37"/>
    </row>
    <row r="450" spans="1:8" ht="20.25" customHeight="1" x14ac:dyDescent="0.25">
      <c r="A450" s="43"/>
      <c r="B450" s="43"/>
      <c r="C450" s="46"/>
      <c r="D450" s="46"/>
      <c r="E450" s="46"/>
      <c r="F450" s="46"/>
      <c r="G450" s="46"/>
      <c r="H450" s="37"/>
    </row>
    <row r="451" spans="1:8" ht="20.25" customHeight="1" x14ac:dyDescent="0.25">
      <c r="A451" s="42"/>
      <c r="B451" s="42"/>
      <c r="C451" s="47"/>
      <c r="D451" s="47"/>
      <c r="E451" s="47"/>
      <c r="F451" s="47"/>
      <c r="G451" s="47"/>
      <c r="H451" s="37"/>
    </row>
    <row r="452" spans="1:8" ht="20.25" customHeight="1" x14ac:dyDescent="0.25">
      <c r="A452" s="43"/>
      <c r="B452" s="43"/>
      <c r="C452" s="46"/>
      <c r="D452" s="46"/>
      <c r="E452" s="46"/>
      <c r="F452" s="46"/>
      <c r="G452" s="46"/>
      <c r="H452" s="37"/>
    </row>
    <row r="453" spans="1:8" ht="20.25" customHeight="1" x14ac:dyDescent="0.25">
      <c r="A453" s="42"/>
      <c r="B453" s="42"/>
      <c r="C453" s="47"/>
      <c r="D453" s="47"/>
      <c r="E453" s="47"/>
      <c r="F453" s="47"/>
      <c r="G453" s="47"/>
      <c r="H453" s="37"/>
    </row>
    <row r="454" spans="1:8" ht="20.25" customHeight="1" x14ac:dyDescent="0.25">
      <c r="A454" s="43"/>
      <c r="B454" s="43"/>
      <c r="C454" s="46"/>
      <c r="D454" s="46"/>
      <c r="E454" s="46"/>
      <c r="F454" s="46"/>
      <c r="G454" s="46"/>
      <c r="H454" s="37"/>
    </row>
    <row r="455" spans="1:8" ht="20.25" customHeight="1" x14ac:dyDescent="0.25">
      <c r="A455" s="42"/>
      <c r="B455" s="42"/>
      <c r="C455" s="47"/>
      <c r="D455" s="47"/>
      <c r="E455" s="47"/>
      <c r="F455" s="47"/>
      <c r="G455" s="47"/>
      <c r="H455" s="37"/>
    </row>
    <row r="456" spans="1:8" ht="20.25" customHeight="1" x14ac:dyDescent="0.25">
      <c r="A456" s="43"/>
      <c r="B456" s="43"/>
      <c r="C456" s="46"/>
      <c r="D456" s="46"/>
      <c r="E456" s="46"/>
      <c r="F456" s="46"/>
      <c r="G456" s="46"/>
      <c r="H456" s="37"/>
    </row>
    <row r="457" spans="1:8" ht="20.25" customHeight="1" x14ac:dyDescent="0.25">
      <c r="A457" s="42"/>
      <c r="B457" s="42"/>
      <c r="C457" s="47"/>
      <c r="D457" s="47"/>
      <c r="E457" s="47"/>
      <c r="F457" s="47"/>
      <c r="G457" s="47"/>
      <c r="H457" s="37"/>
    </row>
    <row r="458" spans="1:8" ht="20.25" customHeight="1" x14ac:dyDescent="0.25">
      <c r="A458" s="43"/>
      <c r="B458" s="43"/>
      <c r="C458" s="46"/>
      <c r="D458" s="46"/>
      <c r="E458" s="46"/>
      <c r="F458" s="46"/>
      <c r="G458" s="46"/>
      <c r="H458" s="37"/>
    </row>
    <row r="459" spans="1:8" ht="20.25" customHeight="1" x14ac:dyDescent="0.25">
      <c r="A459" s="42"/>
      <c r="B459" s="42"/>
      <c r="C459" s="47"/>
      <c r="D459" s="47"/>
      <c r="E459" s="47"/>
      <c r="F459" s="47"/>
      <c r="G459" s="47"/>
      <c r="H459" s="37"/>
    </row>
    <row r="460" spans="1:8" ht="20.25" customHeight="1" x14ac:dyDescent="0.25">
      <c r="A460" s="43"/>
      <c r="B460" s="43"/>
      <c r="C460" s="46"/>
      <c r="D460" s="46"/>
      <c r="E460" s="46"/>
      <c r="F460" s="46"/>
      <c r="G460" s="46"/>
      <c r="H460" s="37"/>
    </row>
    <row r="461" spans="1:8" ht="20.25" customHeight="1" x14ac:dyDescent="0.25">
      <c r="A461" s="42"/>
      <c r="B461" s="42"/>
      <c r="C461" s="47"/>
      <c r="D461" s="47"/>
      <c r="E461" s="47"/>
      <c r="F461" s="47"/>
      <c r="G461" s="47"/>
      <c r="H461" s="37"/>
    </row>
    <row r="462" spans="1:8" ht="20.25" customHeight="1" x14ac:dyDescent="0.25">
      <c r="A462" s="43"/>
      <c r="B462" s="43"/>
      <c r="C462" s="46"/>
      <c r="D462" s="46"/>
      <c r="E462" s="46"/>
      <c r="F462" s="46"/>
      <c r="G462" s="46"/>
      <c r="H462" s="37"/>
    </row>
    <row r="463" spans="1:8" ht="20.25" customHeight="1" x14ac:dyDescent="0.25">
      <c r="A463" s="42"/>
      <c r="B463" s="42"/>
      <c r="C463" s="47"/>
      <c r="D463" s="47"/>
      <c r="E463" s="47"/>
      <c r="F463" s="47"/>
      <c r="G463" s="47"/>
      <c r="H463" s="37"/>
    </row>
    <row r="464" spans="1:8" ht="20.25" customHeight="1" x14ac:dyDescent="0.25">
      <c r="A464" s="43"/>
      <c r="B464" s="43"/>
      <c r="C464" s="46"/>
      <c r="D464" s="46"/>
      <c r="E464" s="46"/>
      <c r="F464" s="46"/>
      <c r="G464" s="46"/>
      <c r="H464" s="37"/>
    </row>
    <row r="465" spans="1:8" ht="20.25" customHeight="1" x14ac:dyDescent="0.25">
      <c r="A465" s="42"/>
      <c r="B465" s="42"/>
      <c r="C465" s="47"/>
      <c r="D465" s="47"/>
      <c r="E465" s="47"/>
      <c r="F465" s="47"/>
      <c r="G465" s="47"/>
      <c r="H465" s="37"/>
    </row>
    <row r="466" spans="1:8" ht="20.25" customHeight="1" x14ac:dyDescent="0.25">
      <c r="A466" s="43"/>
      <c r="B466" s="43"/>
      <c r="C466" s="46"/>
      <c r="D466" s="46"/>
      <c r="E466" s="46"/>
      <c r="F466" s="46"/>
      <c r="G466" s="46"/>
      <c r="H466" s="37"/>
    </row>
    <row r="467" spans="1:8" ht="20.25" customHeight="1" x14ac:dyDescent="0.25">
      <c r="A467" s="42"/>
      <c r="B467" s="42"/>
      <c r="C467" s="47"/>
      <c r="D467" s="47"/>
      <c r="E467" s="47"/>
      <c r="F467" s="47"/>
      <c r="G467" s="47"/>
      <c r="H467" s="37"/>
    </row>
    <row r="468" spans="1:8" ht="20.25" customHeight="1" x14ac:dyDescent="0.25">
      <c r="A468" s="43"/>
      <c r="B468" s="43"/>
      <c r="C468" s="46"/>
      <c r="D468" s="46"/>
      <c r="E468" s="46"/>
      <c r="F468" s="46"/>
      <c r="G468" s="46"/>
      <c r="H468" s="37"/>
    </row>
    <row r="469" spans="1:8" ht="20.25" customHeight="1" x14ac:dyDescent="0.25">
      <c r="A469" s="42"/>
      <c r="B469" s="42"/>
      <c r="C469" s="47"/>
      <c r="D469" s="47"/>
      <c r="E469" s="47"/>
      <c r="F469" s="47"/>
      <c r="G469" s="47"/>
      <c r="H469" s="37"/>
    </row>
    <row r="470" spans="1:8" ht="20.25" customHeight="1" x14ac:dyDescent="0.25">
      <c r="A470" s="43"/>
      <c r="B470" s="43"/>
      <c r="C470" s="46"/>
      <c r="D470" s="46"/>
      <c r="E470" s="46"/>
      <c r="F470" s="46"/>
      <c r="G470" s="46"/>
      <c r="H470" s="37"/>
    </row>
    <row r="471" spans="1:8" ht="20.25" customHeight="1" x14ac:dyDescent="0.25">
      <c r="A471" s="42"/>
      <c r="B471" s="42"/>
      <c r="C471" s="47"/>
      <c r="D471" s="47"/>
      <c r="E471" s="47"/>
      <c r="F471" s="47"/>
      <c r="G471" s="47"/>
      <c r="H471" s="37"/>
    </row>
    <row r="472" spans="1:8" ht="20.25" customHeight="1" x14ac:dyDescent="0.25">
      <c r="A472" s="43"/>
      <c r="B472" s="43"/>
      <c r="C472" s="46"/>
      <c r="D472" s="46"/>
      <c r="E472" s="46"/>
      <c r="F472" s="46"/>
      <c r="G472" s="46"/>
      <c r="H472" s="37"/>
    </row>
    <row r="473" spans="1:8" ht="20.25" customHeight="1" x14ac:dyDescent="0.25">
      <c r="A473" s="42"/>
      <c r="B473" s="42"/>
      <c r="C473" s="47"/>
      <c r="D473" s="47"/>
      <c r="E473" s="47"/>
      <c r="F473" s="47"/>
      <c r="G473" s="47"/>
      <c r="H473" s="37"/>
    </row>
    <row r="474" spans="1:8" ht="20.25" customHeight="1" x14ac:dyDescent="0.25">
      <c r="A474" s="43"/>
      <c r="B474" s="43"/>
      <c r="C474" s="46"/>
      <c r="D474" s="46"/>
      <c r="E474" s="46"/>
      <c r="F474" s="46"/>
      <c r="G474" s="46"/>
      <c r="H474" s="37"/>
    </row>
    <row r="475" spans="1:8" ht="20.25" customHeight="1" x14ac:dyDescent="0.25">
      <c r="A475" s="42"/>
      <c r="B475" s="42"/>
      <c r="C475" s="47"/>
      <c r="D475" s="47"/>
      <c r="E475" s="47"/>
      <c r="F475" s="47"/>
      <c r="G475" s="47"/>
      <c r="H475" s="37"/>
    </row>
    <row r="476" spans="1:8" ht="20.25" customHeight="1" x14ac:dyDescent="0.25">
      <c r="A476" s="43"/>
      <c r="B476" s="43"/>
      <c r="C476" s="46"/>
      <c r="D476" s="46"/>
      <c r="E476" s="46"/>
      <c r="F476" s="46"/>
      <c r="G476" s="46"/>
      <c r="H476" s="37"/>
    </row>
    <row r="477" spans="1:8" ht="20.25" customHeight="1" x14ac:dyDescent="0.25">
      <c r="A477" s="42"/>
      <c r="B477" s="42"/>
      <c r="C477" s="47"/>
      <c r="D477" s="47"/>
      <c r="E477" s="47"/>
      <c r="F477" s="47"/>
      <c r="G477" s="47"/>
      <c r="H477" s="37"/>
    </row>
    <row r="478" spans="1:8" ht="20.25" customHeight="1" x14ac:dyDescent="0.25">
      <c r="A478" s="43"/>
      <c r="B478" s="43"/>
      <c r="C478" s="46"/>
      <c r="D478" s="46"/>
      <c r="E478" s="46"/>
      <c r="F478" s="46"/>
      <c r="G478" s="46"/>
      <c r="H478" s="37"/>
    </row>
    <row r="479" spans="1:8" ht="20.25" customHeight="1" x14ac:dyDescent="0.25">
      <c r="A479" s="42"/>
      <c r="B479" s="42"/>
      <c r="C479" s="47"/>
      <c r="D479" s="47"/>
      <c r="E479" s="47"/>
      <c r="F479" s="47"/>
      <c r="G479" s="47"/>
      <c r="H479" s="37"/>
    </row>
    <row r="480" spans="1:8" ht="20.25" customHeight="1" x14ac:dyDescent="0.25">
      <c r="A480" s="43"/>
      <c r="B480" s="43"/>
      <c r="C480" s="46"/>
      <c r="D480" s="46"/>
      <c r="E480" s="46"/>
      <c r="F480" s="46"/>
      <c r="G480" s="46"/>
      <c r="H480" s="37"/>
    </row>
    <row r="481" spans="1:8" ht="20.25" customHeight="1" x14ac:dyDescent="0.25">
      <c r="A481" s="42"/>
      <c r="B481" s="42"/>
      <c r="C481" s="47"/>
      <c r="D481" s="47"/>
      <c r="E481" s="47"/>
      <c r="F481" s="47"/>
      <c r="G481" s="47"/>
      <c r="H481" s="37"/>
    </row>
    <row r="482" spans="1:8" ht="20.25" customHeight="1" x14ac:dyDescent="0.25">
      <c r="A482" s="43"/>
      <c r="B482" s="43"/>
      <c r="C482" s="46"/>
      <c r="D482" s="46"/>
      <c r="E482" s="46"/>
      <c r="F482" s="46"/>
      <c r="G482" s="46"/>
      <c r="H482" s="37"/>
    </row>
    <row r="483" spans="1:8" ht="20.25" customHeight="1" x14ac:dyDescent="0.25">
      <c r="A483" s="42"/>
      <c r="B483" s="42"/>
      <c r="C483" s="47"/>
      <c r="D483" s="47"/>
      <c r="E483" s="47"/>
      <c r="F483" s="47"/>
      <c r="G483" s="47"/>
      <c r="H483" s="37"/>
    </row>
    <row r="484" spans="1:8" ht="20.25" customHeight="1" x14ac:dyDescent="0.25">
      <c r="A484" s="43"/>
      <c r="B484" s="43"/>
      <c r="C484" s="46"/>
      <c r="D484" s="46"/>
      <c r="E484" s="46"/>
      <c r="F484" s="46"/>
      <c r="G484" s="46"/>
      <c r="H484" s="37"/>
    </row>
    <row r="485" spans="1:8" ht="20.25" customHeight="1" x14ac:dyDescent="0.25">
      <c r="A485" s="42"/>
      <c r="B485" s="42"/>
      <c r="C485" s="47"/>
      <c r="D485" s="47"/>
      <c r="E485" s="47"/>
      <c r="F485" s="47"/>
      <c r="G485" s="47"/>
      <c r="H485" s="37"/>
    </row>
    <row r="486" spans="1:8" ht="20.25" customHeight="1" x14ac:dyDescent="0.25">
      <c r="A486" s="43"/>
      <c r="B486" s="43"/>
      <c r="C486" s="46"/>
      <c r="D486" s="46"/>
      <c r="E486" s="46"/>
      <c r="F486" s="46"/>
      <c r="G486" s="46"/>
      <c r="H486" s="37"/>
    </row>
    <row r="487" spans="1:8" ht="20.25" customHeight="1" x14ac:dyDescent="0.25">
      <c r="A487" s="42"/>
      <c r="B487" s="42"/>
      <c r="C487" s="47"/>
      <c r="D487" s="47"/>
      <c r="E487" s="47"/>
      <c r="F487" s="47"/>
      <c r="G487" s="47"/>
      <c r="H487" s="37"/>
    </row>
    <row r="488" spans="1:8" ht="20.25" customHeight="1" x14ac:dyDescent="0.25">
      <c r="A488" s="43"/>
      <c r="B488" s="43"/>
      <c r="C488" s="46"/>
      <c r="D488" s="46"/>
      <c r="E488" s="46"/>
      <c r="F488" s="46"/>
      <c r="G488" s="46"/>
      <c r="H488" s="37"/>
    </row>
    <row r="489" spans="1:8" ht="20.25" customHeight="1" x14ac:dyDescent="0.25">
      <c r="A489" s="42"/>
      <c r="B489" s="42"/>
      <c r="C489" s="47"/>
      <c r="D489" s="47"/>
      <c r="E489" s="47"/>
      <c r="F489" s="47"/>
      <c r="G489" s="47"/>
      <c r="H489" s="37"/>
    </row>
    <row r="490" spans="1:8" ht="20.25" customHeight="1" x14ac:dyDescent="0.25">
      <c r="A490" s="43"/>
      <c r="B490" s="43"/>
      <c r="C490" s="46"/>
      <c r="D490" s="46"/>
      <c r="E490" s="46"/>
      <c r="F490" s="46"/>
      <c r="G490" s="46"/>
      <c r="H490" s="37"/>
    </row>
    <row r="491" spans="1:8" ht="20.25" customHeight="1" x14ac:dyDescent="0.25">
      <c r="A491" s="42"/>
      <c r="B491" s="42"/>
      <c r="C491" s="47"/>
      <c r="D491" s="47"/>
      <c r="E491" s="47"/>
      <c r="F491" s="47"/>
      <c r="G491" s="47"/>
      <c r="H491" s="37"/>
    </row>
    <row r="492" spans="1:8" ht="20.25" customHeight="1" x14ac:dyDescent="0.25">
      <c r="A492" s="43"/>
      <c r="B492" s="43"/>
      <c r="C492" s="46"/>
      <c r="D492" s="46"/>
      <c r="E492" s="46"/>
      <c r="F492" s="46"/>
      <c r="G492" s="46"/>
      <c r="H492" s="37"/>
    </row>
    <row r="493" spans="1:8" ht="20.25" customHeight="1" x14ac:dyDescent="0.25">
      <c r="A493" s="42"/>
      <c r="B493" s="42"/>
      <c r="C493" s="47"/>
      <c r="D493" s="47"/>
      <c r="E493" s="47"/>
      <c r="F493" s="47"/>
      <c r="G493" s="47"/>
      <c r="H493" s="37"/>
    </row>
    <row r="494" spans="1:8" ht="20.25" customHeight="1" x14ac:dyDescent="0.25">
      <c r="A494" s="43"/>
      <c r="B494" s="43"/>
      <c r="C494" s="46"/>
      <c r="D494" s="46"/>
      <c r="E494" s="46"/>
      <c r="F494" s="46"/>
      <c r="G494" s="46"/>
      <c r="H494" s="37"/>
    </row>
    <row r="495" spans="1:8" ht="20.25" customHeight="1" x14ac:dyDescent="0.25">
      <c r="A495" s="42"/>
      <c r="B495" s="42"/>
      <c r="C495" s="47"/>
      <c r="D495" s="47"/>
      <c r="E495" s="47"/>
      <c r="F495" s="47"/>
      <c r="G495" s="47"/>
      <c r="H495" s="37"/>
    </row>
    <row r="496" spans="1:8" ht="20.25" customHeight="1" x14ac:dyDescent="0.25">
      <c r="A496" s="43"/>
      <c r="B496" s="43"/>
      <c r="C496" s="46"/>
      <c r="D496" s="46"/>
      <c r="E496" s="46"/>
      <c r="F496" s="46"/>
      <c r="G496" s="46"/>
      <c r="H496" s="37"/>
    </row>
    <row r="497" spans="1:8" ht="20.25" customHeight="1" x14ac:dyDescent="0.25">
      <c r="A497" s="42"/>
      <c r="B497" s="42"/>
      <c r="C497" s="47"/>
      <c r="D497" s="47"/>
      <c r="E497" s="47"/>
      <c r="F497" s="47"/>
      <c r="G497" s="47"/>
      <c r="H497" s="37"/>
    </row>
    <row r="498" spans="1:8" ht="20.25" customHeight="1" x14ac:dyDescent="0.25">
      <c r="A498" s="43"/>
      <c r="B498" s="43"/>
      <c r="C498" s="46"/>
      <c r="D498" s="46"/>
      <c r="E498" s="46"/>
      <c r="F498" s="46"/>
      <c r="G498" s="46"/>
      <c r="H498" s="37"/>
    </row>
    <row r="499" spans="1:8" ht="20.25" customHeight="1" x14ac:dyDescent="0.25">
      <c r="A499" s="42"/>
      <c r="B499" s="42"/>
      <c r="C499" s="47"/>
      <c r="D499" s="47"/>
      <c r="E499" s="47"/>
      <c r="F499" s="47"/>
      <c r="G499" s="47"/>
      <c r="H499" s="37"/>
    </row>
    <row r="500" spans="1:8" ht="20.25" customHeight="1" x14ac:dyDescent="0.25">
      <c r="A500" s="43"/>
      <c r="B500" s="43"/>
      <c r="C500" s="46"/>
      <c r="D500" s="46"/>
      <c r="E500" s="46"/>
      <c r="F500" s="46"/>
      <c r="G500" s="46"/>
      <c r="H500" s="37"/>
    </row>
    <row r="501" spans="1:8" ht="20.25" customHeight="1" thickBot="1" x14ac:dyDescent="0.3">
      <c r="A501" s="50"/>
      <c r="B501" s="50"/>
      <c r="C501" s="60"/>
      <c r="D501" s="60"/>
      <c r="E501" s="60"/>
      <c r="F501" s="60"/>
      <c r="G501" s="60"/>
      <c r="H501" s="64"/>
    </row>
    <row r="502" spans="1:8" ht="20.25" customHeight="1" thickTop="1" x14ac:dyDescent="0.25">
      <c r="A502" s="51"/>
      <c r="B502" s="51"/>
      <c r="C502" s="62"/>
      <c r="D502" s="62"/>
      <c r="E502" s="62"/>
      <c r="F502" s="62"/>
      <c r="G502" s="62"/>
      <c r="H502" s="63"/>
    </row>
    <row r="503" spans="1:8" ht="20.25" customHeight="1" x14ac:dyDescent="0.25">
      <c r="A503" s="42"/>
      <c r="B503" s="42"/>
      <c r="C503" s="47"/>
      <c r="D503" s="47"/>
      <c r="E503" s="47"/>
      <c r="F503" s="47"/>
      <c r="G503" s="47"/>
      <c r="H503" s="37"/>
    </row>
    <row r="504" spans="1:8" ht="20.25" customHeight="1" x14ac:dyDescent="0.25">
      <c r="A504" s="43"/>
      <c r="B504" s="43"/>
      <c r="C504" s="46"/>
      <c r="D504" s="46"/>
      <c r="E504" s="46"/>
      <c r="F504" s="46"/>
      <c r="G504" s="46"/>
      <c r="H504" s="37"/>
    </row>
    <row r="505" spans="1:8" ht="20.25" customHeight="1" x14ac:dyDescent="0.25">
      <c r="A505" s="42"/>
      <c r="B505" s="42"/>
      <c r="C505" s="47"/>
      <c r="D505" s="47"/>
      <c r="E505" s="47"/>
      <c r="F505" s="47"/>
      <c r="G505" s="47"/>
      <c r="H505" s="37"/>
    </row>
    <row r="506" spans="1:8" ht="20.25" customHeight="1" x14ac:dyDescent="0.25">
      <c r="A506" s="43"/>
      <c r="B506" s="43"/>
      <c r="C506" s="46"/>
      <c r="D506" s="46"/>
      <c r="E506" s="46"/>
      <c r="F506" s="46"/>
      <c r="G506" s="46"/>
      <c r="H506" s="37"/>
    </row>
    <row r="507" spans="1:8" ht="20.25" customHeight="1" x14ac:dyDescent="0.25">
      <c r="A507" s="42"/>
      <c r="B507" s="42"/>
      <c r="C507" s="47"/>
      <c r="D507" s="47"/>
      <c r="E507" s="47"/>
      <c r="F507" s="47"/>
      <c r="G507" s="47"/>
      <c r="H507" s="37"/>
    </row>
    <row r="508" spans="1:8" ht="20.25" customHeight="1" x14ac:dyDescent="0.25">
      <c r="A508" s="43"/>
      <c r="B508" s="43"/>
      <c r="C508" s="46"/>
      <c r="D508" s="46"/>
      <c r="E508" s="46"/>
      <c r="F508" s="46"/>
      <c r="G508" s="46"/>
      <c r="H508" s="37"/>
    </row>
    <row r="509" spans="1:8" ht="20.25" customHeight="1" x14ac:dyDescent="0.25">
      <c r="A509" s="42"/>
      <c r="B509" s="42"/>
      <c r="C509" s="47"/>
      <c r="D509" s="47"/>
      <c r="E509" s="47"/>
      <c r="F509" s="47"/>
      <c r="G509" s="47"/>
      <c r="H509" s="37"/>
    </row>
    <row r="510" spans="1:8" ht="20.25" customHeight="1" x14ac:dyDescent="0.25">
      <c r="A510" s="43"/>
      <c r="B510" s="43"/>
      <c r="C510" s="46"/>
      <c r="D510" s="46"/>
      <c r="E510" s="46"/>
      <c r="F510" s="46"/>
      <c r="G510" s="46"/>
      <c r="H510" s="37"/>
    </row>
    <row r="511" spans="1:8" ht="20.25" customHeight="1" x14ac:dyDescent="0.25">
      <c r="A511" s="42"/>
      <c r="B511" s="42"/>
      <c r="C511" s="47"/>
      <c r="D511" s="47"/>
      <c r="E511" s="47"/>
      <c r="F511" s="47"/>
      <c r="G511" s="47"/>
      <c r="H511" s="37"/>
    </row>
    <row r="512" spans="1:8" ht="20.25" customHeight="1" x14ac:dyDescent="0.25">
      <c r="A512" s="43"/>
      <c r="B512" s="43"/>
      <c r="C512" s="46"/>
      <c r="D512" s="46"/>
      <c r="E512" s="46"/>
      <c r="F512" s="46"/>
      <c r="G512" s="46"/>
      <c r="H512" s="37"/>
    </row>
    <row r="513" spans="1:8" ht="20.25" customHeight="1" x14ac:dyDescent="0.25">
      <c r="A513" s="42"/>
      <c r="B513" s="42"/>
      <c r="C513" s="47"/>
      <c r="D513" s="47"/>
      <c r="E513" s="47"/>
      <c r="F513" s="47"/>
      <c r="G513" s="47"/>
      <c r="H513" s="37"/>
    </row>
    <row r="514" spans="1:8" ht="20.25" customHeight="1" x14ac:dyDescent="0.25">
      <c r="A514" s="43"/>
      <c r="B514" s="43"/>
      <c r="C514" s="46"/>
      <c r="D514" s="46"/>
      <c r="E514" s="46"/>
      <c r="F514" s="46"/>
      <c r="G514" s="46"/>
      <c r="H514" s="37"/>
    </row>
    <row r="515" spans="1:8" ht="20.25" customHeight="1" x14ac:dyDescent="0.25">
      <c r="A515" s="42"/>
      <c r="B515" s="42"/>
      <c r="C515" s="47"/>
      <c r="D515" s="47"/>
      <c r="E515" s="47"/>
      <c r="F515" s="47"/>
      <c r="G515" s="47"/>
      <c r="H515" s="37"/>
    </row>
    <row r="516" spans="1:8" ht="20.25" customHeight="1" x14ac:dyDescent="0.25">
      <c r="A516" s="43"/>
      <c r="B516" s="43"/>
      <c r="C516" s="46"/>
      <c r="D516" s="46"/>
      <c r="E516" s="46"/>
      <c r="F516" s="46"/>
      <c r="G516" s="46"/>
      <c r="H516" s="37"/>
    </row>
    <row r="517" spans="1:8" ht="20.25" customHeight="1" x14ac:dyDescent="0.25">
      <c r="A517" s="42"/>
      <c r="B517" s="42"/>
      <c r="C517" s="47"/>
      <c r="D517" s="47"/>
      <c r="E517" s="47"/>
      <c r="F517" s="47"/>
      <c r="G517" s="47"/>
      <c r="H517" s="37"/>
    </row>
    <row r="518" spans="1:8" ht="20.25" customHeight="1" x14ac:dyDescent="0.25">
      <c r="A518" s="43"/>
      <c r="B518" s="43"/>
      <c r="C518" s="46"/>
      <c r="D518" s="46"/>
      <c r="E518" s="46"/>
      <c r="F518" s="46"/>
      <c r="G518" s="46"/>
      <c r="H518" s="37"/>
    </row>
    <row r="519" spans="1:8" ht="20.25" customHeight="1" x14ac:dyDescent="0.25">
      <c r="A519" s="42"/>
      <c r="B519" s="42"/>
      <c r="C519" s="47"/>
      <c r="D519" s="47"/>
      <c r="E519" s="47"/>
      <c r="F519" s="47"/>
      <c r="G519" s="47"/>
      <c r="H519" s="37"/>
    </row>
    <row r="520" spans="1:8" ht="20.25" customHeight="1" x14ac:dyDescent="0.25">
      <c r="A520" s="43"/>
      <c r="B520" s="43"/>
      <c r="C520" s="46"/>
      <c r="D520" s="46"/>
      <c r="E520" s="46"/>
      <c r="F520" s="46"/>
      <c r="G520" s="46"/>
      <c r="H520" s="37"/>
    </row>
    <row r="521" spans="1:8" ht="20.25" customHeight="1" x14ac:dyDescent="0.25">
      <c r="A521" s="42"/>
      <c r="B521" s="42"/>
      <c r="C521" s="47"/>
      <c r="D521" s="47"/>
      <c r="E521" s="47"/>
      <c r="F521" s="47"/>
      <c r="G521" s="47"/>
      <c r="H521" s="37"/>
    </row>
    <row r="522" spans="1:8" ht="20.25" customHeight="1" x14ac:dyDescent="0.25">
      <c r="A522" s="43"/>
      <c r="B522" s="43"/>
      <c r="C522" s="46"/>
      <c r="D522" s="46"/>
      <c r="E522" s="46"/>
      <c r="F522" s="46"/>
      <c r="G522" s="46"/>
      <c r="H522" s="37"/>
    </row>
    <row r="523" spans="1:8" ht="20.25" customHeight="1" x14ac:dyDescent="0.25">
      <c r="A523" s="42"/>
      <c r="B523" s="42"/>
      <c r="C523" s="47"/>
      <c r="D523" s="47"/>
      <c r="E523" s="47"/>
      <c r="F523" s="47"/>
      <c r="G523" s="47"/>
      <c r="H523" s="37"/>
    </row>
    <row r="524" spans="1:8" ht="20.25" customHeight="1" x14ac:dyDescent="0.25">
      <c r="A524" s="43"/>
      <c r="B524" s="43"/>
      <c r="C524" s="46"/>
      <c r="D524" s="46"/>
      <c r="E524" s="46"/>
      <c r="F524" s="46"/>
      <c r="G524" s="46"/>
      <c r="H524" s="37"/>
    </row>
    <row r="525" spans="1:8" ht="20.25" customHeight="1" x14ac:dyDescent="0.25">
      <c r="A525" s="42"/>
      <c r="B525" s="42"/>
      <c r="C525" s="47"/>
      <c r="D525" s="47"/>
      <c r="E525" s="47"/>
      <c r="F525" s="47"/>
      <c r="G525" s="47"/>
      <c r="H525" s="37"/>
    </row>
    <row r="526" spans="1:8" ht="20.25" customHeight="1" x14ac:dyDescent="0.25">
      <c r="A526" s="43"/>
      <c r="B526" s="43"/>
      <c r="C526" s="46"/>
      <c r="D526" s="46"/>
      <c r="E526" s="46"/>
      <c r="F526" s="46"/>
      <c r="G526" s="46"/>
      <c r="H526" s="37"/>
    </row>
    <row r="527" spans="1:8" ht="20.25" customHeight="1" x14ac:dyDescent="0.25">
      <c r="A527" s="42"/>
      <c r="B527" s="42"/>
      <c r="C527" s="47"/>
      <c r="D527" s="47"/>
      <c r="E527" s="47"/>
      <c r="F527" s="47"/>
      <c r="G527" s="47"/>
      <c r="H527" s="37"/>
    </row>
    <row r="528" spans="1:8" ht="20.25" customHeight="1" x14ac:dyDescent="0.25">
      <c r="A528" s="43"/>
      <c r="B528" s="43"/>
      <c r="C528" s="46"/>
      <c r="D528" s="46"/>
      <c r="E528" s="46"/>
      <c r="F528" s="46"/>
      <c r="G528" s="46"/>
      <c r="H528" s="37"/>
    </row>
    <row r="529" spans="1:8" ht="20.25" customHeight="1" x14ac:dyDescent="0.25">
      <c r="A529" s="42"/>
      <c r="B529" s="42"/>
      <c r="C529" s="47"/>
      <c r="D529" s="47"/>
      <c r="E529" s="47"/>
      <c r="F529" s="47"/>
      <c r="G529" s="47"/>
      <c r="H529" s="37"/>
    </row>
    <row r="530" spans="1:8" ht="20.25" customHeight="1" x14ac:dyDescent="0.25">
      <c r="A530" s="43"/>
      <c r="B530" s="43"/>
      <c r="C530" s="46"/>
      <c r="D530" s="46"/>
      <c r="E530" s="46"/>
      <c r="F530" s="46"/>
      <c r="G530" s="46"/>
      <c r="H530" s="37"/>
    </row>
    <row r="531" spans="1:8" ht="20.25" customHeight="1" x14ac:dyDescent="0.25">
      <c r="A531" s="42"/>
      <c r="B531" s="42"/>
      <c r="C531" s="47"/>
      <c r="D531" s="47"/>
      <c r="E531" s="47"/>
      <c r="F531" s="47"/>
      <c r="G531" s="47"/>
      <c r="H531" s="37"/>
    </row>
    <row r="532" spans="1:8" ht="20.25" customHeight="1" x14ac:dyDescent="0.25">
      <c r="A532" s="43"/>
      <c r="B532" s="43"/>
      <c r="C532" s="46"/>
      <c r="D532" s="46"/>
      <c r="E532" s="46"/>
      <c r="F532" s="46"/>
      <c r="G532" s="46"/>
      <c r="H532" s="37"/>
    </row>
    <row r="533" spans="1:8" ht="20.25" customHeight="1" x14ac:dyDescent="0.25">
      <c r="A533" s="42"/>
      <c r="B533" s="42"/>
      <c r="C533" s="47"/>
      <c r="D533" s="47"/>
      <c r="E533" s="47"/>
      <c r="F533" s="47"/>
      <c r="G533" s="47"/>
      <c r="H533" s="37"/>
    </row>
    <row r="534" spans="1:8" ht="20.25" customHeight="1" x14ac:dyDescent="0.25">
      <c r="A534" s="43"/>
      <c r="B534" s="43"/>
      <c r="C534" s="46"/>
      <c r="D534" s="46"/>
      <c r="E534" s="46"/>
      <c r="F534" s="46"/>
      <c r="G534" s="46"/>
      <c r="H534" s="37"/>
    </row>
    <row r="535" spans="1:8" ht="20.25" customHeight="1" x14ac:dyDescent="0.25">
      <c r="A535" s="42"/>
      <c r="B535" s="42"/>
      <c r="C535" s="47"/>
      <c r="D535" s="47"/>
      <c r="E535" s="47"/>
      <c r="F535" s="47"/>
      <c r="G535" s="47"/>
      <c r="H535" s="37"/>
    </row>
    <row r="536" spans="1:8" ht="20.25" customHeight="1" x14ac:dyDescent="0.25">
      <c r="A536" s="43"/>
      <c r="B536" s="43"/>
      <c r="C536" s="46"/>
      <c r="D536" s="46"/>
      <c r="E536" s="46"/>
      <c r="F536" s="46"/>
      <c r="G536" s="46"/>
      <c r="H536" s="37"/>
    </row>
    <row r="537" spans="1:8" ht="20.25" customHeight="1" x14ac:dyDescent="0.25">
      <c r="A537" s="42"/>
      <c r="B537" s="42"/>
      <c r="C537" s="47"/>
      <c r="D537" s="47"/>
      <c r="E537" s="47"/>
      <c r="F537" s="47"/>
      <c r="G537" s="47"/>
      <c r="H537" s="37"/>
    </row>
    <row r="538" spans="1:8" ht="20.25" customHeight="1" x14ac:dyDescent="0.25">
      <c r="A538" s="43"/>
      <c r="B538" s="43"/>
      <c r="C538" s="46"/>
      <c r="D538" s="46"/>
      <c r="E538" s="46"/>
      <c r="F538" s="46"/>
      <c r="G538" s="46"/>
      <c r="H538" s="37"/>
    </row>
    <row r="539" spans="1:8" ht="20.25" customHeight="1" x14ac:dyDescent="0.25">
      <c r="A539" s="42"/>
      <c r="B539" s="42"/>
      <c r="C539" s="47"/>
      <c r="D539" s="47"/>
      <c r="E539" s="47"/>
      <c r="F539" s="47"/>
      <c r="G539" s="47"/>
      <c r="H539" s="37"/>
    </row>
    <row r="540" spans="1:8" ht="20.25" customHeight="1" x14ac:dyDescent="0.25">
      <c r="A540" s="43"/>
      <c r="B540" s="43"/>
      <c r="C540" s="46"/>
      <c r="D540" s="46"/>
      <c r="E540" s="46"/>
      <c r="F540" s="46"/>
      <c r="G540" s="46"/>
      <c r="H540" s="37"/>
    </row>
    <row r="541" spans="1:8" ht="20.25" customHeight="1" x14ac:dyDescent="0.25">
      <c r="A541" s="42"/>
      <c r="B541" s="42"/>
      <c r="C541" s="47"/>
      <c r="D541" s="47"/>
      <c r="E541" s="47"/>
      <c r="F541" s="47"/>
      <c r="G541" s="47"/>
      <c r="H541" s="37"/>
    </row>
    <row r="542" spans="1:8" ht="20.25" customHeight="1" x14ac:dyDescent="0.25">
      <c r="A542" s="43"/>
      <c r="B542" s="43"/>
      <c r="C542" s="46"/>
      <c r="D542" s="46"/>
      <c r="E542" s="46"/>
      <c r="F542" s="46"/>
      <c r="G542" s="46"/>
      <c r="H542" s="37"/>
    </row>
    <row r="543" spans="1:8" ht="20.25" customHeight="1" x14ac:dyDescent="0.25">
      <c r="A543" s="42"/>
      <c r="B543" s="42"/>
      <c r="C543" s="47"/>
      <c r="D543" s="47"/>
      <c r="E543" s="47"/>
      <c r="F543" s="47"/>
      <c r="G543" s="47"/>
      <c r="H543" s="37"/>
    </row>
    <row r="544" spans="1:8" ht="20.25" customHeight="1" x14ac:dyDescent="0.25">
      <c r="A544" s="43"/>
      <c r="B544" s="43"/>
      <c r="C544" s="46"/>
      <c r="D544" s="46"/>
      <c r="E544" s="46"/>
      <c r="F544" s="46"/>
      <c r="G544" s="46"/>
      <c r="H544" s="37"/>
    </row>
    <row r="545" spans="1:8" ht="20.25" customHeight="1" x14ac:dyDescent="0.25">
      <c r="A545" s="42"/>
      <c r="B545" s="42"/>
      <c r="C545" s="47"/>
      <c r="D545" s="47"/>
      <c r="E545" s="47"/>
      <c r="F545" s="47"/>
      <c r="G545" s="47"/>
      <c r="H545" s="37"/>
    </row>
    <row r="546" spans="1:8" ht="20.25" customHeight="1" x14ac:dyDescent="0.25">
      <c r="A546" s="43"/>
      <c r="B546" s="43"/>
      <c r="C546" s="46"/>
      <c r="D546" s="46"/>
      <c r="E546" s="46"/>
      <c r="F546" s="46"/>
      <c r="G546" s="46"/>
      <c r="H546" s="37"/>
    </row>
    <row r="547" spans="1:8" ht="20.25" customHeight="1" x14ac:dyDescent="0.25">
      <c r="A547" s="42"/>
      <c r="B547" s="42"/>
      <c r="C547" s="47"/>
      <c r="D547" s="47"/>
      <c r="E547" s="47"/>
      <c r="F547" s="47"/>
      <c r="G547" s="47"/>
      <c r="H547" s="37"/>
    </row>
    <row r="548" spans="1:8" ht="20.25" customHeight="1" x14ac:dyDescent="0.25">
      <c r="A548" s="43"/>
      <c r="B548" s="43"/>
      <c r="C548" s="46"/>
      <c r="D548" s="46"/>
      <c r="E548" s="46"/>
      <c r="F548" s="46"/>
      <c r="G548" s="46"/>
      <c r="H548" s="37"/>
    </row>
    <row r="549" spans="1:8" ht="20.25" customHeight="1" x14ac:dyDescent="0.25">
      <c r="A549" s="42"/>
      <c r="B549" s="42"/>
      <c r="C549" s="47"/>
      <c r="D549" s="47"/>
      <c r="E549" s="47"/>
      <c r="F549" s="47"/>
      <c r="G549" s="47"/>
      <c r="H549" s="37"/>
    </row>
    <row r="550" spans="1:8" ht="20.25" customHeight="1" x14ac:dyDescent="0.25">
      <c r="A550" s="43"/>
      <c r="B550" s="43"/>
      <c r="C550" s="46"/>
      <c r="D550" s="46"/>
      <c r="E550" s="46"/>
      <c r="F550" s="46"/>
      <c r="G550" s="46"/>
      <c r="H550" s="37"/>
    </row>
    <row r="551" spans="1:8" ht="20.25" customHeight="1" x14ac:dyDescent="0.25">
      <c r="A551" s="42"/>
      <c r="B551" s="42"/>
      <c r="C551" s="47"/>
      <c r="D551" s="47"/>
      <c r="E551" s="47"/>
      <c r="F551" s="47"/>
      <c r="G551" s="47"/>
      <c r="H551" s="37"/>
    </row>
    <row r="552" spans="1:8" ht="20.25" customHeight="1" x14ac:dyDescent="0.25">
      <c r="A552" s="43"/>
      <c r="B552" s="43"/>
      <c r="C552" s="46"/>
      <c r="D552" s="46"/>
      <c r="E552" s="46"/>
      <c r="F552" s="46"/>
      <c r="G552" s="46"/>
      <c r="H552" s="37"/>
    </row>
    <row r="553" spans="1:8" ht="20.25" customHeight="1" x14ac:dyDescent="0.25">
      <c r="A553" s="42"/>
      <c r="B553" s="42"/>
      <c r="C553" s="47"/>
      <c r="D553" s="47"/>
      <c r="E553" s="47"/>
      <c r="F553" s="47"/>
      <c r="G553" s="47"/>
      <c r="H553" s="37"/>
    </row>
    <row r="554" spans="1:8" ht="20.25" customHeight="1" x14ac:dyDescent="0.25">
      <c r="A554" s="43"/>
      <c r="B554" s="43"/>
      <c r="C554" s="46"/>
      <c r="D554" s="46"/>
      <c r="E554" s="46"/>
      <c r="F554" s="46"/>
      <c r="G554" s="46"/>
      <c r="H554" s="37"/>
    </row>
    <row r="555" spans="1:8" ht="20.25" customHeight="1" x14ac:dyDescent="0.25">
      <c r="A555" s="42"/>
      <c r="B555" s="42"/>
      <c r="C555" s="47"/>
      <c r="D555" s="47"/>
      <c r="E555" s="47"/>
      <c r="F555" s="47"/>
      <c r="G555" s="47"/>
      <c r="H555" s="37"/>
    </row>
    <row r="556" spans="1:8" ht="20.25" customHeight="1" x14ac:dyDescent="0.25">
      <c r="A556" s="43"/>
      <c r="B556" s="43"/>
      <c r="C556" s="46"/>
      <c r="D556" s="46"/>
      <c r="E556" s="46"/>
      <c r="F556" s="46"/>
      <c r="G556" s="46"/>
      <c r="H556" s="37"/>
    </row>
    <row r="557" spans="1:8" ht="20.25" customHeight="1" x14ac:dyDescent="0.25">
      <c r="A557" s="42"/>
      <c r="B557" s="42"/>
      <c r="C557" s="47"/>
      <c r="D557" s="47"/>
      <c r="E557" s="47"/>
      <c r="F557" s="47"/>
      <c r="G557" s="47"/>
      <c r="H557" s="37"/>
    </row>
    <row r="558" spans="1:8" ht="20.25" customHeight="1" x14ac:dyDescent="0.25">
      <c r="A558" s="43"/>
      <c r="B558" s="43"/>
      <c r="C558" s="46"/>
      <c r="D558" s="46"/>
      <c r="E558" s="46"/>
      <c r="F558" s="46"/>
      <c r="G558" s="46"/>
      <c r="H558" s="37"/>
    </row>
    <row r="559" spans="1:8" ht="20.25" customHeight="1" x14ac:dyDescent="0.25">
      <c r="A559" s="42"/>
      <c r="B559" s="42"/>
      <c r="C559" s="47"/>
      <c r="D559" s="47"/>
      <c r="E559" s="47"/>
      <c r="F559" s="47"/>
      <c r="G559" s="47"/>
      <c r="H559" s="37"/>
    </row>
    <row r="560" spans="1:8" ht="20.25" customHeight="1" x14ac:dyDescent="0.25">
      <c r="A560" s="43"/>
      <c r="B560" s="43"/>
      <c r="C560" s="46"/>
      <c r="D560" s="46"/>
      <c r="E560" s="46"/>
      <c r="F560" s="46"/>
      <c r="G560" s="46"/>
      <c r="H560" s="37"/>
    </row>
    <row r="561" spans="1:8" ht="20.25" customHeight="1" x14ac:dyDescent="0.25">
      <c r="A561" s="42"/>
      <c r="B561" s="42"/>
      <c r="C561" s="47"/>
      <c r="D561" s="47"/>
      <c r="E561" s="47"/>
      <c r="F561" s="47"/>
      <c r="G561" s="47"/>
      <c r="H561" s="37"/>
    </row>
    <row r="562" spans="1:8" ht="20.25" customHeight="1" x14ac:dyDescent="0.25">
      <c r="A562" s="43"/>
      <c r="B562" s="43"/>
      <c r="C562" s="46"/>
      <c r="D562" s="46"/>
      <c r="E562" s="46"/>
      <c r="F562" s="46"/>
      <c r="G562" s="46"/>
      <c r="H562" s="37"/>
    </row>
    <row r="563" spans="1:8" ht="20.25" customHeight="1" x14ac:dyDescent="0.25">
      <c r="A563" s="42"/>
      <c r="B563" s="42"/>
      <c r="C563" s="47"/>
      <c r="D563" s="47"/>
      <c r="E563" s="47"/>
      <c r="F563" s="47"/>
      <c r="G563" s="47"/>
      <c r="H563" s="37"/>
    </row>
    <row r="564" spans="1:8" ht="20.25" customHeight="1" x14ac:dyDescent="0.25">
      <c r="A564" s="43"/>
      <c r="B564" s="43"/>
      <c r="C564" s="46"/>
      <c r="D564" s="46"/>
      <c r="E564" s="46"/>
      <c r="F564" s="46"/>
      <c r="G564" s="46"/>
      <c r="H564" s="37"/>
    </row>
    <row r="565" spans="1:8" ht="20.25" customHeight="1" x14ac:dyDescent="0.25">
      <c r="A565" s="42"/>
      <c r="B565" s="42"/>
      <c r="C565" s="47"/>
      <c r="D565" s="47"/>
      <c r="E565" s="47"/>
      <c r="F565" s="47"/>
      <c r="G565" s="47"/>
      <c r="H565" s="37"/>
    </row>
    <row r="566" spans="1:8" ht="20.25" customHeight="1" x14ac:dyDescent="0.25">
      <c r="A566" s="43"/>
      <c r="B566" s="43"/>
      <c r="C566" s="46"/>
      <c r="D566" s="46"/>
      <c r="E566" s="46"/>
      <c r="F566" s="46"/>
      <c r="G566" s="46"/>
      <c r="H566" s="37"/>
    </row>
    <row r="567" spans="1:8" ht="20.25" customHeight="1" x14ac:dyDescent="0.25">
      <c r="A567" s="42"/>
      <c r="B567" s="42"/>
      <c r="C567" s="47"/>
      <c r="D567" s="47"/>
      <c r="E567" s="47"/>
      <c r="F567" s="47"/>
      <c r="G567" s="47"/>
      <c r="H567" s="37"/>
    </row>
    <row r="568" spans="1:8" ht="20.25" customHeight="1" x14ac:dyDescent="0.25">
      <c r="A568" s="43"/>
      <c r="B568" s="43"/>
      <c r="C568" s="46"/>
      <c r="D568" s="46"/>
      <c r="E568" s="46"/>
      <c r="F568" s="46"/>
      <c r="G568" s="46"/>
      <c r="H568" s="37"/>
    </row>
    <row r="569" spans="1:8" ht="20.25" customHeight="1" x14ac:dyDescent="0.25">
      <c r="A569" s="42"/>
      <c r="B569" s="42"/>
      <c r="C569" s="47"/>
      <c r="D569" s="47"/>
      <c r="E569" s="47"/>
      <c r="F569" s="47"/>
      <c r="G569" s="47"/>
      <c r="H569" s="37"/>
    </row>
    <row r="570" spans="1:8" ht="20.25" customHeight="1" x14ac:dyDescent="0.25">
      <c r="A570" s="43"/>
      <c r="B570" s="43"/>
      <c r="C570" s="46"/>
      <c r="D570" s="46"/>
      <c r="E570" s="46"/>
      <c r="F570" s="46"/>
      <c r="G570" s="46"/>
      <c r="H570" s="37"/>
    </row>
    <row r="571" spans="1:8" ht="20.25" customHeight="1" x14ac:dyDescent="0.25">
      <c r="A571" s="42"/>
      <c r="B571" s="42"/>
      <c r="C571" s="47"/>
      <c r="D571" s="47"/>
      <c r="E571" s="47"/>
      <c r="F571" s="47"/>
      <c r="G571" s="47"/>
      <c r="H571" s="37"/>
    </row>
    <row r="572" spans="1:8" ht="20.25" customHeight="1" x14ac:dyDescent="0.25">
      <c r="A572" s="43"/>
      <c r="B572" s="43"/>
      <c r="C572" s="46"/>
      <c r="D572" s="46"/>
      <c r="E572" s="46"/>
      <c r="F572" s="46"/>
      <c r="G572" s="46"/>
      <c r="H572" s="37"/>
    </row>
    <row r="573" spans="1:8" ht="20.25" customHeight="1" x14ac:dyDescent="0.25">
      <c r="A573" s="42"/>
      <c r="B573" s="42"/>
      <c r="C573" s="47"/>
      <c r="D573" s="47"/>
      <c r="E573" s="47"/>
      <c r="F573" s="47"/>
      <c r="G573" s="47"/>
      <c r="H573" s="37"/>
    </row>
    <row r="574" spans="1:8" ht="20.25" customHeight="1" x14ac:dyDescent="0.25">
      <c r="A574" s="43"/>
      <c r="B574" s="43"/>
      <c r="C574" s="46"/>
      <c r="D574" s="46"/>
      <c r="E574" s="46"/>
      <c r="F574" s="46"/>
      <c r="G574" s="46"/>
      <c r="H574" s="37"/>
    </row>
    <row r="575" spans="1:8" ht="20.25" customHeight="1" x14ac:dyDescent="0.25">
      <c r="A575" s="42"/>
      <c r="B575" s="42"/>
      <c r="C575" s="47"/>
      <c r="D575" s="47"/>
      <c r="E575" s="47"/>
      <c r="F575" s="47"/>
      <c r="G575" s="47"/>
      <c r="H575" s="37"/>
    </row>
    <row r="576" spans="1:8" ht="20.25" customHeight="1" x14ac:dyDescent="0.25">
      <c r="A576" s="43"/>
      <c r="B576" s="43"/>
      <c r="C576" s="46"/>
      <c r="D576" s="46"/>
      <c r="E576" s="46"/>
      <c r="F576" s="46"/>
      <c r="G576" s="46"/>
      <c r="H576" s="37"/>
    </row>
    <row r="577" spans="1:8" ht="20.25" customHeight="1" x14ac:dyDescent="0.25">
      <c r="A577" s="42"/>
      <c r="B577" s="42"/>
      <c r="C577" s="47"/>
      <c r="D577" s="47"/>
      <c r="E577" s="47"/>
      <c r="F577" s="47"/>
      <c r="G577" s="47"/>
      <c r="H577" s="37"/>
    </row>
    <row r="578" spans="1:8" ht="20.25" customHeight="1" x14ac:dyDescent="0.25">
      <c r="A578" s="43"/>
      <c r="B578" s="43"/>
      <c r="C578" s="46"/>
      <c r="D578" s="46"/>
      <c r="E578" s="46"/>
      <c r="F578" s="46"/>
      <c r="G578" s="46"/>
      <c r="H578" s="37"/>
    </row>
    <row r="579" spans="1:8" ht="20.25" customHeight="1" x14ac:dyDescent="0.25">
      <c r="A579" s="42"/>
      <c r="B579" s="42"/>
      <c r="C579" s="47"/>
      <c r="D579" s="47"/>
      <c r="E579" s="47"/>
      <c r="F579" s="47"/>
      <c r="G579" s="47"/>
      <c r="H579" s="37"/>
    </row>
    <row r="580" spans="1:8" ht="20.25" customHeight="1" x14ac:dyDescent="0.25">
      <c r="A580" s="43"/>
      <c r="B580" s="43"/>
      <c r="C580" s="46"/>
      <c r="D580" s="46"/>
      <c r="E580" s="46"/>
      <c r="F580" s="46"/>
      <c r="G580" s="46"/>
      <c r="H580" s="37"/>
    </row>
    <row r="581" spans="1:8" ht="20.25" customHeight="1" x14ac:dyDescent="0.25">
      <c r="A581" s="42"/>
      <c r="B581" s="42"/>
      <c r="C581" s="47"/>
      <c r="D581" s="47"/>
      <c r="E581" s="47"/>
      <c r="F581" s="47"/>
      <c r="G581" s="47"/>
      <c r="H581" s="37"/>
    </row>
    <row r="582" spans="1:8" ht="20.25" customHeight="1" x14ac:dyDescent="0.25">
      <c r="A582" s="43"/>
      <c r="B582" s="43"/>
      <c r="C582" s="46"/>
      <c r="D582" s="46"/>
      <c r="E582" s="46"/>
      <c r="F582" s="46"/>
      <c r="G582" s="46"/>
      <c r="H582" s="37"/>
    </row>
    <row r="583" spans="1:8" ht="20.25" customHeight="1" x14ac:dyDescent="0.25">
      <c r="A583" s="42"/>
      <c r="B583" s="42"/>
      <c r="C583" s="47"/>
      <c r="D583" s="47"/>
      <c r="E583" s="47"/>
      <c r="F583" s="47"/>
      <c r="G583" s="47"/>
      <c r="H583" s="37"/>
    </row>
    <row r="584" spans="1:8" ht="20.25" customHeight="1" x14ac:dyDescent="0.25">
      <c r="A584" s="43"/>
      <c r="B584" s="43"/>
      <c r="C584" s="46"/>
      <c r="D584" s="46"/>
      <c r="E584" s="46"/>
      <c r="F584" s="46"/>
      <c r="G584" s="46"/>
      <c r="H584" s="37"/>
    </row>
    <row r="585" spans="1:8" ht="20.25" customHeight="1" x14ac:dyDescent="0.25">
      <c r="A585" s="42"/>
      <c r="B585" s="42"/>
      <c r="C585" s="47"/>
      <c r="D585" s="47"/>
      <c r="E585" s="47"/>
      <c r="F585" s="47"/>
      <c r="G585" s="47"/>
      <c r="H585" s="37"/>
    </row>
    <row r="586" spans="1:8" ht="20.25" customHeight="1" x14ac:dyDescent="0.25">
      <c r="A586" s="43"/>
      <c r="B586" s="43"/>
      <c r="C586" s="46"/>
      <c r="D586" s="46"/>
      <c r="E586" s="46"/>
      <c r="F586" s="46"/>
      <c r="G586" s="46"/>
      <c r="H586" s="37"/>
    </row>
    <row r="587" spans="1:8" ht="20.25" customHeight="1" x14ac:dyDescent="0.25">
      <c r="A587" s="42"/>
      <c r="B587" s="42"/>
      <c r="C587" s="47"/>
      <c r="D587" s="47"/>
      <c r="E587" s="47"/>
      <c r="F587" s="47"/>
      <c r="G587" s="47"/>
      <c r="H587" s="37"/>
    </row>
    <row r="588" spans="1:8" ht="20.25" customHeight="1" x14ac:dyDescent="0.25">
      <c r="A588" s="43"/>
      <c r="B588" s="43"/>
      <c r="C588" s="46"/>
      <c r="D588" s="46"/>
      <c r="E588" s="46"/>
      <c r="F588" s="46"/>
      <c r="G588" s="46"/>
      <c r="H588" s="37"/>
    </row>
    <row r="589" spans="1:8" ht="20.25" customHeight="1" x14ac:dyDescent="0.25">
      <c r="A589" s="42"/>
      <c r="B589" s="42"/>
      <c r="C589" s="47"/>
      <c r="D589" s="47"/>
      <c r="E589" s="47"/>
      <c r="F589" s="47"/>
      <c r="G589" s="47"/>
      <c r="H589" s="37"/>
    </row>
    <row r="590" spans="1:8" ht="20.25" customHeight="1" x14ac:dyDescent="0.25">
      <c r="A590" s="43"/>
      <c r="B590" s="43"/>
      <c r="C590" s="46"/>
      <c r="D590" s="46"/>
      <c r="E590" s="46"/>
      <c r="F590" s="46"/>
      <c r="G590" s="46"/>
      <c r="H590" s="37"/>
    </row>
    <row r="591" spans="1:8" ht="20.25" customHeight="1" x14ac:dyDescent="0.25">
      <c r="A591" s="42"/>
      <c r="B591" s="42"/>
      <c r="C591" s="47"/>
      <c r="D591" s="47"/>
      <c r="E591" s="47"/>
      <c r="F591" s="47"/>
      <c r="G591" s="47"/>
      <c r="H591" s="37"/>
    </row>
    <row r="592" spans="1:8" ht="20.25" customHeight="1" x14ac:dyDescent="0.25">
      <c r="A592" s="43"/>
      <c r="B592" s="43"/>
      <c r="C592" s="46"/>
      <c r="D592" s="46"/>
      <c r="E592" s="46"/>
      <c r="F592" s="46"/>
      <c r="G592" s="46"/>
      <c r="H592" s="37"/>
    </row>
    <row r="593" spans="1:8" ht="20.25" customHeight="1" x14ac:dyDescent="0.25">
      <c r="A593" s="42"/>
      <c r="B593" s="42"/>
      <c r="C593" s="47"/>
      <c r="D593" s="47"/>
      <c r="E593" s="47"/>
      <c r="F593" s="47"/>
      <c r="G593" s="47"/>
      <c r="H593" s="37"/>
    </row>
    <row r="594" spans="1:8" ht="20.25" customHeight="1" x14ac:dyDescent="0.25">
      <c r="A594" s="43"/>
      <c r="B594" s="43"/>
      <c r="C594" s="46"/>
      <c r="D594" s="46"/>
      <c r="E594" s="46"/>
      <c r="F594" s="46"/>
      <c r="G594" s="46"/>
      <c r="H594" s="37"/>
    </row>
    <row r="595" spans="1:8" ht="20.25" customHeight="1" x14ac:dyDescent="0.25">
      <c r="A595" s="42"/>
      <c r="B595" s="42"/>
      <c r="C595" s="47"/>
      <c r="D595" s="47"/>
      <c r="E595" s="47"/>
      <c r="F595" s="47"/>
      <c r="G595" s="47"/>
      <c r="H595" s="37"/>
    </row>
    <row r="596" spans="1:8" ht="20.25" customHeight="1" x14ac:dyDescent="0.25">
      <c r="A596" s="43"/>
      <c r="B596" s="43"/>
      <c r="C596" s="46"/>
      <c r="D596" s="46"/>
      <c r="E596" s="46"/>
      <c r="F596" s="46"/>
      <c r="G596" s="46"/>
      <c r="H596" s="37"/>
    </row>
    <row r="597" spans="1:8" ht="20.25" customHeight="1" x14ac:dyDescent="0.25">
      <c r="A597" s="42"/>
      <c r="B597" s="42"/>
      <c r="C597" s="47"/>
      <c r="D597" s="47"/>
      <c r="E597" s="47"/>
      <c r="F597" s="47"/>
      <c r="G597" s="47"/>
      <c r="H597" s="37"/>
    </row>
    <row r="598" spans="1:8" ht="20.25" customHeight="1" x14ac:dyDescent="0.25">
      <c r="A598" s="43"/>
      <c r="B598" s="43"/>
      <c r="C598" s="46"/>
      <c r="D598" s="46"/>
      <c r="E598" s="46"/>
      <c r="F598" s="46"/>
      <c r="G598" s="46"/>
      <c r="H598" s="37"/>
    </row>
    <row r="599" spans="1:8" ht="20.25" customHeight="1" x14ac:dyDescent="0.25">
      <c r="A599" s="42"/>
      <c r="B599" s="42"/>
      <c r="C599" s="47"/>
      <c r="D599" s="47"/>
      <c r="E599" s="47"/>
      <c r="F599" s="47"/>
      <c r="G599" s="47"/>
      <c r="H599" s="37"/>
    </row>
    <row r="600" spans="1:8" ht="20.25" customHeight="1" x14ac:dyDescent="0.25">
      <c r="A600" s="43"/>
      <c r="B600" s="43"/>
      <c r="C600" s="46"/>
      <c r="D600" s="46"/>
      <c r="E600" s="46"/>
      <c r="F600" s="46"/>
      <c r="G600" s="46"/>
      <c r="H600" s="37"/>
    </row>
    <row r="601" spans="1:8" ht="20.25" customHeight="1" thickBot="1" x14ac:dyDescent="0.3">
      <c r="A601" s="50"/>
      <c r="B601" s="50"/>
      <c r="C601" s="60"/>
      <c r="D601" s="60"/>
      <c r="E601" s="60"/>
      <c r="F601" s="60"/>
      <c r="G601" s="60"/>
      <c r="H601" s="64"/>
    </row>
    <row r="602" spans="1:8" ht="20.25" customHeight="1" thickTop="1" x14ac:dyDescent="0.25">
      <c r="A602" s="51"/>
      <c r="B602" s="51"/>
      <c r="C602" s="62"/>
      <c r="D602" s="62"/>
      <c r="E602" s="62"/>
      <c r="F602" s="62"/>
      <c r="G602" s="62"/>
      <c r="H602" s="63"/>
    </row>
    <row r="603" spans="1:8" ht="20.25" customHeight="1" x14ac:dyDescent="0.25">
      <c r="A603" s="42"/>
      <c r="B603" s="42"/>
      <c r="C603" s="47"/>
      <c r="D603" s="47"/>
      <c r="E603" s="47"/>
      <c r="F603" s="47"/>
      <c r="G603" s="47"/>
      <c r="H603" s="37"/>
    </row>
    <row r="604" spans="1:8" ht="20.25" customHeight="1" x14ac:dyDescent="0.25">
      <c r="A604" s="43"/>
      <c r="B604" s="43"/>
      <c r="C604" s="46"/>
      <c r="D604" s="46"/>
      <c r="E604" s="46"/>
      <c r="F604" s="46"/>
      <c r="G604" s="46"/>
      <c r="H604" s="37"/>
    </row>
    <row r="605" spans="1:8" ht="20.25" customHeight="1" x14ac:dyDescent="0.25">
      <c r="A605" s="42"/>
      <c r="B605" s="42"/>
      <c r="C605" s="47"/>
      <c r="D605" s="47"/>
      <c r="E605" s="47"/>
      <c r="F605" s="47"/>
      <c r="G605" s="47"/>
      <c r="H605" s="37"/>
    </row>
    <row r="606" spans="1:8" ht="20.25" customHeight="1" x14ac:dyDescent="0.25">
      <c r="A606" s="43"/>
      <c r="B606" s="43"/>
      <c r="C606" s="46"/>
      <c r="D606" s="46"/>
      <c r="E606" s="46"/>
      <c r="F606" s="46"/>
      <c r="G606" s="46"/>
      <c r="H606" s="37"/>
    </row>
    <row r="607" spans="1:8" ht="20.25" customHeight="1" x14ac:dyDescent="0.25">
      <c r="A607" s="42"/>
      <c r="B607" s="42"/>
      <c r="C607" s="47"/>
      <c r="D607" s="47"/>
      <c r="E607" s="47"/>
      <c r="F607" s="47"/>
      <c r="G607" s="47"/>
      <c r="H607" s="37"/>
    </row>
    <row r="608" spans="1:8" ht="20.25" customHeight="1" x14ac:dyDescent="0.25">
      <c r="A608" s="43"/>
      <c r="B608" s="43"/>
      <c r="C608" s="46"/>
      <c r="D608" s="46"/>
      <c r="E608" s="46"/>
      <c r="F608" s="46"/>
      <c r="G608" s="46"/>
      <c r="H608" s="37"/>
    </row>
    <row r="609" spans="1:8" ht="20.25" customHeight="1" x14ac:dyDescent="0.25">
      <c r="A609" s="42"/>
      <c r="B609" s="42"/>
      <c r="C609" s="47"/>
      <c r="D609" s="47"/>
      <c r="E609" s="47"/>
      <c r="F609" s="47"/>
      <c r="G609" s="47"/>
      <c r="H609" s="37"/>
    </row>
    <row r="610" spans="1:8" ht="20.25" customHeight="1" x14ac:dyDescent="0.25">
      <c r="A610" s="43"/>
      <c r="B610" s="43"/>
      <c r="C610" s="46"/>
      <c r="D610" s="46"/>
      <c r="E610" s="46"/>
      <c r="F610" s="46"/>
      <c r="G610" s="46"/>
      <c r="H610" s="37"/>
    </row>
    <row r="611" spans="1:8" ht="20.25" customHeight="1" x14ac:dyDescent="0.25">
      <c r="A611" s="42"/>
      <c r="B611" s="42"/>
      <c r="C611" s="47"/>
      <c r="D611" s="47"/>
      <c r="E611" s="47"/>
      <c r="F611" s="47"/>
      <c r="G611" s="47"/>
      <c r="H611" s="37"/>
    </row>
    <row r="612" spans="1:8" ht="20.25" customHeight="1" x14ac:dyDescent="0.25">
      <c r="A612" s="43"/>
      <c r="B612" s="43"/>
      <c r="C612" s="46"/>
      <c r="D612" s="46"/>
      <c r="E612" s="46"/>
      <c r="F612" s="46"/>
      <c r="G612" s="46"/>
      <c r="H612" s="37"/>
    </row>
    <row r="613" spans="1:8" ht="20.25" customHeight="1" x14ac:dyDescent="0.25">
      <c r="A613" s="42"/>
      <c r="B613" s="42"/>
      <c r="C613" s="47"/>
      <c r="D613" s="47"/>
      <c r="E613" s="47"/>
      <c r="F613" s="47"/>
      <c r="G613" s="47"/>
      <c r="H613" s="37"/>
    </row>
    <row r="614" spans="1:8" ht="20.25" customHeight="1" x14ac:dyDescent="0.25">
      <c r="A614" s="43"/>
      <c r="B614" s="43"/>
      <c r="C614" s="46"/>
      <c r="D614" s="46"/>
      <c r="E614" s="46"/>
      <c r="F614" s="46"/>
      <c r="G614" s="46"/>
      <c r="H614" s="37"/>
    </row>
    <row r="615" spans="1:8" ht="20.25" customHeight="1" x14ac:dyDescent="0.25">
      <c r="A615" s="42"/>
      <c r="B615" s="42"/>
      <c r="C615" s="47"/>
      <c r="D615" s="47"/>
      <c r="E615" s="47"/>
      <c r="F615" s="47"/>
      <c r="G615" s="47"/>
      <c r="H615" s="37"/>
    </row>
    <row r="616" spans="1:8" ht="20.25" customHeight="1" x14ac:dyDescent="0.25">
      <c r="A616" s="43"/>
      <c r="B616" s="43"/>
      <c r="C616" s="46"/>
      <c r="D616" s="46"/>
      <c r="E616" s="46"/>
      <c r="F616" s="46"/>
      <c r="G616" s="46"/>
      <c r="H616" s="37"/>
    </row>
    <row r="617" spans="1:8" ht="20.25" customHeight="1" x14ac:dyDescent="0.25">
      <c r="A617" s="42"/>
      <c r="B617" s="42"/>
      <c r="C617" s="47"/>
      <c r="D617" s="47"/>
      <c r="E617" s="47"/>
      <c r="F617" s="47"/>
      <c r="G617" s="47"/>
      <c r="H617" s="37"/>
    </row>
    <row r="618" spans="1:8" ht="20.25" customHeight="1" x14ac:dyDescent="0.25">
      <c r="A618" s="43"/>
      <c r="B618" s="43"/>
      <c r="C618" s="46"/>
      <c r="D618" s="46"/>
      <c r="E618" s="46"/>
      <c r="F618" s="46"/>
      <c r="G618" s="46"/>
      <c r="H618" s="37"/>
    </row>
    <row r="619" spans="1:8" ht="20.25" customHeight="1" x14ac:dyDescent="0.25">
      <c r="A619" s="42"/>
      <c r="B619" s="42"/>
      <c r="C619" s="47"/>
      <c r="D619" s="47"/>
      <c r="E619" s="47"/>
      <c r="F619" s="47"/>
      <c r="G619" s="47"/>
      <c r="H619" s="37"/>
    </row>
    <row r="620" spans="1:8" ht="20.25" customHeight="1" x14ac:dyDescent="0.25">
      <c r="A620" s="43"/>
      <c r="B620" s="43"/>
      <c r="C620" s="46"/>
      <c r="D620" s="46"/>
      <c r="E620" s="46"/>
      <c r="F620" s="46"/>
      <c r="G620" s="46"/>
      <c r="H620" s="37"/>
    </row>
    <row r="621" spans="1:8" ht="20.25" customHeight="1" x14ac:dyDescent="0.25">
      <c r="A621" s="42"/>
      <c r="B621" s="42"/>
      <c r="C621" s="47"/>
      <c r="D621" s="47"/>
      <c r="E621" s="47"/>
      <c r="F621" s="47"/>
      <c r="G621" s="47"/>
      <c r="H621" s="37"/>
    </row>
    <row r="622" spans="1:8" ht="20.25" customHeight="1" x14ac:dyDescent="0.25">
      <c r="A622" s="43"/>
      <c r="B622" s="43"/>
      <c r="C622" s="46"/>
      <c r="D622" s="46"/>
      <c r="E622" s="46"/>
      <c r="F622" s="46"/>
      <c r="G622" s="46"/>
      <c r="H622" s="37"/>
    </row>
    <row r="623" spans="1:8" ht="20.25" customHeight="1" x14ac:dyDescent="0.25">
      <c r="A623" s="42"/>
      <c r="B623" s="42"/>
      <c r="C623" s="47"/>
      <c r="D623" s="47"/>
      <c r="E623" s="47"/>
      <c r="F623" s="47"/>
      <c r="G623" s="47"/>
      <c r="H623" s="37"/>
    </row>
    <row r="624" spans="1:8" ht="20.25" customHeight="1" x14ac:dyDescent="0.25">
      <c r="A624" s="43"/>
      <c r="B624" s="43"/>
      <c r="C624" s="46"/>
      <c r="D624" s="46"/>
      <c r="E624" s="46"/>
      <c r="F624" s="46"/>
      <c r="G624" s="46"/>
      <c r="H624" s="37"/>
    </row>
    <row r="625" spans="1:8" ht="20.25" customHeight="1" x14ac:dyDescent="0.25">
      <c r="A625" s="42"/>
      <c r="B625" s="42"/>
      <c r="C625" s="47"/>
      <c r="D625" s="47"/>
      <c r="E625" s="47"/>
      <c r="F625" s="47"/>
      <c r="G625" s="47"/>
      <c r="H625" s="37"/>
    </row>
    <row r="626" spans="1:8" ht="20.25" customHeight="1" x14ac:dyDescent="0.25">
      <c r="A626" s="43"/>
      <c r="B626" s="43"/>
      <c r="C626" s="46"/>
      <c r="D626" s="46"/>
      <c r="E626" s="46"/>
      <c r="F626" s="46"/>
      <c r="G626" s="46"/>
      <c r="H626" s="37"/>
    </row>
    <row r="627" spans="1:8" ht="20.25" customHeight="1" x14ac:dyDescent="0.25">
      <c r="A627" s="42"/>
      <c r="B627" s="42"/>
      <c r="C627" s="47"/>
      <c r="D627" s="47"/>
      <c r="E627" s="47"/>
      <c r="F627" s="47"/>
      <c r="G627" s="47"/>
      <c r="H627" s="37"/>
    </row>
    <row r="628" spans="1:8" ht="20.25" customHeight="1" x14ac:dyDescent="0.25">
      <c r="A628" s="43"/>
      <c r="B628" s="43"/>
      <c r="C628" s="46"/>
      <c r="D628" s="46"/>
      <c r="E628" s="46"/>
      <c r="F628" s="46"/>
      <c r="G628" s="46"/>
      <c r="H628" s="37"/>
    </row>
    <row r="629" spans="1:8" ht="20.25" customHeight="1" x14ac:dyDescent="0.25">
      <c r="A629" s="42"/>
      <c r="B629" s="42"/>
      <c r="C629" s="47"/>
      <c r="D629" s="47"/>
      <c r="E629" s="47"/>
      <c r="F629" s="47"/>
      <c r="G629" s="47"/>
      <c r="H629" s="37"/>
    </row>
    <row r="630" spans="1:8" ht="20.25" customHeight="1" x14ac:dyDescent="0.25">
      <c r="A630" s="43"/>
      <c r="B630" s="43"/>
      <c r="C630" s="46"/>
      <c r="D630" s="46"/>
      <c r="E630" s="46"/>
      <c r="F630" s="46"/>
      <c r="G630" s="46"/>
      <c r="H630" s="37"/>
    </row>
    <row r="631" spans="1:8" ht="20.25" customHeight="1" x14ac:dyDescent="0.25">
      <c r="A631" s="42"/>
      <c r="B631" s="42"/>
      <c r="C631" s="47"/>
      <c r="D631" s="47"/>
      <c r="E631" s="47"/>
      <c r="F631" s="47"/>
      <c r="G631" s="47"/>
      <c r="H631" s="37"/>
    </row>
    <row r="632" spans="1:8" ht="20.25" customHeight="1" x14ac:dyDescent="0.25">
      <c r="A632" s="43"/>
      <c r="B632" s="43"/>
      <c r="C632" s="46"/>
      <c r="D632" s="46"/>
      <c r="E632" s="46"/>
      <c r="F632" s="46"/>
      <c r="G632" s="46"/>
      <c r="H632" s="37"/>
    </row>
    <row r="633" spans="1:8" ht="20.25" customHeight="1" x14ac:dyDescent="0.25">
      <c r="A633" s="42"/>
      <c r="B633" s="42"/>
      <c r="C633" s="47"/>
      <c r="D633" s="47"/>
      <c r="E633" s="47"/>
      <c r="F633" s="47"/>
      <c r="G633" s="47"/>
      <c r="H633" s="37"/>
    </row>
    <row r="634" spans="1:8" ht="20.25" customHeight="1" x14ac:dyDescent="0.25">
      <c r="A634" s="43"/>
      <c r="B634" s="43"/>
      <c r="C634" s="46"/>
      <c r="D634" s="46"/>
      <c r="E634" s="46"/>
      <c r="F634" s="46"/>
      <c r="G634" s="46"/>
      <c r="H634" s="37"/>
    </row>
    <row r="635" spans="1:8" ht="20.25" customHeight="1" x14ac:dyDescent="0.25">
      <c r="A635" s="42"/>
      <c r="B635" s="42"/>
      <c r="C635" s="47"/>
      <c r="D635" s="47"/>
      <c r="E635" s="47"/>
      <c r="F635" s="47"/>
      <c r="G635" s="47"/>
      <c r="H635" s="37"/>
    </row>
    <row r="636" spans="1:8" ht="20.25" customHeight="1" x14ac:dyDescent="0.25">
      <c r="A636" s="43"/>
      <c r="B636" s="43"/>
      <c r="C636" s="46"/>
      <c r="D636" s="46"/>
      <c r="E636" s="46"/>
      <c r="F636" s="46"/>
      <c r="G636" s="46"/>
      <c r="H636" s="37"/>
    </row>
    <row r="637" spans="1:8" ht="20.25" customHeight="1" x14ac:dyDescent="0.25">
      <c r="A637" s="42"/>
      <c r="B637" s="42"/>
      <c r="C637" s="47"/>
      <c r="D637" s="47"/>
      <c r="E637" s="47"/>
      <c r="F637" s="47"/>
      <c r="G637" s="47"/>
      <c r="H637" s="37"/>
    </row>
    <row r="638" spans="1:8" ht="20.25" customHeight="1" x14ac:dyDescent="0.25">
      <c r="A638" s="43"/>
      <c r="B638" s="43"/>
      <c r="C638" s="46"/>
      <c r="D638" s="46"/>
      <c r="E638" s="46"/>
      <c r="F638" s="46"/>
      <c r="G638" s="46"/>
      <c r="H638" s="37"/>
    </row>
    <row r="639" spans="1:8" ht="20.25" customHeight="1" x14ac:dyDescent="0.25">
      <c r="A639" s="42"/>
      <c r="B639" s="42"/>
      <c r="C639" s="47"/>
      <c r="D639" s="47"/>
      <c r="E639" s="47"/>
      <c r="F639" s="47"/>
      <c r="G639" s="47"/>
      <c r="H639" s="37"/>
    </row>
    <row r="640" spans="1:8" ht="20.25" customHeight="1" x14ac:dyDescent="0.25">
      <c r="A640" s="43"/>
      <c r="B640" s="43"/>
      <c r="C640" s="46"/>
      <c r="D640" s="46"/>
      <c r="E640" s="46"/>
      <c r="F640" s="46"/>
      <c r="G640" s="46"/>
      <c r="H640" s="37"/>
    </row>
    <row r="641" spans="1:8" ht="20.25" customHeight="1" x14ac:dyDescent="0.25">
      <c r="A641" s="42"/>
      <c r="B641" s="42"/>
      <c r="C641" s="47"/>
      <c r="D641" s="47"/>
      <c r="E641" s="47"/>
      <c r="F641" s="47"/>
      <c r="G641" s="47"/>
      <c r="H641" s="37"/>
    </row>
    <row r="642" spans="1:8" ht="20.25" customHeight="1" x14ac:dyDescent="0.25">
      <c r="A642" s="43"/>
      <c r="B642" s="43"/>
      <c r="C642" s="46"/>
      <c r="D642" s="46"/>
      <c r="E642" s="46"/>
      <c r="F642" s="46"/>
      <c r="G642" s="46"/>
      <c r="H642" s="37"/>
    </row>
    <row r="643" spans="1:8" ht="20.25" customHeight="1" x14ac:dyDescent="0.25">
      <c r="A643" s="42"/>
      <c r="B643" s="42"/>
      <c r="C643" s="47"/>
      <c r="D643" s="47"/>
      <c r="E643" s="47"/>
      <c r="F643" s="47"/>
      <c r="G643" s="47"/>
      <c r="H643" s="37"/>
    </row>
    <row r="644" spans="1:8" ht="20.25" customHeight="1" x14ac:dyDescent="0.25">
      <c r="A644" s="43"/>
      <c r="B644" s="43"/>
      <c r="C644" s="46"/>
      <c r="D644" s="46"/>
      <c r="E644" s="46"/>
      <c r="F644" s="46"/>
      <c r="G644" s="46"/>
      <c r="H644" s="37"/>
    </row>
    <row r="645" spans="1:8" ht="20.25" customHeight="1" x14ac:dyDescent="0.25">
      <c r="A645" s="42"/>
      <c r="B645" s="42"/>
      <c r="C645" s="47"/>
      <c r="D645" s="47"/>
      <c r="E645" s="47"/>
      <c r="F645" s="47"/>
      <c r="G645" s="47"/>
      <c r="H645" s="37"/>
    </row>
    <row r="646" spans="1:8" ht="20.25" customHeight="1" x14ac:dyDescent="0.25">
      <c r="A646" s="43"/>
      <c r="B646" s="43"/>
      <c r="C646" s="46"/>
      <c r="D646" s="46"/>
      <c r="E646" s="46"/>
      <c r="F646" s="46"/>
      <c r="G646" s="46"/>
      <c r="H646" s="37"/>
    </row>
    <row r="647" spans="1:8" ht="20.25" customHeight="1" x14ac:dyDescent="0.25">
      <c r="A647" s="42"/>
      <c r="B647" s="42"/>
      <c r="C647" s="47"/>
      <c r="D647" s="47"/>
      <c r="E647" s="47"/>
      <c r="F647" s="47"/>
      <c r="G647" s="47"/>
      <c r="H647" s="37"/>
    </row>
    <row r="648" spans="1:8" ht="20.25" customHeight="1" x14ac:dyDescent="0.25">
      <c r="A648" s="43"/>
      <c r="B648" s="43"/>
      <c r="C648" s="46"/>
      <c r="D648" s="46"/>
      <c r="E648" s="46"/>
      <c r="F648" s="46"/>
      <c r="G648" s="46"/>
      <c r="H648" s="37"/>
    </row>
    <row r="649" spans="1:8" ht="20.25" customHeight="1" x14ac:dyDescent="0.25">
      <c r="A649" s="42"/>
      <c r="B649" s="42"/>
      <c r="C649" s="47"/>
      <c r="D649" s="47"/>
      <c r="E649" s="47"/>
      <c r="F649" s="47"/>
      <c r="G649" s="47"/>
      <c r="H649" s="37"/>
    </row>
    <row r="650" spans="1:8" ht="20.25" customHeight="1" x14ac:dyDescent="0.25">
      <c r="A650" s="43"/>
      <c r="B650" s="43"/>
      <c r="C650" s="46"/>
      <c r="D650" s="46"/>
      <c r="E650" s="46"/>
      <c r="F650" s="46"/>
      <c r="G650" s="46"/>
      <c r="H650" s="37"/>
    </row>
    <row r="651" spans="1:8" ht="20.25" customHeight="1" x14ac:dyDescent="0.25">
      <c r="A651" s="42"/>
      <c r="B651" s="42"/>
      <c r="C651" s="47"/>
      <c r="D651" s="47"/>
      <c r="E651" s="47"/>
      <c r="F651" s="47"/>
      <c r="G651" s="47"/>
      <c r="H651" s="37"/>
    </row>
    <row r="652" spans="1:8" ht="20.25" customHeight="1" x14ac:dyDescent="0.25">
      <c r="A652" s="43"/>
      <c r="B652" s="43"/>
      <c r="C652" s="46"/>
      <c r="D652" s="46"/>
      <c r="E652" s="46"/>
      <c r="F652" s="46"/>
      <c r="G652" s="46"/>
      <c r="H652" s="37"/>
    </row>
    <row r="653" spans="1:8" ht="20.25" customHeight="1" x14ac:dyDescent="0.25">
      <c r="A653" s="42"/>
      <c r="B653" s="42"/>
      <c r="C653" s="47"/>
      <c r="D653" s="47"/>
      <c r="E653" s="47"/>
      <c r="F653" s="47"/>
      <c r="G653" s="47"/>
      <c r="H653" s="37"/>
    </row>
    <row r="654" spans="1:8" ht="20.25" customHeight="1" x14ac:dyDescent="0.25">
      <c r="A654" s="43"/>
      <c r="B654" s="43"/>
      <c r="C654" s="46"/>
      <c r="D654" s="46"/>
      <c r="E654" s="46"/>
      <c r="F654" s="46"/>
      <c r="G654" s="46"/>
      <c r="H654" s="37"/>
    </row>
    <row r="655" spans="1:8" ht="20.25" customHeight="1" x14ac:dyDescent="0.25">
      <c r="A655" s="42"/>
      <c r="B655" s="42"/>
      <c r="C655" s="47"/>
      <c r="D655" s="47"/>
      <c r="E655" s="47"/>
      <c r="F655" s="47"/>
      <c r="G655" s="47"/>
      <c r="H655" s="37"/>
    </row>
    <row r="656" spans="1:8" ht="20.25" customHeight="1" x14ac:dyDescent="0.25">
      <c r="A656" s="43"/>
      <c r="B656" s="43"/>
      <c r="C656" s="46"/>
      <c r="D656" s="46"/>
      <c r="E656" s="46"/>
      <c r="F656" s="46"/>
      <c r="G656" s="46"/>
      <c r="H656" s="37"/>
    </row>
    <row r="657" spans="1:8" ht="20.25" customHeight="1" x14ac:dyDescent="0.25">
      <c r="A657" s="42"/>
      <c r="B657" s="42"/>
      <c r="C657" s="47"/>
      <c r="D657" s="47"/>
      <c r="E657" s="47"/>
      <c r="F657" s="47"/>
      <c r="G657" s="47"/>
      <c r="H657" s="37"/>
    </row>
    <row r="658" spans="1:8" ht="20.25" customHeight="1" x14ac:dyDescent="0.25">
      <c r="A658" s="43"/>
      <c r="B658" s="43"/>
      <c r="C658" s="46"/>
      <c r="D658" s="46"/>
      <c r="E658" s="46"/>
      <c r="F658" s="46"/>
      <c r="G658" s="46"/>
      <c r="H658" s="37"/>
    </row>
    <row r="659" spans="1:8" ht="20.25" customHeight="1" x14ac:dyDescent="0.25">
      <c r="A659" s="42"/>
      <c r="B659" s="42"/>
      <c r="C659" s="47"/>
      <c r="D659" s="47"/>
      <c r="E659" s="47"/>
      <c r="F659" s="47"/>
      <c r="G659" s="47"/>
      <c r="H659" s="37"/>
    </row>
    <row r="660" spans="1:8" ht="20.25" customHeight="1" x14ac:dyDescent="0.25">
      <c r="A660" s="43"/>
      <c r="B660" s="43"/>
      <c r="C660" s="46"/>
      <c r="D660" s="46"/>
      <c r="E660" s="46"/>
      <c r="F660" s="46"/>
      <c r="G660" s="46"/>
      <c r="H660" s="37"/>
    </row>
    <row r="661" spans="1:8" ht="20.25" customHeight="1" x14ac:dyDescent="0.25">
      <c r="A661" s="42"/>
      <c r="B661" s="42"/>
      <c r="C661" s="47"/>
      <c r="D661" s="47"/>
      <c r="E661" s="47"/>
      <c r="F661" s="47"/>
      <c r="G661" s="47"/>
      <c r="H661" s="37"/>
    </row>
    <row r="662" spans="1:8" ht="20.25" customHeight="1" x14ac:dyDescent="0.25">
      <c r="A662" s="43"/>
      <c r="B662" s="43"/>
      <c r="C662" s="46"/>
      <c r="D662" s="46"/>
      <c r="E662" s="46"/>
      <c r="F662" s="46"/>
      <c r="G662" s="46"/>
      <c r="H662" s="37"/>
    </row>
    <row r="663" spans="1:8" ht="20.25" customHeight="1" x14ac:dyDescent="0.25">
      <c r="A663" s="42"/>
      <c r="B663" s="42"/>
      <c r="C663" s="47"/>
      <c r="D663" s="47"/>
      <c r="E663" s="47"/>
      <c r="F663" s="47"/>
      <c r="G663" s="47"/>
      <c r="H663" s="37"/>
    </row>
    <row r="664" spans="1:8" ht="20.25" customHeight="1" x14ac:dyDescent="0.25">
      <c r="A664" s="43"/>
      <c r="B664" s="43"/>
      <c r="C664" s="46"/>
      <c r="D664" s="46"/>
      <c r="E664" s="46"/>
      <c r="F664" s="46"/>
      <c r="G664" s="46"/>
      <c r="H664" s="37"/>
    </row>
    <row r="665" spans="1:8" ht="20.25" customHeight="1" x14ac:dyDescent="0.25">
      <c r="A665" s="42"/>
      <c r="B665" s="42"/>
      <c r="C665" s="47"/>
      <c r="D665" s="47"/>
      <c r="E665" s="47"/>
      <c r="F665" s="47"/>
      <c r="G665" s="47"/>
      <c r="H665" s="37"/>
    </row>
    <row r="666" spans="1:8" ht="20.25" customHeight="1" x14ac:dyDescent="0.25">
      <c r="A666" s="43"/>
      <c r="B666" s="43"/>
      <c r="C666" s="46"/>
      <c r="D666" s="46"/>
      <c r="E666" s="46"/>
      <c r="F666" s="46"/>
      <c r="G666" s="46"/>
      <c r="H666" s="37"/>
    </row>
    <row r="667" spans="1:8" ht="20.25" customHeight="1" x14ac:dyDescent="0.25">
      <c r="A667" s="42"/>
      <c r="B667" s="42"/>
      <c r="C667" s="47"/>
      <c r="D667" s="47"/>
      <c r="E667" s="47"/>
      <c r="F667" s="47"/>
      <c r="G667" s="47"/>
      <c r="H667" s="37"/>
    </row>
    <row r="668" spans="1:8" ht="20.25" customHeight="1" x14ac:dyDescent="0.25">
      <c r="A668" s="43"/>
      <c r="B668" s="43"/>
      <c r="C668" s="46"/>
      <c r="D668" s="46"/>
      <c r="E668" s="46"/>
      <c r="F668" s="46"/>
      <c r="G668" s="46"/>
      <c r="H668" s="37"/>
    </row>
    <row r="669" spans="1:8" ht="20.25" customHeight="1" x14ac:dyDescent="0.25">
      <c r="A669" s="42"/>
      <c r="B669" s="42"/>
      <c r="C669" s="47"/>
      <c r="D669" s="47"/>
      <c r="E669" s="47"/>
      <c r="F669" s="47"/>
      <c r="G669" s="47"/>
      <c r="H669" s="37"/>
    </row>
    <row r="670" spans="1:8" ht="20.25" customHeight="1" x14ac:dyDescent="0.25">
      <c r="A670" s="43"/>
      <c r="B670" s="43"/>
      <c r="C670" s="46"/>
      <c r="D670" s="46"/>
      <c r="E670" s="46"/>
      <c r="F670" s="46"/>
      <c r="G670" s="46"/>
      <c r="H670" s="37"/>
    </row>
    <row r="671" spans="1:8" ht="20.25" customHeight="1" x14ac:dyDescent="0.25">
      <c r="A671" s="42"/>
      <c r="B671" s="42"/>
      <c r="C671" s="47"/>
      <c r="D671" s="47"/>
      <c r="E671" s="47"/>
      <c r="F671" s="47"/>
      <c r="G671" s="47"/>
      <c r="H671" s="37"/>
    </row>
    <row r="672" spans="1:8" ht="20.25" customHeight="1" x14ac:dyDescent="0.25">
      <c r="A672" s="43"/>
      <c r="B672" s="43"/>
      <c r="C672" s="46"/>
      <c r="D672" s="46"/>
      <c r="E672" s="46"/>
      <c r="F672" s="46"/>
      <c r="G672" s="46"/>
      <c r="H672" s="37"/>
    </row>
    <row r="673" spans="1:8" ht="20.25" customHeight="1" x14ac:dyDescent="0.25">
      <c r="A673" s="42"/>
      <c r="B673" s="42"/>
      <c r="C673" s="47"/>
      <c r="D673" s="47"/>
      <c r="E673" s="47"/>
      <c r="F673" s="47"/>
      <c r="G673" s="47"/>
      <c r="H673" s="37"/>
    </row>
    <row r="674" spans="1:8" ht="20.25" customHeight="1" x14ac:dyDescent="0.25">
      <c r="A674" s="43"/>
      <c r="B674" s="43"/>
      <c r="C674" s="46"/>
      <c r="D674" s="46"/>
      <c r="E674" s="46"/>
      <c r="F674" s="46"/>
      <c r="G674" s="46"/>
      <c r="H674" s="37"/>
    </row>
    <row r="675" spans="1:8" ht="20.25" customHeight="1" x14ac:dyDescent="0.25">
      <c r="A675" s="42"/>
      <c r="B675" s="42"/>
      <c r="C675" s="47"/>
      <c r="D675" s="47"/>
      <c r="E675" s="47"/>
      <c r="F675" s="47"/>
      <c r="G675" s="47"/>
      <c r="H675" s="37"/>
    </row>
    <row r="676" spans="1:8" ht="20.25" customHeight="1" x14ac:dyDescent="0.25">
      <c r="A676" s="43"/>
      <c r="B676" s="43"/>
      <c r="C676" s="46"/>
      <c r="D676" s="46"/>
      <c r="E676" s="46"/>
      <c r="F676" s="46"/>
      <c r="G676" s="46"/>
      <c r="H676" s="37"/>
    </row>
    <row r="677" spans="1:8" ht="20.25" customHeight="1" x14ac:dyDescent="0.25">
      <c r="A677" s="42"/>
      <c r="B677" s="42"/>
      <c r="C677" s="47"/>
      <c r="D677" s="47"/>
      <c r="E677" s="47"/>
      <c r="F677" s="47"/>
      <c r="G677" s="47"/>
      <c r="H677" s="37"/>
    </row>
    <row r="678" spans="1:8" ht="20.25" customHeight="1" x14ac:dyDescent="0.25">
      <c r="A678" s="43"/>
      <c r="B678" s="43"/>
      <c r="C678" s="46"/>
      <c r="D678" s="46"/>
      <c r="E678" s="46"/>
      <c r="F678" s="46"/>
      <c r="G678" s="46"/>
      <c r="H678" s="37"/>
    </row>
    <row r="679" spans="1:8" ht="20.25" customHeight="1" x14ac:dyDescent="0.25">
      <c r="A679" s="42"/>
      <c r="B679" s="42"/>
      <c r="C679" s="47"/>
      <c r="D679" s="47"/>
      <c r="E679" s="47"/>
      <c r="F679" s="47"/>
      <c r="G679" s="47"/>
      <c r="H679" s="37"/>
    </row>
    <row r="680" spans="1:8" ht="20.25" customHeight="1" x14ac:dyDescent="0.25">
      <c r="A680" s="43"/>
      <c r="B680" s="43"/>
      <c r="C680" s="46"/>
      <c r="D680" s="46"/>
      <c r="E680" s="46"/>
      <c r="F680" s="46"/>
      <c r="G680" s="46"/>
      <c r="H680" s="37"/>
    </row>
    <row r="681" spans="1:8" ht="20.25" customHeight="1" x14ac:dyDescent="0.25">
      <c r="A681" s="42"/>
      <c r="B681" s="42"/>
      <c r="C681" s="47"/>
      <c r="D681" s="47"/>
      <c r="E681" s="47"/>
      <c r="F681" s="47"/>
      <c r="G681" s="47"/>
      <c r="H681" s="37"/>
    </row>
    <row r="682" spans="1:8" ht="20.25" customHeight="1" x14ac:dyDescent="0.25">
      <c r="A682" s="43"/>
      <c r="B682" s="43"/>
      <c r="C682" s="46"/>
      <c r="D682" s="46"/>
      <c r="E682" s="46"/>
      <c r="F682" s="46"/>
      <c r="G682" s="46"/>
      <c r="H682" s="37"/>
    </row>
    <row r="683" spans="1:8" ht="20.25" customHeight="1" x14ac:dyDescent="0.25">
      <c r="A683" s="42"/>
      <c r="B683" s="42"/>
      <c r="C683" s="47"/>
      <c r="D683" s="47"/>
      <c r="E683" s="47"/>
      <c r="F683" s="47"/>
      <c r="G683" s="47"/>
      <c r="H683" s="37"/>
    </row>
    <row r="684" spans="1:8" ht="20.25" customHeight="1" x14ac:dyDescent="0.25">
      <c r="A684" s="43"/>
      <c r="B684" s="43"/>
      <c r="C684" s="46"/>
      <c r="D684" s="46"/>
      <c r="E684" s="46"/>
      <c r="F684" s="46"/>
      <c r="G684" s="46"/>
      <c r="H684" s="37"/>
    </row>
    <row r="685" spans="1:8" ht="20.25" customHeight="1" x14ac:dyDescent="0.25">
      <c r="A685" s="42"/>
      <c r="B685" s="42"/>
      <c r="C685" s="47"/>
      <c r="D685" s="47"/>
      <c r="E685" s="47"/>
      <c r="F685" s="47"/>
      <c r="G685" s="47"/>
      <c r="H685" s="37"/>
    </row>
    <row r="686" spans="1:8" ht="20.25" customHeight="1" x14ac:dyDescent="0.25">
      <c r="A686" s="43"/>
      <c r="B686" s="43"/>
      <c r="C686" s="46"/>
      <c r="D686" s="46"/>
      <c r="E686" s="46"/>
      <c r="F686" s="46"/>
      <c r="G686" s="46"/>
      <c r="H686" s="37"/>
    </row>
    <row r="687" spans="1:8" ht="20.25" customHeight="1" x14ac:dyDescent="0.25">
      <c r="A687" s="42"/>
      <c r="B687" s="42"/>
      <c r="C687" s="47"/>
      <c r="D687" s="47"/>
      <c r="E687" s="47"/>
      <c r="F687" s="47"/>
      <c r="G687" s="47"/>
      <c r="H687" s="37"/>
    </row>
    <row r="688" spans="1:8" ht="20.25" customHeight="1" x14ac:dyDescent="0.25">
      <c r="A688" s="43"/>
      <c r="B688" s="43"/>
      <c r="C688" s="46"/>
      <c r="D688" s="46"/>
      <c r="E688" s="46"/>
      <c r="F688" s="46"/>
      <c r="G688" s="46"/>
      <c r="H688" s="37"/>
    </row>
    <row r="689" spans="1:8" ht="20.25" customHeight="1" x14ac:dyDescent="0.25">
      <c r="A689" s="42"/>
      <c r="B689" s="42"/>
      <c r="C689" s="47"/>
      <c r="D689" s="47"/>
      <c r="E689" s="47"/>
      <c r="F689" s="47"/>
      <c r="G689" s="47"/>
      <c r="H689" s="37"/>
    </row>
    <row r="690" spans="1:8" ht="20.25" customHeight="1" x14ac:dyDescent="0.25">
      <c r="A690" s="43"/>
      <c r="B690" s="43"/>
      <c r="C690" s="46"/>
      <c r="D690" s="46"/>
      <c r="E690" s="46"/>
      <c r="F690" s="46"/>
      <c r="G690" s="46"/>
      <c r="H690" s="37"/>
    </row>
    <row r="691" spans="1:8" ht="20.25" customHeight="1" x14ac:dyDescent="0.25">
      <c r="A691" s="42"/>
      <c r="B691" s="42"/>
      <c r="C691" s="47"/>
      <c r="D691" s="47"/>
      <c r="E691" s="47"/>
      <c r="F691" s="47"/>
      <c r="G691" s="47"/>
      <c r="H691" s="37"/>
    </row>
    <row r="692" spans="1:8" ht="20.25" customHeight="1" x14ac:dyDescent="0.25">
      <c r="A692" s="43"/>
      <c r="B692" s="43"/>
      <c r="C692" s="46"/>
      <c r="D692" s="46"/>
      <c r="E692" s="46"/>
      <c r="F692" s="46"/>
      <c r="G692" s="46"/>
      <c r="H692" s="37"/>
    </row>
    <row r="693" spans="1:8" ht="20.25" customHeight="1" x14ac:dyDescent="0.25">
      <c r="A693" s="42"/>
      <c r="B693" s="42"/>
      <c r="C693" s="47"/>
      <c r="D693" s="47"/>
      <c r="E693" s="47"/>
      <c r="F693" s="47"/>
      <c r="G693" s="47"/>
      <c r="H693" s="37"/>
    </row>
    <row r="694" spans="1:8" ht="20.25" customHeight="1" x14ac:dyDescent="0.25">
      <c r="A694" s="43"/>
      <c r="B694" s="43"/>
      <c r="C694" s="46"/>
      <c r="D694" s="46"/>
      <c r="E694" s="46"/>
      <c r="F694" s="46"/>
      <c r="G694" s="46"/>
      <c r="H694" s="37"/>
    </row>
    <row r="695" spans="1:8" ht="20.25" customHeight="1" x14ac:dyDescent="0.25">
      <c r="A695" s="42"/>
      <c r="B695" s="42"/>
      <c r="C695" s="47"/>
      <c r="D695" s="47"/>
      <c r="E695" s="47"/>
      <c r="F695" s="47"/>
      <c r="G695" s="47"/>
      <c r="H695" s="37"/>
    </row>
    <row r="696" spans="1:8" ht="20.25" customHeight="1" x14ac:dyDescent="0.25">
      <c r="A696" s="43"/>
      <c r="B696" s="43"/>
      <c r="C696" s="46"/>
      <c r="D696" s="46"/>
      <c r="E696" s="46"/>
      <c r="F696" s="46"/>
      <c r="G696" s="46"/>
      <c r="H696" s="37"/>
    </row>
    <row r="697" spans="1:8" ht="20.25" customHeight="1" x14ac:dyDescent="0.25">
      <c r="A697" s="42"/>
      <c r="B697" s="42"/>
      <c r="C697" s="47"/>
      <c r="D697" s="47"/>
      <c r="E697" s="47"/>
      <c r="F697" s="47"/>
      <c r="G697" s="47"/>
      <c r="H697" s="37"/>
    </row>
    <row r="698" spans="1:8" ht="20.25" customHeight="1" x14ac:dyDescent="0.25">
      <c r="A698" s="43"/>
      <c r="B698" s="43"/>
      <c r="C698" s="46"/>
      <c r="D698" s="46"/>
      <c r="E698" s="46"/>
      <c r="F698" s="46"/>
      <c r="G698" s="46"/>
      <c r="H698" s="37"/>
    </row>
    <row r="699" spans="1:8" ht="20.25" customHeight="1" x14ac:dyDescent="0.25">
      <c r="A699" s="42"/>
      <c r="B699" s="42"/>
      <c r="C699" s="47"/>
      <c r="D699" s="47"/>
      <c r="E699" s="47"/>
      <c r="F699" s="47"/>
      <c r="G699" s="47"/>
      <c r="H699" s="37"/>
    </row>
    <row r="700" spans="1:8" ht="20.25" customHeight="1" x14ac:dyDescent="0.25">
      <c r="A700" s="43"/>
      <c r="B700" s="43"/>
      <c r="C700" s="46"/>
      <c r="D700" s="46"/>
      <c r="E700" s="46"/>
      <c r="F700" s="46"/>
      <c r="G700" s="46"/>
      <c r="H700" s="37"/>
    </row>
    <row r="701" spans="1:8" ht="20.25" customHeight="1" thickBot="1" x14ac:dyDescent="0.3">
      <c r="A701" s="50"/>
      <c r="B701" s="50"/>
      <c r="C701" s="60"/>
      <c r="D701" s="60"/>
      <c r="E701" s="60"/>
      <c r="F701" s="60"/>
      <c r="G701" s="60"/>
      <c r="H701" s="64"/>
    </row>
    <row r="702" spans="1:8" ht="20.25" customHeight="1" thickTop="1" x14ac:dyDescent="0.25">
      <c r="A702" s="51"/>
      <c r="B702" s="51"/>
      <c r="C702" s="62"/>
      <c r="D702" s="62"/>
      <c r="E702" s="62"/>
      <c r="F702" s="62"/>
      <c r="G702" s="62"/>
      <c r="H702" s="63"/>
    </row>
    <row r="703" spans="1:8" ht="20.25" customHeight="1" x14ac:dyDescent="0.25">
      <c r="A703" s="42"/>
      <c r="B703" s="42"/>
      <c r="C703" s="47"/>
      <c r="D703" s="47"/>
      <c r="E703" s="47"/>
      <c r="F703" s="47"/>
      <c r="G703" s="47"/>
      <c r="H703" s="37"/>
    </row>
    <row r="704" spans="1:8" ht="20.25" customHeight="1" x14ac:dyDescent="0.25">
      <c r="A704" s="43"/>
      <c r="B704" s="43"/>
      <c r="C704" s="46"/>
      <c r="D704" s="46"/>
      <c r="E704" s="46"/>
      <c r="F704" s="46"/>
      <c r="G704" s="46"/>
      <c r="H704" s="37"/>
    </row>
    <row r="705" spans="1:8" ht="20.25" customHeight="1" x14ac:dyDescent="0.25">
      <c r="A705" s="42"/>
      <c r="B705" s="42"/>
      <c r="C705" s="47"/>
      <c r="D705" s="47"/>
      <c r="E705" s="47"/>
      <c r="F705" s="47"/>
      <c r="G705" s="47"/>
      <c r="H705" s="37"/>
    </row>
    <row r="706" spans="1:8" ht="20.25" customHeight="1" x14ac:dyDescent="0.25">
      <c r="A706" s="43"/>
      <c r="B706" s="43"/>
      <c r="C706" s="46"/>
      <c r="D706" s="46"/>
      <c r="E706" s="46"/>
      <c r="F706" s="46"/>
      <c r="G706" s="46"/>
      <c r="H706" s="37"/>
    </row>
    <row r="707" spans="1:8" ht="20.25" customHeight="1" x14ac:dyDescent="0.25">
      <c r="A707" s="42"/>
      <c r="B707" s="42"/>
      <c r="C707" s="47"/>
      <c r="D707" s="47"/>
      <c r="E707" s="47"/>
      <c r="F707" s="47"/>
      <c r="G707" s="47"/>
      <c r="H707" s="37"/>
    </row>
    <row r="708" spans="1:8" ht="20.25" customHeight="1" x14ac:dyDescent="0.25">
      <c r="A708" s="43"/>
      <c r="B708" s="43"/>
      <c r="C708" s="46"/>
      <c r="D708" s="46"/>
      <c r="E708" s="46"/>
      <c r="F708" s="46"/>
      <c r="G708" s="46"/>
      <c r="H708" s="37"/>
    </row>
    <row r="709" spans="1:8" ht="20.25" customHeight="1" x14ac:dyDescent="0.25">
      <c r="A709" s="42"/>
      <c r="B709" s="42"/>
      <c r="C709" s="47"/>
      <c r="D709" s="47"/>
      <c r="E709" s="47"/>
      <c r="F709" s="47"/>
      <c r="G709" s="47"/>
      <c r="H709" s="37"/>
    </row>
    <row r="710" spans="1:8" ht="20.25" customHeight="1" x14ac:dyDescent="0.25">
      <c r="A710" s="43"/>
      <c r="B710" s="43"/>
      <c r="C710" s="46"/>
      <c r="D710" s="46"/>
      <c r="E710" s="46"/>
      <c r="F710" s="46"/>
      <c r="G710" s="46"/>
      <c r="H710" s="37"/>
    </row>
    <row r="711" spans="1:8" ht="20.25" customHeight="1" x14ac:dyDescent="0.25">
      <c r="A711" s="42"/>
      <c r="B711" s="42"/>
      <c r="C711" s="47"/>
      <c r="D711" s="47"/>
      <c r="E711" s="47"/>
      <c r="F711" s="47"/>
      <c r="G711" s="47"/>
      <c r="H711" s="37"/>
    </row>
    <row r="712" spans="1:8" ht="20.25" customHeight="1" x14ac:dyDescent="0.25">
      <c r="A712" s="43"/>
      <c r="B712" s="43"/>
      <c r="C712" s="46"/>
      <c r="D712" s="46"/>
      <c r="E712" s="46"/>
      <c r="F712" s="46"/>
      <c r="G712" s="46"/>
      <c r="H712" s="37"/>
    </row>
    <row r="713" spans="1:8" ht="20.25" customHeight="1" x14ac:dyDescent="0.25">
      <c r="A713" s="42"/>
      <c r="B713" s="42"/>
      <c r="C713" s="47"/>
      <c r="D713" s="47"/>
      <c r="E713" s="47"/>
      <c r="F713" s="47"/>
      <c r="G713" s="47"/>
      <c r="H713" s="37"/>
    </row>
    <row r="714" spans="1:8" ht="20.25" customHeight="1" x14ac:dyDescent="0.25">
      <c r="A714" s="43"/>
      <c r="B714" s="43"/>
      <c r="C714" s="46"/>
      <c r="D714" s="46"/>
      <c r="E714" s="46"/>
      <c r="F714" s="46"/>
      <c r="G714" s="46"/>
      <c r="H714" s="37"/>
    </row>
    <row r="715" spans="1:8" ht="20.25" customHeight="1" x14ac:dyDescent="0.25">
      <c r="A715" s="42"/>
      <c r="B715" s="42"/>
      <c r="C715" s="47"/>
      <c r="D715" s="47"/>
      <c r="E715" s="47"/>
      <c r="F715" s="47"/>
      <c r="G715" s="47"/>
      <c r="H715" s="37"/>
    </row>
    <row r="716" spans="1:8" ht="20.25" customHeight="1" x14ac:dyDescent="0.25">
      <c r="A716" s="43"/>
      <c r="B716" s="43"/>
      <c r="C716" s="46"/>
      <c r="D716" s="46"/>
      <c r="E716" s="46"/>
      <c r="F716" s="46"/>
      <c r="G716" s="46"/>
      <c r="H716" s="37"/>
    </row>
    <row r="717" spans="1:8" ht="20.25" customHeight="1" x14ac:dyDescent="0.25">
      <c r="A717" s="42"/>
      <c r="B717" s="42"/>
      <c r="C717" s="47"/>
      <c r="D717" s="47"/>
      <c r="E717" s="47"/>
      <c r="F717" s="47"/>
      <c r="G717" s="47"/>
      <c r="H717" s="37"/>
    </row>
    <row r="718" spans="1:8" ht="20.25" customHeight="1" x14ac:dyDescent="0.25">
      <c r="A718" s="43"/>
      <c r="B718" s="43"/>
      <c r="C718" s="46"/>
      <c r="D718" s="46"/>
      <c r="E718" s="46"/>
      <c r="F718" s="46"/>
      <c r="G718" s="46"/>
      <c r="H718" s="37"/>
    </row>
    <row r="719" spans="1:8" ht="20.25" customHeight="1" x14ac:dyDescent="0.25">
      <c r="A719" s="42"/>
      <c r="B719" s="42"/>
      <c r="C719" s="47"/>
      <c r="D719" s="47"/>
      <c r="E719" s="47"/>
      <c r="F719" s="47"/>
      <c r="G719" s="47"/>
      <c r="H719" s="37"/>
    </row>
    <row r="720" spans="1:8" ht="20.25" customHeight="1" x14ac:dyDescent="0.25">
      <c r="A720" s="43"/>
      <c r="B720" s="43"/>
      <c r="C720" s="46"/>
      <c r="D720" s="46"/>
      <c r="E720" s="46"/>
      <c r="F720" s="46"/>
      <c r="G720" s="46"/>
      <c r="H720" s="37"/>
    </row>
    <row r="721" spans="1:8" ht="20.25" customHeight="1" x14ac:dyDescent="0.25">
      <c r="A721" s="42"/>
      <c r="B721" s="42"/>
      <c r="C721" s="47"/>
      <c r="D721" s="47"/>
      <c r="E721" s="47"/>
      <c r="F721" s="47"/>
      <c r="G721" s="47"/>
      <c r="H721" s="37"/>
    </row>
    <row r="722" spans="1:8" ht="20.25" customHeight="1" x14ac:dyDescent="0.25">
      <c r="A722" s="43"/>
      <c r="B722" s="43"/>
      <c r="C722" s="46"/>
      <c r="D722" s="46"/>
      <c r="E722" s="46"/>
      <c r="F722" s="46"/>
      <c r="G722" s="46"/>
      <c r="H722" s="37"/>
    </row>
    <row r="723" spans="1:8" ht="20.25" customHeight="1" x14ac:dyDescent="0.25">
      <c r="A723" s="42"/>
      <c r="B723" s="42"/>
      <c r="C723" s="47"/>
      <c r="D723" s="47"/>
      <c r="E723" s="47"/>
      <c r="F723" s="47"/>
      <c r="G723" s="47"/>
      <c r="H723" s="37"/>
    </row>
    <row r="724" spans="1:8" ht="20.25" customHeight="1" x14ac:dyDescent="0.25">
      <c r="A724" s="43"/>
      <c r="B724" s="43"/>
      <c r="C724" s="46"/>
      <c r="D724" s="46"/>
      <c r="E724" s="46"/>
      <c r="F724" s="46"/>
      <c r="G724" s="46"/>
      <c r="H724" s="37"/>
    </row>
    <row r="725" spans="1:8" ht="20.25" customHeight="1" x14ac:dyDescent="0.25">
      <c r="A725" s="42"/>
      <c r="B725" s="42"/>
      <c r="C725" s="47"/>
      <c r="D725" s="47"/>
      <c r="E725" s="47"/>
      <c r="F725" s="47"/>
      <c r="G725" s="47"/>
      <c r="H725" s="37"/>
    </row>
    <row r="726" spans="1:8" ht="20.25" customHeight="1" x14ac:dyDescent="0.25">
      <c r="A726" s="43"/>
      <c r="B726" s="43"/>
      <c r="C726" s="46"/>
      <c r="D726" s="46"/>
      <c r="E726" s="46"/>
      <c r="F726" s="46"/>
      <c r="G726" s="46"/>
      <c r="H726" s="37"/>
    </row>
    <row r="727" spans="1:8" ht="20.25" customHeight="1" x14ac:dyDescent="0.25">
      <c r="A727" s="42"/>
      <c r="B727" s="42"/>
      <c r="C727" s="47"/>
      <c r="D727" s="47"/>
      <c r="E727" s="47"/>
      <c r="F727" s="47"/>
      <c r="G727" s="47"/>
      <c r="H727" s="37"/>
    </row>
    <row r="728" spans="1:8" ht="20.25" customHeight="1" x14ac:dyDescent="0.25">
      <c r="A728" s="43"/>
      <c r="B728" s="43"/>
      <c r="C728" s="46"/>
      <c r="D728" s="46"/>
      <c r="E728" s="46"/>
      <c r="F728" s="46"/>
      <c r="G728" s="46"/>
      <c r="H728" s="37"/>
    </row>
    <row r="729" spans="1:8" ht="20.25" customHeight="1" x14ac:dyDescent="0.25">
      <c r="A729" s="42"/>
      <c r="B729" s="42"/>
      <c r="C729" s="47"/>
      <c r="D729" s="47"/>
      <c r="E729" s="47"/>
      <c r="F729" s="47"/>
      <c r="G729" s="47"/>
      <c r="H729" s="37"/>
    </row>
    <row r="730" spans="1:8" ht="20.25" customHeight="1" x14ac:dyDescent="0.25">
      <c r="A730" s="43"/>
      <c r="B730" s="43"/>
      <c r="C730" s="46"/>
      <c r="D730" s="46"/>
      <c r="E730" s="46"/>
      <c r="F730" s="46"/>
      <c r="G730" s="46"/>
      <c r="H730" s="37"/>
    </row>
    <row r="731" spans="1:8" ht="20.25" customHeight="1" x14ac:dyDescent="0.25">
      <c r="A731" s="42"/>
      <c r="B731" s="42"/>
      <c r="C731" s="47"/>
      <c r="D731" s="47"/>
      <c r="E731" s="47"/>
      <c r="F731" s="47"/>
      <c r="G731" s="47"/>
      <c r="H731" s="37"/>
    </row>
    <row r="732" spans="1:8" ht="20.25" customHeight="1" x14ac:dyDescent="0.25">
      <c r="A732" s="43"/>
      <c r="B732" s="43"/>
      <c r="C732" s="46"/>
      <c r="D732" s="46"/>
      <c r="E732" s="46"/>
      <c r="F732" s="46"/>
      <c r="G732" s="46"/>
      <c r="H732" s="37"/>
    </row>
    <row r="733" spans="1:8" ht="20.25" customHeight="1" x14ac:dyDescent="0.25">
      <c r="A733" s="42"/>
      <c r="B733" s="42"/>
      <c r="C733" s="47"/>
      <c r="D733" s="47"/>
      <c r="E733" s="47"/>
      <c r="F733" s="47"/>
      <c r="G733" s="47"/>
      <c r="H733" s="37"/>
    </row>
    <row r="734" spans="1:8" ht="20.25" customHeight="1" x14ac:dyDescent="0.25">
      <c r="A734" s="43"/>
      <c r="B734" s="43"/>
      <c r="C734" s="46"/>
      <c r="D734" s="46"/>
      <c r="E734" s="46"/>
      <c r="F734" s="46"/>
      <c r="G734" s="46"/>
      <c r="H734" s="37"/>
    </row>
    <row r="735" spans="1:8" ht="20.25" customHeight="1" x14ac:dyDescent="0.25">
      <c r="A735" s="42"/>
      <c r="B735" s="42"/>
      <c r="C735" s="47"/>
      <c r="D735" s="47"/>
      <c r="E735" s="47"/>
      <c r="F735" s="47"/>
      <c r="G735" s="47"/>
      <c r="H735" s="37"/>
    </row>
    <row r="736" spans="1:8" ht="20.25" customHeight="1" x14ac:dyDescent="0.25">
      <c r="A736" s="43"/>
      <c r="B736" s="43"/>
      <c r="C736" s="46"/>
      <c r="D736" s="46"/>
      <c r="E736" s="46"/>
      <c r="F736" s="46"/>
      <c r="G736" s="46"/>
      <c r="H736" s="37"/>
    </row>
    <row r="737" spans="1:8" ht="20.25" customHeight="1" x14ac:dyDescent="0.25">
      <c r="A737" s="42"/>
      <c r="B737" s="42"/>
      <c r="C737" s="47"/>
      <c r="D737" s="47"/>
      <c r="E737" s="47"/>
      <c r="F737" s="47"/>
      <c r="G737" s="47"/>
      <c r="H737" s="37"/>
    </row>
    <row r="738" spans="1:8" ht="20.25" customHeight="1" x14ac:dyDescent="0.25">
      <c r="A738" s="43"/>
      <c r="B738" s="43"/>
      <c r="C738" s="46"/>
      <c r="D738" s="46"/>
      <c r="E738" s="46"/>
      <c r="F738" s="46"/>
      <c r="G738" s="46"/>
      <c r="H738" s="37"/>
    </row>
    <row r="739" spans="1:8" ht="20.25" customHeight="1" x14ac:dyDescent="0.25">
      <c r="A739" s="42"/>
      <c r="B739" s="42"/>
      <c r="C739" s="47"/>
      <c r="D739" s="47"/>
      <c r="E739" s="47"/>
      <c r="F739" s="47"/>
      <c r="G739" s="47"/>
      <c r="H739" s="37"/>
    </row>
    <row r="740" spans="1:8" ht="20.25" customHeight="1" x14ac:dyDescent="0.25">
      <c r="A740" s="43"/>
      <c r="B740" s="43"/>
      <c r="C740" s="46"/>
      <c r="D740" s="46"/>
      <c r="E740" s="46"/>
      <c r="F740" s="46"/>
      <c r="G740" s="46"/>
      <c r="H740" s="37"/>
    </row>
    <row r="741" spans="1:8" ht="20.25" customHeight="1" x14ac:dyDescent="0.25">
      <c r="A741" s="42"/>
      <c r="B741" s="42"/>
      <c r="C741" s="47"/>
      <c r="D741" s="47"/>
      <c r="E741" s="47"/>
      <c r="F741" s="47"/>
      <c r="G741" s="47"/>
      <c r="H741" s="37"/>
    </row>
    <row r="742" spans="1:8" ht="20.25" customHeight="1" x14ac:dyDescent="0.25">
      <c r="A742" s="43"/>
      <c r="B742" s="43"/>
      <c r="C742" s="46"/>
      <c r="D742" s="46"/>
      <c r="E742" s="46"/>
      <c r="F742" s="46"/>
      <c r="G742" s="46"/>
      <c r="H742" s="37"/>
    </row>
    <row r="743" spans="1:8" ht="20.25" customHeight="1" x14ac:dyDescent="0.25">
      <c r="A743" s="42"/>
      <c r="B743" s="42"/>
      <c r="C743" s="47"/>
      <c r="D743" s="47"/>
      <c r="E743" s="47"/>
      <c r="F743" s="47"/>
      <c r="G743" s="47"/>
      <c r="H743" s="37"/>
    </row>
    <row r="744" spans="1:8" ht="20.25" customHeight="1" x14ac:dyDescent="0.25">
      <c r="A744" s="43"/>
      <c r="B744" s="43"/>
      <c r="C744" s="46"/>
      <c r="D744" s="46"/>
      <c r="E744" s="46"/>
      <c r="F744" s="46"/>
      <c r="G744" s="46"/>
      <c r="H744" s="37"/>
    </row>
    <row r="745" spans="1:8" ht="20.25" customHeight="1" x14ac:dyDescent="0.25">
      <c r="A745" s="42"/>
      <c r="B745" s="42"/>
      <c r="C745" s="47"/>
      <c r="D745" s="47"/>
      <c r="E745" s="47"/>
      <c r="F745" s="47"/>
      <c r="G745" s="47"/>
      <c r="H745" s="37"/>
    </row>
    <row r="746" spans="1:8" ht="20.25" customHeight="1" x14ac:dyDescent="0.25">
      <c r="A746" s="43"/>
      <c r="B746" s="43"/>
      <c r="C746" s="46"/>
      <c r="D746" s="46"/>
      <c r="E746" s="46"/>
      <c r="F746" s="46"/>
      <c r="G746" s="46"/>
      <c r="H746" s="37"/>
    </row>
    <row r="747" spans="1:8" ht="20.25" customHeight="1" x14ac:dyDescent="0.25">
      <c r="A747" s="42"/>
      <c r="B747" s="42"/>
      <c r="C747" s="47"/>
      <c r="D747" s="47"/>
      <c r="E747" s="47"/>
      <c r="F747" s="47"/>
      <c r="G747" s="47"/>
      <c r="H747" s="37"/>
    </row>
    <row r="748" spans="1:8" ht="20.25" customHeight="1" x14ac:dyDescent="0.25">
      <c r="A748" s="43"/>
      <c r="B748" s="43"/>
      <c r="C748" s="46"/>
      <c r="D748" s="46"/>
      <c r="E748" s="46"/>
      <c r="F748" s="46"/>
      <c r="G748" s="46"/>
      <c r="H748" s="37"/>
    </row>
    <row r="749" spans="1:8" ht="20.25" customHeight="1" x14ac:dyDescent="0.25">
      <c r="A749" s="42"/>
      <c r="B749" s="42"/>
      <c r="C749" s="47"/>
      <c r="D749" s="47"/>
      <c r="E749" s="47"/>
      <c r="F749" s="47"/>
      <c r="G749" s="47"/>
      <c r="H749" s="37"/>
    </row>
    <row r="750" spans="1:8" ht="20.25" customHeight="1" x14ac:dyDescent="0.25">
      <c r="A750" s="43"/>
      <c r="B750" s="43"/>
      <c r="C750" s="46"/>
      <c r="D750" s="46"/>
      <c r="E750" s="46"/>
      <c r="F750" s="46"/>
      <c r="G750" s="46"/>
      <c r="H750" s="37"/>
    </row>
    <row r="751" spans="1:8" ht="20.25" customHeight="1" x14ac:dyDescent="0.25">
      <c r="A751" s="42"/>
      <c r="B751" s="42"/>
      <c r="C751" s="47"/>
      <c r="D751" s="47"/>
      <c r="E751" s="47"/>
      <c r="F751" s="47"/>
      <c r="G751" s="47"/>
      <c r="H751" s="37"/>
    </row>
    <row r="752" spans="1:8" ht="20.25" customHeight="1" x14ac:dyDescent="0.25">
      <c r="A752" s="43"/>
      <c r="B752" s="43"/>
      <c r="C752" s="46"/>
      <c r="D752" s="46"/>
      <c r="E752" s="46"/>
      <c r="F752" s="46"/>
      <c r="G752" s="46"/>
      <c r="H752" s="37"/>
    </row>
    <row r="753" spans="1:8" ht="20.25" customHeight="1" x14ac:dyDescent="0.25">
      <c r="A753" s="42"/>
      <c r="B753" s="42"/>
      <c r="C753" s="47"/>
      <c r="D753" s="47"/>
      <c r="E753" s="47"/>
      <c r="F753" s="47"/>
      <c r="G753" s="47"/>
      <c r="H753" s="37"/>
    </row>
    <row r="754" spans="1:8" ht="20.25" customHeight="1" x14ac:dyDescent="0.25">
      <c r="A754" s="43"/>
      <c r="B754" s="43"/>
      <c r="C754" s="46"/>
      <c r="D754" s="46"/>
      <c r="E754" s="46"/>
      <c r="F754" s="46"/>
      <c r="G754" s="46"/>
      <c r="H754" s="37"/>
    </row>
    <row r="755" spans="1:8" ht="20.25" customHeight="1" x14ac:dyDescent="0.25">
      <c r="A755" s="42"/>
      <c r="B755" s="42"/>
      <c r="C755" s="47"/>
      <c r="D755" s="47"/>
      <c r="E755" s="47"/>
      <c r="F755" s="47"/>
      <c r="G755" s="47"/>
      <c r="H755" s="37"/>
    </row>
    <row r="756" spans="1:8" ht="20.25" customHeight="1" x14ac:dyDescent="0.25">
      <c r="A756" s="43"/>
      <c r="B756" s="43"/>
      <c r="C756" s="46"/>
      <c r="D756" s="46"/>
      <c r="E756" s="46"/>
      <c r="F756" s="46"/>
      <c r="G756" s="46"/>
      <c r="H756" s="37"/>
    </row>
    <row r="757" spans="1:8" ht="20.25" customHeight="1" x14ac:dyDescent="0.25">
      <c r="A757" s="42"/>
      <c r="B757" s="42"/>
      <c r="C757" s="47"/>
      <c r="D757" s="47"/>
      <c r="E757" s="47"/>
      <c r="F757" s="47"/>
      <c r="G757" s="47"/>
      <c r="H757" s="37"/>
    </row>
    <row r="758" spans="1:8" ht="20.25" customHeight="1" x14ac:dyDescent="0.25">
      <c r="A758" s="43"/>
      <c r="B758" s="43"/>
      <c r="C758" s="46"/>
      <c r="D758" s="46"/>
      <c r="E758" s="46"/>
      <c r="F758" s="46"/>
      <c r="G758" s="46"/>
      <c r="H758" s="37"/>
    </row>
    <row r="759" spans="1:8" ht="20.25" customHeight="1" x14ac:dyDescent="0.25">
      <c r="A759" s="42"/>
      <c r="B759" s="42"/>
      <c r="C759" s="47"/>
      <c r="D759" s="47"/>
      <c r="E759" s="47"/>
      <c r="F759" s="47"/>
      <c r="G759" s="47"/>
      <c r="H759" s="37"/>
    </row>
    <row r="760" spans="1:8" ht="20.25" customHeight="1" x14ac:dyDescent="0.25">
      <c r="A760" s="43"/>
      <c r="B760" s="43"/>
      <c r="C760" s="46"/>
      <c r="D760" s="46"/>
      <c r="E760" s="46"/>
      <c r="F760" s="46"/>
      <c r="G760" s="46"/>
      <c r="H760" s="37"/>
    </row>
    <row r="761" spans="1:8" ht="20.25" customHeight="1" x14ac:dyDescent="0.25">
      <c r="A761" s="42"/>
      <c r="B761" s="42"/>
      <c r="C761" s="47"/>
      <c r="D761" s="47"/>
      <c r="E761" s="47"/>
      <c r="F761" s="47"/>
      <c r="G761" s="47"/>
      <c r="H761" s="37"/>
    </row>
    <row r="762" spans="1:8" ht="20.25" customHeight="1" x14ac:dyDescent="0.25">
      <c r="A762" s="43"/>
      <c r="B762" s="43"/>
      <c r="C762" s="46"/>
      <c r="D762" s="46"/>
      <c r="E762" s="46"/>
      <c r="F762" s="46"/>
      <c r="G762" s="46"/>
      <c r="H762" s="37"/>
    </row>
    <row r="763" spans="1:8" ht="20.25" customHeight="1" x14ac:dyDescent="0.25">
      <c r="A763" s="42"/>
      <c r="B763" s="42"/>
      <c r="C763" s="47"/>
      <c r="D763" s="47"/>
      <c r="E763" s="47"/>
      <c r="F763" s="47"/>
      <c r="G763" s="47"/>
      <c r="H763" s="37"/>
    </row>
    <row r="764" spans="1:8" ht="20.25" customHeight="1" x14ac:dyDescent="0.25">
      <c r="A764" s="43"/>
      <c r="B764" s="43"/>
      <c r="C764" s="46"/>
      <c r="D764" s="46"/>
      <c r="E764" s="46"/>
      <c r="F764" s="46"/>
      <c r="G764" s="46"/>
      <c r="H764" s="37"/>
    </row>
    <row r="765" spans="1:8" ht="20.25" customHeight="1" x14ac:dyDescent="0.25">
      <c r="A765" s="42"/>
      <c r="B765" s="42"/>
      <c r="C765" s="47"/>
      <c r="D765" s="47"/>
      <c r="E765" s="47"/>
      <c r="F765" s="47"/>
      <c r="G765" s="47"/>
      <c r="H765" s="37"/>
    </row>
    <row r="766" spans="1:8" ht="20.25" customHeight="1" x14ac:dyDescent="0.25">
      <c r="A766" s="43"/>
      <c r="B766" s="43"/>
      <c r="C766" s="46"/>
      <c r="D766" s="46"/>
      <c r="E766" s="46"/>
      <c r="F766" s="46"/>
      <c r="G766" s="46"/>
      <c r="H766" s="37"/>
    </row>
    <row r="767" spans="1:8" ht="20.25" customHeight="1" x14ac:dyDescent="0.25">
      <c r="A767" s="42"/>
      <c r="B767" s="42"/>
      <c r="C767" s="47"/>
      <c r="D767" s="47"/>
      <c r="E767" s="47"/>
      <c r="F767" s="47"/>
      <c r="G767" s="47"/>
      <c r="H767" s="37"/>
    </row>
    <row r="768" spans="1:8" ht="20.25" customHeight="1" x14ac:dyDescent="0.25">
      <c r="A768" s="43"/>
      <c r="B768" s="43"/>
      <c r="C768" s="46"/>
      <c r="D768" s="46"/>
      <c r="E768" s="46"/>
      <c r="F768" s="46"/>
      <c r="G768" s="46"/>
      <c r="H768" s="37"/>
    </row>
    <row r="769" spans="1:8" ht="20.25" customHeight="1" x14ac:dyDescent="0.25">
      <c r="A769" s="42"/>
      <c r="B769" s="42"/>
      <c r="C769" s="47"/>
      <c r="D769" s="47"/>
      <c r="E769" s="47"/>
      <c r="F769" s="47"/>
      <c r="G769" s="47"/>
      <c r="H769" s="37"/>
    </row>
    <row r="770" spans="1:8" ht="20.25" customHeight="1" x14ac:dyDescent="0.25">
      <c r="A770" s="43"/>
      <c r="B770" s="43"/>
      <c r="C770" s="46"/>
      <c r="D770" s="46"/>
      <c r="E770" s="46"/>
      <c r="F770" s="46"/>
      <c r="G770" s="46"/>
      <c r="H770" s="37"/>
    </row>
    <row r="771" spans="1:8" ht="20.25" customHeight="1" x14ac:dyDescent="0.25">
      <c r="A771" s="42"/>
      <c r="B771" s="42"/>
      <c r="C771" s="47"/>
      <c r="D771" s="47"/>
      <c r="E771" s="47"/>
      <c r="F771" s="47"/>
      <c r="G771" s="47"/>
      <c r="H771" s="37"/>
    </row>
    <row r="772" spans="1:8" ht="20.25" customHeight="1" x14ac:dyDescent="0.25">
      <c r="A772" s="43"/>
      <c r="B772" s="43"/>
      <c r="C772" s="46"/>
      <c r="D772" s="46"/>
      <c r="E772" s="46"/>
      <c r="F772" s="46"/>
      <c r="G772" s="46"/>
      <c r="H772" s="37"/>
    </row>
    <row r="773" spans="1:8" ht="20.25" customHeight="1" x14ac:dyDescent="0.25">
      <c r="A773" s="42"/>
      <c r="B773" s="42"/>
      <c r="C773" s="47"/>
      <c r="D773" s="47"/>
      <c r="E773" s="47"/>
      <c r="F773" s="47"/>
      <c r="G773" s="47"/>
      <c r="H773" s="37"/>
    </row>
    <row r="774" spans="1:8" ht="20.25" customHeight="1" x14ac:dyDescent="0.25">
      <c r="A774" s="43"/>
      <c r="B774" s="43"/>
      <c r="C774" s="46"/>
      <c r="D774" s="46"/>
      <c r="E774" s="46"/>
      <c r="F774" s="46"/>
      <c r="G774" s="46"/>
      <c r="H774" s="37"/>
    </row>
    <row r="775" spans="1:8" ht="20.25" customHeight="1" x14ac:dyDescent="0.25">
      <c r="A775" s="42"/>
      <c r="B775" s="42"/>
      <c r="C775" s="47"/>
      <c r="D775" s="47"/>
      <c r="E775" s="47"/>
      <c r="F775" s="47"/>
      <c r="G775" s="47"/>
      <c r="H775" s="37"/>
    </row>
    <row r="776" spans="1:8" ht="20.25" customHeight="1" x14ac:dyDescent="0.25">
      <c r="A776" s="43"/>
      <c r="B776" s="43"/>
      <c r="C776" s="46"/>
      <c r="D776" s="46"/>
      <c r="E776" s="46"/>
      <c r="F776" s="46"/>
      <c r="G776" s="46"/>
      <c r="H776" s="37"/>
    </row>
    <row r="777" spans="1:8" ht="20.25" customHeight="1" x14ac:dyDescent="0.25">
      <c r="A777" s="42"/>
      <c r="B777" s="42"/>
      <c r="C777" s="47"/>
      <c r="D777" s="47"/>
      <c r="E777" s="47"/>
      <c r="F777" s="47"/>
      <c r="G777" s="47"/>
      <c r="H777" s="37"/>
    </row>
    <row r="778" spans="1:8" ht="20.25" customHeight="1" x14ac:dyDescent="0.25">
      <c r="A778" s="43"/>
      <c r="B778" s="43"/>
      <c r="C778" s="46"/>
      <c r="D778" s="46"/>
      <c r="E778" s="46"/>
      <c r="F778" s="46"/>
      <c r="G778" s="46"/>
      <c r="H778" s="37"/>
    </row>
    <row r="779" spans="1:8" ht="20.25" customHeight="1" x14ac:dyDescent="0.25">
      <c r="A779" s="42"/>
      <c r="B779" s="42"/>
      <c r="C779" s="47"/>
      <c r="D779" s="47"/>
      <c r="E779" s="47"/>
      <c r="F779" s="47"/>
      <c r="G779" s="47"/>
      <c r="H779" s="37"/>
    </row>
    <row r="780" spans="1:8" ht="20.25" customHeight="1" x14ac:dyDescent="0.25">
      <c r="A780" s="43"/>
      <c r="B780" s="43"/>
      <c r="C780" s="46"/>
      <c r="D780" s="46"/>
      <c r="E780" s="46"/>
      <c r="F780" s="46"/>
      <c r="G780" s="46"/>
      <c r="H780" s="37"/>
    </row>
    <row r="781" spans="1:8" ht="20.25" customHeight="1" x14ac:dyDescent="0.25">
      <c r="A781" s="42"/>
      <c r="B781" s="42"/>
      <c r="C781" s="47"/>
      <c r="D781" s="47"/>
      <c r="E781" s="47"/>
      <c r="F781" s="47"/>
      <c r="G781" s="47"/>
      <c r="H781" s="37"/>
    </row>
    <row r="782" spans="1:8" ht="20.25" customHeight="1" x14ac:dyDescent="0.25">
      <c r="A782" s="43"/>
      <c r="B782" s="43"/>
      <c r="C782" s="46"/>
      <c r="D782" s="46"/>
      <c r="E782" s="46"/>
      <c r="F782" s="46"/>
      <c r="G782" s="46"/>
      <c r="H782" s="37"/>
    </row>
    <row r="783" spans="1:8" ht="20.25" customHeight="1" x14ac:dyDescent="0.25">
      <c r="A783" s="42"/>
      <c r="B783" s="42"/>
      <c r="C783" s="47"/>
      <c r="D783" s="47"/>
      <c r="E783" s="47"/>
      <c r="F783" s="47"/>
      <c r="G783" s="47"/>
      <c r="H783" s="37"/>
    </row>
    <row r="784" spans="1:8" ht="20.25" customHeight="1" x14ac:dyDescent="0.25">
      <c r="A784" s="43"/>
      <c r="B784" s="43"/>
      <c r="C784" s="46"/>
      <c r="D784" s="46"/>
      <c r="E784" s="46"/>
      <c r="F784" s="46"/>
      <c r="G784" s="46"/>
      <c r="H784" s="37"/>
    </row>
    <row r="785" spans="1:8" ht="20.25" customHeight="1" x14ac:dyDescent="0.25">
      <c r="A785" s="42"/>
      <c r="B785" s="42"/>
      <c r="C785" s="47"/>
      <c r="D785" s="47"/>
      <c r="E785" s="47"/>
      <c r="F785" s="47"/>
      <c r="G785" s="47"/>
      <c r="H785" s="37"/>
    </row>
    <row r="786" spans="1:8" ht="20.25" customHeight="1" x14ac:dyDescent="0.25">
      <c r="A786" s="43"/>
      <c r="B786" s="43"/>
      <c r="C786" s="46"/>
      <c r="D786" s="46"/>
      <c r="E786" s="46"/>
      <c r="F786" s="46"/>
      <c r="G786" s="46"/>
      <c r="H786" s="37"/>
    </row>
    <row r="787" spans="1:8" ht="20.25" customHeight="1" x14ac:dyDescent="0.25">
      <c r="A787" s="42"/>
      <c r="B787" s="42"/>
      <c r="C787" s="47"/>
      <c r="D787" s="47"/>
      <c r="E787" s="47"/>
      <c r="F787" s="47"/>
      <c r="G787" s="47"/>
      <c r="H787" s="37"/>
    </row>
    <row r="788" spans="1:8" ht="20.25" customHeight="1" x14ac:dyDescent="0.25">
      <c r="A788" s="43"/>
      <c r="B788" s="43"/>
      <c r="C788" s="46"/>
      <c r="D788" s="46"/>
      <c r="E788" s="46"/>
      <c r="F788" s="46"/>
      <c r="G788" s="46"/>
      <c r="H788" s="37"/>
    </row>
    <row r="789" spans="1:8" ht="20.25" customHeight="1" x14ac:dyDescent="0.25">
      <c r="A789" s="42"/>
      <c r="B789" s="42"/>
      <c r="C789" s="47"/>
      <c r="D789" s="47"/>
      <c r="E789" s="47"/>
      <c r="F789" s="47"/>
      <c r="G789" s="47"/>
      <c r="H789" s="37"/>
    </row>
    <row r="790" spans="1:8" ht="20.25" customHeight="1" x14ac:dyDescent="0.25">
      <c r="A790" s="43"/>
      <c r="B790" s="43"/>
      <c r="C790" s="46"/>
      <c r="D790" s="46"/>
      <c r="E790" s="46"/>
      <c r="F790" s="46"/>
      <c r="G790" s="46"/>
      <c r="H790" s="37"/>
    </row>
    <row r="791" spans="1:8" ht="20.25" customHeight="1" x14ac:dyDescent="0.25">
      <c r="A791" s="42"/>
      <c r="B791" s="42"/>
      <c r="C791" s="47"/>
      <c r="D791" s="47"/>
      <c r="E791" s="47"/>
      <c r="F791" s="47"/>
      <c r="G791" s="47"/>
      <c r="H791" s="37"/>
    </row>
    <row r="792" spans="1:8" ht="20.25" customHeight="1" x14ac:dyDescent="0.25">
      <c r="A792" s="43"/>
      <c r="B792" s="43"/>
      <c r="C792" s="46"/>
      <c r="D792" s="46"/>
      <c r="E792" s="46"/>
      <c r="F792" s="46"/>
      <c r="G792" s="46"/>
      <c r="H792" s="37"/>
    </row>
    <row r="793" spans="1:8" ht="20.25" customHeight="1" x14ac:dyDescent="0.25">
      <c r="A793" s="42"/>
      <c r="B793" s="42"/>
      <c r="C793" s="47"/>
      <c r="D793" s="47"/>
      <c r="E793" s="47"/>
      <c r="F793" s="47"/>
      <c r="G793" s="47"/>
      <c r="H793" s="37"/>
    </row>
    <row r="794" spans="1:8" ht="20.25" customHeight="1" x14ac:dyDescent="0.25">
      <c r="A794" s="43"/>
      <c r="B794" s="43"/>
      <c r="C794" s="46"/>
      <c r="D794" s="46"/>
      <c r="E794" s="46"/>
      <c r="F794" s="46"/>
      <c r="G794" s="46"/>
      <c r="H794" s="37"/>
    </row>
    <row r="795" spans="1:8" ht="20.25" customHeight="1" x14ac:dyDescent="0.25">
      <c r="A795" s="42"/>
      <c r="B795" s="42"/>
      <c r="C795" s="47"/>
      <c r="D795" s="47"/>
      <c r="E795" s="47"/>
      <c r="F795" s="47"/>
      <c r="G795" s="47"/>
      <c r="H795" s="37"/>
    </row>
    <row r="796" spans="1:8" ht="20.25" customHeight="1" x14ac:dyDescent="0.25">
      <c r="A796" s="43"/>
      <c r="B796" s="43"/>
      <c r="C796" s="46"/>
      <c r="D796" s="46"/>
      <c r="E796" s="46"/>
      <c r="F796" s="46"/>
      <c r="G796" s="46"/>
      <c r="H796" s="37"/>
    </row>
    <row r="797" spans="1:8" ht="20.25" customHeight="1" x14ac:dyDescent="0.25">
      <c r="A797" s="42"/>
      <c r="B797" s="42"/>
      <c r="C797" s="47"/>
      <c r="D797" s="47"/>
      <c r="E797" s="47"/>
      <c r="F797" s="47"/>
      <c r="G797" s="47"/>
      <c r="H797" s="37"/>
    </row>
    <row r="798" spans="1:8" ht="20.25" customHeight="1" x14ac:dyDescent="0.25">
      <c r="A798" s="43"/>
      <c r="B798" s="43"/>
      <c r="C798" s="46"/>
      <c r="D798" s="46"/>
      <c r="E798" s="46"/>
      <c r="F798" s="46"/>
      <c r="G798" s="46"/>
      <c r="H798" s="37"/>
    </row>
    <row r="799" spans="1:8" ht="20.25" customHeight="1" x14ac:dyDescent="0.25">
      <c r="A799" s="42"/>
      <c r="B799" s="42"/>
      <c r="C799" s="47"/>
      <c r="D799" s="47"/>
      <c r="E799" s="47"/>
      <c r="F799" s="47"/>
      <c r="G799" s="47"/>
      <c r="H799" s="37"/>
    </row>
    <row r="800" spans="1:8" ht="20.25" customHeight="1" x14ac:dyDescent="0.25">
      <c r="A800" s="43"/>
      <c r="B800" s="43"/>
      <c r="C800" s="46"/>
      <c r="D800" s="46"/>
      <c r="E800" s="46"/>
      <c r="F800" s="46"/>
      <c r="G800" s="46"/>
      <c r="H800" s="37"/>
    </row>
    <row r="801" spans="1:8" ht="20.25" customHeight="1" thickBot="1" x14ac:dyDescent="0.3">
      <c r="A801" s="50"/>
      <c r="B801" s="50"/>
      <c r="C801" s="60"/>
      <c r="D801" s="60"/>
      <c r="E801" s="60"/>
      <c r="F801" s="60"/>
      <c r="G801" s="60"/>
      <c r="H801" s="64"/>
    </row>
    <row r="802" spans="1:8" ht="20.25" customHeight="1" thickTop="1" x14ac:dyDescent="0.25">
      <c r="A802" s="51"/>
      <c r="B802" s="51"/>
      <c r="C802" s="62"/>
      <c r="D802" s="62"/>
      <c r="E802" s="62"/>
      <c r="F802" s="62"/>
      <c r="G802" s="62"/>
      <c r="H802" s="63"/>
    </row>
    <row r="803" spans="1:8" ht="20.25" customHeight="1" x14ac:dyDescent="0.25">
      <c r="A803" s="42"/>
      <c r="B803" s="42"/>
      <c r="C803" s="47"/>
      <c r="D803" s="47"/>
      <c r="E803" s="47"/>
      <c r="F803" s="47"/>
      <c r="G803" s="47"/>
      <c r="H803" s="37"/>
    </row>
    <row r="804" spans="1:8" ht="20.25" customHeight="1" x14ac:dyDescent="0.25">
      <c r="A804" s="43"/>
      <c r="B804" s="43"/>
      <c r="C804" s="46"/>
      <c r="D804" s="46"/>
      <c r="E804" s="46"/>
      <c r="F804" s="46"/>
      <c r="G804" s="46"/>
      <c r="H804" s="37"/>
    </row>
    <row r="805" spans="1:8" ht="20.25" customHeight="1" x14ac:dyDescent="0.25">
      <c r="A805" s="42"/>
      <c r="B805" s="42"/>
      <c r="C805" s="47"/>
      <c r="D805" s="47"/>
      <c r="E805" s="47"/>
      <c r="F805" s="47"/>
      <c r="G805" s="47"/>
      <c r="H805" s="37"/>
    </row>
    <row r="806" spans="1:8" ht="20.25" customHeight="1" x14ac:dyDescent="0.25">
      <c r="A806" s="43"/>
      <c r="B806" s="43"/>
      <c r="C806" s="46"/>
      <c r="D806" s="46"/>
      <c r="E806" s="46"/>
      <c r="F806" s="46"/>
      <c r="G806" s="46"/>
      <c r="H806" s="37"/>
    </row>
    <row r="807" spans="1:8" ht="20.25" customHeight="1" x14ac:dyDescent="0.25">
      <c r="A807" s="42"/>
      <c r="B807" s="42"/>
      <c r="C807" s="47"/>
      <c r="D807" s="47"/>
      <c r="E807" s="47"/>
      <c r="F807" s="47"/>
      <c r="G807" s="47"/>
      <c r="H807" s="37"/>
    </row>
    <row r="808" spans="1:8" ht="20.25" customHeight="1" x14ac:dyDescent="0.25">
      <c r="A808" s="43"/>
      <c r="B808" s="43"/>
      <c r="C808" s="46"/>
      <c r="D808" s="46"/>
      <c r="E808" s="46"/>
      <c r="F808" s="46"/>
      <c r="G808" s="46"/>
      <c r="H808" s="37"/>
    </row>
    <row r="809" spans="1:8" ht="20.25" customHeight="1" x14ac:dyDescent="0.25">
      <c r="A809" s="42"/>
      <c r="B809" s="42"/>
      <c r="C809" s="47"/>
      <c r="D809" s="47"/>
      <c r="E809" s="47"/>
      <c r="F809" s="47"/>
      <c r="G809" s="47"/>
      <c r="H809" s="37"/>
    </row>
    <row r="810" spans="1:8" ht="20.25" customHeight="1" x14ac:dyDescent="0.25">
      <c r="A810" s="43"/>
      <c r="B810" s="43"/>
      <c r="C810" s="46"/>
      <c r="D810" s="46"/>
      <c r="E810" s="46"/>
      <c r="F810" s="46"/>
      <c r="G810" s="46"/>
      <c r="H810" s="37"/>
    </row>
    <row r="811" spans="1:8" ht="20.25" customHeight="1" x14ac:dyDescent="0.25">
      <c r="A811" s="42"/>
      <c r="B811" s="42"/>
      <c r="C811" s="47"/>
      <c r="D811" s="47"/>
      <c r="E811" s="47"/>
      <c r="F811" s="47"/>
      <c r="G811" s="47"/>
      <c r="H811" s="37"/>
    </row>
    <row r="812" spans="1:8" ht="20.25" customHeight="1" x14ac:dyDescent="0.25">
      <c r="A812" s="43"/>
      <c r="B812" s="43"/>
      <c r="C812" s="46"/>
      <c r="D812" s="46"/>
      <c r="E812" s="46"/>
      <c r="F812" s="46"/>
      <c r="G812" s="46"/>
      <c r="H812" s="37"/>
    </row>
    <row r="813" spans="1:8" ht="20.25" customHeight="1" x14ac:dyDescent="0.25">
      <c r="A813" s="42"/>
      <c r="B813" s="42"/>
      <c r="C813" s="47"/>
      <c r="D813" s="47"/>
      <c r="E813" s="47"/>
      <c r="F813" s="47"/>
      <c r="G813" s="47"/>
      <c r="H813" s="37"/>
    </row>
    <row r="814" spans="1:8" ht="20.25" customHeight="1" x14ac:dyDescent="0.25">
      <c r="A814" s="43"/>
      <c r="B814" s="43"/>
      <c r="C814" s="46"/>
      <c r="D814" s="46"/>
      <c r="E814" s="46"/>
      <c r="F814" s="46"/>
      <c r="G814" s="46"/>
      <c r="H814" s="37"/>
    </row>
    <row r="815" spans="1:8" ht="20.25" customHeight="1" x14ac:dyDescent="0.25">
      <c r="A815" s="42"/>
      <c r="B815" s="42"/>
      <c r="C815" s="47"/>
      <c r="D815" s="47"/>
      <c r="E815" s="47"/>
      <c r="F815" s="47"/>
      <c r="G815" s="47"/>
      <c r="H815" s="37"/>
    </row>
    <row r="816" spans="1:8" ht="20.25" customHeight="1" x14ac:dyDescent="0.25">
      <c r="A816" s="43"/>
      <c r="B816" s="43"/>
      <c r="C816" s="46"/>
      <c r="D816" s="46"/>
      <c r="E816" s="46"/>
      <c r="F816" s="46"/>
      <c r="G816" s="46"/>
      <c r="H816" s="37"/>
    </row>
    <row r="817" spans="1:8" ht="20.25" customHeight="1" x14ac:dyDescent="0.25">
      <c r="A817" s="42"/>
      <c r="B817" s="42"/>
      <c r="C817" s="47"/>
      <c r="D817" s="47"/>
      <c r="E817" s="47"/>
      <c r="F817" s="47"/>
      <c r="G817" s="47"/>
      <c r="H817" s="37"/>
    </row>
    <row r="818" spans="1:8" ht="20.25" customHeight="1" x14ac:dyDescent="0.25">
      <c r="A818" s="43"/>
      <c r="B818" s="43"/>
      <c r="C818" s="46"/>
      <c r="D818" s="46"/>
      <c r="E818" s="46"/>
      <c r="F818" s="46"/>
      <c r="G818" s="46"/>
      <c r="H818" s="37"/>
    </row>
    <row r="819" spans="1:8" ht="20.25" customHeight="1" x14ac:dyDescent="0.25">
      <c r="A819" s="42"/>
      <c r="B819" s="42"/>
      <c r="C819" s="47"/>
      <c r="D819" s="47"/>
      <c r="E819" s="47"/>
      <c r="F819" s="47"/>
      <c r="G819" s="47"/>
      <c r="H819" s="37"/>
    </row>
    <row r="820" spans="1:8" ht="20.25" customHeight="1" x14ac:dyDescent="0.25">
      <c r="A820" s="43"/>
      <c r="B820" s="43"/>
      <c r="C820" s="46"/>
      <c r="D820" s="46"/>
      <c r="E820" s="46"/>
      <c r="F820" s="46"/>
      <c r="G820" s="46"/>
      <c r="H820" s="37"/>
    </row>
    <row r="821" spans="1:8" ht="20.25" customHeight="1" x14ac:dyDescent="0.25">
      <c r="A821" s="42"/>
      <c r="B821" s="42"/>
      <c r="C821" s="47"/>
      <c r="D821" s="47"/>
      <c r="E821" s="47"/>
      <c r="F821" s="47"/>
      <c r="G821" s="47"/>
      <c r="H821" s="37"/>
    </row>
    <row r="822" spans="1:8" ht="20.25" customHeight="1" x14ac:dyDescent="0.25">
      <c r="A822" s="43"/>
      <c r="B822" s="43"/>
      <c r="C822" s="46"/>
      <c r="D822" s="46"/>
      <c r="E822" s="46"/>
      <c r="F822" s="46"/>
      <c r="G822" s="46"/>
      <c r="H822" s="37"/>
    </row>
    <row r="823" spans="1:8" ht="20.25" customHeight="1" x14ac:dyDescent="0.25">
      <c r="A823" s="42"/>
      <c r="B823" s="42"/>
      <c r="C823" s="47"/>
      <c r="D823" s="47"/>
      <c r="E823" s="47"/>
      <c r="F823" s="47"/>
      <c r="G823" s="47"/>
      <c r="H823" s="37"/>
    </row>
    <row r="824" spans="1:8" ht="20.25" customHeight="1" x14ac:dyDescent="0.25">
      <c r="A824" s="43"/>
      <c r="B824" s="43"/>
      <c r="C824" s="46"/>
      <c r="D824" s="46"/>
      <c r="E824" s="46"/>
      <c r="F824" s="46"/>
      <c r="G824" s="46"/>
      <c r="H824" s="37"/>
    </row>
    <row r="825" spans="1:8" ht="20.25" customHeight="1" x14ac:dyDescent="0.25">
      <c r="A825" s="42"/>
      <c r="B825" s="42"/>
      <c r="C825" s="47"/>
      <c r="D825" s="47"/>
      <c r="E825" s="47"/>
      <c r="F825" s="47"/>
      <c r="G825" s="47"/>
      <c r="H825" s="37"/>
    </row>
    <row r="826" spans="1:8" ht="20.25" customHeight="1" x14ac:dyDescent="0.25">
      <c r="A826" s="43"/>
      <c r="B826" s="43"/>
      <c r="C826" s="46"/>
      <c r="D826" s="46"/>
      <c r="E826" s="46"/>
      <c r="F826" s="46"/>
      <c r="G826" s="46"/>
      <c r="H826" s="37"/>
    </row>
    <row r="827" spans="1:8" ht="20.25" customHeight="1" x14ac:dyDescent="0.25">
      <c r="A827" s="42"/>
      <c r="B827" s="42"/>
      <c r="C827" s="47"/>
      <c r="D827" s="47"/>
      <c r="E827" s="47"/>
      <c r="F827" s="47"/>
      <c r="G827" s="47"/>
      <c r="H827" s="37"/>
    </row>
    <row r="828" spans="1:8" ht="20.25" customHeight="1" x14ac:dyDescent="0.25">
      <c r="A828" s="43"/>
      <c r="B828" s="43"/>
      <c r="C828" s="46"/>
      <c r="D828" s="46"/>
      <c r="E828" s="46"/>
      <c r="F828" s="46"/>
      <c r="G828" s="46"/>
      <c r="H828" s="37"/>
    </row>
    <row r="829" spans="1:8" ht="20.25" customHeight="1" x14ac:dyDescent="0.25">
      <c r="A829" s="42"/>
      <c r="B829" s="42"/>
      <c r="C829" s="47"/>
      <c r="D829" s="47"/>
      <c r="E829" s="47"/>
      <c r="F829" s="47"/>
      <c r="G829" s="47"/>
      <c r="H829" s="37"/>
    </row>
    <row r="830" spans="1:8" ht="20.25" customHeight="1" x14ac:dyDescent="0.25">
      <c r="A830" s="43"/>
      <c r="B830" s="43"/>
      <c r="C830" s="46"/>
      <c r="D830" s="46"/>
      <c r="E830" s="46"/>
      <c r="F830" s="46"/>
      <c r="G830" s="46"/>
      <c r="H830" s="37"/>
    </row>
    <row r="831" spans="1:8" ht="20.25" customHeight="1" x14ac:dyDescent="0.25">
      <c r="A831" s="42"/>
      <c r="B831" s="42"/>
      <c r="C831" s="47"/>
      <c r="D831" s="47"/>
      <c r="E831" s="47"/>
      <c r="F831" s="47"/>
      <c r="G831" s="47"/>
      <c r="H831" s="37"/>
    </row>
    <row r="832" spans="1:8" ht="20.25" customHeight="1" x14ac:dyDescent="0.25">
      <c r="A832" s="43"/>
      <c r="B832" s="43"/>
      <c r="C832" s="46"/>
      <c r="D832" s="46"/>
      <c r="E832" s="46"/>
      <c r="F832" s="46"/>
      <c r="G832" s="46"/>
      <c r="H832" s="37"/>
    </row>
    <row r="833" spans="1:8" ht="20.25" customHeight="1" x14ac:dyDescent="0.25">
      <c r="A833" s="42"/>
      <c r="B833" s="42"/>
      <c r="C833" s="47"/>
      <c r="D833" s="47"/>
      <c r="E833" s="47"/>
      <c r="F833" s="47"/>
      <c r="G833" s="47"/>
      <c r="H833" s="37"/>
    </row>
    <row r="834" spans="1:8" ht="20.25" customHeight="1" x14ac:dyDescent="0.25">
      <c r="A834" s="43"/>
      <c r="B834" s="43"/>
      <c r="C834" s="46"/>
      <c r="D834" s="46"/>
      <c r="E834" s="46"/>
      <c r="F834" s="46"/>
      <c r="G834" s="46"/>
      <c r="H834" s="37"/>
    </row>
    <row r="835" spans="1:8" ht="20.25" customHeight="1" x14ac:dyDescent="0.25">
      <c r="A835" s="42"/>
      <c r="B835" s="42"/>
      <c r="C835" s="47"/>
      <c r="D835" s="47"/>
      <c r="E835" s="47"/>
      <c r="F835" s="47"/>
      <c r="G835" s="47"/>
      <c r="H835" s="37"/>
    </row>
    <row r="836" spans="1:8" ht="20.25" customHeight="1" x14ac:dyDescent="0.25">
      <c r="A836" s="43"/>
      <c r="B836" s="43"/>
      <c r="C836" s="46"/>
      <c r="D836" s="46"/>
      <c r="E836" s="46"/>
      <c r="F836" s="46"/>
      <c r="G836" s="46"/>
      <c r="H836" s="37"/>
    </row>
    <row r="837" spans="1:8" ht="20.25" customHeight="1" x14ac:dyDescent="0.25">
      <c r="A837" s="42"/>
      <c r="B837" s="42"/>
      <c r="C837" s="47"/>
      <c r="D837" s="47"/>
      <c r="E837" s="47"/>
      <c r="F837" s="47"/>
      <c r="G837" s="47"/>
      <c r="H837" s="37"/>
    </row>
    <row r="838" spans="1:8" ht="20.25" customHeight="1" x14ac:dyDescent="0.25">
      <c r="A838" s="43"/>
      <c r="B838" s="43"/>
      <c r="C838" s="46"/>
      <c r="D838" s="46"/>
      <c r="E838" s="46"/>
      <c r="F838" s="46"/>
      <c r="G838" s="46"/>
      <c r="H838" s="37"/>
    </row>
    <row r="839" spans="1:8" ht="20.25" customHeight="1" x14ac:dyDescent="0.25">
      <c r="A839" s="42"/>
      <c r="B839" s="42"/>
      <c r="C839" s="47"/>
      <c r="D839" s="47"/>
      <c r="E839" s="47"/>
      <c r="F839" s="47"/>
      <c r="G839" s="47"/>
      <c r="H839" s="37"/>
    </row>
    <row r="840" spans="1:8" ht="20.25" customHeight="1" x14ac:dyDescent="0.25">
      <c r="A840" s="43"/>
      <c r="B840" s="43"/>
      <c r="C840" s="46"/>
      <c r="D840" s="46"/>
      <c r="E840" s="46"/>
      <c r="F840" s="46"/>
      <c r="G840" s="46"/>
      <c r="H840" s="37"/>
    </row>
    <row r="841" spans="1:8" ht="20.25" customHeight="1" x14ac:dyDescent="0.25">
      <c r="A841" s="42"/>
      <c r="B841" s="42"/>
      <c r="C841" s="47"/>
      <c r="D841" s="47"/>
      <c r="E841" s="47"/>
      <c r="F841" s="47"/>
      <c r="G841" s="47"/>
      <c r="H841" s="37"/>
    </row>
    <row r="842" spans="1:8" ht="20.25" customHeight="1" x14ac:dyDescent="0.25">
      <c r="A842" s="43"/>
      <c r="B842" s="43"/>
      <c r="C842" s="46"/>
      <c r="D842" s="46"/>
      <c r="E842" s="46"/>
      <c r="F842" s="46"/>
      <c r="G842" s="46"/>
      <c r="H842" s="37"/>
    </row>
    <row r="843" spans="1:8" ht="20.25" customHeight="1" x14ac:dyDescent="0.25">
      <c r="A843" s="42"/>
      <c r="B843" s="42"/>
      <c r="C843" s="47"/>
      <c r="D843" s="47"/>
      <c r="E843" s="47"/>
      <c r="F843" s="47"/>
      <c r="G843" s="47"/>
      <c r="H843" s="37"/>
    </row>
    <row r="844" spans="1:8" ht="20.25" customHeight="1" x14ac:dyDescent="0.25">
      <c r="A844" s="43"/>
      <c r="B844" s="43"/>
      <c r="C844" s="46"/>
      <c r="D844" s="46"/>
      <c r="E844" s="46"/>
      <c r="F844" s="46"/>
      <c r="G844" s="46"/>
      <c r="H844" s="37"/>
    </row>
    <row r="845" spans="1:8" ht="20.25" customHeight="1" x14ac:dyDescent="0.25">
      <c r="A845" s="42"/>
      <c r="B845" s="42"/>
      <c r="C845" s="47"/>
      <c r="D845" s="47"/>
      <c r="E845" s="47"/>
      <c r="F845" s="47"/>
      <c r="G845" s="47"/>
      <c r="H845" s="37"/>
    </row>
    <row r="846" spans="1:8" ht="20.25" customHeight="1" x14ac:dyDescent="0.25">
      <c r="A846" s="43"/>
      <c r="B846" s="43"/>
      <c r="C846" s="46"/>
      <c r="D846" s="46"/>
      <c r="E846" s="46"/>
      <c r="F846" s="46"/>
      <c r="G846" s="46"/>
      <c r="H846" s="37"/>
    </row>
    <row r="847" spans="1:8" ht="20.25" customHeight="1" x14ac:dyDescent="0.25">
      <c r="A847" s="42"/>
      <c r="B847" s="42"/>
      <c r="C847" s="47"/>
      <c r="D847" s="47"/>
      <c r="E847" s="47"/>
      <c r="F847" s="47"/>
      <c r="G847" s="47"/>
      <c r="H847" s="37"/>
    </row>
    <row r="848" spans="1:8" ht="20.25" customHeight="1" x14ac:dyDescent="0.25">
      <c r="A848" s="43"/>
      <c r="B848" s="43"/>
      <c r="C848" s="46"/>
      <c r="D848" s="46"/>
      <c r="E848" s="46"/>
      <c r="F848" s="46"/>
      <c r="G848" s="46"/>
      <c r="H848" s="37"/>
    </row>
    <row r="849" spans="1:8" ht="20.25" customHeight="1" x14ac:dyDescent="0.25">
      <c r="A849" s="42"/>
      <c r="B849" s="42"/>
      <c r="C849" s="47"/>
      <c r="D849" s="47"/>
      <c r="E849" s="47"/>
      <c r="F849" s="47"/>
      <c r="G849" s="47"/>
      <c r="H849" s="37"/>
    </row>
    <row r="850" spans="1:8" ht="20.25" customHeight="1" x14ac:dyDescent="0.25">
      <c r="A850" s="43"/>
      <c r="B850" s="43"/>
      <c r="C850" s="46"/>
      <c r="D850" s="46"/>
      <c r="E850" s="46"/>
      <c r="F850" s="46"/>
      <c r="G850" s="46"/>
      <c r="H850" s="37"/>
    </row>
    <row r="851" spans="1:8" ht="20.25" customHeight="1" x14ac:dyDescent="0.25">
      <c r="A851" s="42"/>
      <c r="B851" s="42"/>
      <c r="C851" s="47"/>
      <c r="D851" s="47"/>
      <c r="E851" s="47"/>
      <c r="F851" s="47"/>
      <c r="G851" s="47"/>
      <c r="H851" s="37"/>
    </row>
    <row r="852" spans="1:8" ht="20.25" customHeight="1" x14ac:dyDescent="0.25">
      <c r="A852" s="43"/>
      <c r="B852" s="43"/>
      <c r="C852" s="46"/>
      <c r="D852" s="46"/>
      <c r="E852" s="46"/>
      <c r="F852" s="46"/>
      <c r="G852" s="46"/>
      <c r="H852" s="37"/>
    </row>
    <row r="853" spans="1:8" ht="20.25" customHeight="1" x14ac:dyDescent="0.25">
      <c r="A853" s="42"/>
      <c r="B853" s="42"/>
      <c r="C853" s="47"/>
      <c r="D853" s="47"/>
      <c r="E853" s="47"/>
      <c r="F853" s="47"/>
      <c r="G853" s="47"/>
      <c r="H853" s="37"/>
    </row>
    <row r="854" spans="1:8" ht="20.25" customHeight="1" x14ac:dyDescent="0.25">
      <c r="A854" s="43"/>
      <c r="B854" s="43"/>
      <c r="C854" s="46"/>
      <c r="D854" s="46"/>
      <c r="E854" s="46"/>
      <c r="F854" s="46"/>
      <c r="G854" s="46"/>
      <c r="H854" s="37"/>
    </row>
    <row r="855" spans="1:8" ht="20.25" customHeight="1" x14ac:dyDescent="0.25">
      <c r="A855" s="42"/>
      <c r="B855" s="42"/>
      <c r="C855" s="47"/>
      <c r="D855" s="47"/>
      <c r="E855" s="47"/>
      <c r="F855" s="47"/>
      <c r="G855" s="47"/>
      <c r="H855" s="37"/>
    </row>
    <row r="856" spans="1:8" ht="20.25" customHeight="1" x14ac:dyDescent="0.25">
      <c r="A856" s="43"/>
      <c r="B856" s="43"/>
      <c r="C856" s="46"/>
      <c r="D856" s="46"/>
      <c r="E856" s="46"/>
      <c r="F856" s="46"/>
      <c r="G856" s="46"/>
      <c r="H856" s="37"/>
    </row>
    <row r="857" spans="1:8" ht="20.25" customHeight="1" x14ac:dyDescent="0.25">
      <c r="A857" s="42"/>
      <c r="B857" s="42"/>
      <c r="C857" s="47"/>
      <c r="D857" s="47"/>
      <c r="E857" s="47"/>
      <c r="F857" s="47"/>
      <c r="G857" s="47"/>
      <c r="H857" s="37"/>
    </row>
    <row r="858" spans="1:8" ht="20.25" customHeight="1" x14ac:dyDescent="0.25">
      <c r="A858" s="43"/>
      <c r="B858" s="43"/>
      <c r="C858" s="46"/>
      <c r="D858" s="46"/>
      <c r="E858" s="46"/>
      <c r="F858" s="46"/>
      <c r="G858" s="46"/>
      <c r="H858" s="37"/>
    </row>
    <row r="859" spans="1:8" ht="20.25" customHeight="1" x14ac:dyDescent="0.25">
      <c r="A859" s="42"/>
      <c r="B859" s="42"/>
      <c r="C859" s="47"/>
      <c r="D859" s="47"/>
      <c r="E859" s="47"/>
      <c r="F859" s="47"/>
      <c r="G859" s="47"/>
      <c r="H859" s="37"/>
    </row>
    <row r="860" spans="1:8" ht="20.25" customHeight="1" x14ac:dyDescent="0.25">
      <c r="A860" s="43"/>
      <c r="B860" s="43"/>
      <c r="C860" s="46"/>
      <c r="D860" s="46"/>
      <c r="E860" s="46"/>
      <c r="F860" s="46"/>
      <c r="G860" s="46"/>
      <c r="H860" s="37"/>
    </row>
    <row r="861" spans="1:8" ht="20.25" customHeight="1" x14ac:dyDescent="0.25">
      <c r="A861" s="42"/>
      <c r="B861" s="42"/>
      <c r="C861" s="47"/>
      <c r="D861" s="47"/>
      <c r="E861" s="47"/>
      <c r="F861" s="47"/>
      <c r="G861" s="47"/>
      <c r="H861" s="37"/>
    </row>
    <row r="862" spans="1:8" ht="20.25" customHeight="1" x14ac:dyDescent="0.25">
      <c r="A862" s="43"/>
      <c r="B862" s="43"/>
      <c r="C862" s="46"/>
      <c r="D862" s="46"/>
      <c r="E862" s="46"/>
      <c r="F862" s="46"/>
      <c r="G862" s="46"/>
      <c r="H862" s="37"/>
    </row>
    <row r="863" spans="1:8" ht="20.25" customHeight="1" x14ac:dyDescent="0.25">
      <c r="A863" s="42"/>
      <c r="B863" s="42"/>
      <c r="C863" s="47"/>
      <c r="D863" s="47"/>
      <c r="E863" s="47"/>
      <c r="F863" s="47"/>
      <c r="G863" s="47"/>
      <c r="H863" s="37"/>
    </row>
    <row r="864" spans="1:8" ht="20.25" customHeight="1" x14ac:dyDescent="0.25">
      <c r="A864" s="43"/>
      <c r="B864" s="43"/>
      <c r="C864" s="46"/>
      <c r="D864" s="46"/>
      <c r="E864" s="46"/>
      <c r="F864" s="46"/>
      <c r="G864" s="46"/>
      <c r="H864" s="37"/>
    </row>
    <row r="865" spans="1:8" ht="20.25" customHeight="1" x14ac:dyDescent="0.25">
      <c r="A865" s="42"/>
      <c r="B865" s="42"/>
      <c r="C865" s="47"/>
      <c r="D865" s="47"/>
      <c r="E865" s="47"/>
      <c r="F865" s="47"/>
      <c r="G865" s="47"/>
      <c r="H865" s="37"/>
    </row>
    <row r="866" spans="1:8" ht="20.25" customHeight="1" x14ac:dyDescent="0.25">
      <c r="A866" s="43"/>
      <c r="B866" s="43"/>
      <c r="C866" s="46"/>
      <c r="D866" s="46"/>
      <c r="E866" s="46"/>
      <c r="F866" s="46"/>
      <c r="G866" s="46"/>
      <c r="H866" s="37"/>
    </row>
    <row r="867" spans="1:8" ht="20.25" customHeight="1" x14ac:dyDescent="0.25">
      <c r="A867" s="42"/>
      <c r="B867" s="42"/>
      <c r="C867" s="47"/>
      <c r="D867" s="47"/>
      <c r="E867" s="47"/>
      <c r="F867" s="47"/>
      <c r="G867" s="47"/>
      <c r="H867" s="37"/>
    </row>
    <row r="868" spans="1:8" ht="20.25" customHeight="1" x14ac:dyDescent="0.25">
      <c r="A868" s="43"/>
      <c r="B868" s="43"/>
      <c r="C868" s="46"/>
      <c r="D868" s="46"/>
      <c r="E868" s="46"/>
      <c r="F868" s="46"/>
      <c r="G868" s="46"/>
      <c r="H868" s="37"/>
    </row>
    <row r="869" spans="1:8" ht="20.25" customHeight="1" x14ac:dyDescent="0.25">
      <c r="A869" s="42"/>
      <c r="B869" s="42"/>
      <c r="C869" s="47"/>
      <c r="D869" s="47"/>
      <c r="E869" s="47"/>
      <c r="F869" s="47"/>
      <c r="G869" s="47"/>
      <c r="H869" s="37"/>
    </row>
    <row r="870" spans="1:8" ht="20.25" customHeight="1" x14ac:dyDescent="0.25">
      <c r="A870" s="43"/>
      <c r="B870" s="43"/>
      <c r="C870" s="46"/>
      <c r="D870" s="46"/>
      <c r="E870" s="46"/>
      <c r="F870" s="46"/>
      <c r="G870" s="46"/>
      <c r="H870" s="37"/>
    </row>
    <row r="871" spans="1:8" ht="20.25" customHeight="1" x14ac:dyDescent="0.25">
      <c r="A871" s="42"/>
      <c r="B871" s="42"/>
      <c r="C871" s="47"/>
      <c r="D871" s="47"/>
      <c r="E871" s="47"/>
      <c r="F871" s="47"/>
      <c r="G871" s="47"/>
      <c r="H871" s="37"/>
    </row>
    <row r="872" spans="1:8" ht="20.25" customHeight="1" x14ac:dyDescent="0.25">
      <c r="A872" s="43"/>
      <c r="B872" s="43"/>
      <c r="C872" s="46"/>
      <c r="D872" s="46"/>
      <c r="E872" s="46"/>
      <c r="F872" s="46"/>
      <c r="G872" s="46"/>
      <c r="H872" s="37"/>
    </row>
    <row r="873" spans="1:8" ht="20.25" customHeight="1" x14ac:dyDescent="0.25">
      <c r="A873" s="42"/>
      <c r="B873" s="42"/>
      <c r="C873" s="47"/>
      <c r="D873" s="47"/>
      <c r="E873" s="47"/>
      <c r="F873" s="47"/>
      <c r="G873" s="47"/>
      <c r="H873" s="37"/>
    </row>
    <row r="874" spans="1:8" ht="20.25" customHeight="1" x14ac:dyDescent="0.25">
      <c r="A874" s="43"/>
      <c r="B874" s="43"/>
      <c r="C874" s="46"/>
      <c r="D874" s="46"/>
      <c r="E874" s="46"/>
      <c r="F874" s="46"/>
      <c r="G874" s="46"/>
      <c r="H874" s="37"/>
    </row>
    <row r="875" spans="1:8" ht="20.25" customHeight="1" x14ac:dyDescent="0.25">
      <c r="A875" s="42"/>
      <c r="B875" s="42"/>
      <c r="C875" s="47"/>
      <c r="D875" s="47"/>
      <c r="E875" s="47"/>
      <c r="F875" s="47"/>
      <c r="G875" s="47"/>
      <c r="H875" s="37"/>
    </row>
    <row r="876" spans="1:8" ht="20.25" customHeight="1" x14ac:dyDescent="0.25">
      <c r="A876" s="43"/>
      <c r="B876" s="43"/>
      <c r="C876" s="46"/>
      <c r="D876" s="46"/>
      <c r="E876" s="46"/>
      <c r="F876" s="46"/>
      <c r="G876" s="46"/>
      <c r="H876" s="37"/>
    </row>
    <row r="877" spans="1:8" ht="20.25" customHeight="1" x14ac:dyDescent="0.25">
      <c r="A877" s="42"/>
      <c r="B877" s="42"/>
      <c r="C877" s="47"/>
      <c r="D877" s="47"/>
      <c r="E877" s="47"/>
      <c r="F877" s="47"/>
      <c r="G877" s="47"/>
      <c r="H877" s="37"/>
    </row>
    <row r="878" spans="1:8" ht="20.25" customHeight="1" x14ac:dyDescent="0.25">
      <c r="A878" s="43"/>
      <c r="B878" s="43"/>
      <c r="C878" s="46"/>
      <c r="D878" s="46"/>
      <c r="E878" s="46"/>
      <c r="F878" s="46"/>
      <c r="G878" s="46"/>
      <c r="H878" s="37"/>
    </row>
    <row r="879" spans="1:8" ht="20.25" customHeight="1" x14ac:dyDescent="0.25">
      <c r="A879" s="42"/>
      <c r="B879" s="42"/>
      <c r="C879" s="47"/>
      <c r="D879" s="47"/>
      <c r="E879" s="47"/>
      <c r="F879" s="47"/>
      <c r="G879" s="47"/>
      <c r="H879" s="37"/>
    </row>
    <row r="880" spans="1:8" ht="20.25" customHeight="1" x14ac:dyDescent="0.25">
      <c r="A880" s="43"/>
      <c r="B880" s="43"/>
      <c r="C880" s="46"/>
      <c r="D880" s="46"/>
      <c r="E880" s="46"/>
      <c r="F880" s="46"/>
      <c r="G880" s="46"/>
      <c r="H880" s="37"/>
    </row>
    <row r="881" spans="1:8" ht="20.25" customHeight="1" x14ac:dyDescent="0.25">
      <c r="A881" s="42"/>
      <c r="B881" s="42"/>
      <c r="C881" s="47"/>
      <c r="D881" s="47"/>
      <c r="E881" s="47"/>
      <c r="F881" s="47"/>
      <c r="G881" s="47"/>
      <c r="H881" s="37"/>
    </row>
    <row r="882" spans="1:8" ht="20.25" customHeight="1" x14ac:dyDescent="0.25">
      <c r="A882" s="43"/>
      <c r="B882" s="43"/>
      <c r="C882" s="46"/>
      <c r="D882" s="46"/>
      <c r="E882" s="46"/>
      <c r="F882" s="46"/>
      <c r="G882" s="46"/>
      <c r="H882" s="37"/>
    </row>
    <row r="883" spans="1:8" ht="20.25" customHeight="1" x14ac:dyDescent="0.25">
      <c r="A883" s="42"/>
      <c r="B883" s="42"/>
      <c r="C883" s="47"/>
      <c r="D883" s="47"/>
      <c r="E883" s="47"/>
      <c r="F883" s="47"/>
      <c r="G883" s="47"/>
      <c r="H883" s="37"/>
    </row>
    <row r="884" spans="1:8" ht="20.25" customHeight="1" x14ac:dyDescent="0.25">
      <c r="A884" s="43"/>
      <c r="B884" s="43"/>
      <c r="C884" s="46"/>
      <c r="D884" s="46"/>
      <c r="E884" s="46"/>
      <c r="F884" s="46"/>
      <c r="G884" s="46"/>
      <c r="H884" s="37"/>
    </row>
    <row r="885" spans="1:8" ht="20.25" customHeight="1" x14ac:dyDescent="0.25">
      <c r="A885" s="42"/>
      <c r="B885" s="42"/>
      <c r="C885" s="47"/>
      <c r="D885" s="47"/>
      <c r="E885" s="47"/>
      <c r="F885" s="47"/>
      <c r="G885" s="47"/>
      <c r="H885" s="37"/>
    </row>
    <row r="886" spans="1:8" ht="20.25" customHeight="1" x14ac:dyDescent="0.25">
      <c r="A886" s="43"/>
      <c r="B886" s="43"/>
      <c r="C886" s="46"/>
      <c r="D886" s="46"/>
      <c r="E886" s="46"/>
      <c r="F886" s="46"/>
      <c r="G886" s="46"/>
      <c r="H886" s="37"/>
    </row>
    <row r="887" spans="1:8" ht="20.25" customHeight="1" x14ac:dyDescent="0.25">
      <c r="A887" s="42"/>
      <c r="B887" s="42"/>
      <c r="C887" s="47"/>
      <c r="D887" s="47"/>
      <c r="E887" s="47"/>
      <c r="F887" s="47"/>
      <c r="G887" s="47"/>
      <c r="H887" s="37"/>
    </row>
    <row r="888" spans="1:8" ht="20.25" customHeight="1" x14ac:dyDescent="0.25">
      <c r="A888" s="43"/>
      <c r="B888" s="43"/>
      <c r="C888" s="46"/>
      <c r="D888" s="46"/>
      <c r="E888" s="46"/>
      <c r="F888" s="46"/>
      <c r="G888" s="46"/>
      <c r="H888" s="37"/>
    </row>
    <row r="889" spans="1:8" ht="20.25" customHeight="1" x14ac:dyDescent="0.25">
      <c r="A889" s="42"/>
      <c r="B889" s="42"/>
      <c r="C889" s="47"/>
      <c r="D889" s="47"/>
      <c r="E889" s="47"/>
      <c r="F889" s="47"/>
      <c r="G889" s="47"/>
      <c r="H889" s="37"/>
    </row>
    <row r="890" spans="1:8" ht="20.25" customHeight="1" x14ac:dyDescent="0.25">
      <c r="A890" s="43"/>
      <c r="B890" s="43"/>
      <c r="C890" s="46"/>
      <c r="D890" s="46"/>
      <c r="E890" s="46"/>
      <c r="F890" s="46"/>
      <c r="G890" s="46"/>
      <c r="H890" s="37"/>
    </row>
    <row r="891" spans="1:8" ht="20.25" customHeight="1" x14ac:dyDescent="0.25">
      <c r="A891" s="42"/>
      <c r="B891" s="42"/>
      <c r="C891" s="47"/>
      <c r="D891" s="47"/>
      <c r="E891" s="47"/>
      <c r="F891" s="47"/>
      <c r="G891" s="47"/>
      <c r="H891" s="37"/>
    </row>
    <row r="892" spans="1:8" ht="20.25" customHeight="1" x14ac:dyDescent="0.25">
      <c r="A892" s="43"/>
      <c r="B892" s="43"/>
      <c r="C892" s="46"/>
      <c r="D892" s="46"/>
      <c r="E892" s="46"/>
      <c r="F892" s="46"/>
      <c r="G892" s="46"/>
      <c r="H892" s="37"/>
    </row>
    <row r="893" spans="1:8" ht="20.25" customHeight="1" x14ac:dyDescent="0.25">
      <c r="A893" s="42"/>
      <c r="B893" s="42"/>
      <c r="C893" s="47"/>
      <c r="D893" s="47"/>
      <c r="E893" s="47"/>
      <c r="F893" s="47"/>
      <c r="G893" s="47"/>
      <c r="H893" s="37"/>
    </row>
    <row r="894" spans="1:8" ht="20.25" customHeight="1" x14ac:dyDescent="0.25">
      <c r="A894" s="43"/>
      <c r="B894" s="43"/>
      <c r="C894" s="46"/>
      <c r="D894" s="46"/>
      <c r="E894" s="46"/>
      <c r="F894" s="46"/>
      <c r="G894" s="46"/>
      <c r="H894" s="37"/>
    </row>
    <row r="895" spans="1:8" ht="20.25" customHeight="1" x14ac:dyDescent="0.25">
      <c r="A895" s="42"/>
      <c r="B895" s="42"/>
      <c r="C895" s="47"/>
      <c r="D895" s="47"/>
      <c r="E895" s="47"/>
      <c r="F895" s="47"/>
      <c r="G895" s="47"/>
      <c r="H895" s="37"/>
    </row>
    <row r="896" spans="1:8" ht="20.25" customHeight="1" x14ac:dyDescent="0.25">
      <c r="A896" s="43"/>
      <c r="B896" s="43"/>
      <c r="C896" s="46"/>
      <c r="D896" s="46"/>
      <c r="E896" s="46"/>
      <c r="F896" s="46"/>
      <c r="G896" s="46"/>
      <c r="H896" s="37"/>
    </row>
    <row r="897" spans="1:8" ht="20.25" customHeight="1" x14ac:dyDescent="0.25">
      <c r="A897" s="42"/>
      <c r="B897" s="42"/>
      <c r="C897" s="47"/>
      <c r="D897" s="47"/>
      <c r="E897" s="47"/>
      <c r="F897" s="47"/>
      <c r="G897" s="47"/>
      <c r="H897" s="37"/>
    </row>
    <row r="898" spans="1:8" ht="20.25" customHeight="1" x14ac:dyDescent="0.25">
      <c r="A898" s="43"/>
      <c r="B898" s="43"/>
      <c r="C898" s="46"/>
      <c r="D898" s="46"/>
      <c r="E898" s="46"/>
      <c r="F898" s="46"/>
      <c r="G898" s="46"/>
      <c r="H898" s="37"/>
    </row>
    <row r="899" spans="1:8" ht="20.25" customHeight="1" x14ac:dyDescent="0.25">
      <c r="A899" s="42"/>
      <c r="B899" s="42"/>
      <c r="C899" s="47"/>
      <c r="D899" s="47"/>
      <c r="E899" s="47"/>
      <c r="F899" s="47"/>
      <c r="G899" s="47"/>
      <c r="H899" s="37"/>
    </row>
    <row r="900" spans="1:8" ht="20.25" customHeight="1" x14ac:dyDescent="0.25">
      <c r="A900" s="43"/>
      <c r="B900" s="43"/>
      <c r="C900" s="46"/>
      <c r="D900" s="46"/>
      <c r="E900" s="46"/>
      <c r="F900" s="46"/>
      <c r="G900" s="46"/>
      <c r="H900" s="37"/>
    </row>
    <row r="901" spans="1:8" ht="20.25" customHeight="1" thickBot="1" x14ac:dyDescent="0.3">
      <c r="A901" s="50"/>
      <c r="B901" s="50"/>
      <c r="C901" s="60"/>
      <c r="D901" s="60"/>
      <c r="E901" s="60"/>
      <c r="F901" s="60"/>
      <c r="G901" s="60"/>
      <c r="H901" s="64"/>
    </row>
    <row r="902" spans="1:8" ht="20.25" customHeight="1" thickTop="1" x14ac:dyDescent="0.25">
      <c r="A902" s="51"/>
      <c r="B902" s="51"/>
      <c r="C902" s="62"/>
      <c r="D902" s="62"/>
      <c r="E902" s="62"/>
      <c r="F902" s="62"/>
      <c r="G902" s="62"/>
      <c r="H902" s="63"/>
    </row>
    <row r="903" spans="1:8" ht="20.25" customHeight="1" x14ac:dyDescent="0.25">
      <c r="A903" s="42"/>
      <c r="B903" s="42"/>
      <c r="C903" s="47"/>
      <c r="D903" s="47"/>
      <c r="E903" s="47"/>
      <c r="F903" s="47"/>
      <c r="G903" s="47"/>
      <c r="H903" s="37"/>
    </row>
    <row r="904" spans="1:8" ht="20.25" customHeight="1" x14ac:dyDescent="0.25">
      <c r="A904" s="43"/>
      <c r="B904" s="43"/>
      <c r="C904" s="46"/>
      <c r="D904" s="46"/>
      <c r="E904" s="46"/>
      <c r="F904" s="46"/>
      <c r="G904" s="46"/>
      <c r="H904" s="37"/>
    </row>
    <row r="905" spans="1:8" ht="20.25" customHeight="1" x14ac:dyDescent="0.25">
      <c r="A905" s="42"/>
      <c r="B905" s="42"/>
      <c r="C905" s="47"/>
      <c r="D905" s="47"/>
      <c r="E905" s="47"/>
      <c r="F905" s="47"/>
      <c r="G905" s="47"/>
      <c r="H905" s="37"/>
    </row>
    <row r="906" spans="1:8" ht="20.25" customHeight="1" x14ac:dyDescent="0.25">
      <c r="A906" s="43"/>
      <c r="B906" s="43"/>
      <c r="C906" s="46"/>
      <c r="D906" s="46"/>
      <c r="E906" s="46"/>
      <c r="F906" s="46"/>
      <c r="G906" s="46"/>
      <c r="H906" s="37"/>
    </row>
    <row r="907" spans="1:8" ht="20.25" customHeight="1" x14ac:dyDescent="0.25">
      <c r="A907" s="42"/>
      <c r="B907" s="42"/>
      <c r="C907" s="47"/>
      <c r="D907" s="47"/>
      <c r="E907" s="47"/>
      <c r="F907" s="47"/>
      <c r="G907" s="47"/>
      <c r="H907" s="37"/>
    </row>
    <row r="908" spans="1:8" ht="20.25" customHeight="1" x14ac:dyDescent="0.25">
      <c r="A908" s="43"/>
      <c r="B908" s="43"/>
      <c r="C908" s="46"/>
      <c r="D908" s="46"/>
      <c r="E908" s="46"/>
      <c r="F908" s="46"/>
      <c r="G908" s="46"/>
      <c r="H908" s="37"/>
    </row>
    <row r="909" spans="1:8" ht="20.25" customHeight="1" x14ac:dyDescent="0.25">
      <c r="A909" s="42"/>
      <c r="B909" s="42"/>
      <c r="C909" s="47"/>
      <c r="D909" s="47"/>
      <c r="E909" s="47"/>
      <c r="F909" s="47"/>
      <c r="G909" s="47"/>
      <c r="H909" s="37"/>
    </row>
    <row r="910" spans="1:8" ht="20.25" customHeight="1" x14ac:dyDescent="0.25">
      <c r="A910" s="43"/>
      <c r="B910" s="43"/>
      <c r="C910" s="46"/>
      <c r="D910" s="46"/>
      <c r="E910" s="46"/>
      <c r="F910" s="46"/>
      <c r="G910" s="46"/>
      <c r="H910" s="37"/>
    </row>
    <row r="911" spans="1:8" ht="20.25" customHeight="1" x14ac:dyDescent="0.25">
      <c r="A911" s="42"/>
      <c r="B911" s="42"/>
      <c r="C911" s="47"/>
      <c r="D911" s="47"/>
      <c r="E911" s="47"/>
      <c r="F911" s="47"/>
      <c r="G911" s="47"/>
      <c r="H911" s="37"/>
    </row>
    <row r="912" spans="1:8" ht="20.25" customHeight="1" x14ac:dyDescent="0.25">
      <c r="A912" s="43"/>
      <c r="B912" s="43"/>
      <c r="C912" s="46"/>
      <c r="D912" s="46"/>
      <c r="E912" s="46"/>
      <c r="F912" s="46"/>
      <c r="G912" s="46"/>
      <c r="H912" s="37"/>
    </row>
    <row r="913" spans="1:8" ht="20.25" customHeight="1" x14ac:dyDescent="0.25">
      <c r="A913" s="42"/>
      <c r="B913" s="42"/>
      <c r="C913" s="47"/>
      <c r="D913" s="47"/>
      <c r="E913" s="47"/>
      <c r="F913" s="47"/>
      <c r="G913" s="47"/>
      <c r="H913" s="37"/>
    </row>
    <row r="914" spans="1:8" ht="20.25" customHeight="1" x14ac:dyDescent="0.25">
      <c r="A914" s="43"/>
      <c r="B914" s="43"/>
      <c r="C914" s="46"/>
      <c r="D914" s="46"/>
      <c r="E914" s="46"/>
      <c r="F914" s="46"/>
      <c r="G914" s="46"/>
      <c r="H914" s="37"/>
    </row>
    <row r="915" spans="1:8" ht="20.25" customHeight="1" x14ac:dyDescent="0.25">
      <c r="A915" s="42"/>
      <c r="B915" s="42"/>
      <c r="C915" s="47"/>
      <c r="D915" s="47"/>
      <c r="E915" s="47"/>
      <c r="F915" s="47"/>
      <c r="G915" s="47"/>
      <c r="H915" s="37"/>
    </row>
    <row r="916" spans="1:8" ht="20.25" customHeight="1" x14ac:dyDescent="0.25">
      <c r="A916" s="43"/>
      <c r="B916" s="43"/>
      <c r="C916" s="46"/>
      <c r="D916" s="46"/>
      <c r="E916" s="46"/>
      <c r="F916" s="46"/>
      <c r="G916" s="46"/>
      <c r="H916" s="37"/>
    </row>
    <row r="917" spans="1:8" ht="20.25" customHeight="1" x14ac:dyDescent="0.25">
      <c r="A917" s="42"/>
      <c r="B917" s="42"/>
      <c r="C917" s="47"/>
      <c r="D917" s="47"/>
      <c r="E917" s="47"/>
      <c r="F917" s="47"/>
      <c r="G917" s="47"/>
      <c r="H917" s="37"/>
    </row>
    <row r="918" spans="1:8" ht="20.25" customHeight="1" x14ac:dyDescent="0.25">
      <c r="A918" s="43"/>
      <c r="B918" s="43"/>
      <c r="C918" s="46"/>
      <c r="D918" s="46"/>
      <c r="E918" s="46"/>
      <c r="F918" s="46"/>
      <c r="G918" s="46"/>
      <c r="H918" s="37"/>
    </row>
    <row r="919" spans="1:8" ht="20.25" customHeight="1" x14ac:dyDescent="0.25">
      <c r="A919" s="42"/>
      <c r="B919" s="42"/>
      <c r="C919" s="47"/>
      <c r="D919" s="47"/>
      <c r="E919" s="47"/>
      <c r="F919" s="47"/>
      <c r="G919" s="47"/>
      <c r="H919" s="37"/>
    </row>
    <row r="920" spans="1:8" ht="20.25" customHeight="1" x14ac:dyDescent="0.25">
      <c r="A920" s="43"/>
      <c r="B920" s="43"/>
      <c r="C920" s="46"/>
      <c r="D920" s="46"/>
      <c r="E920" s="46"/>
      <c r="F920" s="46"/>
      <c r="G920" s="46"/>
      <c r="H920" s="37"/>
    </row>
    <row r="921" spans="1:8" ht="20.25" customHeight="1" x14ac:dyDescent="0.25">
      <c r="A921" s="42"/>
      <c r="B921" s="42"/>
      <c r="C921" s="47"/>
      <c r="D921" s="47"/>
      <c r="E921" s="47"/>
      <c r="F921" s="47"/>
      <c r="G921" s="47"/>
      <c r="H921" s="37"/>
    </row>
    <row r="922" spans="1:8" ht="20.25" customHeight="1" x14ac:dyDescent="0.25">
      <c r="A922" s="43"/>
      <c r="B922" s="43"/>
      <c r="C922" s="46"/>
      <c r="D922" s="46"/>
      <c r="E922" s="46"/>
      <c r="F922" s="46"/>
      <c r="G922" s="46"/>
      <c r="H922" s="37"/>
    </row>
    <row r="923" spans="1:8" ht="20.25" customHeight="1" x14ac:dyDescent="0.25">
      <c r="A923" s="42"/>
      <c r="B923" s="42"/>
      <c r="C923" s="47"/>
      <c r="D923" s="47"/>
      <c r="E923" s="47"/>
      <c r="F923" s="47"/>
      <c r="G923" s="47"/>
      <c r="H923" s="37"/>
    </row>
    <row r="924" spans="1:8" ht="20.25" customHeight="1" x14ac:dyDescent="0.25">
      <c r="A924" s="43"/>
      <c r="B924" s="43"/>
      <c r="C924" s="46"/>
      <c r="D924" s="46"/>
      <c r="E924" s="46"/>
      <c r="F924" s="46"/>
      <c r="G924" s="46"/>
      <c r="H924" s="37"/>
    </row>
    <row r="925" spans="1:8" ht="20.25" customHeight="1" x14ac:dyDescent="0.25">
      <c r="A925" s="42"/>
      <c r="B925" s="42"/>
      <c r="C925" s="47"/>
      <c r="D925" s="47"/>
      <c r="E925" s="47"/>
      <c r="F925" s="47"/>
      <c r="G925" s="47"/>
      <c r="H925" s="37"/>
    </row>
    <row r="926" spans="1:8" ht="20.25" customHeight="1" x14ac:dyDescent="0.25">
      <c r="A926" s="43"/>
      <c r="B926" s="43"/>
      <c r="C926" s="46"/>
      <c r="D926" s="46"/>
      <c r="E926" s="46"/>
      <c r="F926" s="46"/>
      <c r="G926" s="46"/>
      <c r="H926" s="37"/>
    </row>
    <row r="927" spans="1:8" ht="20.25" customHeight="1" x14ac:dyDescent="0.25">
      <c r="A927" s="42"/>
      <c r="B927" s="42"/>
      <c r="C927" s="47"/>
      <c r="D927" s="47"/>
      <c r="E927" s="47"/>
      <c r="F927" s="47"/>
      <c r="G927" s="47"/>
      <c r="H927" s="37"/>
    </row>
    <row r="928" spans="1:8" ht="20.25" customHeight="1" x14ac:dyDescent="0.25">
      <c r="A928" s="43"/>
      <c r="B928" s="43"/>
      <c r="C928" s="46"/>
      <c r="D928" s="46"/>
      <c r="E928" s="46"/>
      <c r="F928" s="46"/>
      <c r="G928" s="46"/>
      <c r="H928" s="37"/>
    </row>
    <row r="929" spans="1:8" ht="20.25" customHeight="1" x14ac:dyDescent="0.25">
      <c r="A929" s="42"/>
      <c r="B929" s="42"/>
      <c r="C929" s="47"/>
      <c r="D929" s="47"/>
      <c r="E929" s="47"/>
      <c r="F929" s="47"/>
      <c r="G929" s="47"/>
      <c r="H929" s="37"/>
    </row>
    <row r="930" spans="1:8" ht="20.25" customHeight="1" x14ac:dyDescent="0.25">
      <c r="A930" s="43"/>
      <c r="B930" s="43"/>
      <c r="C930" s="46"/>
      <c r="D930" s="46"/>
      <c r="E930" s="46"/>
      <c r="F930" s="46"/>
      <c r="G930" s="46"/>
      <c r="H930" s="37"/>
    </row>
    <row r="931" spans="1:8" ht="20.25" customHeight="1" x14ac:dyDescent="0.25">
      <c r="A931" s="42"/>
      <c r="B931" s="42"/>
      <c r="C931" s="47"/>
      <c r="D931" s="47"/>
      <c r="E931" s="47"/>
      <c r="F931" s="47"/>
      <c r="G931" s="47"/>
      <c r="H931" s="37"/>
    </row>
    <row r="932" spans="1:8" ht="20.25" customHeight="1" x14ac:dyDescent="0.25">
      <c r="A932" s="43"/>
      <c r="B932" s="43"/>
      <c r="C932" s="46"/>
      <c r="D932" s="46"/>
      <c r="E932" s="46"/>
      <c r="F932" s="46"/>
      <c r="G932" s="46"/>
      <c r="H932" s="37"/>
    </row>
    <row r="933" spans="1:8" ht="20.25" customHeight="1" x14ac:dyDescent="0.25">
      <c r="A933" s="42"/>
      <c r="B933" s="42"/>
      <c r="C933" s="47"/>
      <c r="D933" s="47"/>
      <c r="E933" s="47"/>
      <c r="F933" s="47"/>
      <c r="G933" s="47"/>
      <c r="H933" s="37"/>
    </row>
    <row r="934" spans="1:8" ht="20.25" customHeight="1" x14ac:dyDescent="0.25">
      <c r="A934" s="43"/>
      <c r="B934" s="43"/>
      <c r="C934" s="46"/>
      <c r="D934" s="46"/>
      <c r="E934" s="46"/>
      <c r="F934" s="46"/>
      <c r="G934" s="46"/>
      <c r="H934" s="37"/>
    </row>
    <row r="935" spans="1:8" ht="20.25" customHeight="1" x14ac:dyDescent="0.25">
      <c r="A935" s="42"/>
      <c r="B935" s="42"/>
      <c r="C935" s="47"/>
      <c r="D935" s="47"/>
      <c r="E935" s="47"/>
      <c r="F935" s="47"/>
      <c r="G935" s="47"/>
      <c r="H935" s="37"/>
    </row>
    <row r="936" spans="1:8" ht="20.25" customHeight="1" x14ac:dyDescent="0.25">
      <c r="A936" s="43"/>
      <c r="B936" s="43"/>
      <c r="C936" s="46"/>
      <c r="D936" s="46"/>
      <c r="E936" s="46"/>
      <c r="F936" s="46"/>
      <c r="G936" s="46"/>
      <c r="H936" s="37"/>
    </row>
    <row r="937" spans="1:8" ht="20.25" customHeight="1" x14ac:dyDescent="0.25">
      <c r="A937" s="42"/>
      <c r="B937" s="42"/>
      <c r="C937" s="47"/>
      <c r="D937" s="47"/>
      <c r="E937" s="47"/>
      <c r="F937" s="47"/>
      <c r="G937" s="47"/>
      <c r="H937" s="37"/>
    </row>
    <row r="938" spans="1:8" ht="20.25" customHeight="1" x14ac:dyDescent="0.25">
      <c r="A938" s="43"/>
      <c r="B938" s="43"/>
      <c r="C938" s="46"/>
      <c r="D938" s="46"/>
      <c r="E938" s="46"/>
      <c r="F938" s="46"/>
      <c r="G938" s="46"/>
      <c r="H938" s="37"/>
    </row>
    <row r="939" spans="1:8" ht="20.25" customHeight="1" x14ac:dyDescent="0.25">
      <c r="A939" s="42"/>
      <c r="B939" s="42"/>
      <c r="C939" s="47"/>
      <c r="D939" s="47"/>
      <c r="E939" s="47"/>
      <c r="F939" s="47"/>
      <c r="G939" s="47"/>
      <c r="H939" s="37"/>
    </row>
    <row r="940" spans="1:8" ht="20.25" customHeight="1" x14ac:dyDescent="0.25">
      <c r="A940" s="43"/>
      <c r="B940" s="43"/>
      <c r="C940" s="46"/>
      <c r="D940" s="46"/>
      <c r="E940" s="46"/>
      <c r="F940" s="46"/>
      <c r="G940" s="46"/>
      <c r="H940" s="37"/>
    </row>
    <row r="941" spans="1:8" ht="20.25" customHeight="1" x14ac:dyDescent="0.25">
      <c r="A941" s="42"/>
      <c r="B941" s="42"/>
      <c r="C941" s="47"/>
      <c r="D941" s="47"/>
      <c r="E941" s="47"/>
      <c r="F941" s="47"/>
      <c r="G941" s="47"/>
      <c r="H941" s="37"/>
    </row>
    <row r="942" spans="1:8" ht="20.25" customHeight="1" x14ac:dyDescent="0.25">
      <c r="A942" s="43"/>
      <c r="B942" s="43"/>
      <c r="C942" s="46"/>
      <c r="D942" s="46"/>
      <c r="E942" s="46"/>
      <c r="F942" s="46"/>
      <c r="G942" s="46"/>
      <c r="H942" s="37"/>
    </row>
    <row r="943" spans="1:8" ht="20.25" customHeight="1" x14ac:dyDescent="0.25">
      <c r="A943" s="42"/>
      <c r="B943" s="42"/>
      <c r="C943" s="47"/>
      <c r="D943" s="47"/>
      <c r="E943" s="47"/>
      <c r="F943" s="47"/>
      <c r="G943" s="47"/>
      <c r="H943" s="37"/>
    </row>
    <row r="944" spans="1:8" ht="20.25" customHeight="1" x14ac:dyDescent="0.25">
      <c r="A944" s="43"/>
      <c r="B944" s="43"/>
      <c r="C944" s="46"/>
      <c r="D944" s="46"/>
      <c r="E944" s="46"/>
      <c r="F944" s="46"/>
      <c r="G944" s="46"/>
      <c r="H944" s="37"/>
    </row>
    <row r="945" spans="1:8" ht="20.25" customHeight="1" x14ac:dyDescent="0.25">
      <c r="A945" s="42"/>
      <c r="B945" s="42"/>
      <c r="C945" s="47"/>
      <c r="D945" s="47"/>
      <c r="E945" s="47"/>
      <c r="F945" s="47"/>
      <c r="G945" s="47"/>
      <c r="H945" s="37"/>
    </row>
    <row r="946" spans="1:8" ht="20.25" customHeight="1" x14ac:dyDescent="0.25">
      <c r="A946" s="43"/>
      <c r="B946" s="43"/>
      <c r="C946" s="46"/>
      <c r="D946" s="46"/>
      <c r="E946" s="46"/>
      <c r="F946" s="46"/>
      <c r="G946" s="46"/>
      <c r="H946" s="37"/>
    </row>
    <row r="947" spans="1:8" ht="20.25" customHeight="1" x14ac:dyDescent="0.25">
      <c r="A947" s="42"/>
      <c r="B947" s="42"/>
      <c r="C947" s="47"/>
      <c r="D947" s="47"/>
      <c r="E947" s="47"/>
      <c r="F947" s="47"/>
      <c r="G947" s="47"/>
      <c r="H947" s="37"/>
    </row>
    <row r="948" spans="1:8" ht="20.25" customHeight="1" x14ac:dyDescent="0.25">
      <c r="A948" s="43"/>
      <c r="B948" s="43"/>
      <c r="C948" s="46"/>
      <c r="D948" s="46"/>
      <c r="E948" s="46"/>
      <c r="F948" s="46"/>
      <c r="G948" s="46"/>
      <c r="H948" s="37"/>
    </row>
    <row r="949" spans="1:8" ht="20.25" customHeight="1" x14ac:dyDescent="0.25">
      <c r="A949" s="42"/>
      <c r="B949" s="42"/>
      <c r="C949" s="47"/>
      <c r="D949" s="47"/>
      <c r="E949" s="47"/>
      <c r="F949" s="47"/>
      <c r="G949" s="47"/>
      <c r="H949" s="37"/>
    </row>
    <row r="950" spans="1:8" ht="20.25" customHeight="1" x14ac:dyDescent="0.25">
      <c r="A950" s="43"/>
      <c r="B950" s="43"/>
      <c r="C950" s="46"/>
      <c r="D950" s="46"/>
      <c r="E950" s="46"/>
      <c r="F950" s="46"/>
      <c r="G950" s="46"/>
      <c r="H950" s="37"/>
    </row>
    <row r="951" spans="1:8" ht="20.25" customHeight="1" x14ac:dyDescent="0.25">
      <c r="A951" s="42"/>
      <c r="B951" s="42"/>
      <c r="C951" s="47"/>
      <c r="D951" s="47"/>
      <c r="E951" s="47"/>
      <c r="F951" s="47"/>
      <c r="G951" s="47"/>
      <c r="H951" s="37"/>
    </row>
    <row r="952" spans="1:8" ht="20.25" customHeight="1" x14ac:dyDescent="0.25">
      <c r="A952" s="43"/>
      <c r="B952" s="43"/>
      <c r="C952" s="46"/>
      <c r="D952" s="46"/>
      <c r="E952" s="46"/>
      <c r="F952" s="46"/>
      <c r="G952" s="46"/>
      <c r="H952" s="37"/>
    </row>
    <row r="953" spans="1:8" ht="20.25" customHeight="1" x14ac:dyDescent="0.25">
      <c r="A953" s="42"/>
      <c r="B953" s="42"/>
      <c r="C953" s="47"/>
      <c r="D953" s="47"/>
      <c r="E953" s="47"/>
      <c r="F953" s="47"/>
      <c r="G953" s="47"/>
      <c r="H953" s="37"/>
    </row>
    <row r="954" spans="1:8" ht="20.25" customHeight="1" x14ac:dyDescent="0.25">
      <c r="A954" s="43"/>
      <c r="B954" s="43"/>
      <c r="C954" s="46"/>
      <c r="D954" s="46"/>
      <c r="E954" s="46"/>
      <c r="F954" s="46"/>
      <c r="G954" s="46"/>
      <c r="H954" s="37"/>
    </row>
    <row r="955" spans="1:8" ht="20.25" customHeight="1" x14ac:dyDescent="0.25">
      <c r="A955" s="42"/>
      <c r="B955" s="42"/>
      <c r="C955" s="47"/>
      <c r="D955" s="47"/>
      <c r="E955" s="47"/>
      <c r="F955" s="47"/>
      <c r="G955" s="47"/>
      <c r="H955" s="37"/>
    </row>
    <row r="956" spans="1:8" ht="20.25" customHeight="1" x14ac:dyDescent="0.25">
      <c r="A956" s="43"/>
      <c r="B956" s="43"/>
      <c r="C956" s="46"/>
      <c r="D956" s="46"/>
      <c r="E956" s="46"/>
      <c r="F956" s="46"/>
      <c r="G956" s="46"/>
      <c r="H956" s="37"/>
    </row>
    <row r="957" spans="1:8" ht="20.25" customHeight="1" x14ac:dyDescent="0.25">
      <c r="A957" s="42"/>
      <c r="B957" s="42"/>
      <c r="C957" s="47"/>
      <c r="D957" s="47"/>
      <c r="E957" s="47"/>
      <c r="F957" s="47"/>
      <c r="G957" s="47"/>
      <c r="H957" s="37"/>
    </row>
    <row r="958" spans="1:8" ht="20.25" customHeight="1" x14ac:dyDescent="0.25">
      <c r="A958" s="43"/>
      <c r="B958" s="43"/>
      <c r="C958" s="46"/>
      <c r="D958" s="46"/>
      <c r="E958" s="46"/>
      <c r="F958" s="46"/>
      <c r="G958" s="46"/>
      <c r="H958" s="37"/>
    </row>
    <row r="959" spans="1:8" ht="20.25" customHeight="1" x14ac:dyDescent="0.25">
      <c r="A959" s="42"/>
      <c r="B959" s="42"/>
      <c r="C959" s="47"/>
      <c r="D959" s="47"/>
      <c r="E959" s="47"/>
      <c r="F959" s="47"/>
      <c r="G959" s="47"/>
      <c r="H959" s="37"/>
    </row>
    <row r="960" spans="1:8" ht="20.25" customHeight="1" x14ac:dyDescent="0.25">
      <c r="A960" s="43"/>
      <c r="B960" s="43"/>
      <c r="C960" s="46"/>
      <c r="D960" s="46"/>
      <c r="E960" s="46"/>
      <c r="F960" s="46"/>
      <c r="G960" s="46"/>
      <c r="H960" s="37"/>
    </row>
    <row r="961" spans="1:8" ht="20.25" customHeight="1" x14ac:dyDescent="0.25">
      <c r="A961" s="42"/>
      <c r="B961" s="42"/>
      <c r="C961" s="47"/>
      <c r="D961" s="47"/>
      <c r="E961" s="47"/>
      <c r="F961" s="47"/>
      <c r="G961" s="47"/>
      <c r="H961" s="37"/>
    </row>
    <row r="962" spans="1:8" ht="20.25" customHeight="1" x14ac:dyDescent="0.25">
      <c r="A962" s="43"/>
      <c r="B962" s="43"/>
      <c r="C962" s="46"/>
      <c r="D962" s="46"/>
      <c r="E962" s="46"/>
      <c r="F962" s="46"/>
      <c r="G962" s="46"/>
      <c r="H962" s="37"/>
    </row>
    <row r="963" spans="1:8" ht="20.25" customHeight="1" x14ac:dyDescent="0.25">
      <c r="A963" s="42"/>
      <c r="B963" s="42"/>
      <c r="C963" s="47"/>
      <c r="D963" s="47"/>
      <c r="E963" s="47"/>
      <c r="F963" s="47"/>
      <c r="G963" s="47"/>
      <c r="H963" s="37"/>
    </row>
    <row r="964" spans="1:8" ht="20.25" customHeight="1" x14ac:dyDescent="0.25">
      <c r="A964" s="43"/>
      <c r="B964" s="43"/>
      <c r="C964" s="46"/>
      <c r="D964" s="46"/>
      <c r="E964" s="46"/>
      <c r="F964" s="46"/>
      <c r="G964" s="46"/>
      <c r="H964" s="37"/>
    </row>
    <row r="965" spans="1:8" ht="20.25" customHeight="1" x14ac:dyDescent="0.25">
      <c r="A965" s="42"/>
      <c r="B965" s="42"/>
      <c r="C965" s="47"/>
      <c r="D965" s="47"/>
      <c r="E965" s="47"/>
      <c r="F965" s="47"/>
      <c r="G965" s="47"/>
      <c r="H965" s="37"/>
    </row>
    <row r="966" spans="1:8" ht="20.25" customHeight="1" x14ac:dyDescent="0.25">
      <c r="A966" s="43"/>
      <c r="B966" s="43"/>
      <c r="C966" s="46"/>
      <c r="D966" s="46"/>
      <c r="E966" s="46"/>
      <c r="F966" s="46"/>
      <c r="G966" s="46"/>
      <c r="H966" s="37"/>
    </row>
    <row r="967" spans="1:8" ht="20.25" customHeight="1" x14ac:dyDescent="0.25">
      <c r="A967" s="42"/>
      <c r="B967" s="42"/>
      <c r="C967" s="47"/>
      <c r="D967" s="47"/>
      <c r="E967" s="47"/>
      <c r="F967" s="47"/>
      <c r="G967" s="47"/>
      <c r="H967" s="37"/>
    </row>
    <row r="968" spans="1:8" ht="20.25" customHeight="1" x14ac:dyDescent="0.25">
      <c r="A968" s="43"/>
      <c r="B968" s="43"/>
      <c r="C968" s="46"/>
      <c r="D968" s="46"/>
      <c r="E968" s="46"/>
      <c r="F968" s="46"/>
      <c r="G968" s="46"/>
      <c r="H968" s="37"/>
    </row>
    <row r="969" spans="1:8" ht="20.25" customHeight="1" x14ac:dyDescent="0.25">
      <c r="A969" s="42"/>
      <c r="B969" s="42"/>
      <c r="C969" s="47"/>
      <c r="D969" s="47"/>
      <c r="E969" s="47"/>
      <c r="F969" s="47"/>
      <c r="G969" s="47"/>
      <c r="H969" s="37"/>
    </row>
    <row r="970" spans="1:8" ht="20.25" customHeight="1" x14ac:dyDescent="0.25">
      <c r="A970" s="43"/>
      <c r="B970" s="43"/>
      <c r="C970" s="46"/>
      <c r="D970" s="46"/>
      <c r="E970" s="46"/>
      <c r="F970" s="46"/>
      <c r="G970" s="46"/>
      <c r="H970" s="37"/>
    </row>
    <row r="971" spans="1:8" ht="20.25" customHeight="1" x14ac:dyDescent="0.25">
      <c r="A971" s="42"/>
      <c r="B971" s="42"/>
      <c r="C971" s="47"/>
      <c r="D971" s="47"/>
      <c r="E971" s="47"/>
      <c r="F971" s="47"/>
      <c r="G971" s="47"/>
      <c r="H971" s="37"/>
    </row>
    <row r="972" spans="1:8" ht="20.25" customHeight="1" x14ac:dyDescent="0.25">
      <c r="A972" s="43"/>
      <c r="B972" s="43"/>
      <c r="C972" s="46"/>
      <c r="D972" s="46"/>
      <c r="E972" s="46"/>
      <c r="F972" s="46"/>
      <c r="G972" s="46"/>
      <c r="H972" s="37"/>
    </row>
    <row r="973" spans="1:8" ht="20.25" customHeight="1" x14ac:dyDescent="0.25">
      <c r="A973" s="42"/>
      <c r="B973" s="42"/>
      <c r="C973" s="47"/>
      <c r="D973" s="47"/>
      <c r="E973" s="47"/>
      <c r="F973" s="47"/>
      <c r="G973" s="47"/>
      <c r="H973" s="37"/>
    </row>
    <row r="974" spans="1:8" ht="20.25" customHeight="1" x14ac:dyDescent="0.25">
      <c r="A974" s="43"/>
      <c r="B974" s="43"/>
      <c r="C974" s="46"/>
      <c r="D974" s="46"/>
      <c r="E974" s="46"/>
      <c r="F974" s="46"/>
      <c r="G974" s="46"/>
      <c r="H974" s="37"/>
    </row>
    <row r="975" spans="1:8" ht="20.25" customHeight="1" x14ac:dyDescent="0.25">
      <c r="A975" s="42"/>
      <c r="B975" s="42"/>
      <c r="C975" s="47"/>
      <c r="D975" s="47"/>
      <c r="E975" s="47"/>
      <c r="F975" s="47"/>
      <c r="G975" s="47"/>
      <c r="H975" s="37"/>
    </row>
    <row r="976" spans="1:8" ht="20.25" customHeight="1" x14ac:dyDescent="0.25">
      <c r="A976" s="43"/>
      <c r="B976" s="43"/>
      <c r="C976" s="46"/>
      <c r="D976" s="46"/>
      <c r="E976" s="46"/>
      <c r="F976" s="46"/>
      <c r="G976" s="46"/>
      <c r="H976" s="37"/>
    </row>
    <row r="977" spans="1:8" ht="20.25" customHeight="1" x14ac:dyDescent="0.25">
      <c r="A977" s="42"/>
      <c r="B977" s="42"/>
      <c r="C977" s="47"/>
      <c r="D977" s="47"/>
      <c r="E977" s="47"/>
      <c r="F977" s="47"/>
      <c r="G977" s="47"/>
      <c r="H977" s="37"/>
    </row>
    <row r="978" spans="1:8" ht="20.25" customHeight="1" x14ac:dyDescent="0.25">
      <c r="A978" s="43"/>
      <c r="B978" s="43"/>
      <c r="C978" s="46"/>
      <c r="D978" s="46"/>
      <c r="E978" s="46"/>
      <c r="F978" s="46"/>
      <c r="G978" s="46"/>
      <c r="H978" s="37"/>
    </row>
    <row r="979" spans="1:8" ht="20.25" customHeight="1" x14ac:dyDescent="0.25">
      <c r="A979" s="42"/>
      <c r="B979" s="42"/>
      <c r="C979" s="47"/>
      <c r="D979" s="47"/>
      <c r="E979" s="47"/>
      <c r="F979" s="47"/>
      <c r="G979" s="47"/>
      <c r="H979" s="37"/>
    </row>
    <row r="980" spans="1:8" ht="20.25" customHeight="1" x14ac:dyDescent="0.25">
      <c r="A980" s="43"/>
      <c r="B980" s="43"/>
      <c r="C980" s="46"/>
      <c r="D980" s="46"/>
      <c r="E980" s="46"/>
      <c r="F980" s="46"/>
      <c r="G980" s="46"/>
      <c r="H980" s="37"/>
    </row>
    <row r="981" spans="1:8" ht="20.25" customHeight="1" x14ac:dyDescent="0.25">
      <c r="A981" s="42"/>
      <c r="B981" s="42"/>
      <c r="C981" s="47"/>
      <c r="D981" s="47"/>
      <c r="E981" s="47"/>
      <c r="F981" s="47"/>
      <c r="G981" s="47"/>
      <c r="H981" s="37"/>
    </row>
    <row r="982" spans="1:8" ht="20.25" customHeight="1" x14ac:dyDescent="0.25">
      <c r="A982" s="43"/>
      <c r="B982" s="43"/>
      <c r="C982" s="46"/>
      <c r="D982" s="46"/>
      <c r="E982" s="46"/>
      <c r="F982" s="46"/>
      <c r="G982" s="46"/>
      <c r="H982" s="37"/>
    </row>
    <row r="983" spans="1:8" ht="20.25" customHeight="1" x14ac:dyDescent="0.25">
      <c r="A983" s="42"/>
      <c r="B983" s="42"/>
      <c r="C983" s="47"/>
      <c r="D983" s="47"/>
      <c r="E983" s="47"/>
      <c r="F983" s="47"/>
      <c r="G983" s="47"/>
      <c r="H983" s="37"/>
    </row>
    <row r="984" spans="1:8" ht="20.25" customHeight="1" x14ac:dyDescent="0.25">
      <c r="A984" s="43"/>
      <c r="B984" s="43"/>
      <c r="C984" s="46"/>
      <c r="D984" s="46"/>
      <c r="E984" s="46"/>
      <c r="F984" s="46"/>
      <c r="G984" s="46"/>
      <c r="H984" s="37"/>
    </row>
    <row r="985" spans="1:8" ht="20.25" customHeight="1" x14ac:dyDescent="0.25">
      <c r="A985" s="42"/>
      <c r="B985" s="42"/>
      <c r="C985" s="47"/>
      <c r="D985" s="47"/>
      <c r="E985" s="47"/>
      <c r="F985" s="47"/>
      <c r="G985" s="47"/>
      <c r="H985" s="37"/>
    </row>
    <row r="986" spans="1:8" ht="20.25" customHeight="1" x14ac:dyDescent="0.25">
      <c r="A986" s="43"/>
      <c r="B986" s="43"/>
      <c r="C986" s="46"/>
      <c r="D986" s="46"/>
      <c r="E986" s="46"/>
      <c r="F986" s="46"/>
      <c r="G986" s="46"/>
      <c r="H986" s="37"/>
    </row>
    <row r="987" spans="1:8" ht="20.25" customHeight="1" x14ac:dyDescent="0.25">
      <c r="A987" s="42"/>
      <c r="B987" s="42"/>
      <c r="C987" s="47"/>
      <c r="D987" s="47"/>
      <c r="E987" s="47"/>
      <c r="F987" s="47"/>
      <c r="G987" s="47"/>
      <c r="H987" s="37"/>
    </row>
    <row r="988" spans="1:8" ht="20.25" customHeight="1" x14ac:dyDescent="0.25">
      <c r="A988" s="43"/>
      <c r="B988" s="43"/>
      <c r="C988" s="46"/>
      <c r="D988" s="46"/>
      <c r="E988" s="46"/>
      <c r="F988" s="46"/>
      <c r="G988" s="46"/>
      <c r="H988" s="37"/>
    </row>
    <row r="989" spans="1:8" ht="20.25" customHeight="1" x14ac:dyDescent="0.25">
      <c r="A989" s="42"/>
      <c r="B989" s="42"/>
      <c r="C989" s="47"/>
      <c r="D989" s="47"/>
      <c r="E989" s="47"/>
      <c r="F989" s="47"/>
      <c r="G989" s="47"/>
      <c r="H989" s="37"/>
    </row>
    <row r="990" spans="1:8" ht="20.25" customHeight="1" x14ac:dyDescent="0.25">
      <c r="A990" s="43"/>
      <c r="B990" s="43"/>
      <c r="C990" s="46"/>
      <c r="D990" s="46"/>
      <c r="E990" s="46"/>
      <c r="F990" s="46"/>
      <c r="G990" s="46"/>
      <c r="H990" s="37"/>
    </row>
    <row r="991" spans="1:8" ht="20.25" customHeight="1" x14ac:dyDescent="0.25">
      <c r="A991" s="42"/>
      <c r="B991" s="42"/>
      <c r="C991" s="47"/>
      <c r="D991" s="47"/>
      <c r="E991" s="47"/>
      <c r="F991" s="47"/>
      <c r="G991" s="47"/>
      <c r="H991" s="37"/>
    </row>
    <row r="992" spans="1:8" ht="20.25" customHeight="1" x14ac:dyDescent="0.25">
      <c r="A992" s="43"/>
      <c r="B992" s="43"/>
      <c r="C992" s="46"/>
      <c r="D992" s="46"/>
      <c r="E992" s="46"/>
      <c r="F992" s="46"/>
      <c r="G992" s="46"/>
      <c r="H992" s="37"/>
    </row>
    <row r="993" spans="1:8" ht="20.25" customHeight="1" x14ac:dyDescent="0.25">
      <c r="A993" s="42"/>
      <c r="B993" s="42"/>
      <c r="C993" s="47"/>
      <c r="D993" s="47"/>
      <c r="E993" s="47"/>
      <c r="F993" s="47"/>
      <c r="G993" s="47"/>
      <c r="H993" s="37"/>
    </row>
    <row r="994" spans="1:8" ht="20.25" customHeight="1" x14ac:dyDescent="0.25">
      <c r="A994" s="43"/>
      <c r="B994" s="43"/>
      <c r="C994" s="46"/>
      <c r="D994" s="46"/>
      <c r="E994" s="46"/>
      <c r="F994" s="46"/>
      <c r="G994" s="46"/>
      <c r="H994" s="37"/>
    </row>
    <row r="995" spans="1:8" ht="20.25" customHeight="1" x14ac:dyDescent="0.25">
      <c r="A995" s="42"/>
      <c r="B995" s="42"/>
      <c r="C995" s="47"/>
      <c r="D995" s="47"/>
      <c r="E995" s="47"/>
      <c r="F995" s="47"/>
      <c r="G995" s="47"/>
      <c r="H995" s="37"/>
    </row>
    <row r="996" spans="1:8" ht="20.25" customHeight="1" x14ac:dyDescent="0.25">
      <c r="A996" s="43"/>
      <c r="B996" s="43"/>
      <c r="C996" s="46"/>
      <c r="D996" s="46"/>
      <c r="E996" s="46"/>
      <c r="F996" s="46"/>
      <c r="G996" s="46"/>
      <c r="H996" s="37"/>
    </row>
    <row r="997" spans="1:8" ht="20.25" customHeight="1" x14ac:dyDescent="0.25">
      <c r="A997" s="42"/>
      <c r="B997" s="42"/>
      <c r="C997" s="47"/>
      <c r="D997" s="47"/>
      <c r="E997" s="47"/>
      <c r="F997" s="47"/>
      <c r="G997" s="47"/>
      <c r="H997" s="37"/>
    </row>
    <row r="998" spans="1:8" ht="20.25" customHeight="1" x14ac:dyDescent="0.25">
      <c r="A998" s="43"/>
      <c r="B998" s="43"/>
      <c r="C998" s="46"/>
      <c r="D998" s="46"/>
      <c r="E998" s="46"/>
      <c r="F998" s="46"/>
      <c r="G998" s="46"/>
      <c r="H998" s="37"/>
    </row>
    <row r="999" spans="1:8" ht="20.25" customHeight="1" x14ac:dyDescent="0.25">
      <c r="A999" s="42"/>
      <c r="B999" s="42"/>
      <c r="C999" s="47"/>
      <c r="D999" s="47"/>
      <c r="E999" s="47"/>
      <c r="F999" s="47"/>
      <c r="G999" s="47"/>
      <c r="H999" s="37"/>
    </row>
    <row r="1000" spans="1:8" ht="20.25" customHeight="1" x14ac:dyDescent="0.25">
      <c r="A1000" s="43"/>
      <c r="B1000" s="43"/>
      <c r="C1000" s="46"/>
      <c r="D1000" s="46"/>
      <c r="E1000" s="46"/>
      <c r="F1000" s="46"/>
      <c r="G1000" s="46"/>
      <c r="H1000" s="37"/>
    </row>
    <row r="1001" spans="1:8" ht="20.25" customHeight="1" thickBot="1" x14ac:dyDescent="0.3">
      <c r="A1001" s="50"/>
      <c r="B1001" s="50"/>
      <c r="C1001" s="60"/>
      <c r="D1001" s="60"/>
      <c r="E1001" s="60"/>
      <c r="F1001" s="60"/>
      <c r="G1001" s="60"/>
      <c r="H1001" s="64"/>
    </row>
    <row r="1002" spans="1:8" ht="20.25" customHeight="1" thickTop="1" x14ac:dyDescent="0.25">
      <c r="A1002" s="51"/>
      <c r="B1002" s="51"/>
      <c r="C1002" s="62"/>
      <c r="D1002" s="62"/>
      <c r="E1002" s="62"/>
      <c r="F1002" s="62"/>
      <c r="G1002" s="62"/>
      <c r="H1002" s="63"/>
    </row>
    <row r="1003" spans="1:8" ht="20.25" customHeight="1" x14ac:dyDescent="0.25">
      <c r="A1003" s="42"/>
      <c r="B1003" s="42"/>
      <c r="C1003" s="47"/>
      <c r="D1003" s="47"/>
      <c r="E1003" s="47"/>
      <c r="F1003" s="47"/>
      <c r="G1003" s="47"/>
      <c r="H1003" s="37"/>
    </row>
    <row r="1004" spans="1:8" ht="20.25" customHeight="1" x14ac:dyDescent="0.25">
      <c r="A1004" s="43"/>
      <c r="B1004" s="43"/>
      <c r="C1004" s="46"/>
      <c r="D1004" s="46"/>
      <c r="E1004" s="46"/>
      <c r="F1004" s="46"/>
      <c r="G1004" s="46"/>
      <c r="H1004" s="37"/>
    </row>
    <row r="1005" spans="1:8" ht="20.25" customHeight="1" x14ac:dyDescent="0.25">
      <c r="A1005" s="42"/>
      <c r="B1005" s="42"/>
      <c r="C1005" s="47"/>
      <c r="D1005" s="47"/>
      <c r="E1005" s="47"/>
      <c r="F1005" s="47"/>
      <c r="G1005" s="47"/>
      <c r="H1005" s="37"/>
    </row>
    <row r="1006" spans="1:8" ht="20.25" customHeight="1" x14ac:dyDescent="0.25">
      <c r="A1006" s="43"/>
      <c r="B1006" s="43"/>
      <c r="C1006" s="46"/>
      <c r="D1006" s="46"/>
      <c r="E1006" s="46"/>
      <c r="F1006" s="46"/>
      <c r="G1006" s="46"/>
      <c r="H1006" s="37"/>
    </row>
    <row r="1007" spans="1:8" ht="20.25" customHeight="1" x14ac:dyDescent="0.25">
      <c r="A1007" s="42"/>
      <c r="B1007" s="42"/>
      <c r="C1007" s="47"/>
      <c r="D1007" s="47"/>
      <c r="E1007" s="47"/>
      <c r="F1007" s="47"/>
      <c r="G1007" s="47"/>
      <c r="H1007" s="37"/>
    </row>
    <row r="1008" spans="1:8" ht="20.25" customHeight="1" x14ac:dyDescent="0.25">
      <c r="A1008" s="43"/>
      <c r="B1008" s="43"/>
      <c r="C1008" s="46"/>
      <c r="D1008" s="46"/>
      <c r="E1008" s="46"/>
      <c r="F1008" s="46"/>
      <c r="G1008" s="46"/>
      <c r="H1008" s="37"/>
    </row>
    <row r="1009" spans="1:8" ht="20.25" customHeight="1" x14ac:dyDescent="0.25">
      <c r="A1009" s="42"/>
      <c r="B1009" s="42"/>
      <c r="C1009" s="47"/>
      <c r="D1009" s="47"/>
      <c r="E1009" s="47"/>
      <c r="F1009" s="47"/>
      <c r="G1009" s="47"/>
      <c r="H1009" s="37"/>
    </row>
    <row r="1010" spans="1:8" ht="20.25" customHeight="1" x14ac:dyDescent="0.25">
      <c r="A1010" s="43"/>
      <c r="B1010" s="43"/>
      <c r="C1010" s="46"/>
      <c r="D1010" s="46"/>
      <c r="E1010" s="46"/>
      <c r="F1010" s="46"/>
      <c r="G1010" s="46"/>
      <c r="H1010" s="37"/>
    </row>
    <row r="1011" spans="1:8" ht="20.25" customHeight="1" x14ac:dyDescent="0.25">
      <c r="A1011" s="42"/>
      <c r="B1011" s="42"/>
      <c r="C1011" s="47"/>
      <c r="D1011" s="47"/>
      <c r="E1011" s="47"/>
      <c r="F1011" s="47"/>
      <c r="G1011" s="47"/>
      <c r="H1011" s="37"/>
    </row>
    <row r="1012" spans="1:8" ht="20.25" customHeight="1" x14ac:dyDescent="0.25">
      <c r="A1012" s="43"/>
      <c r="B1012" s="43"/>
      <c r="C1012" s="46"/>
      <c r="D1012" s="46"/>
      <c r="E1012" s="46"/>
      <c r="F1012" s="46"/>
      <c r="G1012" s="46"/>
      <c r="H1012" s="37"/>
    </row>
    <row r="1013" spans="1:8" ht="20.25" customHeight="1" x14ac:dyDescent="0.25">
      <c r="A1013" s="42"/>
      <c r="B1013" s="42"/>
      <c r="C1013" s="47"/>
      <c r="D1013" s="47"/>
      <c r="E1013" s="47"/>
      <c r="F1013" s="47"/>
      <c r="G1013" s="47"/>
      <c r="H1013" s="37"/>
    </row>
    <row r="1014" spans="1:8" ht="20.25" customHeight="1" x14ac:dyDescent="0.25">
      <c r="A1014" s="43"/>
      <c r="B1014" s="43"/>
      <c r="C1014" s="46"/>
      <c r="D1014" s="46"/>
      <c r="E1014" s="46"/>
      <c r="F1014" s="46"/>
      <c r="G1014" s="46"/>
      <c r="H1014" s="37"/>
    </row>
    <row r="1015" spans="1:8" ht="20.25" customHeight="1" x14ac:dyDescent="0.25">
      <c r="A1015" s="42"/>
      <c r="B1015" s="42"/>
      <c r="C1015" s="47"/>
      <c r="D1015" s="47"/>
      <c r="E1015" s="47"/>
      <c r="F1015" s="47"/>
      <c r="G1015" s="47"/>
      <c r="H1015" s="37"/>
    </row>
    <row r="1016" spans="1:8" ht="20.25" customHeight="1" x14ac:dyDescent="0.25">
      <c r="A1016" s="43"/>
      <c r="B1016" s="43"/>
      <c r="C1016" s="46"/>
      <c r="D1016" s="46"/>
      <c r="E1016" s="46"/>
      <c r="F1016" s="46"/>
      <c r="G1016" s="46"/>
      <c r="H1016" s="37"/>
    </row>
    <row r="1017" spans="1:8" ht="20.25" customHeight="1" x14ac:dyDescent="0.25">
      <c r="A1017" s="42"/>
      <c r="B1017" s="42"/>
      <c r="C1017" s="47"/>
      <c r="D1017" s="47"/>
      <c r="E1017" s="47"/>
      <c r="F1017" s="47"/>
      <c r="G1017" s="47"/>
      <c r="H1017" s="37"/>
    </row>
    <row r="1018" spans="1:8" ht="20.25" customHeight="1" x14ac:dyDescent="0.25">
      <c r="A1018" s="43"/>
      <c r="B1018" s="43"/>
      <c r="C1018" s="46"/>
      <c r="D1018" s="46"/>
      <c r="E1018" s="46"/>
      <c r="F1018" s="46"/>
      <c r="G1018" s="46"/>
      <c r="H1018" s="37"/>
    </row>
    <row r="1019" spans="1:8" ht="20.25" customHeight="1" x14ac:dyDescent="0.25">
      <c r="A1019" s="42"/>
      <c r="B1019" s="42"/>
      <c r="C1019" s="47"/>
      <c r="D1019" s="47"/>
      <c r="E1019" s="47"/>
      <c r="F1019" s="47"/>
      <c r="G1019" s="47"/>
      <c r="H1019" s="37"/>
    </row>
    <row r="1020" spans="1:8" ht="20.25" customHeight="1" x14ac:dyDescent="0.25">
      <c r="A1020" s="43"/>
      <c r="B1020" s="43"/>
      <c r="C1020" s="46"/>
      <c r="D1020" s="46"/>
      <c r="E1020" s="46"/>
      <c r="F1020" s="46"/>
      <c r="G1020" s="46"/>
      <c r="H1020" s="37"/>
    </row>
    <row r="1021" spans="1:8" ht="20.25" customHeight="1" x14ac:dyDescent="0.25">
      <c r="A1021" s="42"/>
      <c r="B1021" s="42"/>
      <c r="C1021" s="47"/>
      <c r="D1021" s="47"/>
      <c r="E1021" s="47"/>
      <c r="F1021" s="47"/>
      <c r="G1021" s="47"/>
      <c r="H1021" s="37"/>
    </row>
    <row r="1022" spans="1:8" ht="20.25" customHeight="1" x14ac:dyDescent="0.25">
      <c r="A1022" s="43"/>
      <c r="B1022" s="43"/>
      <c r="C1022" s="46"/>
      <c r="D1022" s="46"/>
      <c r="E1022" s="46"/>
      <c r="F1022" s="46"/>
      <c r="G1022" s="46"/>
      <c r="H1022" s="37"/>
    </row>
    <row r="1023" spans="1:8" ht="20.25" customHeight="1" x14ac:dyDescent="0.25">
      <c r="A1023" s="42"/>
      <c r="B1023" s="42"/>
      <c r="C1023" s="47"/>
      <c r="D1023" s="47"/>
      <c r="E1023" s="47"/>
      <c r="F1023" s="47"/>
      <c r="G1023" s="47"/>
      <c r="H1023" s="37"/>
    </row>
    <row r="1024" spans="1:8" ht="20.25" customHeight="1" x14ac:dyDescent="0.25">
      <c r="A1024" s="43"/>
      <c r="B1024" s="43"/>
      <c r="C1024" s="46"/>
      <c r="D1024" s="46"/>
      <c r="E1024" s="46"/>
      <c r="F1024" s="46"/>
      <c r="G1024" s="46"/>
      <c r="H1024" s="37"/>
    </row>
    <row r="1025" spans="1:8" ht="20.25" customHeight="1" x14ac:dyDescent="0.25">
      <c r="A1025" s="42"/>
      <c r="B1025" s="42"/>
      <c r="C1025" s="47"/>
      <c r="D1025" s="47"/>
      <c r="E1025" s="47"/>
      <c r="F1025" s="47"/>
      <c r="G1025" s="47"/>
      <c r="H1025" s="37"/>
    </row>
    <row r="1026" spans="1:8" ht="20.25" customHeight="1" x14ac:dyDescent="0.25">
      <c r="A1026" s="43"/>
      <c r="B1026" s="43"/>
      <c r="C1026" s="46"/>
      <c r="D1026" s="46"/>
      <c r="E1026" s="46"/>
      <c r="F1026" s="46"/>
      <c r="G1026" s="46"/>
      <c r="H1026" s="37"/>
    </row>
    <row r="1027" spans="1:8" ht="20.25" customHeight="1" x14ac:dyDescent="0.25">
      <c r="A1027" s="42"/>
      <c r="B1027" s="42"/>
      <c r="C1027" s="47"/>
      <c r="D1027" s="47"/>
      <c r="E1027" s="47"/>
      <c r="F1027" s="47"/>
      <c r="G1027" s="47"/>
      <c r="H1027" s="37"/>
    </row>
    <row r="1028" spans="1:8" ht="20.25" customHeight="1" x14ac:dyDescent="0.25">
      <c r="A1028" s="43"/>
      <c r="B1028" s="43"/>
      <c r="C1028" s="46"/>
      <c r="D1028" s="46"/>
      <c r="E1028" s="46"/>
      <c r="F1028" s="46"/>
      <c r="G1028" s="46"/>
      <c r="H1028" s="37"/>
    </row>
    <row r="1029" spans="1:8" ht="20.25" customHeight="1" x14ac:dyDescent="0.25">
      <c r="A1029" s="42"/>
      <c r="B1029" s="42"/>
      <c r="C1029" s="47"/>
      <c r="D1029" s="47"/>
      <c r="E1029" s="47"/>
      <c r="F1029" s="47"/>
      <c r="G1029" s="47"/>
      <c r="H1029" s="37"/>
    </row>
    <row r="1030" spans="1:8" ht="20.25" customHeight="1" x14ac:dyDescent="0.25">
      <c r="A1030" s="43"/>
      <c r="B1030" s="43"/>
      <c r="C1030" s="46"/>
      <c r="D1030" s="46"/>
      <c r="E1030" s="46"/>
      <c r="F1030" s="46"/>
      <c r="G1030" s="46"/>
      <c r="H1030" s="37"/>
    </row>
    <row r="1031" spans="1:8" ht="20.25" customHeight="1" x14ac:dyDescent="0.25">
      <c r="A1031" s="42"/>
      <c r="B1031" s="42"/>
      <c r="C1031" s="47"/>
      <c r="D1031" s="47"/>
      <c r="E1031" s="47"/>
      <c r="F1031" s="47"/>
      <c r="G1031" s="47"/>
      <c r="H1031" s="37"/>
    </row>
    <row r="1032" spans="1:8" ht="20.25" customHeight="1" x14ac:dyDescent="0.25">
      <c r="A1032" s="43"/>
      <c r="B1032" s="43"/>
      <c r="C1032" s="46"/>
      <c r="D1032" s="46"/>
      <c r="E1032" s="46"/>
      <c r="F1032" s="46"/>
      <c r="G1032" s="46"/>
      <c r="H1032" s="37"/>
    </row>
    <row r="1033" spans="1:8" ht="20.25" customHeight="1" x14ac:dyDescent="0.25">
      <c r="A1033" s="42"/>
      <c r="B1033" s="42"/>
      <c r="C1033" s="47"/>
      <c r="D1033" s="47"/>
      <c r="E1033" s="47"/>
      <c r="F1033" s="47"/>
      <c r="G1033" s="47"/>
      <c r="H1033" s="37"/>
    </row>
    <row r="1034" spans="1:8" ht="20.25" customHeight="1" x14ac:dyDescent="0.25">
      <c r="A1034" s="43"/>
      <c r="B1034" s="43"/>
      <c r="C1034" s="46"/>
      <c r="D1034" s="46"/>
      <c r="E1034" s="46"/>
      <c r="F1034" s="46"/>
      <c r="G1034" s="46"/>
      <c r="H1034" s="37"/>
    </row>
    <row r="1035" spans="1:8" ht="20.25" customHeight="1" x14ac:dyDescent="0.25">
      <c r="A1035" s="42"/>
      <c r="B1035" s="42"/>
      <c r="C1035" s="47"/>
      <c r="D1035" s="47"/>
      <c r="E1035" s="47"/>
      <c r="F1035" s="47"/>
      <c r="G1035" s="47"/>
      <c r="H1035" s="37"/>
    </row>
    <row r="1036" spans="1:8" ht="20.25" customHeight="1" x14ac:dyDescent="0.25">
      <c r="A1036" s="43"/>
      <c r="B1036" s="43"/>
      <c r="C1036" s="46"/>
      <c r="D1036" s="46"/>
      <c r="E1036" s="46"/>
      <c r="F1036" s="46"/>
      <c r="G1036" s="46"/>
      <c r="H1036" s="37"/>
    </row>
    <row r="1037" spans="1:8" ht="20.25" customHeight="1" x14ac:dyDescent="0.25">
      <c r="A1037" s="42"/>
      <c r="B1037" s="42"/>
      <c r="C1037" s="47"/>
      <c r="D1037" s="47"/>
      <c r="E1037" s="47"/>
      <c r="F1037" s="47"/>
      <c r="G1037" s="47"/>
      <c r="H1037" s="37"/>
    </row>
    <row r="1038" spans="1:8" ht="20.25" customHeight="1" x14ac:dyDescent="0.25">
      <c r="A1038" s="43"/>
      <c r="B1038" s="43"/>
      <c r="C1038" s="46"/>
      <c r="D1038" s="46"/>
      <c r="E1038" s="46"/>
      <c r="F1038" s="46"/>
      <c r="G1038" s="46"/>
      <c r="H1038" s="37"/>
    </row>
    <row r="1039" spans="1:8" ht="20.25" customHeight="1" x14ac:dyDescent="0.25">
      <c r="A1039" s="42"/>
      <c r="B1039" s="42"/>
      <c r="C1039" s="47"/>
      <c r="D1039" s="47"/>
      <c r="E1039" s="47"/>
      <c r="F1039" s="47"/>
      <c r="G1039" s="47"/>
      <c r="H1039" s="37"/>
    </row>
    <row r="1040" spans="1:8" ht="20.25" customHeight="1" x14ac:dyDescent="0.25">
      <c r="A1040" s="43"/>
      <c r="B1040" s="43"/>
      <c r="C1040" s="46"/>
      <c r="D1040" s="46"/>
      <c r="E1040" s="46"/>
      <c r="F1040" s="46"/>
      <c r="G1040" s="46"/>
      <c r="H1040" s="37"/>
    </row>
    <row r="1041" spans="1:8" ht="20.25" customHeight="1" x14ac:dyDescent="0.25">
      <c r="A1041" s="42"/>
      <c r="B1041" s="42"/>
      <c r="C1041" s="47"/>
      <c r="D1041" s="47"/>
      <c r="E1041" s="47"/>
      <c r="F1041" s="47"/>
      <c r="G1041" s="47"/>
      <c r="H1041" s="37"/>
    </row>
    <row r="1042" spans="1:8" ht="20.25" customHeight="1" x14ac:dyDescent="0.25">
      <c r="A1042" s="43"/>
      <c r="B1042" s="43"/>
      <c r="C1042" s="46"/>
      <c r="D1042" s="46"/>
      <c r="E1042" s="46"/>
      <c r="F1042" s="46"/>
      <c r="G1042" s="46"/>
      <c r="H1042" s="37"/>
    </row>
    <row r="1043" spans="1:8" ht="20.25" customHeight="1" x14ac:dyDescent="0.25">
      <c r="A1043" s="42"/>
      <c r="B1043" s="42"/>
      <c r="C1043" s="47"/>
      <c r="D1043" s="47"/>
      <c r="E1043" s="47"/>
      <c r="F1043" s="47"/>
      <c r="G1043" s="47"/>
      <c r="H1043" s="37"/>
    </row>
    <row r="1044" spans="1:8" ht="20.25" customHeight="1" x14ac:dyDescent="0.25">
      <c r="A1044" s="43"/>
      <c r="B1044" s="43"/>
      <c r="C1044" s="46"/>
      <c r="D1044" s="46"/>
      <c r="E1044" s="46"/>
      <c r="F1044" s="46"/>
      <c r="G1044" s="46"/>
      <c r="H1044" s="37"/>
    </row>
    <row r="1045" spans="1:8" ht="20.25" customHeight="1" x14ac:dyDescent="0.25">
      <c r="A1045" s="42"/>
      <c r="B1045" s="42"/>
      <c r="C1045" s="47"/>
      <c r="D1045" s="47"/>
      <c r="E1045" s="47"/>
      <c r="F1045" s="47"/>
      <c r="G1045" s="47"/>
      <c r="H1045" s="37"/>
    </row>
    <row r="1046" spans="1:8" ht="20.25" customHeight="1" x14ac:dyDescent="0.25">
      <c r="A1046" s="43"/>
      <c r="B1046" s="43"/>
      <c r="C1046" s="46"/>
      <c r="D1046" s="46"/>
      <c r="E1046" s="46"/>
      <c r="F1046" s="46"/>
      <c r="G1046" s="46"/>
      <c r="H1046" s="37"/>
    </row>
    <row r="1047" spans="1:8" ht="20.25" customHeight="1" x14ac:dyDescent="0.25">
      <c r="A1047" s="42"/>
      <c r="B1047" s="42"/>
      <c r="C1047" s="47"/>
      <c r="D1047" s="47"/>
      <c r="E1047" s="47"/>
      <c r="F1047" s="47"/>
      <c r="G1047" s="47"/>
      <c r="H1047" s="37"/>
    </row>
    <row r="1048" spans="1:8" ht="20.25" customHeight="1" x14ac:dyDescent="0.25">
      <c r="A1048" s="43"/>
      <c r="B1048" s="43"/>
      <c r="C1048" s="46"/>
      <c r="D1048" s="46"/>
      <c r="E1048" s="46"/>
      <c r="F1048" s="46"/>
      <c r="G1048" s="46"/>
      <c r="H1048" s="37"/>
    </row>
    <row r="1049" spans="1:8" ht="20.25" customHeight="1" x14ac:dyDescent="0.25">
      <c r="A1049" s="42"/>
      <c r="B1049" s="42"/>
      <c r="C1049" s="47"/>
      <c r="D1049" s="47"/>
      <c r="E1049" s="47"/>
      <c r="F1049" s="47"/>
      <c r="G1049" s="47"/>
      <c r="H1049" s="37"/>
    </row>
    <row r="1050" spans="1:8" ht="20.25" customHeight="1" x14ac:dyDescent="0.25">
      <c r="A1050" s="43"/>
      <c r="B1050" s="43"/>
      <c r="C1050" s="46"/>
      <c r="D1050" s="46"/>
      <c r="E1050" s="46"/>
      <c r="F1050" s="46"/>
      <c r="G1050" s="46"/>
      <c r="H1050" s="37"/>
    </row>
    <row r="1051" spans="1:8" ht="20.25" customHeight="1" x14ac:dyDescent="0.25">
      <c r="A1051" s="42"/>
      <c r="B1051" s="42"/>
      <c r="C1051" s="47"/>
      <c r="D1051" s="47"/>
      <c r="E1051" s="47"/>
      <c r="F1051" s="47"/>
      <c r="G1051" s="47"/>
      <c r="H1051" s="37"/>
    </row>
    <row r="1052" spans="1:8" ht="20.25" customHeight="1" x14ac:dyDescent="0.25">
      <c r="A1052" s="43"/>
      <c r="B1052" s="43"/>
      <c r="C1052" s="46"/>
      <c r="D1052" s="46"/>
      <c r="E1052" s="46"/>
      <c r="F1052" s="46"/>
      <c r="G1052" s="46"/>
      <c r="H1052" s="37"/>
    </row>
    <row r="1053" spans="1:8" ht="20.25" customHeight="1" x14ac:dyDescent="0.25">
      <c r="A1053" s="42"/>
      <c r="B1053" s="42"/>
      <c r="C1053" s="47"/>
      <c r="D1053" s="47"/>
      <c r="E1053" s="47"/>
      <c r="F1053" s="47"/>
      <c r="G1053" s="47"/>
      <c r="H1053" s="37"/>
    </row>
    <row r="1054" spans="1:8" ht="20.25" customHeight="1" x14ac:dyDescent="0.25">
      <c r="A1054" s="43"/>
      <c r="B1054" s="43"/>
      <c r="C1054" s="46"/>
      <c r="D1054" s="46"/>
      <c r="E1054" s="46"/>
      <c r="F1054" s="46"/>
      <c r="G1054" s="46"/>
      <c r="H1054" s="37"/>
    </row>
    <row r="1055" spans="1:8" ht="20.25" customHeight="1" x14ac:dyDescent="0.25">
      <c r="A1055" s="42"/>
      <c r="B1055" s="42"/>
      <c r="C1055" s="47"/>
      <c r="D1055" s="47"/>
      <c r="E1055" s="47"/>
      <c r="F1055" s="47"/>
      <c r="G1055" s="47"/>
      <c r="H1055" s="37"/>
    </row>
    <row r="1056" spans="1:8" ht="20.25" customHeight="1" x14ac:dyDescent="0.25">
      <c r="A1056" s="43"/>
      <c r="B1056" s="43"/>
      <c r="C1056" s="46"/>
      <c r="D1056" s="46"/>
      <c r="E1056" s="46"/>
      <c r="F1056" s="46"/>
      <c r="G1056" s="46"/>
      <c r="H1056" s="37"/>
    </row>
    <row r="1057" spans="1:8" ht="20.25" customHeight="1" x14ac:dyDescent="0.25">
      <c r="A1057" s="42"/>
      <c r="B1057" s="42"/>
      <c r="C1057" s="47"/>
      <c r="D1057" s="47"/>
      <c r="E1057" s="47"/>
      <c r="F1057" s="47"/>
      <c r="G1057" s="47"/>
      <c r="H1057" s="37"/>
    </row>
    <row r="1058" spans="1:8" ht="20.25" customHeight="1" x14ac:dyDescent="0.25">
      <c r="A1058" s="43"/>
      <c r="B1058" s="43"/>
      <c r="C1058" s="46"/>
      <c r="D1058" s="46"/>
      <c r="E1058" s="46"/>
      <c r="F1058" s="46"/>
      <c r="G1058" s="46"/>
      <c r="H1058" s="37"/>
    </row>
    <row r="1059" spans="1:8" ht="20.25" customHeight="1" x14ac:dyDescent="0.25">
      <c r="A1059" s="42"/>
      <c r="B1059" s="42"/>
      <c r="C1059" s="47"/>
      <c r="D1059" s="47"/>
      <c r="E1059" s="47"/>
      <c r="F1059" s="47"/>
      <c r="G1059" s="47"/>
      <c r="H1059" s="37"/>
    </row>
    <row r="1060" spans="1:8" ht="20.25" customHeight="1" x14ac:dyDescent="0.25">
      <c r="A1060" s="43"/>
      <c r="B1060" s="43"/>
      <c r="C1060" s="46"/>
      <c r="D1060" s="46"/>
      <c r="E1060" s="46"/>
      <c r="F1060" s="46"/>
      <c r="G1060" s="46"/>
      <c r="H1060" s="37"/>
    </row>
    <row r="1061" spans="1:8" ht="20.25" customHeight="1" x14ac:dyDescent="0.25">
      <c r="A1061" s="42"/>
      <c r="B1061" s="42"/>
      <c r="C1061" s="47"/>
      <c r="D1061" s="47"/>
      <c r="E1061" s="47"/>
      <c r="F1061" s="47"/>
      <c r="G1061" s="47"/>
      <c r="H1061" s="37"/>
    </row>
    <row r="1062" spans="1:8" ht="20.25" customHeight="1" x14ac:dyDescent="0.25">
      <c r="A1062" s="43"/>
      <c r="B1062" s="43"/>
      <c r="C1062" s="46"/>
      <c r="D1062" s="46"/>
      <c r="E1062" s="46"/>
      <c r="F1062" s="46"/>
      <c r="G1062" s="46"/>
      <c r="H1062" s="37"/>
    </row>
    <row r="1063" spans="1:8" ht="20.25" customHeight="1" x14ac:dyDescent="0.25">
      <c r="A1063" s="42"/>
      <c r="B1063" s="42"/>
      <c r="C1063" s="47"/>
      <c r="D1063" s="47"/>
      <c r="E1063" s="47"/>
      <c r="F1063" s="47"/>
      <c r="G1063" s="47"/>
      <c r="H1063" s="37"/>
    </row>
    <row r="1064" spans="1:8" ht="20.25" customHeight="1" x14ac:dyDescent="0.25">
      <c r="A1064" s="43"/>
      <c r="B1064" s="43"/>
      <c r="C1064" s="46"/>
      <c r="D1064" s="46"/>
      <c r="E1064" s="46"/>
      <c r="F1064" s="46"/>
      <c r="G1064" s="46"/>
      <c r="H1064" s="37"/>
    </row>
    <row r="1065" spans="1:8" ht="20.25" customHeight="1" x14ac:dyDescent="0.25">
      <c r="A1065" s="42"/>
      <c r="B1065" s="42"/>
      <c r="C1065" s="47"/>
      <c r="D1065" s="47"/>
      <c r="E1065" s="47"/>
      <c r="F1065" s="47"/>
      <c r="G1065" s="47"/>
      <c r="H1065" s="37"/>
    </row>
    <row r="1066" spans="1:8" ht="20.25" customHeight="1" x14ac:dyDescent="0.25">
      <c r="A1066" s="43"/>
      <c r="B1066" s="43"/>
      <c r="C1066" s="46"/>
      <c r="D1066" s="46"/>
      <c r="E1066" s="46"/>
      <c r="F1066" s="46"/>
      <c r="G1066" s="46"/>
      <c r="H1066" s="37"/>
    </row>
    <row r="1067" spans="1:8" ht="20.25" customHeight="1" x14ac:dyDescent="0.25">
      <c r="A1067" s="42"/>
      <c r="B1067" s="42"/>
      <c r="C1067" s="47"/>
      <c r="D1067" s="47"/>
      <c r="E1067" s="47"/>
      <c r="F1067" s="47"/>
      <c r="G1067" s="47"/>
      <c r="H1067" s="37"/>
    </row>
    <row r="1068" spans="1:8" ht="20.25" customHeight="1" x14ac:dyDescent="0.25">
      <c r="A1068" s="43"/>
      <c r="B1068" s="43"/>
      <c r="C1068" s="46"/>
      <c r="D1068" s="46"/>
      <c r="E1068" s="46"/>
      <c r="F1068" s="46"/>
      <c r="G1068" s="46"/>
      <c r="H1068" s="37"/>
    </row>
    <row r="1069" spans="1:8" ht="20.25" customHeight="1" x14ac:dyDescent="0.25">
      <c r="A1069" s="42"/>
      <c r="B1069" s="42"/>
      <c r="C1069" s="47"/>
      <c r="D1069" s="47"/>
      <c r="E1069" s="47"/>
      <c r="F1069" s="47"/>
      <c r="G1069" s="47"/>
      <c r="H1069" s="37"/>
    </row>
    <row r="1070" spans="1:8" ht="20.25" customHeight="1" x14ac:dyDescent="0.25">
      <c r="A1070" s="43"/>
      <c r="B1070" s="43"/>
      <c r="C1070" s="46"/>
      <c r="D1070" s="46"/>
      <c r="E1070" s="46"/>
      <c r="F1070" s="46"/>
      <c r="G1070" s="46"/>
      <c r="H1070" s="37"/>
    </row>
    <row r="1071" spans="1:8" ht="20.25" customHeight="1" x14ac:dyDescent="0.25">
      <c r="A1071" s="42"/>
      <c r="B1071" s="42"/>
      <c r="C1071" s="47"/>
      <c r="D1071" s="47"/>
      <c r="E1071" s="47"/>
      <c r="F1071" s="47"/>
      <c r="G1071" s="47"/>
      <c r="H1071" s="37"/>
    </row>
    <row r="1072" spans="1:8" ht="20.25" customHeight="1" x14ac:dyDescent="0.25">
      <c r="A1072" s="43"/>
      <c r="B1072" s="43"/>
      <c r="C1072" s="46"/>
      <c r="D1072" s="46"/>
      <c r="E1072" s="46"/>
      <c r="F1072" s="46"/>
      <c r="G1072" s="46"/>
      <c r="H1072" s="37"/>
    </row>
    <row r="1073" spans="1:8" ht="20.25" customHeight="1" x14ac:dyDescent="0.25">
      <c r="A1073" s="42"/>
      <c r="B1073" s="42"/>
      <c r="C1073" s="47"/>
      <c r="D1073" s="47"/>
      <c r="E1073" s="47"/>
      <c r="F1073" s="47"/>
      <c r="G1073" s="47"/>
      <c r="H1073" s="37"/>
    </row>
    <row r="1074" spans="1:8" ht="20.25" customHeight="1" x14ac:dyDescent="0.25">
      <c r="A1074" s="43"/>
      <c r="B1074" s="43"/>
      <c r="C1074" s="46"/>
      <c r="D1074" s="46"/>
      <c r="E1074" s="46"/>
      <c r="F1074" s="46"/>
      <c r="G1074" s="46"/>
      <c r="H1074" s="37"/>
    </row>
    <row r="1075" spans="1:8" ht="20.25" customHeight="1" x14ac:dyDescent="0.25">
      <c r="A1075" s="42"/>
      <c r="B1075" s="42"/>
      <c r="C1075" s="47"/>
      <c r="D1075" s="47"/>
      <c r="E1075" s="47"/>
      <c r="F1075" s="47"/>
      <c r="G1075" s="47"/>
      <c r="H1075" s="37"/>
    </row>
    <row r="1076" spans="1:8" ht="20.25" customHeight="1" x14ac:dyDescent="0.25">
      <c r="A1076" s="43"/>
      <c r="B1076" s="43"/>
      <c r="C1076" s="46"/>
      <c r="D1076" s="46"/>
      <c r="E1076" s="46"/>
      <c r="F1076" s="46"/>
      <c r="G1076" s="46"/>
      <c r="H1076" s="37"/>
    </row>
    <row r="1077" spans="1:8" ht="20.25" customHeight="1" x14ac:dyDescent="0.25">
      <c r="A1077" s="42"/>
      <c r="B1077" s="42"/>
      <c r="C1077" s="47"/>
      <c r="D1077" s="47"/>
      <c r="E1077" s="47"/>
      <c r="F1077" s="47"/>
      <c r="G1077" s="47"/>
      <c r="H1077" s="37"/>
    </row>
    <row r="1078" spans="1:8" ht="20.25" customHeight="1" x14ac:dyDescent="0.25">
      <c r="A1078" s="43"/>
      <c r="B1078" s="43"/>
      <c r="C1078" s="46"/>
      <c r="D1078" s="46"/>
      <c r="E1078" s="46"/>
      <c r="F1078" s="46"/>
      <c r="G1078" s="46"/>
      <c r="H1078" s="37"/>
    </row>
    <row r="1079" spans="1:8" ht="20.25" customHeight="1" x14ac:dyDescent="0.25">
      <c r="A1079" s="42"/>
      <c r="B1079" s="42"/>
      <c r="C1079" s="47"/>
      <c r="D1079" s="47"/>
      <c r="E1079" s="47"/>
      <c r="F1079" s="47"/>
      <c r="G1079" s="47"/>
      <c r="H1079" s="37"/>
    </row>
    <row r="1080" spans="1:8" ht="20.25" customHeight="1" x14ac:dyDescent="0.25">
      <c r="A1080" s="43"/>
      <c r="B1080" s="43"/>
      <c r="C1080" s="46"/>
      <c r="D1080" s="46"/>
      <c r="E1080" s="46"/>
      <c r="F1080" s="46"/>
      <c r="G1080" s="46"/>
      <c r="H1080" s="37"/>
    </row>
    <row r="1081" spans="1:8" ht="20.25" customHeight="1" x14ac:dyDescent="0.25">
      <c r="A1081" s="42"/>
      <c r="B1081" s="42"/>
      <c r="C1081" s="47"/>
      <c r="D1081" s="47"/>
      <c r="E1081" s="47"/>
      <c r="F1081" s="47"/>
      <c r="G1081" s="47"/>
      <c r="H1081" s="37"/>
    </row>
    <row r="1082" spans="1:8" ht="20.25" customHeight="1" x14ac:dyDescent="0.25">
      <c r="A1082" s="43"/>
      <c r="B1082" s="43"/>
      <c r="C1082" s="46"/>
      <c r="D1082" s="46"/>
      <c r="E1082" s="46"/>
      <c r="F1082" s="46"/>
      <c r="G1082" s="46"/>
      <c r="H1082" s="37"/>
    </row>
    <row r="1083" spans="1:8" ht="20.25" customHeight="1" x14ac:dyDescent="0.25">
      <c r="A1083" s="42"/>
      <c r="B1083" s="42"/>
      <c r="C1083" s="47"/>
      <c r="D1083" s="47"/>
      <c r="E1083" s="47"/>
      <c r="F1083" s="47"/>
      <c r="G1083" s="47"/>
      <c r="H1083" s="37"/>
    </row>
    <row r="1084" spans="1:8" ht="20.25" customHeight="1" x14ac:dyDescent="0.25">
      <c r="A1084" s="43"/>
      <c r="B1084" s="43"/>
      <c r="C1084" s="46"/>
      <c r="D1084" s="46"/>
      <c r="E1084" s="46"/>
      <c r="F1084" s="46"/>
      <c r="G1084" s="46"/>
      <c r="H1084" s="37"/>
    </row>
    <row r="1085" spans="1:8" ht="20.25" customHeight="1" x14ac:dyDescent="0.25">
      <c r="A1085" s="42"/>
      <c r="B1085" s="42"/>
      <c r="C1085" s="47"/>
      <c r="D1085" s="47"/>
      <c r="E1085" s="47"/>
      <c r="F1085" s="47"/>
      <c r="G1085" s="47"/>
      <c r="H1085" s="37"/>
    </row>
    <row r="1086" spans="1:8" ht="20.25" customHeight="1" x14ac:dyDescent="0.25">
      <c r="A1086" s="43"/>
      <c r="B1086" s="43"/>
      <c r="C1086" s="46"/>
      <c r="D1086" s="46"/>
      <c r="E1086" s="46"/>
      <c r="F1086" s="46"/>
      <c r="G1086" s="46"/>
      <c r="H1086" s="37"/>
    </row>
    <row r="1087" spans="1:8" ht="20.25" customHeight="1" x14ac:dyDescent="0.25">
      <c r="A1087" s="42"/>
      <c r="B1087" s="42"/>
      <c r="C1087" s="47"/>
      <c r="D1087" s="47"/>
      <c r="E1087" s="47"/>
      <c r="F1087" s="47"/>
      <c r="G1087" s="47"/>
      <c r="H1087" s="37"/>
    </row>
    <row r="1088" spans="1:8" ht="20.25" customHeight="1" x14ac:dyDescent="0.25">
      <c r="A1088" s="43"/>
      <c r="B1088" s="43"/>
      <c r="C1088" s="46"/>
      <c r="D1088" s="46"/>
      <c r="E1088" s="46"/>
      <c r="F1088" s="46"/>
      <c r="G1088" s="46"/>
      <c r="H1088" s="37"/>
    </row>
    <row r="1089" spans="1:8" ht="20.25" customHeight="1" x14ac:dyDescent="0.25">
      <c r="A1089" s="42"/>
      <c r="B1089" s="42"/>
      <c r="C1089" s="47"/>
      <c r="D1089" s="47"/>
      <c r="E1089" s="47"/>
      <c r="F1089" s="47"/>
      <c r="G1089" s="47"/>
      <c r="H1089" s="37"/>
    </row>
    <row r="1090" spans="1:8" ht="20.25" customHeight="1" x14ac:dyDescent="0.25">
      <c r="A1090" s="43"/>
      <c r="B1090" s="43"/>
      <c r="C1090" s="46"/>
      <c r="D1090" s="46"/>
      <c r="E1090" s="46"/>
      <c r="F1090" s="46"/>
      <c r="G1090" s="46"/>
      <c r="H1090" s="37"/>
    </row>
    <row r="1091" spans="1:8" ht="20.25" customHeight="1" x14ac:dyDescent="0.25">
      <c r="A1091" s="42"/>
      <c r="B1091" s="42"/>
      <c r="C1091" s="47"/>
      <c r="D1091" s="47"/>
      <c r="E1091" s="47"/>
      <c r="F1091" s="47"/>
      <c r="G1091" s="47"/>
      <c r="H1091" s="37"/>
    </row>
    <row r="1092" spans="1:8" ht="20.25" customHeight="1" x14ac:dyDescent="0.25">
      <c r="A1092" s="43"/>
      <c r="B1092" s="43"/>
      <c r="C1092" s="46"/>
      <c r="D1092" s="46"/>
      <c r="E1092" s="46"/>
      <c r="F1092" s="46"/>
      <c r="G1092" s="46"/>
      <c r="H1092" s="37"/>
    </row>
    <row r="1093" spans="1:8" ht="20.25" customHeight="1" x14ac:dyDescent="0.25">
      <c r="A1093" s="42"/>
      <c r="B1093" s="42"/>
      <c r="C1093" s="47"/>
      <c r="D1093" s="47"/>
      <c r="E1093" s="47"/>
      <c r="F1093" s="47"/>
      <c r="G1093" s="47"/>
      <c r="H1093" s="37"/>
    </row>
    <row r="1094" spans="1:8" ht="20.25" customHeight="1" x14ac:dyDescent="0.25">
      <c r="A1094" s="43"/>
      <c r="B1094" s="43"/>
      <c r="C1094" s="46"/>
      <c r="D1094" s="46"/>
      <c r="E1094" s="46"/>
      <c r="F1094" s="46"/>
      <c r="G1094" s="46"/>
      <c r="H1094" s="37"/>
    </row>
    <row r="1095" spans="1:8" ht="20.25" customHeight="1" x14ac:dyDescent="0.25">
      <c r="A1095" s="42"/>
      <c r="B1095" s="42"/>
      <c r="C1095" s="47"/>
      <c r="D1095" s="47"/>
      <c r="E1095" s="47"/>
      <c r="F1095" s="47"/>
      <c r="G1095" s="47"/>
      <c r="H1095" s="37"/>
    </row>
    <row r="1096" spans="1:8" ht="20.25" customHeight="1" x14ac:dyDescent="0.25">
      <c r="A1096" s="43"/>
      <c r="B1096" s="43"/>
      <c r="C1096" s="46"/>
      <c r="D1096" s="46"/>
      <c r="E1096" s="46"/>
      <c r="F1096" s="46"/>
      <c r="G1096" s="46"/>
      <c r="H1096" s="37"/>
    </row>
    <row r="1097" spans="1:8" ht="20.25" customHeight="1" x14ac:dyDescent="0.25">
      <c r="A1097" s="42"/>
      <c r="B1097" s="42"/>
      <c r="C1097" s="47"/>
      <c r="D1097" s="47"/>
      <c r="E1097" s="47"/>
      <c r="F1097" s="47"/>
      <c r="G1097" s="47"/>
      <c r="H1097" s="37"/>
    </row>
    <row r="1098" spans="1:8" ht="20.25" customHeight="1" x14ac:dyDescent="0.25">
      <c r="A1098" s="43"/>
      <c r="B1098" s="43"/>
      <c r="C1098" s="46"/>
      <c r="D1098" s="46"/>
      <c r="E1098" s="46"/>
      <c r="F1098" s="46"/>
      <c r="G1098" s="46"/>
      <c r="H1098" s="37"/>
    </row>
    <row r="1099" spans="1:8" ht="20.25" customHeight="1" x14ac:dyDescent="0.25">
      <c r="A1099" s="42"/>
      <c r="B1099" s="42"/>
      <c r="C1099" s="47"/>
      <c r="D1099" s="47"/>
      <c r="E1099" s="47"/>
      <c r="F1099" s="47"/>
      <c r="G1099" s="47"/>
      <c r="H1099" s="37"/>
    </row>
    <row r="1100" spans="1:8" ht="20.25" customHeight="1" x14ac:dyDescent="0.25">
      <c r="A1100" s="43"/>
      <c r="B1100" s="43"/>
      <c r="C1100" s="46"/>
      <c r="D1100" s="46"/>
      <c r="E1100" s="46"/>
      <c r="F1100" s="46"/>
      <c r="G1100" s="46"/>
      <c r="H1100" s="37"/>
    </row>
    <row r="1101" spans="1:8" ht="20.25" customHeight="1" thickBot="1" x14ac:dyDescent="0.3">
      <c r="A1101" s="50"/>
      <c r="B1101" s="50"/>
      <c r="C1101" s="60"/>
      <c r="D1101" s="60"/>
      <c r="E1101" s="60"/>
      <c r="F1101" s="60"/>
      <c r="G1101" s="60"/>
      <c r="H1101" s="64"/>
    </row>
    <row r="1102" spans="1:8" ht="20.25" customHeight="1" thickTop="1" x14ac:dyDescent="0.25">
      <c r="A1102" s="51"/>
      <c r="B1102" s="51"/>
      <c r="C1102" s="62"/>
      <c r="D1102" s="62"/>
      <c r="E1102" s="62"/>
      <c r="F1102" s="62"/>
      <c r="G1102" s="62"/>
      <c r="H1102" s="63"/>
    </row>
    <row r="1103" spans="1:8" ht="20.25" customHeight="1" x14ac:dyDescent="0.25">
      <c r="A1103" s="42"/>
      <c r="B1103" s="42"/>
      <c r="C1103" s="47"/>
      <c r="D1103" s="47"/>
      <c r="E1103" s="47"/>
      <c r="F1103" s="47"/>
      <c r="G1103" s="47"/>
      <c r="H1103" s="37"/>
    </row>
    <row r="1104" spans="1:8" ht="20.25" customHeight="1" x14ac:dyDescent="0.25">
      <c r="A1104" s="43"/>
      <c r="B1104" s="43"/>
      <c r="C1104" s="46"/>
      <c r="D1104" s="46"/>
      <c r="E1104" s="46"/>
      <c r="F1104" s="46"/>
      <c r="G1104" s="46"/>
      <c r="H1104" s="37"/>
    </row>
    <row r="1105" spans="1:8" ht="20.25" customHeight="1" x14ac:dyDescent="0.25">
      <c r="A1105" s="42"/>
      <c r="B1105" s="42"/>
      <c r="C1105" s="47"/>
      <c r="D1105" s="47"/>
      <c r="E1105" s="47"/>
      <c r="F1105" s="47"/>
      <c r="G1105" s="47"/>
      <c r="H1105" s="37"/>
    </row>
    <row r="1106" spans="1:8" ht="20.25" customHeight="1" x14ac:dyDescent="0.25">
      <c r="A1106" s="43"/>
      <c r="B1106" s="43"/>
      <c r="C1106" s="46"/>
      <c r="D1106" s="46"/>
      <c r="E1106" s="46"/>
      <c r="F1106" s="46"/>
      <c r="G1106" s="46"/>
      <c r="H1106" s="37"/>
    </row>
    <row r="1107" spans="1:8" ht="20.25" customHeight="1" x14ac:dyDescent="0.25">
      <c r="A1107" s="42"/>
      <c r="B1107" s="42"/>
      <c r="C1107" s="47"/>
      <c r="D1107" s="47"/>
      <c r="E1107" s="47"/>
      <c r="F1107" s="47"/>
      <c r="G1107" s="47"/>
      <c r="H1107" s="37"/>
    </row>
    <row r="1108" spans="1:8" ht="20.25" customHeight="1" x14ac:dyDescent="0.25">
      <c r="A1108" s="43"/>
      <c r="B1108" s="43"/>
      <c r="C1108" s="46"/>
      <c r="D1108" s="46"/>
      <c r="E1108" s="46"/>
      <c r="F1108" s="46"/>
      <c r="G1108" s="46"/>
      <c r="H1108" s="37"/>
    </row>
    <row r="1109" spans="1:8" ht="20.25" customHeight="1" x14ac:dyDescent="0.25">
      <c r="A1109" s="42"/>
      <c r="B1109" s="42"/>
      <c r="C1109" s="47"/>
      <c r="D1109" s="47"/>
      <c r="E1109" s="47"/>
      <c r="F1109" s="47"/>
      <c r="G1109" s="47"/>
      <c r="H1109" s="37"/>
    </row>
    <row r="1110" spans="1:8" ht="20.25" customHeight="1" x14ac:dyDescent="0.25">
      <c r="A1110" s="43"/>
      <c r="B1110" s="43"/>
      <c r="C1110" s="46"/>
      <c r="D1110" s="46"/>
      <c r="E1110" s="46"/>
      <c r="F1110" s="46"/>
      <c r="G1110" s="46"/>
      <c r="H1110" s="37"/>
    </row>
    <row r="1111" spans="1:8" ht="20.25" customHeight="1" x14ac:dyDescent="0.25">
      <c r="A1111" s="42"/>
      <c r="B1111" s="42"/>
      <c r="C1111" s="47"/>
      <c r="D1111" s="47"/>
      <c r="E1111" s="47"/>
      <c r="F1111" s="47"/>
      <c r="G1111" s="47"/>
      <c r="H1111" s="37"/>
    </row>
    <row r="1112" spans="1:8" ht="20.25" customHeight="1" x14ac:dyDescent="0.25">
      <c r="A1112" s="43"/>
      <c r="B1112" s="43"/>
      <c r="C1112" s="46"/>
      <c r="D1112" s="46"/>
      <c r="E1112" s="46"/>
      <c r="F1112" s="46"/>
      <c r="G1112" s="46"/>
      <c r="H1112" s="37"/>
    </row>
    <row r="1113" spans="1:8" ht="20.25" customHeight="1" x14ac:dyDescent="0.25">
      <c r="A1113" s="42"/>
      <c r="B1113" s="42"/>
      <c r="C1113" s="47"/>
      <c r="D1113" s="47"/>
      <c r="E1113" s="47"/>
      <c r="F1113" s="47"/>
      <c r="G1113" s="47"/>
      <c r="H1113" s="37"/>
    </row>
    <row r="1114" spans="1:8" ht="20.25" customHeight="1" x14ac:dyDescent="0.25">
      <c r="A1114" s="43"/>
      <c r="B1114" s="43"/>
      <c r="C1114" s="46"/>
      <c r="D1114" s="46"/>
      <c r="E1114" s="46"/>
      <c r="F1114" s="46"/>
      <c r="G1114" s="46"/>
      <c r="H1114" s="37"/>
    </row>
    <row r="1115" spans="1:8" ht="20.25" customHeight="1" x14ac:dyDescent="0.25">
      <c r="A1115" s="42"/>
      <c r="B1115" s="42"/>
      <c r="C1115" s="47"/>
      <c r="D1115" s="47"/>
      <c r="E1115" s="47"/>
      <c r="F1115" s="47"/>
      <c r="G1115" s="47"/>
      <c r="H1115" s="37"/>
    </row>
    <row r="1116" spans="1:8" ht="20.25" customHeight="1" x14ac:dyDescent="0.25">
      <c r="A1116" s="43"/>
      <c r="B1116" s="43"/>
      <c r="C1116" s="46"/>
      <c r="D1116" s="46"/>
      <c r="E1116" s="46"/>
      <c r="F1116" s="46"/>
      <c r="G1116" s="46"/>
      <c r="H1116" s="37"/>
    </row>
    <row r="1117" spans="1:8" ht="20.25" customHeight="1" x14ac:dyDescent="0.25">
      <c r="A1117" s="42"/>
      <c r="B1117" s="42"/>
      <c r="C1117" s="47"/>
      <c r="D1117" s="47"/>
      <c r="E1117" s="47"/>
      <c r="F1117" s="47"/>
      <c r="G1117" s="47"/>
      <c r="H1117" s="37"/>
    </row>
    <row r="1118" spans="1:8" ht="20.25" customHeight="1" x14ac:dyDescent="0.25">
      <c r="A1118" s="43"/>
      <c r="B1118" s="43"/>
      <c r="C1118" s="46"/>
      <c r="D1118" s="46"/>
      <c r="E1118" s="46"/>
      <c r="F1118" s="46"/>
      <c r="G1118" s="46"/>
      <c r="H1118" s="37"/>
    </row>
    <row r="1119" spans="1:8" ht="20.25" customHeight="1" x14ac:dyDescent="0.25">
      <c r="A1119" s="42"/>
      <c r="B1119" s="42"/>
      <c r="C1119" s="47"/>
      <c r="D1119" s="47"/>
      <c r="E1119" s="47"/>
      <c r="F1119" s="47"/>
      <c r="G1119" s="47"/>
      <c r="H1119" s="37"/>
    </row>
    <row r="1120" spans="1:8" ht="20.25" customHeight="1" x14ac:dyDescent="0.25">
      <c r="A1120" s="43"/>
      <c r="B1120" s="43"/>
      <c r="C1120" s="46"/>
      <c r="D1120" s="46"/>
      <c r="E1120" s="46"/>
      <c r="F1120" s="46"/>
      <c r="G1120" s="46"/>
      <c r="H1120" s="37"/>
    </row>
    <row r="1121" spans="1:8" ht="20.25" customHeight="1" x14ac:dyDescent="0.25">
      <c r="A1121" s="42"/>
      <c r="B1121" s="42"/>
      <c r="C1121" s="47"/>
      <c r="D1121" s="47"/>
      <c r="E1121" s="47"/>
      <c r="F1121" s="47"/>
      <c r="G1121" s="47"/>
      <c r="H1121" s="37"/>
    </row>
    <row r="1122" spans="1:8" ht="20.25" customHeight="1" x14ac:dyDescent="0.25">
      <c r="A1122" s="43"/>
      <c r="B1122" s="43"/>
      <c r="C1122" s="46"/>
      <c r="D1122" s="46"/>
      <c r="E1122" s="46"/>
      <c r="F1122" s="46"/>
      <c r="G1122" s="46"/>
      <c r="H1122" s="37"/>
    </row>
    <row r="1123" spans="1:8" ht="20.25" customHeight="1" x14ac:dyDescent="0.25">
      <c r="A1123" s="42"/>
      <c r="B1123" s="42"/>
      <c r="C1123" s="47"/>
      <c r="D1123" s="47"/>
      <c r="E1123" s="47"/>
      <c r="F1123" s="47"/>
      <c r="G1123" s="47"/>
      <c r="H1123" s="37"/>
    </row>
    <row r="1124" spans="1:8" ht="20.25" customHeight="1" x14ac:dyDescent="0.25">
      <c r="A1124" s="43"/>
      <c r="B1124" s="43"/>
      <c r="C1124" s="46"/>
      <c r="D1124" s="46"/>
      <c r="E1124" s="46"/>
      <c r="F1124" s="46"/>
      <c r="G1124" s="46"/>
      <c r="H1124" s="37"/>
    </row>
    <row r="1125" spans="1:8" ht="20.25" customHeight="1" x14ac:dyDescent="0.25">
      <c r="A1125" s="42"/>
      <c r="B1125" s="42"/>
      <c r="C1125" s="47"/>
      <c r="D1125" s="47"/>
      <c r="E1125" s="47"/>
      <c r="F1125" s="47"/>
      <c r="G1125" s="47"/>
      <c r="H1125" s="37"/>
    </row>
    <row r="1126" spans="1:8" ht="20.25" customHeight="1" x14ac:dyDescent="0.25">
      <c r="A1126" s="43"/>
      <c r="B1126" s="43"/>
      <c r="C1126" s="46"/>
      <c r="D1126" s="46"/>
      <c r="E1126" s="46"/>
      <c r="F1126" s="46"/>
      <c r="G1126" s="46"/>
      <c r="H1126" s="37"/>
    </row>
    <row r="1127" spans="1:8" ht="20.25" customHeight="1" x14ac:dyDescent="0.25">
      <c r="A1127" s="42"/>
      <c r="B1127" s="42"/>
      <c r="C1127" s="47"/>
      <c r="D1127" s="47"/>
      <c r="E1127" s="47"/>
      <c r="F1127" s="47"/>
      <c r="G1127" s="47"/>
      <c r="H1127" s="37"/>
    </row>
    <row r="1128" spans="1:8" ht="20.25" customHeight="1" x14ac:dyDescent="0.25">
      <c r="A1128" s="43"/>
      <c r="B1128" s="43"/>
      <c r="C1128" s="46"/>
      <c r="D1128" s="46"/>
      <c r="E1128" s="46"/>
      <c r="F1128" s="46"/>
      <c r="G1128" s="46"/>
      <c r="H1128" s="37"/>
    </row>
    <row r="1129" spans="1:8" ht="20.25" customHeight="1" x14ac:dyDescent="0.25">
      <c r="A1129" s="42"/>
      <c r="B1129" s="42"/>
      <c r="C1129" s="47"/>
      <c r="D1129" s="47"/>
      <c r="E1129" s="47"/>
      <c r="F1129" s="47"/>
      <c r="G1129" s="47"/>
      <c r="H1129" s="37"/>
    </row>
    <row r="1130" spans="1:8" ht="20.25" customHeight="1" x14ac:dyDescent="0.25">
      <c r="A1130" s="43"/>
      <c r="B1130" s="43"/>
      <c r="C1130" s="46"/>
      <c r="D1130" s="46"/>
      <c r="E1130" s="46"/>
      <c r="F1130" s="46"/>
      <c r="G1130" s="46"/>
      <c r="H1130" s="37"/>
    </row>
    <row r="1131" spans="1:8" ht="20.25" customHeight="1" x14ac:dyDescent="0.25">
      <c r="A1131" s="42"/>
      <c r="B1131" s="42"/>
      <c r="C1131" s="47"/>
      <c r="D1131" s="47"/>
      <c r="E1131" s="47"/>
      <c r="F1131" s="47"/>
      <c r="G1131" s="47"/>
      <c r="H1131" s="37"/>
    </row>
    <row r="1132" spans="1:8" ht="20.25" customHeight="1" x14ac:dyDescent="0.25">
      <c r="A1132" s="43"/>
      <c r="B1132" s="43"/>
      <c r="C1132" s="46"/>
      <c r="D1132" s="46"/>
      <c r="E1132" s="46"/>
      <c r="F1132" s="46"/>
      <c r="G1132" s="46"/>
      <c r="H1132" s="37"/>
    </row>
    <row r="1133" spans="1:8" ht="20.25" customHeight="1" x14ac:dyDescent="0.25">
      <c r="A1133" s="42"/>
      <c r="B1133" s="42"/>
      <c r="C1133" s="47"/>
      <c r="D1133" s="47"/>
      <c r="E1133" s="47"/>
      <c r="F1133" s="47"/>
      <c r="G1133" s="47"/>
      <c r="H1133" s="37"/>
    </row>
    <row r="1134" spans="1:8" ht="20.25" customHeight="1" x14ac:dyDescent="0.25">
      <c r="A1134" s="43"/>
      <c r="B1134" s="43"/>
      <c r="C1134" s="46"/>
      <c r="D1134" s="46"/>
      <c r="E1134" s="46"/>
      <c r="F1134" s="46"/>
      <c r="G1134" s="46"/>
      <c r="H1134" s="37"/>
    </row>
    <row r="1135" spans="1:8" ht="20.25" customHeight="1" x14ac:dyDescent="0.25">
      <c r="A1135" s="42"/>
      <c r="B1135" s="42"/>
      <c r="C1135" s="47"/>
      <c r="D1135" s="47"/>
      <c r="E1135" s="47"/>
      <c r="F1135" s="47"/>
      <c r="G1135" s="47"/>
      <c r="H1135" s="37"/>
    </row>
    <row r="1136" spans="1:8" ht="20.25" customHeight="1" x14ac:dyDescent="0.25">
      <c r="A1136" s="43"/>
      <c r="B1136" s="43"/>
      <c r="C1136" s="46"/>
      <c r="D1136" s="46"/>
      <c r="E1136" s="46"/>
      <c r="F1136" s="46"/>
      <c r="G1136" s="46"/>
      <c r="H1136" s="37"/>
    </row>
    <row r="1137" spans="1:8" ht="20.25" customHeight="1" x14ac:dyDescent="0.25">
      <c r="A1137" s="42"/>
      <c r="B1137" s="42"/>
      <c r="C1137" s="47"/>
      <c r="D1137" s="47"/>
      <c r="E1137" s="47"/>
      <c r="F1137" s="47"/>
      <c r="G1137" s="47"/>
      <c r="H1137" s="37"/>
    </row>
    <row r="1138" spans="1:8" ht="20.25" customHeight="1" x14ac:dyDescent="0.25">
      <c r="A1138" s="43"/>
      <c r="B1138" s="43"/>
      <c r="C1138" s="46"/>
      <c r="D1138" s="46"/>
      <c r="E1138" s="46"/>
      <c r="F1138" s="46"/>
      <c r="G1138" s="46"/>
      <c r="H1138" s="37"/>
    </row>
    <row r="1139" spans="1:8" ht="20.25" customHeight="1" x14ac:dyDescent="0.25">
      <c r="A1139" s="42"/>
      <c r="B1139" s="42"/>
      <c r="C1139" s="47"/>
      <c r="D1139" s="47"/>
      <c r="E1139" s="47"/>
      <c r="F1139" s="47"/>
      <c r="G1139" s="47"/>
      <c r="H1139" s="37"/>
    </row>
    <row r="1140" spans="1:8" ht="20.25" customHeight="1" x14ac:dyDescent="0.25">
      <c r="A1140" s="43"/>
      <c r="B1140" s="43"/>
      <c r="C1140" s="46"/>
      <c r="D1140" s="46"/>
      <c r="E1140" s="46"/>
      <c r="F1140" s="46"/>
      <c r="G1140" s="46"/>
      <c r="H1140" s="37"/>
    </row>
    <row r="1141" spans="1:8" ht="20.25" customHeight="1" x14ac:dyDescent="0.25">
      <c r="A1141" s="42"/>
      <c r="B1141" s="42"/>
      <c r="C1141" s="47"/>
      <c r="D1141" s="47"/>
      <c r="E1141" s="47"/>
      <c r="F1141" s="47"/>
      <c r="G1141" s="47"/>
      <c r="H1141" s="37"/>
    </row>
    <row r="1142" spans="1:8" ht="20.25" customHeight="1" x14ac:dyDescent="0.25">
      <c r="A1142" s="43"/>
      <c r="B1142" s="43"/>
      <c r="C1142" s="46"/>
      <c r="D1142" s="46"/>
      <c r="E1142" s="46"/>
      <c r="F1142" s="46"/>
      <c r="G1142" s="46"/>
      <c r="H1142" s="37"/>
    </row>
    <row r="1143" spans="1:8" ht="20.25" customHeight="1" x14ac:dyDescent="0.25">
      <c r="A1143" s="42"/>
      <c r="B1143" s="42"/>
      <c r="C1143" s="47"/>
      <c r="D1143" s="47"/>
      <c r="E1143" s="47"/>
      <c r="F1143" s="47"/>
      <c r="G1143" s="47"/>
      <c r="H1143" s="37"/>
    </row>
    <row r="1144" spans="1:8" ht="20.25" customHeight="1" x14ac:dyDescent="0.25">
      <c r="A1144" s="43"/>
      <c r="B1144" s="43"/>
      <c r="C1144" s="46"/>
      <c r="D1144" s="46"/>
      <c r="E1144" s="46"/>
      <c r="F1144" s="46"/>
      <c r="G1144" s="46"/>
      <c r="H1144" s="37"/>
    </row>
    <row r="1145" spans="1:8" ht="20.25" customHeight="1" x14ac:dyDescent="0.25">
      <c r="A1145" s="42"/>
      <c r="B1145" s="42"/>
      <c r="C1145" s="47"/>
      <c r="D1145" s="47"/>
      <c r="E1145" s="47"/>
      <c r="F1145" s="47"/>
      <c r="G1145" s="47"/>
      <c r="H1145" s="37"/>
    </row>
    <row r="1146" spans="1:8" ht="20.25" customHeight="1" x14ac:dyDescent="0.25">
      <c r="A1146" s="43"/>
      <c r="B1146" s="43"/>
      <c r="C1146" s="46"/>
      <c r="D1146" s="46"/>
      <c r="E1146" s="46"/>
      <c r="F1146" s="46"/>
      <c r="G1146" s="46"/>
      <c r="H1146" s="37"/>
    </row>
    <row r="1147" spans="1:8" ht="20.25" customHeight="1" x14ac:dyDescent="0.25">
      <c r="A1147" s="42"/>
      <c r="B1147" s="42"/>
      <c r="C1147" s="47"/>
      <c r="D1147" s="47"/>
      <c r="E1147" s="47"/>
      <c r="F1147" s="47"/>
      <c r="G1147" s="47"/>
      <c r="H1147" s="37"/>
    </row>
    <row r="1148" spans="1:8" ht="20.25" customHeight="1" x14ac:dyDescent="0.25">
      <c r="A1148" s="43"/>
      <c r="B1148" s="43"/>
      <c r="C1148" s="46"/>
      <c r="D1148" s="46"/>
      <c r="E1148" s="46"/>
      <c r="F1148" s="46"/>
      <c r="G1148" s="46"/>
      <c r="H1148" s="37"/>
    </row>
    <row r="1149" spans="1:8" ht="20.25" customHeight="1" x14ac:dyDescent="0.25">
      <c r="A1149" s="42"/>
      <c r="B1149" s="42"/>
      <c r="C1149" s="47"/>
      <c r="D1149" s="47"/>
      <c r="E1149" s="47"/>
      <c r="F1149" s="47"/>
      <c r="G1149" s="47"/>
      <c r="H1149" s="37"/>
    </row>
    <row r="1150" spans="1:8" ht="20.25" customHeight="1" x14ac:dyDescent="0.25">
      <c r="A1150" s="43"/>
      <c r="B1150" s="43"/>
      <c r="C1150" s="46"/>
      <c r="D1150" s="46"/>
      <c r="E1150" s="46"/>
      <c r="F1150" s="46"/>
      <c r="G1150" s="46"/>
      <c r="H1150" s="37"/>
    </row>
    <row r="1151" spans="1:8" ht="20.25" customHeight="1" x14ac:dyDescent="0.25">
      <c r="A1151" s="42"/>
      <c r="B1151" s="42"/>
      <c r="C1151" s="47"/>
      <c r="D1151" s="47"/>
      <c r="E1151" s="47"/>
      <c r="F1151" s="47"/>
      <c r="G1151" s="47"/>
      <c r="H1151" s="37"/>
    </row>
    <row r="1152" spans="1:8" ht="20.25" customHeight="1" x14ac:dyDescent="0.25">
      <c r="A1152" s="43"/>
      <c r="B1152" s="43"/>
      <c r="C1152" s="46"/>
      <c r="D1152" s="46"/>
      <c r="E1152" s="46"/>
      <c r="F1152" s="46"/>
      <c r="G1152" s="46"/>
      <c r="H1152" s="37"/>
    </row>
    <row r="1153" spans="1:8" ht="20.25" customHeight="1" x14ac:dyDescent="0.25">
      <c r="A1153" s="42"/>
      <c r="B1153" s="42"/>
      <c r="C1153" s="47"/>
      <c r="D1153" s="47"/>
      <c r="E1153" s="47"/>
      <c r="F1153" s="47"/>
      <c r="G1153" s="47"/>
      <c r="H1153" s="37"/>
    </row>
    <row r="1154" spans="1:8" ht="20.25" customHeight="1" x14ac:dyDescent="0.25">
      <c r="A1154" s="43"/>
      <c r="B1154" s="43"/>
      <c r="C1154" s="46"/>
      <c r="D1154" s="46"/>
      <c r="E1154" s="46"/>
      <c r="F1154" s="46"/>
      <c r="G1154" s="46"/>
      <c r="H1154" s="37"/>
    </row>
    <row r="1155" spans="1:8" ht="20.25" customHeight="1" x14ac:dyDescent="0.25">
      <c r="A1155" s="42"/>
      <c r="B1155" s="42"/>
      <c r="C1155" s="47"/>
      <c r="D1155" s="47"/>
      <c r="E1155" s="47"/>
      <c r="F1155" s="47"/>
      <c r="G1155" s="47"/>
      <c r="H1155" s="37"/>
    </row>
    <row r="1156" spans="1:8" ht="20.25" customHeight="1" x14ac:dyDescent="0.25">
      <c r="A1156" s="43"/>
      <c r="B1156" s="43"/>
      <c r="C1156" s="46"/>
      <c r="D1156" s="46"/>
      <c r="E1156" s="46"/>
      <c r="F1156" s="46"/>
      <c r="G1156" s="46"/>
      <c r="H1156" s="37"/>
    </row>
    <row r="1157" spans="1:8" ht="20.25" customHeight="1" x14ac:dyDescent="0.25">
      <c r="A1157" s="42"/>
      <c r="B1157" s="42"/>
      <c r="C1157" s="47"/>
      <c r="D1157" s="47"/>
      <c r="E1157" s="47"/>
      <c r="F1157" s="47"/>
      <c r="G1157" s="47"/>
      <c r="H1157" s="37"/>
    </row>
    <row r="1158" spans="1:8" ht="20.25" customHeight="1" x14ac:dyDescent="0.25">
      <c r="A1158" s="43"/>
      <c r="B1158" s="43"/>
      <c r="C1158" s="46"/>
      <c r="D1158" s="46"/>
      <c r="E1158" s="46"/>
      <c r="F1158" s="46"/>
      <c r="G1158" s="46"/>
      <c r="H1158" s="37"/>
    </row>
    <row r="1159" spans="1:8" ht="20.25" customHeight="1" x14ac:dyDescent="0.25">
      <c r="A1159" s="42"/>
      <c r="B1159" s="42"/>
      <c r="C1159" s="47"/>
      <c r="D1159" s="47"/>
      <c r="E1159" s="47"/>
      <c r="F1159" s="47"/>
      <c r="G1159" s="47"/>
      <c r="H1159" s="37"/>
    </row>
    <row r="1160" spans="1:8" ht="20.25" customHeight="1" x14ac:dyDescent="0.25">
      <c r="A1160" s="43"/>
      <c r="B1160" s="43"/>
      <c r="C1160" s="46"/>
      <c r="D1160" s="46"/>
      <c r="E1160" s="46"/>
      <c r="F1160" s="46"/>
      <c r="G1160" s="46"/>
      <c r="H1160" s="37"/>
    </row>
    <row r="1161" spans="1:8" ht="20.25" customHeight="1" x14ac:dyDescent="0.25">
      <c r="A1161" s="42"/>
      <c r="B1161" s="42"/>
      <c r="C1161" s="47"/>
      <c r="D1161" s="47"/>
      <c r="E1161" s="47"/>
      <c r="F1161" s="47"/>
      <c r="G1161" s="47"/>
      <c r="H1161" s="37"/>
    </row>
    <row r="1162" spans="1:8" ht="20.25" customHeight="1" x14ac:dyDescent="0.25">
      <c r="A1162" s="43"/>
      <c r="B1162" s="43"/>
      <c r="C1162" s="46"/>
      <c r="D1162" s="46"/>
      <c r="E1162" s="46"/>
      <c r="F1162" s="46"/>
      <c r="G1162" s="46"/>
      <c r="H1162" s="37"/>
    </row>
    <row r="1163" spans="1:8" ht="20.25" customHeight="1" x14ac:dyDescent="0.25">
      <c r="A1163" s="42"/>
      <c r="B1163" s="42"/>
      <c r="C1163" s="47"/>
      <c r="D1163" s="47"/>
      <c r="E1163" s="47"/>
      <c r="F1163" s="47"/>
      <c r="G1163" s="47"/>
      <c r="H1163" s="37"/>
    </row>
    <row r="1164" spans="1:8" ht="20.25" customHeight="1" x14ac:dyDescent="0.25">
      <c r="A1164" s="43"/>
      <c r="B1164" s="43"/>
      <c r="C1164" s="46"/>
      <c r="D1164" s="46"/>
      <c r="E1164" s="46"/>
      <c r="F1164" s="46"/>
      <c r="G1164" s="46"/>
      <c r="H1164" s="37"/>
    </row>
    <row r="1165" spans="1:8" ht="20.25" customHeight="1" x14ac:dyDescent="0.25">
      <c r="A1165" s="42"/>
      <c r="B1165" s="42"/>
      <c r="C1165" s="47"/>
      <c r="D1165" s="47"/>
      <c r="E1165" s="47"/>
      <c r="F1165" s="47"/>
      <c r="G1165" s="47"/>
      <c r="H1165" s="37"/>
    </row>
    <row r="1166" spans="1:8" ht="20.25" customHeight="1" x14ac:dyDescent="0.25">
      <c r="A1166" s="43"/>
      <c r="B1166" s="43"/>
      <c r="C1166" s="46"/>
      <c r="D1166" s="46"/>
      <c r="E1166" s="46"/>
      <c r="F1166" s="46"/>
      <c r="G1166" s="46"/>
      <c r="H1166" s="37"/>
    </row>
    <row r="1167" spans="1:8" ht="20.25" customHeight="1" x14ac:dyDescent="0.25">
      <c r="A1167" s="42"/>
      <c r="B1167" s="42"/>
      <c r="C1167" s="47"/>
      <c r="D1167" s="47"/>
      <c r="E1167" s="47"/>
      <c r="F1167" s="47"/>
      <c r="G1167" s="47"/>
      <c r="H1167" s="37"/>
    </row>
    <row r="1168" spans="1:8" ht="20.25" customHeight="1" x14ac:dyDescent="0.25">
      <c r="A1168" s="43"/>
      <c r="B1168" s="43"/>
      <c r="C1168" s="46"/>
      <c r="D1168" s="46"/>
      <c r="E1168" s="46"/>
      <c r="F1168" s="46"/>
      <c r="G1168" s="46"/>
      <c r="H1168" s="37"/>
    </row>
    <row r="1169" spans="1:8" ht="20.25" customHeight="1" x14ac:dyDescent="0.25">
      <c r="A1169" s="42"/>
      <c r="B1169" s="42"/>
      <c r="C1169" s="47"/>
      <c r="D1169" s="47"/>
      <c r="E1169" s="47"/>
      <c r="F1169" s="47"/>
      <c r="G1169" s="47"/>
      <c r="H1169" s="37"/>
    </row>
    <row r="1170" spans="1:8" ht="20.25" customHeight="1" x14ac:dyDescent="0.25">
      <c r="A1170" s="43"/>
      <c r="B1170" s="43"/>
      <c r="C1170" s="46"/>
      <c r="D1170" s="46"/>
      <c r="E1170" s="46"/>
      <c r="F1170" s="46"/>
      <c r="G1170" s="46"/>
      <c r="H1170" s="37"/>
    </row>
    <row r="1171" spans="1:8" ht="20.25" customHeight="1" x14ac:dyDescent="0.25">
      <c r="A1171" s="42"/>
      <c r="B1171" s="42"/>
      <c r="C1171" s="47"/>
      <c r="D1171" s="47"/>
      <c r="E1171" s="47"/>
      <c r="F1171" s="47"/>
      <c r="G1171" s="47"/>
      <c r="H1171" s="37"/>
    </row>
    <row r="1172" spans="1:8" ht="20.25" customHeight="1" x14ac:dyDescent="0.25">
      <c r="A1172" s="43"/>
      <c r="B1172" s="43"/>
      <c r="C1172" s="46"/>
      <c r="D1172" s="46"/>
      <c r="E1172" s="46"/>
      <c r="F1172" s="46"/>
      <c r="G1172" s="46"/>
      <c r="H1172" s="37"/>
    </row>
    <row r="1173" spans="1:8" ht="20.25" customHeight="1" x14ac:dyDescent="0.25">
      <c r="A1173" s="42"/>
      <c r="B1173" s="42"/>
      <c r="C1173" s="47"/>
      <c r="D1173" s="47"/>
      <c r="E1173" s="47"/>
      <c r="F1173" s="47"/>
      <c r="G1173" s="47"/>
      <c r="H1173" s="37"/>
    </row>
    <row r="1174" spans="1:8" ht="20.25" customHeight="1" x14ac:dyDescent="0.25">
      <c r="A1174" s="43"/>
      <c r="B1174" s="43"/>
      <c r="C1174" s="46"/>
      <c r="D1174" s="46"/>
      <c r="E1174" s="46"/>
      <c r="F1174" s="46"/>
      <c r="G1174" s="46"/>
      <c r="H1174" s="37"/>
    </row>
    <row r="1175" spans="1:8" ht="20.25" customHeight="1" x14ac:dyDescent="0.25">
      <c r="A1175" s="42"/>
      <c r="B1175" s="42"/>
      <c r="C1175" s="47"/>
      <c r="D1175" s="47"/>
      <c r="E1175" s="47"/>
      <c r="F1175" s="47"/>
      <c r="G1175" s="47"/>
      <c r="H1175" s="37"/>
    </row>
    <row r="1176" spans="1:8" ht="20.25" customHeight="1" x14ac:dyDescent="0.25">
      <c r="A1176" s="43"/>
      <c r="B1176" s="43"/>
      <c r="C1176" s="46"/>
      <c r="D1176" s="46"/>
      <c r="E1176" s="46"/>
      <c r="F1176" s="46"/>
      <c r="G1176" s="46"/>
      <c r="H1176" s="37"/>
    </row>
    <row r="1177" spans="1:8" ht="20.25" customHeight="1" x14ac:dyDescent="0.25">
      <c r="A1177" s="42"/>
      <c r="B1177" s="42"/>
      <c r="C1177" s="47"/>
      <c r="D1177" s="47"/>
      <c r="E1177" s="47"/>
      <c r="F1177" s="47"/>
      <c r="G1177" s="47"/>
      <c r="H1177" s="37"/>
    </row>
    <row r="1178" spans="1:8" ht="20.25" customHeight="1" x14ac:dyDescent="0.25">
      <c r="A1178" s="43"/>
      <c r="B1178" s="43"/>
      <c r="C1178" s="46"/>
      <c r="D1178" s="46"/>
      <c r="E1178" s="46"/>
      <c r="F1178" s="46"/>
      <c r="G1178" s="46"/>
      <c r="H1178" s="37"/>
    </row>
    <row r="1179" spans="1:8" ht="20.25" customHeight="1" x14ac:dyDescent="0.25">
      <c r="A1179" s="42"/>
      <c r="B1179" s="42"/>
      <c r="C1179" s="47"/>
      <c r="D1179" s="47"/>
      <c r="E1179" s="47"/>
      <c r="F1179" s="47"/>
      <c r="G1179" s="47"/>
      <c r="H1179" s="37"/>
    </row>
    <row r="1180" spans="1:8" ht="20.25" customHeight="1" x14ac:dyDescent="0.25">
      <c r="A1180" s="43"/>
      <c r="B1180" s="43"/>
      <c r="C1180" s="46"/>
      <c r="D1180" s="46"/>
      <c r="E1180" s="46"/>
      <c r="F1180" s="46"/>
      <c r="G1180" s="46"/>
      <c r="H1180" s="37"/>
    </row>
    <row r="1181" spans="1:8" ht="20.25" customHeight="1" x14ac:dyDescent="0.25">
      <c r="A1181" s="42"/>
      <c r="B1181" s="42"/>
      <c r="C1181" s="47"/>
      <c r="D1181" s="47"/>
      <c r="E1181" s="47"/>
      <c r="F1181" s="47"/>
      <c r="G1181" s="47"/>
      <c r="H1181" s="37"/>
    </row>
    <row r="1182" spans="1:8" ht="20.25" customHeight="1" x14ac:dyDescent="0.25">
      <c r="A1182" s="43"/>
      <c r="B1182" s="43"/>
      <c r="C1182" s="46"/>
      <c r="D1182" s="46"/>
      <c r="E1182" s="46"/>
      <c r="F1182" s="46"/>
      <c r="G1182" s="46"/>
      <c r="H1182" s="37"/>
    </row>
    <row r="1183" spans="1:8" ht="20.25" customHeight="1" x14ac:dyDescent="0.25">
      <c r="A1183" s="42"/>
      <c r="B1183" s="42"/>
      <c r="C1183" s="47"/>
      <c r="D1183" s="47"/>
      <c r="E1183" s="47"/>
      <c r="F1183" s="47"/>
      <c r="G1183" s="47"/>
      <c r="H1183" s="37"/>
    </row>
    <row r="1184" spans="1:8" ht="20.25" customHeight="1" x14ac:dyDescent="0.25">
      <c r="A1184" s="43"/>
      <c r="B1184" s="43"/>
      <c r="C1184" s="46"/>
      <c r="D1184" s="46"/>
      <c r="E1184" s="46"/>
      <c r="F1184" s="46"/>
      <c r="G1184" s="46"/>
      <c r="H1184" s="37"/>
    </row>
    <row r="1185" spans="1:8" ht="20.25" customHeight="1" x14ac:dyDescent="0.25">
      <c r="A1185" s="42"/>
      <c r="B1185" s="42"/>
      <c r="C1185" s="47"/>
      <c r="D1185" s="47"/>
      <c r="E1185" s="47"/>
      <c r="F1185" s="47"/>
      <c r="G1185" s="47"/>
      <c r="H1185" s="37"/>
    </row>
    <row r="1186" spans="1:8" ht="20.25" customHeight="1" x14ac:dyDescent="0.25">
      <c r="A1186" s="43"/>
      <c r="B1186" s="43"/>
      <c r="C1186" s="46"/>
      <c r="D1186" s="46"/>
      <c r="E1186" s="46"/>
      <c r="F1186" s="46"/>
      <c r="G1186" s="46"/>
      <c r="H1186" s="37"/>
    </row>
    <row r="1187" spans="1:8" ht="20.25" customHeight="1" x14ac:dyDescent="0.25">
      <c r="A1187" s="42"/>
      <c r="B1187" s="42"/>
      <c r="C1187" s="47"/>
      <c r="D1187" s="47"/>
      <c r="E1187" s="47"/>
      <c r="F1187" s="47"/>
      <c r="G1187" s="47"/>
      <c r="H1187" s="37"/>
    </row>
    <row r="1188" spans="1:8" ht="20.25" customHeight="1" x14ac:dyDescent="0.25">
      <c r="A1188" s="43"/>
      <c r="B1188" s="43"/>
      <c r="C1188" s="46"/>
      <c r="D1188" s="46"/>
      <c r="E1188" s="46"/>
      <c r="F1188" s="46"/>
      <c r="G1188" s="46"/>
      <c r="H1188" s="37"/>
    </row>
    <row r="1189" spans="1:8" ht="20.25" customHeight="1" x14ac:dyDescent="0.25">
      <c r="A1189" s="42"/>
      <c r="B1189" s="42"/>
      <c r="C1189" s="47"/>
      <c r="D1189" s="47"/>
      <c r="E1189" s="47"/>
      <c r="F1189" s="47"/>
      <c r="G1189" s="47"/>
      <c r="H1189" s="37"/>
    </row>
    <row r="1190" spans="1:8" ht="20.25" customHeight="1" x14ac:dyDescent="0.25">
      <c r="A1190" s="43"/>
      <c r="B1190" s="43"/>
      <c r="C1190" s="46"/>
      <c r="D1190" s="46"/>
      <c r="E1190" s="46"/>
      <c r="F1190" s="46"/>
      <c r="G1190" s="46"/>
      <c r="H1190" s="37"/>
    </row>
    <row r="1191" spans="1:8" ht="20.25" customHeight="1" x14ac:dyDescent="0.25">
      <c r="A1191" s="42"/>
      <c r="B1191" s="42"/>
      <c r="C1191" s="47"/>
      <c r="D1191" s="47"/>
      <c r="E1191" s="47"/>
      <c r="F1191" s="47"/>
      <c r="G1191" s="47"/>
      <c r="H1191" s="37"/>
    </row>
    <row r="1192" spans="1:8" ht="20.25" customHeight="1" x14ac:dyDescent="0.25">
      <c r="A1192" s="43"/>
      <c r="B1192" s="43"/>
      <c r="C1192" s="46"/>
      <c r="D1192" s="46"/>
      <c r="E1192" s="46"/>
      <c r="F1192" s="46"/>
      <c r="G1192" s="46"/>
      <c r="H1192" s="37"/>
    </row>
    <row r="1193" spans="1:8" ht="20.25" customHeight="1" x14ac:dyDescent="0.25">
      <c r="A1193" s="42"/>
      <c r="B1193" s="42"/>
      <c r="C1193" s="47"/>
      <c r="D1193" s="47"/>
      <c r="E1193" s="47"/>
      <c r="F1193" s="47"/>
      <c r="G1193" s="47"/>
      <c r="H1193" s="37"/>
    </row>
    <row r="1194" spans="1:8" ht="20.25" customHeight="1" x14ac:dyDescent="0.25">
      <c r="A1194" s="43"/>
      <c r="B1194" s="43"/>
      <c r="C1194" s="46"/>
      <c r="D1194" s="46"/>
      <c r="E1194" s="46"/>
      <c r="F1194" s="46"/>
      <c r="G1194" s="46"/>
      <c r="H1194" s="37"/>
    </row>
    <row r="1195" spans="1:8" ht="20.25" customHeight="1" x14ac:dyDescent="0.25">
      <c r="A1195" s="42"/>
      <c r="B1195" s="42"/>
      <c r="C1195" s="47"/>
      <c r="D1195" s="47"/>
      <c r="E1195" s="47"/>
      <c r="F1195" s="47"/>
      <c r="G1195" s="47"/>
      <c r="H1195" s="37"/>
    </row>
    <row r="1196" spans="1:8" ht="20.25" customHeight="1" x14ac:dyDescent="0.25">
      <c r="A1196" s="43"/>
      <c r="B1196" s="43"/>
      <c r="C1196" s="46"/>
      <c r="D1196" s="46"/>
      <c r="E1196" s="46"/>
      <c r="F1196" s="46"/>
      <c r="G1196" s="46"/>
      <c r="H1196" s="37"/>
    </row>
    <row r="1197" spans="1:8" ht="20.25" customHeight="1" x14ac:dyDescent="0.25">
      <c r="A1197" s="42"/>
      <c r="B1197" s="42"/>
      <c r="C1197" s="47"/>
      <c r="D1197" s="47"/>
      <c r="E1197" s="47"/>
      <c r="F1197" s="47"/>
      <c r="G1197" s="47"/>
      <c r="H1197" s="37"/>
    </row>
    <row r="1198" spans="1:8" ht="20.25" customHeight="1" x14ac:dyDescent="0.25">
      <c r="A1198" s="43"/>
      <c r="B1198" s="43"/>
      <c r="C1198" s="46"/>
      <c r="D1198" s="46"/>
      <c r="E1198" s="46"/>
      <c r="F1198" s="46"/>
      <c r="G1198" s="46"/>
      <c r="H1198" s="37"/>
    </row>
    <row r="1199" spans="1:8" ht="20.25" customHeight="1" x14ac:dyDescent="0.25">
      <c r="A1199" s="42"/>
      <c r="B1199" s="42"/>
      <c r="C1199" s="47"/>
      <c r="D1199" s="47"/>
      <c r="E1199" s="47"/>
      <c r="F1199" s="47"/>
      <c r="G1199" s="47"/>
      <c r="H1199" s="37"/>
    </row>
    <row r="1200" spans="1:8" ht="20.25" customHeight="1" x14ac:dyDescent="0.25">
      <c r="A1200" s="43"/>
      <c r="B1200" s="43"/>
      <c r="C1200" s="46"/>
      <c r="D1200" s="46"/>
      <c r="E1200" s="46"/>
      <c r="F1200" s="46"/>
      <c r="G1200" s="46"/>
      <c r="H1200" s="37"/>
    </row>
    <row r="1201" spans="1:8" ht="20.25" customHeight="1" thickBot="1" x14ac:dyDescent="0.3">
      <c r="A1201" s="50"/>
      <c r="B1201" s="50"/>
      <c r="C1201" s="60"/>
      <c r="D1201" s="60"/>
      <c r="E1201" s="60"/>
      <c r="F1201" s="60"/>
      <c r="G1201" s="60"/>
      <c r="H1201" s="64"/>
    </row>
    <row r="1202" spans="1:8" ht="20.25" customHeight="1" thickTop="1" x14ac:dyDescent="0.25">
      <c r="A1202" s="51"/>
      <c r="B1202" s="51"/>
      <c r="C1202" s="62"/>
      <c r="D1202" s="62"/>
      <c r="E1202" s="62"/>
      <c r="F1202" s="62"/>
      <c r="G1202" s="62"/>
      <c r="H1202" s="63"/>
    </row>
    <row r="1203" spans="1:8" ht="20.25" customHeight="1" x14ac:dyDescent="0.25">
      <c r="A1203" s="42"/>
      <c r="B1203" s="42"/>
      <c r="C1203" s="47"/>
      <c r="D1203" s="47"/>
      <c r="E1203" s="47"/>
      <c r="F1203" s="47"/>
      <c r="G1203" s="47"/>
      <c r="H1203" s="37"/>
    </row>
    <row r="1204" spans="1:8" ht="20.25" customHeight="1" x14ac:dyDescent="0.25">
      <c r="A1204" s="43"/>
      <c r="B1204" s="43"/>
      <c r="C1204" s="46"/>
      <c r="D1204" s="46"/>
      <c r="E1204" s="46"/>
      <c r="F1204" s="46"/>
      <c r="G1204" s="46"/>
      <c r="H1204" s="37"/>
    </row>
    <row r="1205" spans="1:8" ht="20.25" customHeight="1" x14ac:dyDescent="0.25">
      <c r="A1205" s="42"/>
      <c r="B1205" s="42"/>
      <c r="C1205" s="47"/>
      <c r="D1205" s="47"/>
      <c r="E1205" s="47"/>
      <c r="F1205" s="47"/>
      <c r="G1205" s="47"/>
      <c r="H1205" s="37"/>
    </row>
    <row r="1206" spans="1:8" ht="20.25" customHeight="1" x14ac:dyDescent="0.25">
      <c r="A1206" s="43"/>
      <c r="B1206" s="43"/>
      <c r="C1206" s="46"/>
      <c r="D1206" s="46"/>
      <c r="E1206" s="46"/>
      <c r="F1206" s="46"/>
      <c r="G1206" s="46"/>
      <c r="H1206" s="37"/>
    </row>
    <row r="1207" spans="1:8" ht="20.25" customHeight="1" x14ac:dyDescent="0.25">
      <c r="A1207" s="42"/>
      <c r="B1207" s="42"/>
      <c r="C1207" s="47"/>
      <c r="D1207" s="47"/>
      <c r="E1207" s="47"/>
      <c r="F1207" s="47"/>
      <c r="G1207" s="47"/>
      <c r="H1207" s="37"/>
    </row>
    <row r="1208" spans="1:8" ht="20.25" customHeight="1" x14ac:dyDescent="0.25">
      <c r="A1208" s="43"/>
      <c r="B1208" s="43"/>
      <c r="C1208" s="46"/>
      <c r="D1208" s="46"/>
      <c r="E1208" s="46"/>
      <c r="F1208" s="46"/>
      <c r="G1208" s="46"/>
      <c r="H1208" s="37"/>
    </row>
    <row r="1209" spans="1:8" ht="20.25" customHeight="1" x14ac:dyDescent="0.25">
      <c r="A1209" s="42"/>
      <c r="B1209" s="42"/>
      <c r="C1209" s="47"/>
      <c r="D1209" s="47"/>
      <c r="E1209" s="47"/>
      <c r="F1209" s="47"/>
      <c r="G1209" s="47"/>
      <c r="H1209" s="37"/>
    </row>
    <row r="1210" spans="1:8" ht="20.25" customHeight="1" x14ac:dyDescent="0.25">
      <c r="A1210" s="43"/>
      <c r="B1210" s="43"/>
      <c r="C1210" s="46"/>
      <c r="D1210" s="46"/>
      <c r="E1210" s="46"/>
      <c r="F1210" s="46"/>
      <c r="G1210" s="46"/>
      <c r="H1210" s="37"/>
    </row>
    <row r="1211" spans="1:8" ht="20.25" customHeight="1" x14ac:dyDescent="0.25">
      <c r="A1211" s="42"/>
      <c r="B1211" s="42"/>
      <c r="C1211" s="47"/>
      <c r="D1211" s="47"/>
      <c r="E1211" s="47"/>
      <c r="F1211" s="47"/>
      <c r="G1211" s="47"/>
      <c r="H1211" s="37"/>
    </row>
    <row r="1212" spans="1:8" ht="20.25" customHeight="1" x14ac:dyDescent="0.25">
      <c r="A1212" s="43"/>
      <c r="B1212" s="43"/>
      <c r="C1212" s="46"/>
      <c r="D1212" s="46"/>
      <c r="E1212" s="46"/>
      <c r="F1212" s="46"/>
      <c r="G1212" s="46"/>
      <c r="H1212" s="37"/>
    </row>
    <row r="1213" spans="1:8" ht="20.25" customHeight="1" x14ac:dyDescent="0.25">
      <c r="A1213" s="42"/>
      <c r="B1213" s="42"/>
      <c r="C1213" s="47"/>
      <c r="D1213" s="47"/>
      <c r="E1213" s="47"/>
      <c r="F1213" s="47"/>
      <c r="G1213" s="47"/>
      <c r="H1213" s="37"/>
    </row>
    <row r="1214" spans="1:8" ht="20.25" customHeight="1" x14ac:dyDescent="0.25">
      <c r="A1214" s="43"/>
      <c r="B1214" s="43"/>
      <c r="C1214" s="46"/>
      <c r="D1214" s="46"/>
      <c r="E1214" s="46"/>
      <c r="F1214" s="46"/>
      <c r="G1214" s="46"/>
      <c r="H1214" s="37"/>
    </row>
    <row r="1215" spans="1:8" ht="20.25" customHeight="1" x14ac:dyDescent="0.25">
      <c r="A1215" s="42"/>
      <c r="B1215" s="42"/>
      <c r="C1215" s="47"/>
      <c r="D1215" s="47"/>
      <c r="E1215" s="47"/>
      <c r="F1215" s="47"/>
      <c r="G1215" s="47"/>
      <c r="H1215" s="37"/>
    </row>
    <row r="1216" spans="1:8" ht="20.25" customHeight="1" x14ac:dyDescent="0.25">
      <c r="A1216" s="43"/>
      <c r="B1216" s="43"/>
      <c r="C1216" s="46"/>
      <c r="D1216" s="46"/>
      <c r="E1216" s="46"/>
      <c r="F1216" s="46"/>
      <c r="G1216" s="46"/>
      <c r="H1216" s="37"/>
    </row>
    <row r="1217" spans="1:8" ht="20.25" customHeight="1" x14ac:dyDescent="0.25">
      <c r="A1217" s="42"/>
      <c r="B1217" s="42"/>
      <c r="C1217" s="47"/>
      <c r="D1217" s="47"/>
      <c r="E1217" s="47"/>
      <c r="F1217" s="47"/>
      <c r="G1217" s="47"/>
      <c r="H1217" s="37"/>
    </row>
    <row r="1218" spans="1:8" ht="20.25" customHeight="1" x14ac:dyDescent="0.25">
      <c r="A1218" s="43"/>
      <c r="B1218" s="43"/>
      <c r="C1218" s="46"/>
      <c r="D1218" s="46"/>
      <c r="E1218" s="46"/>
      <c r="F1218" s="46"/>
      <c r="G1218" s="46"/>
      <c r="H1218" s="37"/>
    </row>
    <row r="1219" spans="1:8" ht="20.25" customHeight="1" x14ac:dyDescent="0.25">
      <c r="A1219" s="42"/>
      <c r="B1219" s="42"/>
      <c r="C1219" s="47"/>
      <c r="D1219" s="47"/>
      <c r="E1219" s="47"/>
      <c r="F1219" s="47"/>
      <c r="G1219" s="47"/>
      <c r="H1219" s="37"/>
    </row>
    <row r="1220" spans="1:8" ht="20.25" customHeight="1" x14ac:dyDescent="0.25">
      <c r="A1220" s="43"/>
      <c r="B1220" s="43"/>
      <c r="C1220" s="46"/>
      <c r="D1220" s="46"/>
      <c r="E1220" s="46"/>
      <c r="F1220" s="46"/>
      <c r="G1220" s="46"/>
      <c r="H1220" s="37"/>
    </row>
    <row r="1221" spans="1:8" ht="20.25" customHeight="1" x14ac:dyDescent="0.25">
      <c r="A1221" s="42"/>
      <c r="B1221" s="42"/>
      <c r="C1221" s="47"/>
      <c r="D1221" s="47"/>
      <c r="E1221" s="47"/>
      <c r="F1221" s="47"/>
      <c r="G1221" s="47"/>
      <c r="H1221" s="37"/>
    </row>
    <row r="1222" spans="1:8" ht="20.25" customHeight="1" x14ac:dyDescent="0.25">
      <c r="A1222" s="43"/>
      <c r="B1222" s="43"/>
      <c r="C1222" s="46"/>
      <c r="D1222" s="46"/>
      <c r="E1222" s="46"/>
      <c r="F1222" s="46"/>
      <c r="G1222" s="46"/>
      <c r="H1222" s="37"/>
    </row>
    <row r="1223" spans="1:8" ht="20.25" customHeight="1" x14ac:dyDescent="0.25">
      <c r="A1223" s="42"/>
      <c r="B1223" s="42"/>
      <c r="C1223" s="47"/>
      <c r="D1223" s="47"/>
      <c r="E1223" s="47"/>
      <c r="F1223" s="47"/>
      <c r="G1223" s="47"/>
      <c r="H1223" s="37"/>
    </row>
    <row r="1224" spans="1:8" ht="20.25" customHeight="1" x14ac:dyDescent="0.25">
      <c r="A1224" s="43"/>
      <c r="B1224" s="43"/>
      <c r="C1224" s="46"/>
      <c r="D1224" s="46"/>
      <c r="E1224" s="46"/>
      <c r="F1224" s="46"/>
      <c r="G1224" s="46"/>
      <c r="H1224" s="37"/>
    </row>
    <row r="1225" spans="1:8" ht="20.25" customHeight="1" x14ac:dyDescent="0.25">
      <c r="A1225" s="42"/>
      <c r="B1225" s="42"/>
      <c r="C1225" s="47"/>
      <c r="D1225" s="47"/>
      <c r="E1225" s="47"/>
      <c r="F1225" s="47"/>
      <c r="G1225" s="47"/>
      <c r="H1225" s="37"/>
    </row>
    <row r="1226" spans="1:8" ht="20.25" customHeight="1" x14ac:dyDescent="0.25">
      <c r="A1226" s="43"/>
      <c r="B1226" s="43"/>
      <c r="C1226" s="46"/>
      <c r="D1226" s="46"/>
      <c r="E1226" s="46"/>
      <c r="F1226" s="46"/>
      <c r="G1226" s="46"/>
      <c r="H1226" s="37"/>
    </row>
    <row r="1227" spans="1:8" ht="20.25" customHeight="1" x14ac:dyDescent="0.25">
      <c r="A1227" s="42"/>
      <c r="B1227" s="42"/>
      <c r="C1227" s="47"/>
      <c r="D1227" s="47"/>
      <c r="E1227" s="47"/>
      <c r="F1227" s="47"/>
      <c r="G1227" s="47"/>
      <c r="H1227" s="37"/>
    </row>
    <row r="1228" spans="1:8" ht="20.25" customHeight="1" x14ac:dyDescent="0.25">
      <c r="A1228" s="43"/>
      <c r="B1228" s="43"/>
      <c r="C1228" s="46"/>
      <c r="D1228" s="46"/>
      <c r="E1228" s="46"/>
      <c r="F1228" s="46"/>
      <c r="G1228" s="46"/>
      <c r="H1228" s="37"/>
    </row>
    <row r="1229" spans="1:8" ht="20.25" customHeight="1" x14ac:dyDescent="0.25">
      <c r="A1229" s="42"/>
      <c r="B1229" s="42"/>
      <c r="C1229" s="47"/>
      <c r="D1229" s="47"/>
      <c r="E1229" s="47"/>
      <c r="F1229" s="47"/>
      <c r="G1229" s="47"/>
      <c r="H1229" s="37"/>
    </row>
    <row r="1230" spans="1:8" ht="20.25" customHeight="1" x14ac:dyDescent="0.25">
      <c r="A1230" s="43"/>
      <c r="B1230" s="43"/>
      <c r="C1230" s="46"/>
      <c r="D1230" s="46"/>
      <c r="E1230" s="46"/>
      <c r="F1230" s="46"/>
      <c r="G1230" s="46"/>
      <c r="H1230" s="37"/>
    </row>
    <row r="1231" spans="1:8" ht="20.25" customHeight="1" x14ac:dyDescent="0.25">
      <c r="A1231" s="42"/>
      <c r="B1231" s="42"/>
      <c r="C1231" s="47"/>
      <c r="D1231" s="47"/>
      <c r="E1231" s="47"/>
      <c r="F1231" s="47"/>
      <c r="G1231" s="47"/>
      <c r="H1231" s="37"/>
    </row>
    <row r="1232" spans="1:8" ht="20.25" customHeight="1" x14ac:dyDescent="0.25">
      <c r="A1232" s="43"/>
      <c r="B1232" s="43"/>
      <c r="C1232" s="46"/>
      <c r="D1232" s="46"/>
      <c r="E1232" s="46"/>
      <c r="F1232" s="46"/>
      <c r="G1232" s="46"/>
      <c r="H1232" s="37"/>
    </row>
    <row r="1233" spans="1:8" ht="20.25" customHeight="1" x14ac:dyDescent="0.25">
      <c r="A1233" s="42"/>
      <c r="B1233" s="42"/>
      <c r="C1233" s="47"/>
      <c r="D1233" s="47"/>
      <c r="E1233" s="47"/>
      <c r="F1233" s="47"/>
      <c r="G1233" s="47"/>
      <c r="H1233" s="37"/>
    </row>
    <row r="1234" spans="1:8" ht="20.25" customHeight="1" x14ac:dyDescent="0.25">
      <c r="A1234" s="43"/>
      <c r="B1234" s="43"/>
      <c r="C1234" s="46"/>
      <c r="D1234" s="46"/>
      <c r="E1234" s="46"/>
      <c r="F1234" s="46"/>
      <c r="G1234" s="46"/>
      <c r="H1234" s="37"/>
    </row>
    <row r="1235" spans="1:8" ht="20.25" customHeight="1" x14ac:dyDescent="0.25">
      <c r="A1235" s="42"/>
      <c r="B1235" s="42"/>
      <c r="C1235" s="47"/>
      <c r="D1235" s="47"/>
      <c r="E1235" s="47"/>
      <c r="F1235" s="47"/>
      <c r="G1235" s="47"/>
      <c r="H1235" s="37"/>
    </row>
    <row r="1236" spans="1:8" ht="20.25" customHeight="1" x14ac:dyDescent="0.25">
      <c r="A1236" s="43"/>
      <c r="B1236" s="43"/>
      <c r="C1236" s="46"/>
      <c r="D1236" s="46"/>
      <c r="E1236" s="46"/>
      <c r="F1236" s="46"/>
      <c r="G1236" s="46"/>
      <c r="H1236" s="37"/>
    </row>
    <row r="1237" spans="1:8" ht="20.25" customHeight="1" x14ac:dyDescent="0.25">
      <c r="A1237" s="42"/>
      <c r="B1237" s="42"/>
      <c r="C1237" s="47"/>
      <c r="D1237" s="47"/>
      <c r="E1237" s="47"/>
      <c r="F1237" s="47"/>
      <c r="G1237" s="47"/>
      <c r="H1237" s="37"/>
    </row>
    <row r="1238" spans="1:8" ht="20.25" customHeight="1" x14ac:dyDescent="0.25">
      <c r="A1238" s="43"/>
      <c r="B1238" s="43"/>
      <c r="C1238" s="46"/>
      <c r="D1238" s="46"/>
      <c r="E1238" s="46"/>
      <c r="F1238" s="46"/>
      <c r="G1238" s="46"/>
      <c r="H1238" s="37"/>
    </row>
    <row r="1239" spans="1:8" ht="20.25" customHeight="1" x14ac:dyDescent="0.25">
      <c r="A1239" s="42"/>
      <c r="B1239" s="42"/>
      <c r="C1239" s="47"/>
      <c r="D1239" s="47"/>
      <c r="E1239" s="47"/>
      <c r="F1239" s="47"/>
      <c r="G1239" s="47"/>
      <c r="H1239" s="37"/>
    </row>
    <row r="1240" spans="1:8" ht="20.25" customHeight="1" x14ac:dyDescent="0.25">
      <c r="A1240" s="43"/>
      <c r="B1240" s="43"/>
      <c r="C1240" s="46"/>
      <c r="D1240" s="46"/>
      <c r="E1240" s="46"/>
      <c r="F1240" s="46"/>
      <c r="G1240" s="46"/>
      <c r="H1240" s="37"/>
    </row>
    <row r="1241" spans="1:8" ht="20.25" customHeight="1" x14ac:dyDescent="0.25">
      <c r="A1241" s="42"/>
      <c r="B1241" s="42"/>
      <c r="C1241" s="47"/>
      <c r="D1241" s="47"/>
      <c r="E1241" s="47"/>
      <c r="F1241" s="47"/>
      <c r="G1241" s="47"/>
      <c r="H1241" s="37"/>
    </row>
    <row r="1242" spans="1:8" ht="20.25" customHeight="1" x14ac:dyDescent="0.25">
      <c r="A1242" s="43"/>
      <c r="B1242" s="43"/>
      <c r="C1242" s="46"/>
      <c r="D1242" s="46"/>
      <c r="E1242" s="46"/>
      <c r="F1242" s="46"/>
      <c r="G1242" s="46"/>
      <c r="H1242" s="37"/>
    </row>
    <row r="1243" spans="1:8" ht="20.25" customHeight="1" x14ac:dyDescent="0.25">
      <c r="A1243" s="42"/>
      <c r="B1243" s="42"/>
      <c r="C1243" s="47"/>
      <c r="D1243" s="47"/>
      <c r="E1243" s="47"/>
      <c r="F1243" s="47"/>
      <c r="G1243" s="47"/>
      <c r="H1243" s="37"/>
    </row>
    <row r="1244" spans="1:8" ht="20.25" customHeight="1" x14ac:dyDescent="0.25">
      <c r="A1244" s="43"/>
      <c r="B1244" s="43"/>
      <c r="C1244" s="46"/>
      <c r="D1244" s="46"/>
      <c r="E1244" s="46"/>
      <c r="F1244" s="46"/>
      <c r="G1244" s="46"/>
      <c r="H1244" s="37"/>
    </row>
    <row r="1245" spans="1:8" ht="20.25" customHeight="1" x14ac:dyDescent="0.25">
      <c r="A1245" s="42"/>
      <c r="B1245" s="42"/>
      <c r="C1245" s="47"/>
      <c r="D1245" s="47"/>
      <c r="E1245" s="47"/>
      <c r="F1245" s="47"/>
      <c r="G1245" s="47"/>
      <c r="H1245" s="37"/>
    </row>
    <row r="1246" spans="1:8" ht="20.25" customHeight="1" x14ac:dyDescent="0.25">
      <c r="A1246" s="43"/>
      <c r="B1246" s="43"/>
      <c r="C1246" s="46"/>
      <c r="D1246" s="46"/>
      <c r="E1246" s="46"/>
      <c r="F1246" s="46"/>
      <c r="G1246" s="46"/>
      <c r="H1246" s="37"/>
    </row>
    <row r="1247" spans="1:8" ht="20.25" customHeight="1" x14ac:dyDescent="0.25">
      <c r="A1247" s="42"/>
      <c r="B1247" s="42"/>
      <c r="C1247" s="47"/>
      <c r="D1247" s="47"/>
      <c r="E1247" s="47"/>
      <c r="F1247" s="47"/>
      <c r="G1247" s="47"/>
      <c r="H1247" s="37"/>
    </row>
    <row r="1248" spans="1:8" ht="20.25" customHeight="1" x14ac:dyDescent="0.25">
      <c r="A1248" s="43"/>
      <c r="B1248" s="43"/>
      <c r="C1248" s="46"/>
      <c r="D1248" s="46"/>
      <c r="E1248" s="46"/>
      <c r="F1248" s="46"/>
      <c r="G1248" s="46"/>
      <c r="H1248" s="37"/>
    </row>
    <row r="1249" spans="1:8" ht="20.25" customHeight="1" x14ac:dyDescent="0.25">
      <c r="A1249" s="42"/>
      <c r="B1249" s="42"/>
      <c r="C1249" s="47"/>
      <c r="D1249" s="47"/>
      <c r="E1249" s="47"/>
      <c r="F1249" s="47"/>
      <c r="G1249" s="47"/>
      <c r="H1249" s="37"/>
    </row>
    <row r="1250" spans="1:8" ht="20.25" customHeight="1" x14ac:dyDescent="0.25">
      <c r="A1250" s="43"/>
      <c r="B1250" s="43"/>
      <c r="C1250" s="46"/>
      <c r="D1250" s="46"/>
      <c r="E1250" s="46"/>
      <c r="F1250" s="46"/>
      <c r="G1250" s="46"/>
      <c r="H1250" s="37"/>
    </row>
    <row r="1251" spans="1:8" ht="20.25" customHeight="1" x14ac:dyDescent="0.25">
      <c r="A1251" s="42"/>
      <c r="B1251" s="42"/>
      <c r="C1251" s="47"/>
      <c r="D1251" s="47"/>
      <c r="E1251" s="47"/>
      <c r="F1251" s="47"/>
      <c r="G1251" s="47"/>
      <c r="H1251" s="37"/>
    </row>
    <row r="1252" spans="1:8" ht="20.25" customHeight="1" x14ac:dyDescent="0.25">
      <c r="A1252" s="43"/>
      <c r="B1252" s="43"/>
      <c r="C1252" s="46"/>
      <c r="D1252" s="46"/>
      <c r="E1252" s="46"/>
      <c r="F1252" s="46"/>
      <c r="G1252" s="46"/>
      <c r="H1252" s="37"/>
    </row>
    <row r="1253" spans="1:8" ht="20.25" customHeight="1" x14ac:dyDescent="0.25">
      <c r="A1253" s="42"/>
      <c r="B1253" s="42"/>
      <c r="C1253" s="47"/>
      <c r="D1253" s="47"/>
      <c r="E1253" s="47"/>
      <c r="F1253" s="47"/>
      <c r="G1253" s="47"/>
      <c r="H1253" s="37"/>
    </row>
    <row r="1254" spans="1:8" ht="20.25" customHeight="1" x14ac:dyDescent="0.25">
      <c r="A1254" s="43"/>
      <c r="B1254" s="43"/>
      <c r="C1254" s="46"/>
      <c r="D1254" s="46"/>
      <c r="E1254" s="46"/>
      <c r="F1254" s="46"/>
      <c r="G1254" s="46"/>
      <c r="H1254" s="37"/>
    </row>
    <row r="1255" spans="1:8" ht="20.25" customHeight="1" x14ac:dyDescent="0.25">
      <c r="A1255" s="42"/>
      <c r="B1255" s="42"/>
      <c r="C1255" s="47"/>
      <c r="D1255" s="47"/>
      <c r="E1255" s="47"/>
      <c r="F1255" s="47"/>
      <c r="G1255" s="47"/>
      <c r="H1255" s="37"/>
    </row>
    <row r="1256" spans="1:8" ht="20.25" customHeight="1" x14ac:dyDescent="0.25">
      <c r="A1256" s="43"/>
      <c r="B1256" s="43"/>
      <c r="C1256" s="46"/>
      <c r="D1256" s="46"/>
      <c r="E1256" s="46"/>
      <c r="F1256" s="46"/>
      <c r="G1256" s="46"/>
      <c r="H1256" s="37"/>
    </row>
    <row r="1257" spans="1:8" ht="20.25" customHeight="1" x14ac:dyDescent="0.25">
      <c r="A1257" s="42"/>
      <c r="B1257" s="42"/>
      <c r="C1257" s="47"/>
      <c r="D1257" s="47"/>
      <c r="E1257" s="47"/>
      <c r="F1257" s="47"/>
      <c r="G1257" s="47"/>
      <c r="H1257" s="37"/>
    </row>
    <row r="1258" spans="1:8" ht="20.25" customHeight="1" x14ac:dyDescent="0.25">
      <c r="A1258" s="43"/>
      <c r="B1258" s="43"/>
      <c r="C1258" s="46"/>
      <c r="D1258" s="46"/>
      <c r="E1258" s="46"/>
      <c r="F1258" s="46"/>
      <c r="G1258" s="46"/>
      <c r="H1258" s="37"/>
    </row>
    <row r="1259" spans="1:8" ht="20.25" customHeight="1" x14ac:dyDescent="0.25">
      <c r="A1259" s="42"/>
      <c r="B1259" s="42"/>
      <c r="C1259" s="47"/>
      <c r="D1259" s="47"/>
      <c r="E1259" s="47"/>
      <c r="F1259" s="47"/>
      <c r="G1259" s="47"/>
      <c r="H1259" s="37"/>
    </row>
    <row r="1260" spans="1:8" ht="20.25" customHeight="1" x14ac:dyDescent="0.25">
      <c r="A1260" s="43"/>
      <c r="B1260" s="43"/>
      <c r="C1260" s="46"/>
      <c r="D1260" s="46"/>
      <c r="E1260" s="46"/>
      <c r="F1260" s="46"/>
      <c r="G1260" s="46"/>
      <c r="H1260" s="37"/>
    </row>
    <row r="1261" spans="1:8" ht="20.25" customHeight="1" x14ac:dyDescent="0.25">
      <c r="A1261" s="42"/>
      <c r="B1261" s="42"/>
      <c r="C1261" s="47"/>
      <c r="D1261" s="47"/>
      <c r="E1261" s="47"/>
      <c r="F1261" s="47"/>
      <c r="G1261" s="47"/>
      <c r="H1261" s="37"/>
    </row>
    <row r="1262" spans="1:8" ht="20.25" customHeight="1" x14ac:dyDescent="0.25">
      <c r="A1262" s="43"/>
      <c r="B1262" s="43"/>
      <c r="C1262" s="46"/>
      <c r="D1262" s="46"/>
      <c r="E1262" s="46"/>
      <c r="F1262" s="46"/>
      <c r="G1262" s="46"/>
      <c r="H1262" s="37"/>
    </row>
    <row r="1263" spans="1:8" ht="20.25" customHeight="1" x14ac:dyDescent="0.25">
      <c r="A1263" s="42"/>
      <c r="B1263" s="42"/>
      <c r="C1263" s="47"/>
      <c r="D1263" s="47"/>
      <c r="E1263" s="47"/>
      <c r="F1263" s="47"/>
      <c r="G1263" s="47"/>
      <c r="H1263" s="37"/>
    </row>
    <row r="1264" spans="1:8" ht="20.25" customHeight="1" x14ac:dyDescent="0.25">
      <c r="A1264" s="43"/>
      <c r="B1264" s="43"/>
      <c r="C1264" s="46"/>
      <c r="D1264" s="46"/>
      <c r="E1264" s="46"/>
      <c r="F1264" s="46"/>
      <c r="G1264" s="46"/>
      <c r="H1264" s="37"/>
    </row>
    <row r="1265" spans="1:8" ht="20.25" customHeight="1" x14ac:dyDescent="0.25">
      <c r="A1265" s="42"/>
      <c r="B1265" s="42"/>
      <c r="C1265" s="47"/>
      <c r="D1265" s="47"/>
      <c r="E1265" s="47"/>
      <c r="F1265" s="47"/>
      <c r="G1265" s="47"/>
      <c r="H1265" s="37"/>
    </row>
    <row r="1266" spans="1:8" ht="20.25" customHeight="1" x14ac:dyDescent="0.25">
      <c r="A1266" s="43"/>
      <c r="B1266" s="43"/>
      <c r="C1266" s="46"/>
      <c r="D1266" s="46"/>
      <c r="E1266" s="46"/>
      <c r="F1266" s="46"/>
      <c r="G1266" s="46"/>
      <c r="H1266" s="37"/>
    </row>
    <row r="1267" spans="1:8" ht="20.25" customHeight="1" x14ac:dyDescent="0.25">
      <c r="A1267" s="42"/>
      <c r="B1267" s="42"/>
      <c r="C1267" s="47"/>
      <c r="D1267" s="47"/>
      <c r="E1267" s="47"/>
      <c r="F1267" s="47"/>
      <c r="G1267" s="47"/>
      <c r="H1267" s="37"/>
    </row>
    <row r="1268" spans="1:8" ht="20.25" customHeight="1" x14ac:dyDescent="0.25">
      <c r="A1268" s="43"/>
      <c r="B1268" s="43"/>
      <c r="C1268" s="46"/>
      <c r="D1268" s="46"/>
      <c r="E1268" s="46"/>
      <c r="F1268" s="46"/>
      <c r="G1268" s="46"/>
      <c r="H1268" s="37"/>
    </row>
    <row r="1269" spans="1:8" ht="20.25" customHeight="1" x14ac:dyDescent="0.25">
      <c r="A1269" s="42"/>
      <c r="B1269" s="42"/>
      <c r="C1269" s="47"/>
      <c r="D1269" s="47"/>
      <c r="E1269" s="47"/>
      <c r="F1269" s="47"/>
      <c r="G1269" s="47"/>
      <c r="H1269" s="37"/>
    </row>
    <row r="1270" spans="1:8" ht="20.25" customHeight="1" x14ac:dyDescent="0.25">
      <c r="A1270" s="43"/>
      <c r="B1270" s="43"/>
      <c r="C1270" s="46"/>
      <c r="D1270" s="46"/>
      <c r="E1270" s="46"/>
      <c r="F1270" s="46"/>
      <c r="G1270" s="46"/>
      <c r="H1270" s="37"/>
    </row>
    <row r="1271" spans="1:8" ht="20.25" customHeight="1" x14ac:dyDescent="0.25">
      <c r="A1271" s="42"/>
      <c r="B1271" s="42"/>
      <c r="C1271" s="47"/>
      <c r="D1271" s="47"/>
      <c r="E1271" s="47"/>
      <c r="F1271" s="47"/>
      <c r="G1271" s="47"/>
      <c r="H1271" s="37"/>
    </row>
    <row r="1272" spans="1:8" ht="20.25" customHeight="1" x14ac:dyDescent="0.25">
      <c r="A1272" s="43"/>
      <c r="B1272" s="43"/>
      <c r="C1272" s="46"/>
      <c r="D1272" s="46"/>
      <c r="E1272" s="46"/>
      <c r="F1272" s="46"/>
      <c r="G1272" s="46"/>
      <c r="H1272" s="37"/>
    </row>
    <row r="1273" spans="1:8" ht="20.25" customHeight="1" x14ac:dyDescent="0.25">
      <c r="A1273" s="42"/>
      <c r="B1273" s="42"/>
      <c r="C1273" s="47"/>
      <c r="D1273" s="47"/>
      <c r="E1273" s="47"/>
      <c r="F1273" s="47"/>
      <c r="G1273" s="47"/>
      <c r="H1273" s="37"/>
    </row>
    <row r="1274" spans="1:8" ht="20.25" customHeight="1" x14ac:dyDescent="0.25">
      <c r="A1274" s="43"/>
      <c r="B1274" s="43"/>
      <c r="C1274" s="46"/>
      <c r="D1274" s="46"/>
      <c r="E1274" s="46"/>
      <c r="F1274" s="46"/>
      <c r="G1274" s="46"/>
      <c r="H1274" s="37"/>
    </row>
    <row r="1275" spans="1:8" ht="20.25" customHeight="1" x14ac:dyDescent="0.25">
      <c r="A1275" s="42"/>
      <c r="B1275" s="42"/>
      <c r="C1275" s="47"/>
      <c r="D1275" s="47"/>
      <c r="E1275" s="47"/>
      <c r="F1275" s="47"/>
      <c r="G1275" s="47"/>
      <c r="H1275" s="37"/>
    </row>
    <row r="1276" spans="1:8" ht="20.25" customHeight="1" x14ac:dyDescent="0.25">
      <c r="A1276" s="43"/>
      <c r="B1276" s="43"/>
      <c r="C1276" s="46"/>
      <c r="D1276" s="46"/>
      <c r="E1276" s="46"/>
      <c r="F1276" s="46"/>
      <c r="G1276" s="46"/>
      <c r="H1276" s="37"/>
    </row>
    <row r="1277" spans="1:8" ht="20.25" customHeight="1" x14ac:dyDescent="0.25">
      <c r="A1277" s="42"/>
      <c r="B1277" s="42"/>
      <c r="C1277" s="47"/>
      <c r="D1277" s="47"/>
      <c r="E1277" s="47"/>
      <c r="F1277" s="47"/>
      <c r="G1277" s="47"/>
      <c r="H1277" s="37"/>
    </row>
    <row r="1278" spans="1:8" ht="20.25" customHeight="1" x14ac:dyDescent="0.25">
      <c r="A1278" s="43"/>
      <c r="B1278" s="43"/>
      <c r="C1278" s="46"/>
      <c r="D1278" s="46"/>
      <c r="E1278" s="46"/>
      <c r="F1278" s="46"/>
      <c r="G1278" s="46"/>
      <c r="H1278" s="37"/>
    </row>
    <row r="1279" spans="1:8" ht="20.25" customHeight="1" x14ac:dyDescent="0.25">
      <c r="A1279" s="42"/>
      <c r="B1279" s="42"/>
      <c r="C1279" s="47"/>
      <c r="D1279" s="47"/>
      <c r="E1279" s="47"/>
      <c r="F1279" s="47"/>
      <c r="G1279" s="47"/>
      <c r="H1279" s="37"/>
    </row>
    <row r="1280" spans="1:8" ht="20.25" customHeight="1" x14ac:dyDescent="0.25">
      <c r="A1280" s="43"/>
      <c r="B1280" s="43"/>
      <c r="C1280" s="46"/>
      <c r="D1280" s="46"/>
      <c r="E1280" s="46"/>
      <c r="F1280" s="46"/>
      <c r="G1280" s="46"/>
      <c r="H1280" s="37"/>
    </row>
    <row r="1281" spans="1:8" ht="20.25" customHeight="1" x14ac:dyDescent="0.25">
      <c r="A1281" s="42"/>
      <c r="B1281" s="42"/>
      <c r="C1281" s="47"/>
      <c r="D1281" s="47"/>
      <c r="E1281" s="47"/>
      <c r="F1281" s="47"/>
      <c r="G1281" s="47"/>
      <c r="H1281" s="37"/>
    </row>
    <row r="1282" spans="1:8" ht="20.25" customHeight="1" x14ac:dyDescent="0.25">
      <c r="A1282" s="43"/>
      <c r="B1282" s="43"/>
      <c r="C1282" s="46"/>
      <c r="D1282" s="46"/>
      <c r="E1282" s="46"/>
      <c r="F1282" s="46"/>
      <c r="G1282" s="46"/>
      <c r="H1282" s="37"/>
    </row>
    <row r="1283" spans="1:8" ht="20.25" customHeight="1" x14ac:dyDescent="0.25">
      <c r="A1283" s="42"/>
      <c r="B1283" s="42"/>
      <c r="C1283" s="47"/>
      <c r="D1283" s="47"/>
      <c r="E1283" s="47"/>
      <c r="F1283" s="47"/>
      <c r="G1283" s="47"/>
      <c r="H1283" s="37"/>
    </row>
    <row r="1284" spans="1:8" ht="20.25" customHeight="1" x14ac:dyDescent="0.25">
      <c r="A1284" s="43"/>
      <c r="B1284" s="43"/>
      <c r="C1284" s="46"/>
      <c r="D1284" s="46"/>
      <c r="E1284" s="46"/>
      <c r="F1284" s="46"/>
      <c r="G1284" s="46"/>
      <c r="H1284" s="37"/>
    </row>
    <row r="1285" spans="1:8" ht="20.25" customHeight="1" x14ac:dyDescent="0.25">
      <c r="A1285" s="42"/>
      <c r="B1285" s="42"/>
      <c r="C1285" s="47"/>
      <c r="D1285" s="47"/>
      <c r="E1285" s="47"/>
      <c r="F1285" s="47"/>
      <c r="G1285" s="47"/>
      <c r="H1285" s="37"/>
    </row>
    <row r="1286" spans="1:8" ht="20.25" customHeight="1" x14ac:dyDescent="0.25">
      <c r="A1286" s="43"/>
      <c r="B1286" s="43"/>
      <c r="C1286" s="46"/>
      <c r="D1286" s="46"/>
      <c r="E1286" s="46"/>
      <c r="F1286" s="46"/>
      <c r="G1286" s="46"/>
      <c r="H1286" s="37"/>
    </row>
    <row r="1287" spans="1:8" ht="20.25" customHeight="1" x14ac:dyDescent="0.25">
      <c r="A1287" s="42"/>
      <c r="B1287" s="42"/>
      <c r="C1287" s="47"/>
      <c r="D1287" s="47"/>
      <c r="E1287" s="47"/>
      <c r="F1287" s="47"/>
      <c r="G1287" s="47"/>
      <c r="H1287" s="37"/>
    </row>
    <row r="1288" spans="1:8" ht="20.25" customHeight="1" x14ac:dyDescent="0.25">
      <c r="A1288" s="43"/>
      <c r="B1288" s="43"/>
      <c r="C1288" s="46"/>
      <c r="D1288" s="46"/>
      <c r="E1288" s="46"/>
      <c r="F1288" s="46"/>
      <c r="G1288" s="46"/>
      <c r="H1288" s="37"/>
    </row>
    <row r="1289" spans="1:8" ht="20.25" customHeight="1" x14ac:dyDescent="0.25">
      <c r="A1289" s="42"/>
      <c r="B1289" s="42"/>
      <c r="C1289" s="47"/>
      <c r="D1289" s="47"/>
      <c r="E1289" s="47"/>
      <c r="F1289" s="47"/>
      <c r="G1289" s="47"/>
      <c r="H1289" s="37"/>
    </row>
    <row r="1290" spans="1:8" ht="20.25" customHeight="1" x14ac:dyDescent="0.25">
      <c r="A1290" s="43"/>
      <c r="B1290" s="43"/>
      <c r="C1290" s="46"/>
      <c r="D1290" s="46"/>
      <c r="E1290" s="46"/>
      <c r="F1290" s="46"/>
      <c r="G1290" s="46"/>
      <c r="H1290" s="37"/>
    </row>
    <row r="1291" spans="1:8" ht="20.25" customHeight="1" x14ac:dyDescent="0.25">
      <c r="A1291" s="42"/>
      <c r="B1291" s="42"/>
      <c r="C1291" s="47"/>
      <c r="D1291" s="47"/>
      <c r="E1291" s="47"/>
      <c r="F1291" s="47"/>
      <c r="G1291" s="47"/>
      <c r="H1291" s="37"/>
    </row>
    <row r="1292" spans="1:8" ht="20.25" customHeight="1" x14ac:dyDescent="0.25">
      <c r="A1292" s="43"/>
      <c r="B1292" s="43"/>
      <c r="C1292" s="46"/>
      <c r="D1292" s="46"/>
      <c r="E1292" s="46"/>
      <c r="F1292" s="46"/>
      <c r="G1292" s="46"/>
      <c r="H1292" s="37"/>
    </row>
    <row r="1293" spans="1:8" ht="20.25" customHeight="1" x14ac:dyDescent="0.25">
      <c r="A1293" s="42"/>
      <c r="B1293" s="42"/>
      <c r="C1293" s="47"/>
      <c r="D1293" s="47"/>
      <c r="E1293" s="47"/>
      <c r="F1293" s="47"/>
      <c r="G1293" s="47"/>
      <c r="H1293" s="37"/>
    </row>
    <row r="1294" spans="1:8" ht="20.25" customHeight="1" x14ac:dyDescent="0.25">
      <c r="A1294" s="43"/>
      <c r="B1294" s="43"/>
      <c r="C1294" s="46"/>
      <c r="D1294" s="46"/>
      <c r="E1294" s="46"/>
      <c r="F1294" s="46"/>
      <c r="G1294" s="46"/>
      <c r="H1294" s="37"/>
    </row>
    <row r="1295" spans="1:8" ht="20.25" customHeight="1" x14ac:dyDescent="0.25">
      <c r="A1295" s="42"/>
      <c r="B1295" s="42"/>
      <c r="C1295" s="47"/>
      <c r="D1295" s="47"/>
      <c r="E1295" s="47"/>
      <c r="F1295" s="47"/>
      <c r="G1295" s="47"/>
      <c r="H1295" s="37"/>
    </row>
    <row r="1296" spans="1:8" ht="20.25" customHeight="1" x14ac:dyDescent="0.25">
      <c r="A1296" s="43"/>
      <c r="B1296" s="43"/>
      <c r="C1296" s="46"/>
      <c r="D1296" s="46"/>
      <c r="E1296" s="46"/>
      <c r="F1296" s="46"/>
      <c r="G1296" s="46"/>
      <c r="H1296" s="37"/>
    </row>
    <row r="1297" spans="1:8" ht="20.25" customHeight="1" x14ac:dyDescent="0.25">
      <c r="A1297" s="42"/>
      <c r="B1297" s="42"/>
      <c r="C1297" s="47"/>
      <c r="D1297" s="47"/>
      <c r="E1297" s="47"/>
      <c r="F1297" s="47"/>
      <c r="G1297" s="47"/>
      <c r="H1297" s="37"/>
    </row>
    <row r="1298" spans="1:8" ht="20.25" customHeight="1" x14ac:dyDescent="0.25">
      <c r="A1298" s="43"/>
      <c r="B1298" s="43"/>
      <c r="C1298" s="46"/>
      <c r="D1298" s="46"/>
      <c r="E1298" s="46"/>
      <c r="F1298" s="46"/>
      <c r="G1298" s="46"/>
      <c r="H1298" s="37"/>
    </row>
    <row r="1299" spans="1:8" ht="20.25" customHeight="1" x14ac:dyDescent="0.25">
      <c r="A1299" s="42"/>
      <c r="B1299" s="42"/>
      <c r="C1299" s="47"/>
      <c r="D1299" s="47"/>
      <c r="E1299" s="47"/>
      <c r="F1299" s="47"/>
      <c r="G1299" s="47"/>
      <c r="H1299" s="37"/>
    </row>
    <row r="1300" spans="1:8" ht="20.25" customHeight="1" x14ac:dyDescent="0.25">
      <c r="A1300" s="43"/>
      <c r="B1300" s="43"/>
      <c r="C1300" s="46"/>
      <c r="D1300" s="46"/>
      <c r="E1300" s="46"/>
      <c r="F1300" s="46"/>
      <c r="G1300" s="46"/>
      <c r="H1300" s="37"/>
    </row>
    <row r="1301" spans="1:8" ht="20.25" customHeight="1" thickBot="1" x14ac:dyDescent="0.3">
      <c r="A1301" s="50"/>
      <c r="B1301" s="50"/>
      <c r="C1301" s="60"/>
      <c r="D1301" s="60"/>
      <c r="E1301" s="60"/>
      <c r="F1301" s="60"/>
      <c r="G1301" s="60"/>
      <c r="H1301" s="64"/>
    </row>
    <row r="1302" spans="1:8" ht="20.25" customHeight="1" thickTop="1" x14ac:dyDescent="0.25">
      <c r="A1302" s="51"/>
      <c r="B1302" s="51"/>
      <c r="C1302" s="62"/>
      <c r="D1302" s="62"/>
      <c r="E1302" s="62"/>
      <c r="F1302" s="62"/>
      <c r="G1302" s="62"/>
      <c r="H1302" s="63"/>
    </row>
    <row r="1303" spans="1:8" ht="20.25" customHeight="1" x14ac:dyDescent="0.25">
      <c r="A1303" s="42"/>
      <c r="B1303" s="42"/>
      <c r="C1303" s="47"/>
      <c r="D1303" s="47"/>
      <c r="E1303" s="47"/>
      <c r="F1303" s="47"/>
      <c r="G1303" s="47"/>
      <c r="H1303" s="37"/>
    </row>
    <row r="1304" spans="1:8" ht="20.25" customHeight="1" x14ac:dyDescent="0.25">
      <c r="A1304" s="43"/>
      <c r="B1304" s="43"/>
      <c r="C1304" s="46"/>
      <c r="D1304" s="46"/>
      <c r="E1304" s="46"/>
      <c r="F1304" s="46"/>
      <c r="G1304" s="46"/>
      <c r="H1304" s="37"/>
    </row>
    <row r="1305" spans="1:8" ht="20.25" customHeight="1" x14ac:dyDescent="0.25">
      <c r="A1305" s="42"/>
      <c r="B1305" s="42"/>
      <c r="C1305" s="47"/>
      <c r="D1305" s="47"/>
      <c r="E1305" s="47"/>
      <c r="F1305" s="47"/>
      <c r="G1305" s="47"/>
      <c r="H1305" s="37"/>
    </row>
    <row r="1306" spans="1:8" ht="20.25" customHeight="1" x14ac:dyDescent="0.25">
      <c r="A1306" s="43"/>
      <c r="B1306" s="43"/>
      <c r="C1306" s="46"/>
      <c r="D1306" s="46"/>
      <c r="E1306" s="46"/>
      <c r="F1306" s="46"/>
      <c r="G1306" s="46"/>
      <c r="H1306" s="37"/>
    </row>
    <row r="1307" spans="1:8" ht="20.25" customHeight="1" x14ac:dyDescent="0.25">
      <c r="A1307" s="42"/>
      <c r="B1307" s="42"/>
      <c r="C1307" s="47"/>
      <c r="D1307" s="47"/>
      <c r="E1307" s="47"/>
      <c r="F1307" s="47"/>
      <c r="G1307" s="47"/>
      <c r="H1307" s="37"/>
    </row>
    <row r="1308" spans="1:8" ht="20.25" customHeight="1" x14ac:dyDescent="0.25">
      <c r="A1308" s="43"/>
      <c r="B1308" s="43"/>
      <c r="C1308" s="46"/>
      <c r="D1308" s="46"/>
      <c r="E1308" s="46"/>
      <c r="F1308" s="46"/>
      <c r="G1308" s="46"/>
      <c r="H1308" s="37"/>
    </row>
    <row r="1309" spans="1:8" ht="20.25" customHeight="1" x14ac:dyDescent="0.25">
      <c r="A1309" s="42"/>
      <c r="B1309" s="42"/>
      <c r="C1309" s="47"/>
      <c r="D1309" s="47"/>
      <c r="E1309" s="47"/>
      <c r="F1309" s="47"/>
      <c r="G1309" s="47"/>
      <c r="H1309" s="37"/>
    </row>
    <row r="1310" spans="1:8" ht="20.25" customHeight="1" x14ac:dyDescent="0.25">
      <c r="A1310" s="43"/>
      <c r="B1310" s="43"/>
      <c r="C1310" s="46"/>
      <c r="D1310" s="46"/>
      <c r="E1310" s="46"/>
      <c r="F1310" s="46"/>
      <c r="G1310" s="46"/>
      <c r="H1310" s="37"/>
    </row>
    <row r="1311" spans="1:8" ht="20.25" customHeight="1" x14ac:dyDescent="0.25">
      <c r="A1311" s="42"/>
      <c r="B1311" s="42"/>
      <c r="C1311" s="47"/>
      <c r="D1311" s="47"/>
      <c r="E1311" s="47"/>
      <c r="F1311" s="47"/>
      <c r="G1311" s="47"/>
      <c r="H1311" s="37"/>
    </row>
    <row r="1312" spans="1:8" ht="20.25" customHeight="1" x14ac:dyDescent="0.25">
      <c r="A1312" s="43"/>
      <c r="B1312" s="43"/>
      <c r="C1312" s="46"/>
      <c r="D1312" s="46"/>
      <c r="E1312" s="46"/>
      <c r="F1312" s="46"/>
      <c r="G1312" s="46"/>
      <c r="H1312" s="37"/>
    </row>
    <row r="1313" spans="1:8" ht="20.25" customHeight="1" x14ac:dyDescent="0.25">
      <c r="A1313" s="42"/>
      <c r="B1313" s="42"/>
      <c r="C1313" s="47"/>
      <c r="D1313" s="47"/>
      <c r="E1313" s="47"/>
      <c r="F1313" s="47"/>
      <c r="G1313" s="47"/>
      <c r="H1313" s="37"/>
    </row>
    <row r="1314" spans="1:8" ht="20.25" customHeight="1" x14ac:dyDescent="0.25">
      <c r="A1314" s="43"/>
      <c r="B1314" s="43"/>
      <c r="C1314" s="46"/>
      <c r="D1314" s="46"/>
      <c r="E1314" s="46"/>
      <c r="F1314" s="46"/>
      <c r="G1314" s="46"/>
      <c r="H1314" s="37"/>
    </row>
    <row r="1315" spans="1:8" ht="20.25" customHeight="1" x14ac:dyDescent="0.25">
      <c r="A1315" s="42"/>
      <c r="B1315" s="42"/>
      <c r="C1315" s="47"/>
      <c r="D1315" s="47"/>
      <c r="E1315" s="47"/>
      <c r="F1315" s="47"/>
      <c r="G1315" s="47"/>
      <c r="H1315" s="37"/>
    </row>
    <row r="1316" spans="1:8" ht="20.25" customHeight="1" x14ac:dyDescent="0.25">
      <c r="A1316" s="43"/>
      <c r="B1316" s="43"/>
      <c r="C1316" s="46"/>
      <c r="D1316" s="46"/>
      <c r="E1316" s="46"/>
      <c r="F1316" s="46"/>
      <c r="G1316" s="46"/>
      <c r="H1316" s="37"/>
    </row>
    <row r="1317" spans="1:8" ht="20.25" customHeight="1" x14ac:dyDescent="0.25">
      <c r="A1317" s="42"/>
      <c r="B1317" s="42"/>
      <c r="C1317" s="47"/>
      <c r="D1317" s="47"/>
      <c r="E1317" s="47"/>
      <c r="F1317" s="47"/>
      <c r="G1317" s="47"/>
      <c r="H1317" s="37"/>
    </row>
    <row r="1318" spans="1:8" ht="20.25" customHeight="1" x14ac:dyDescent="0.25">
      <c r="A1318" s="43"/>
      <c r="B1318" s="43"/>
      <c r="C1318" s="46"/>
      <c r="D1318" s="46"/>
      <c r="E1318" s="46"/>
      <c r="F1318" s="46"/>
      <c r="G1318" s="46"/>
      <c r="H1318" s="37"/>
    </row>
    <row r="1319" spans="1:8" ht="20.25" customHeight="1" x14ac:dyDescent="0.25">
      <c r="A1319" s="42"/>
      <c r="B1319" s="42"/>
      <c r="C1319" s="47"/>
      <c r="D1319" s="47"/>
      <c r="E1319" s="47"/>
      <c r="F1319" s="47"/>
      <c r="G1319" s="47"/>
      <c r="H1319" s="37"/>
    </row>
    <row r="1320" spans="1:8" ht="20.25" customHeight="1" x14ac:dyDescent="0.25">
      <c r="A1320" s="43"/>
      <c r="B1320" s="43"/>
      <c r="C1320" s="46"/>
      <c r="D1320" s="46"/>
      <c r="E1320" s="46"/>
      <c r="F1320" s="46"/>
      <c r="G1320" s="46"/>
      <c r="H1320" s="37"/>
    </row>
    <row r="1321" spans="1:8" ht="20.25" customHeight="1" x14ac:dyDescent="0.25">
      <c r="A1321" s="42"/>
      <c r="B1321" s="42"/>
      <c r="C1321" s="47"/>
      <c r="D1321" s="47"/>
      <c r="E1321" s="47"/>
      <c r="F1321" s="47"/>
      <c r="G1321" s="47"/>
      <c r="H1321" s="37"/>
    </row>
    <row r="1322" spans="1:8" ht="20.25" customHeight="1" x14ac:dyDescent="0.25">
      <c r="A1322" s="43"/>
      <c r="B1322" s="43"/>
      <c r="C1322" s="46"/>
      <c r="D1322" s="46"/>
      <c r="E1322" s="46"/>
      <c r="F1322" s="46"/>
      <c r="G1322" s="46"/>
      <c r="H1322" s="37"/>
    </row>
    <row r="1323" spans="1:8" ht="20.25" customHeight="1" x14ac:dyDescent="0.25">
      <c r="A1323" s="42"/>
      <c r="B1323" s="42"/>
      <c r="C1323" s="47"/>
      <c r="D1323" s="47"/>
      <c r="E1323" s="47"/>
      <c r="F1323" s="47"/>
      <c r="G1323" s="47"/>
      <c r="H1323" s="37"/>
    </row>
    <row r="1324" spans="1:8" ht="20.25" customHeight="1" x14ac:dyDescent="0.25">
      <c r="A1324" s="43"/>
      <c r="B1324" s="43"/>
      <c r="C1324" s="46"/>
      <c r="D1324" s="46"/>
      <c r="E1324" s="46"/>
      <c r="F1324" s="46"/>
      <c r="G1324" s="46"/>
      <c r="H1324" s="37"/>
    </row>
    <row r="1325" spans="1:8" ht="20.25" customHeight="1" x14ac:dyDescent="0.25">
      <c r="A1325" s="42"/>
      <c r="B1325" s="42"/>
      <c r="C1325" s="47"/>
      <c r="D1325" s="47"/>
      <c r="E1325" s="47"/>
      <c r="F1325" s="47"/>
      <c r="G1325" s="47"/>
      <c r="H1325" s="37"/>
    </row>
    <row r="1326" spans="1:8" ht="20.25" customHeight="1" x14ac:dyDescent="0.25">
      <c r="A1326" s="43"/>
      <c r="B1326" s="43"/>
      <c r="C1326" s="46"/>
      <c r="D1326" s="46"/>
      <c r="E1326" s="46"/>
      <c r="F1326" s="46"/>
      <c r="G1326" s="46"/>
      <c r="H1326" s="37"/>
    </row>
    <row r="1327" spans="1:8" ht="20.25" customHeight="1" x14ac:dyDescent="0.25">
      <c r="A1327" s="42"/>
      <c r="B1327" s="42"/>
      <c r="C1327" s="47"/>
      <c r="D1327" s="47"/>
      <c r="E1327" s="47"/>
      <c r="F1327" s="47"/>
      <c r="G1327" s="47"/>
      <c r="H1327" s="37"/>
    </row>
    <row r="1328" spans="1:8" ht="20.25" customHeight="1" x14ac:dyDescent="0.25">
      <c r="A1328" s="43"/>
      <c r="B1328" s="43"/>
      <c r="C1328" s="46"/>
      <c r="D1328" s="46"/>
      <c r="E1328" s="46"/>
      <c r="F1328" s="46"/>
      <c r="G1328" s="46"/>
      <c r="H1328" s="37"/>
    </row>
    <row r="1329" spans="1:8" ht="20.25" customHeight="1" x14ac:dyDescent="0.25">
      <c r="A1329" s="42"/>
      <c r="B1329" s="42"/>
      <c r="C1329" s="47"/>
      <c r="D1329" s="47"/>
      <c r="E1329" s="47"/>
      <c r="F1329" s="47"/>
      <c r="G1329" s="47"/>
      <c r="H1329" s="37"/>
    </row>
    <row r="1330" spans="1:8" ht="20.25" customHeight="1" x14ac:dyDescent="0.25">
      <c r="A1330" s="43"/>
      <c r="B1330" s="43"/>
      <c r="C1330" s="46"/>
      <c r="D1330" s="46"/>
      <c r="E1330" s="46"/>
      <c r="F1330" s="46"/>
      <c r="G1330" s="46"/>
      <c r="H1330" s="37"/>
    </row>
    <row r="1331" spans="1:8" ht="20.25" customHeight="1" x14ac:dyDescent="0.25">
      <c r="A1331" s="42"/>
      <c r="B1331" s="42"/>
      <c r="C1331" s="47"/>
      <c r="D1331" s="47"/>
      <c r="E1331" s="47"/>
      <c r="F1331" s="47"/>
      <c r="G1331" s="47"/>
      <c r="H1331" s="37"/>
    </row>
    <row r="1332" spans="1:8" ht="20.25" customHeight="1" x14ac:dyDescent="0.25">
      <c r="A1332" s="43"/>
      <c r="B1332" s="43"/>
      <c r="C1332" s="46"/>
      <c r="D1332" s="46"/>
      <c r="E1332" s="46"/>
      <c r="F1332" s="46"/>
      <c r="G1332" s="46"/>
      <c r="H1332" s="37"/>
    </row>
    <row r="1333" spans="1:8" ht="20.25" customHeight="1" x14ac:dyDescent="0.25">
      <c r="A1333" s="42"/>
      <c r="B1333" s="42"/>
      <c r="C1333" s="47"/>
      <c r="D1333" s="47"/>
      <c r="E1333" s="47"/>
      <c r="F1333" s="47"/>
      <c r="G1333" s="47"/>
      <c r="H1333" s="37"/>
    </row>
    <row r="1334" spans="1:8" ht="20.25" customHeight="1" x14ac:dyDescent="0.25">
      <c r="A1334" s="43"/>
      <c r="B1334" s="43"/>
      <c r="C1334" s="46"/>
      <c r="D1334" s="46"/>
      <c r="E1334" s="46"/>
      <c r="F1334" s="46"/>
      <c r="G1334" s="46"/>
      <c r="H1334" s="37"/>
    </row>
    <row r="1335" spans="1:8" ht="20.25" customHeight="1" x14ac:dyDescent="0.25">
      <c r="A1335" s="42"/>
      <c r="B1335" s="42"/>
      <c r="C1335" s="47"/>
      <c r="D1335" s="47"/>
      <c r="E1335" s="47"/>
      <c r="F1335" s="47"/>
      <c r="G1335" s="47"/>
      <c r="H1335" s="37"/>
    </row>
    <row r="1336" spans="1:8" ht="20.25" customHeight="1" x14ac:dyDescent="0.25">
      <c r="A1336" s="43"/>
      <c r="B1336" s="43"/>
      <c r="C1336" s="46"/>
      <c r="D1336" s="46"/>
      <c r="E1336" s="46"/>
      <c r="F1336" s="46"/>
      <c r="G1336" s="46"/>
      <c r="H1336" s="37"/>
    </row>
    <row r="1337" spans="1:8" ht="20.25" customHeight="1" x14ac:dyDescent="0.25">
      <c r="A1337" s="42"/>
      <c r="B1337" s="42"/>
      <c r="C1337" s="47"/>
      <c r="D1337" s="47"/>
      <c r="E1337" s="47"/>
      <c r="F1337" s="47"/>
      <c r="G1337" s="47"/>
      <c r="H1337" s="37"/>
    </row>
    <row r="1338" spans="1:8" ht="20.25" customHeight="1" x14ac:dyDescent="0.25">
      <c r="A1338" s="43"/>
      <c r="B1338" s="43"/>
      <c r="C1338" s="46"/>
      <c r="D1338" s="46"/>
      <c r="E1338" s="46"/>
      <c r="F1338" s="46"/>
      <c r="G1338" s="46"/>
      <c r="H1338" s="37"/>
    </row>
    <row r="1339" spans="1:8" ht="20.25" customHeight="1" x14ac:dyDescent="0.25">
      <c r="A1339" s="42"/>
      <c r="B1339" s="42"/>
      <c r="C1339" s="47"/>
      <c r="D1339" s="47"/>
      <c r="E1339" s="47"/>
      <c r="F1339" s="47"/>
      <c r="G1339" s="47"/>
      <c r="H1339" s="37"/>
    </row>
    <row r="1340" spans="1:8" ht="20.25" customHeight="1" x14ac:dyDescent="0.25">
      <c r="A1340" s="43"/>
      <c r="B1340" s="43"/>
      <c r="C1340" s="46"/>
      <c r="D1340" s="46"/>
      <c r="E1340" s="46"/>
      <c r="F1340" s="46"/>
      <c r="G1340" s="46"/>
      <c r="H1340" s="37"/>
    </row>
    <row r="1341" spans="1:8" ht="20.25" customHeight="1" x14ac:dyDescent="0.25">
      <c r="A1341" s="42"/>
      <c r="B1341" s="42"/>
      <c r="C1341" s="47"/>
      <c r="D1341" s="47"/>
      <c r="E1341" s="47"/>
      <c r="F1341" s="47"/>
      <c r="G1341" s="47"/>
      <c r="H1341" s="37"/>
    </row>
    <row r="1342" spans="1:8" ht="20.25" customHeight="1" x14ac:dyDescent="0.25">
      <c r="A1342" s="43"/>
      <c r="B1342" s="43"/>
      <c r="C1342" s="46"/>
      <c r="D1342" s="46"/>
      <c r="E1342" s="46"/>
      <c r="F1342" s="46"/>
      <c r="G1342" s="46"/>
      <c r="H1342" s="37"/>
    </row>
    <row r="1343" spans="1:8" ht="20.25" customHeight="1" x14ac:dyDescent="0.25">
      <c r="A1343" s="42"/>
      <c r="B1343" s="42"/>
      <c r="C1343" s="47"/>
      <c r="D1343" s="47"/>
      <c r="E1343" s="47"/>
      <c r="F1343" s="47"/>
      <c r="G1343" s="47"/>
      <c r="H1343" s="37"/>
    </row>
    <row r="1344" spans="1:8" ht="20.25" customHeight="1" x14ac:dyDescent="0.25">
      <c r="A1344" s="43"/>
      <c r="B1344" s="43"/>
      <c r="C1344" s="46"/>
      <c r="D1344" s="46"/>
      <c r="E1344" s="46"/>
      <c r="F1344" s="46"/>
      <c r="G1344" s="46"/>
      <c r="H1344" s="37"/>
    </row>
    <row r="1345" spans="1:8" ht="20.25" customHeight="1" x14ac:dyDescent="0.25">
      <c r="A1345" s="42"/>
      <c r="B1345" s="42"/>
      <c r="C1345" s="47"/>
      <c r="D1345" s="47"/>
      <c r="E1345" s="47"/>
      <c r="F1345" s="47"/>
      <c r="G1345" s="47"/>
      <c r="H1345" s="37"/>
    </row>
    <row r="1346" spans="1:8" ht="20.25" customHeight="1" x14ac:dyDescent="0.25">
      <c r="A1346" s="43"/>
      <c r="B1346" s="43"/>
      <c r="C1346" s="46"/>
      <c r="D1346" s="46"/>
      <c r="E1346" s="46"/>
      <c r="F1346" s="46"/>
      <c r="G1346" s="46"/>
      <c r="H1346" s="37"/>
    </row>
    <row r="1347" spans="1:8" ht="20.25" customHeight="1" x14ac:dyDescent="0.25">
      <c r="A1347" s="42"/>
      <c r="B1347" s="42"/>
      <c r="C1347" s="47"/>
      <c r="D1347" s="47"/>
      <c r="E1347" s="47"/>
      <c r="F1347" s="47"/>
      <c r="G1347" s="47"/>
      <c r="H1347" s="37"/>
    </row>
    <row r="1348" spans="1:8" ht="20.25" customHeight="1" x14ac:dyDescent="0.25">
      <c r="A1348" s="43"/>
      <c r="B1348" s="43"/>
      <c r="C1348" s="46"/>
      <c r="D1348" s="46"/>
      <c r="E1348" s="46"/>
      <c r="F1348" s="46"/>
      <c r="G1348" s="46"/>
      <c r="H1348" s="37"/>
    </row>
    <row r="1349" spans="1:8" ht="20.25" customHeight="1" x14ac:dyDescent="0.25">
      <c r="A1349" s="42"/>
      <c r="B1349" s="42"/>
      <c r="C1349" s="47"/>
      <c r="D1349" s="47"/>
      <c r="E1349" s="47"/>
      <c r="F1349" s="47"/>
      <c r="G1349" s="47"/>
      <c r="H1349" s="37"/>
    </row>
    <row r="1350" spans="1:8" ht="20.25" customHeight="1" x14ac:dyDescent="0.25">
      <c r="A1350" s="43"/>
      <c r="B1350" s="43"/>
      <c r="C1350" s="46"/>
      <c r="D1350" s="46"/>
      <c r="E1350" s="46"/>
      <c r="F1350" s="46"/>
      <c r="G1350" s="46"/>
      <c r="H1350" s="37"/>
    </row>
    <row r="1351" spans="1:8" ht="20.25" customHeight="1" x14ac:dyDescent="0.25">
      <c r="A1351" s="42"/>
      <c r="B1351" s="42"/>
      <c r="C1351" s="47"/>
      <c r="D1351" s="47"/>
      <c r="E1351" s="47"/>
      <c r="F1351" s="47"/>
      <c r="G1351" s="47"/>
      <c r="H1351" s="37"/>
    </row>
    <row r="1352" spans="1:8" ht="20.25" customHeight="1" x14ac:dyDescent="0.25">
      <c r="A1352" s="43"/>
      <c r="B1352" s="43"/>
      <c r="C1352" s="46"/>
      <c r="D1352" s="46"/>
      <c r="E1352" s="46"/>
      <c r="F1352" s="46"/>
      <c r="G1352" s="46"/>
      <c r="H1352" s="37"/>
    </row>
    <row r="1353" spans="1:8" ht="20.25" customHeight="1" x14ac:dyDescent="0.25">
      <c r="A1353" s="42"/>
      <c r="B1353" s="42"/>
      <c r="C1353" s="47"/>
      <c r="D1353" s="47"/>
      <c r="E1353" s="47"/>
      <c r="F1353" s="47"/>
      <c r="G1353" s="47"/>
      <c r="H1353" s="37"/>
    </row>
    <row r="1354" spans="1:8" ht="20.25" customHeight="1" x14ac:dyDescent="0.25">
      <c r="A1354" s="43"/>
      <c r="B1354" s="43"/>
      <c r="C1354" s="46"/>
      <c r="D1354" s="46"/>
      <c r="E1354" s="46"/>
      <c r="F1354" s="46"/>
      <c r="G1354" s="46"/>
      <c r="H1354" s="37"/>
    </row>
    <row r="1355" spans="1:8" ht="20.25" customHeight="1" x14ac:dyDescent="0.25">
      <c r="A1355" s="42"/>
      <c r="B1355" s="42"/>
      <c r="C1355" s="47"/>
      <c r="D1355" s="47"/>
      <c r="E1355" s="47"/>
      <c r="F1355" s="47"/>
      <c r="G1355" s="47"/>
      <c r="H1355" s="37"/>
    </row>
    <row r="1356" spans="1:8" ht="20.25" customHeight="1" x14ac:dyDescent="0.25">
      <c r="A1356" s="43"/>
      <c r="B1356" s="43"/>
      <c r="C1356" s="46"/>
      <c r="D1356" s="46"/>
      <c r="E1356" s="46"/>
      <c r="F1356" s="46"/>
      <c r="G1356" s="46"/>
      <c r="H1356" s="37"/>
    </row>
    <row r="1357" spans="1:8" ht="20.25" customHeight="1" x14ac:dyDescent="0.25">
      <c r="A1357" s="42"/>
      <c r="B1357" s="42"/>
      <c r="C1357" s="47"/>
      <c r="D1357" s="47"/>
      <c r="E1357" s="47"/>
      <c r="F1357" s="47"/>
      <c r="G1357" s="47"/>
      <c r="H1357" s="37"/>
    </row>
    <row r="1358" spans="1:8" ht="20.25" customHeight="1" x14ac:dyDescent="0.25">
      <c r="A1358" s="43"/>
      <c r="B1358" s="43"/>
      <c r="C1358" s="46"/>
      <c r="D1358" s="46"/>
      <c r="E1358" s="46"/>
      <c r="F1358" s="46"/>
      <c r="G1358" s="46"/>
      <c r="H1358" s="37"/>
    </row>
    <row r="1359" spans="1:8" ht="20.25" customHeight="1" x14ac:dyDescent="0.25">
      <c r="A1359" s="42"/>
      <c r="B1359" s="42"/>
      <c r="C1359" s="47"/>
      <c r="D1359" s="47"/>
      <c r="E1359" s="47"/>
      <c r="F1359" s="47"/>
      <c r="G1359" s="47"/>
      <c r="H1359" s="37"/>
    </row>
    <row r="1360" spans="1:8" ht="20.25" customHeight="1" x14ac:dyDescent="0.25">
      <c r="A1360" s="43"/>
      <c r="B1360" s="43"/>
      <c r="C1360" s="46"/>
      <c r="D1360" s="46"/>
      <c r="E1360" s="46"/>
      <c r="F1360" s="46"/>
      <c r="G1360" s="46"/>
      <c r="H1360" s="37"/>
    </row>
    <row r="1361" spans="1:8" ht="20.25" customHeight="1" x14ac:dyDescent="0.25">
      <c r="A1361" s="42"/>
      <c r="B1361" s="42"/>
      <c r="C1361" s="47"/>
      <c r="D1361" s="47"/>
      <c r="E1361" s="47"/>
      <c r="F1361" s="47"/>
      <c r="G1361" s="47"/>
      <c r="H1361" s="37"/>
    </row>
    <row r="1362" spans="1:8" ht="20.25" customHeight="1" x14ac:dyDescent="0.25">
      <c r="A1362" s="43"/>
      <c r="B1362" s="43"/>
      <c r="C1362" s="46"/>
      <c r="D1362" s="46"/>
      <c r="E1362" s="46"/>
      <c r="F1362" s="46"/>
      <c r="G1362" s="46"/>
      <c r="H1362" s="37"/>
    </row>
    <row r="1363" spans="1:8" ht="20.25" customHeight="1" x14ac:dyDescent="0.25">
      <c r="A1363" s="42"/>
      <c r="B1363" s="42"/>
      <c r="C1363" s="47"/>
      <c r="D1363" s="47"/>
      <c r="E1363" s="47"/>
      <c r="F1363" s="47"/>
      <c r="G1363" s="47"/>
      <c r="H1363" s="37"/>
    </row>
    <row r="1364" spans="1:8" ht="20.25" customHeight="1" x14ac:dyDescent="0.25">
      <c r="A1364" s="43"/>
      <c r="B1364" s="43"/>
      <c r="C1364" s="46"/>
      <c r="D1364" s="46"/>
      <c r="E1364" s="46"/>
      <c r="F1364" s="46"/>
      <c r="G1364" s="46"/>
      <c r="H1364" s="37"/>
    </row>
    <row r="1365" spans="1:8" ht="20.25" customHeight="1" x14ac:dyDescent="0.25">
      <c r="A1365" s="42"/>
      <c r="B1365" s="42"/>
      <c r="C1365" s="47"/>
      <c r="D1365" s="47"/>
      <c r="E1365" s="47"/>
      <c r="F1365" s="47"/>
      <c r="G1365" s="47"/>
      <c r="H1365" s="37"/>
    </row>
    <row r="1366" spans="1:8" ht="20.25" customHeight="1" x14ac:dyDescent="0.25">
      <c r="A1366" s="43"/>
      <c r="B1366" s="43"/>
      <c r="C1366" s="46"/>
      <c r="D1366" s="46"/>
      <c r="E1366" s="46"/>
      <c r="F1366" s="46"/>
      <c r="G1366" s="46"/>
      <c r="H1366" s="37"/>
    </row>
    <row r="1367" spans="1:8" ht="20.25" customHeight="1" x14ac:dyDescent="0.25">
      <c r="A1367" s="42"/>
      <c r="B1367" s="42"/>
      <c r="C1367" s="47"/>
      <c r="D1367" s="47"/>
      <c r="E1367" s="47"/>
      <c r="F1367" s="47"/>
      <c r="G1367" s="47"/>
      <c r="H1367" s="37"/>
    </row>
    <row r="1368" spans="1:8" ht="20.25" customHeight="1" x14ac:dyDescent="0.25">
      <c r="A1368" s="43"/>
      <c r="B1368" s="43"/>
      <c r="C1368" s="46"/>
      <c r="D1368" s="46"/>
      <c r="E1368" s="46"/>
      <c r="F1368" s="46"/>
      <c r="G1368" s="46"/>
      <c r="H1368" s="37"/>
    </row>
    <row r="1369" spans="1:8" ht="20.25" customHeight="1" x14ac:dyDescent="0.25">
      <c r="A1369" s="42"/>
      <c r="B1369" s="42"/>
      <c r="C1369" s="47"/>
      <c r="D1369" s="47"/>
      <c r="E1369" s="47"/>
      <c r="F1369" s="47"/>
      <c r="G1369" s="47"/>
      <c r="H1369" s="37"/>
    </row>
    <row r="1370" spans="1:8" ht="20.25" customHeight="1" x14ac:dyDescent="0.25">
      <c r="A1370" s="43"/>
      <c r="B1370" s="43"/>
      <c r="C1370" s="46"/>
      <c r="D1370" s="46"/>
      <c r="E1370" s="46"/>
      <c r="F1370" s="46"/>
      <c r="G1370" s="46"/>
      <c r="H1370" s="37"/>
    </row>
    <row r="1371" spans="1:8" ht="20.25" customHeight="1" x14ac:dyDescent="0.25">
      <c r="A1371" s="42"/>
      <c r="B1371" s="42"/>
      <c r="C1371" s="47"/>
      <c r="D1371" s="47"/>
      <c r="E1371" s="47"/>
      <c r="F1371" s="47"/>
      <c r="G1371" s="47"/>
      <c r="H1371" s="37"/>
    </row>
    <row r="1372" spans="1:8" ht="20.25" customHeight="1" x14ac:dyDescent="0.25">
      <c r="A1372" s="43"/>
      <c r="B1372" s="43"/>
      <c r="C1372" s="46"/>
      <c r="D1372" s="46"/>
      <c r="E1372" s="46"/>
      <c r="F1372" s="46"/>
      <c r="G1372" s="46"/>
      <c r="H1372" s="37"/>
    </row>
    <row r="1373" spans="1:8" ht="20.25" customHeight="1" x14ac:dyDescent="0.25">
      <c r="A1373" s="42"/>
      <c r="B1373" s="42"/>
      <c r="C1373" s="47"/>
      <c r="D1373" s="47"/>
      <c r="E1373" s="47"/>
      <c r="F1373" s="47"/>
      <c r="G1373" s="47"/>
      <c r="H1373" s="37"/>
    </row>
    <row r="1374" spans="1:8" ht="20.25" customHeight="1" x14ac:dyDescent="0.25">
      <c r="A1374" s="43"/>
      <c r="B1374" s="43"/>
      <c r="C1374" s="46"/>
      <c r="D1374" s="46"/>
      <c r="E1374" s="46"/>
      <c r="F1374" s="46"/>
      <c r="G1374" s="46"/>
      <c r="H1374" s="37"/>
    </row>
    <row r="1375" spans="1:8" ht="20.25" customHeight="1" x14ac:dyDescent="0.25">
      <c r="A1375" s="42"/>
      <c r="B1375" s="42"/>
      <c r="C1375" s="47"/>
      <c r="D1375" s="47"/>
      <c r="E1375" s="47"/>
      <c r="F1375" s="47"/>
      <c r="G1375" s="47"/>
      <c r="H1375" s="37"/>
    </row>
    <row r="1376" spans="1:8" ht="20.25" customHeight="1" x14ac:dyDescent="0.25">
      <c r="A1376" s="43"/>
      <c r="B1376" s="43"/>
      <c r="C1376" s="46"/>
      <c r="D1376" s="46"/>
      <c r="E1376" s="46"/>
      <c r="F1376" s="46"/>
      <c r="G1376" s="46"/>
      <c r="H1376" s="37"/>
    </row>
    <row r="1377" spans="1:8" ht="20.25" customHeight="1" x14ac:dyDescent="0.25">
      <c r="A1377" s="42"/>
      <c r="B1377" s="42"/>
      <c r="C1377" s="47"/>
      <c r="D1377" s="47"/>
      <c r="E1377" s="47"/>
      <c r="F1377" s="47"/>
      <c r="G1377" s="47"/>
      <c r="H1377" s="37"/>
    </row>
    <row r="1378" spans="1:8" ht="20.25" customHeight="1" x14ac:dyDescent="0.25">
      <c r="A1378" s="43"/>
      <c r="B1378" s="43"/>
      <c r="C1378" s="46"/>
      <c r="D1378" s="46"/>
      <c r="E1378" s="46"/>
      <c r="F1378" s="46"/>
      <c r="G1378" s="46"/>
      <c r="H1378" s="37"/>
    </row>
    <row r="1379" spans="1:8" ht="20.25" customHeight="1" x14ac:dyDescent="0.25">
      <c r="A1379" s="42"/>
      <c r="B1379" s="42"/>
      <c r="C1379" s="47"/>
      <c r="D1379" s="47"/>
      <c r="E1379" s="47"/>
      <c r="F1379" s="47"/>
      <c r="G1379" s="47"/>
      <c r="H1379" s="37"/>
    </row>
    <row r="1380" spans="1:8" ht="20.25" customHeight="1" x14ac:dyDescent="0.25">
      <c r="A1380" s="43"/>
      <c r="B1380" s="43"/>
      <c r="C1380" s="46"/>
      <c r="D1380" s="46"/>
      <c r="E1380" s="46"/>
      <c r="F1380" s="46"/>
      <c r="G1380" s="46"/>
      <c r="H1380" s="37"/>
    </row>
    <row r="1381" spans="1:8" ht="20.25" customHeight="1" x14ac:dyDescent="0.25">
      <c r="A1381" s="42"/>
      <c r="B1381" s="42"/>
      <c r="C1381" s="47"/>
      <c r="D1381" s="47"/>
      <c r="E1381" s="47"/>
      <c r="F1381" s="47"/>
      <c r="G1381" s="47"/>
      <c r="H1381" s="37"/>
    </row>
    <row r="1382" spans="1:8" ht="20.25" customHeight="1" x14ac:dyDescent="0.25">
      <c r="A1382" s="43"/>
      <c r="B1382" s="43"/>
      <c r="C1382" s="46"/>
      <c r="D1382" s="46"/>
      <c r="E1382" s="46"/>
      <c r="F1382" s="46"/>
      <c r="G1382" s="46"/>
      <c r="H1382" s="37"/>
    </row>
    <row r="1383" spans="1:8" ht="20.25" customHeight="1" x14ac:dyDescent="0.25">
      <c r="A1383" s="42"/>
      <c r="B1383" s="42"/>
      <c r="C1383" s="47"/>
      <c r="D1383" s="47"/>
      <c r="E1383" s="47"/>
      <c r="F1383" s="47"/>
      <c r="G1383" s="47"/>
      <c r="H1383" s="37"/>
    </row>
    <row r="1384" spans="1:8" ht="20.25" customHeight="1" x14ac:dyDescent="0.25">
      <c r="A1384" s="43"/>
      <c r="B1384" s="43"/>
      <c r="C1384" s="46"/>
      <c r="D1384" s="46"/>
      <c r="E1384" s="46"/>
      <c r="F1384" s="46"/>
      <c r="G1384" s="46"/>
      <c r="H1384" s="37"/>
    </row>
    <row r="1385" spans="1:8" ht="20.25" customHeight="1" x14ac:dyDescent="0.25">
      <c r="A1385" s="42"/>
      <c r="B1385" s="42"/>
      <c r="C1385" s="47"/>
      <c r="D1385" s="47"/>
      <c r="E1385" s="47"/>
      <c r="F1385" s="47"/>
      <c r="G1385" s="47"/>
      <c r="H1385" s="37"/>
    </row>
    <row r="1386" spans="1:8" ht="20.25" customHeight="1" x14ac:dyDescent="0.25">
      <c r="A1386" s="43"/>
      <c r="B1386" s="43"/>
      <c r="C1386" s="46"/>
      <c r="D1386" s="46"/>
      <c r="E1386" s="46"/>
      <c r="F1386" s="46"/>
      <c r="G1386" s="46"/>
      <c r="H1386" s="37"/>
    </row>
    <row r="1387" spans="1:8" ht="20.25" customHeight="1" x14ac:dyDescent="0.25">
      <c r="A1387" s="42"/>
      <c r="B1387" s="42"/>
      <c r="C1387" s="47"/>
      <c r="D1387" s="47"/>
      <c r="E1387" s="47"/>
      <c r="F1387" s="47"/>
      <c r="G1387" s="47"/>
      <c r="H1387" s="37"/>
    </row>
    <row r="1388" spans="1:8" ht="20.25" customHeight="1" x14ac:dyDescent="0.25">
      <c r="A1388" s="43"/>
      <c r="B1388" s="43"/>
      <c r="C1388" s="46"/>
      <c r="D1388" s="46"/>
      <c r="E1388" s="46"/>
      <c r="F1388" s="46"/>
      <c r="G1388" s="46"/>
      <c r="H1388" s="37"/>
    </row>
    <row r="1389" spans="1:8" ht="20.25" customHeight="1" x14ac:dyDescent="0.25">
      <c r="A1389" s="42"/>
      <c r="B1389" s="42"/>
      <c r="C1389" s="47"/>
      <c r="D1389" s="47"/>
      <c r="E1389" s="47"/>
      <c r="F1389" s="47"/>
      <c r="G1389" s="47"/>
      <c r="H1389" s="37"/>
    </row>
    <row r="1390" spans="1:8" ht="20.25" customHeight="1" x14ac:dyDescent="0.25">
      <c r="A1390" s="43"/>
      <c r="B1390" s="43"/>
      <c r="C1390" s="46"/>
      <c r="D1390" s="46"/>
      <c r="E1390" s="46"/>
      <c r="F1390" s="46"/>
      <c r="G1390" s="46"/>
      <c r="H1390" s="37"/>
    </row>
    <row r="1391" spans="1:8" ht="20.25" customHeight="1" x14ac:dyDescent="0.25">
      <c r="A1391" s="42"/>
      <c r="B1391" s="42"/>
      <c r="C1391" s="47"/>
      <c r="D1391" s="47"/>
      <c r="E1391" s="47"/>
      <c r="F1391" s="47"/>
      <c r="G1391" s="47"/>
      <c r="H1391" s="37"/>
    </row>
    <row r="1392" spans="1:8" ht="20.25" customHeight="1" x14ac:dyDescent="0.25">
      <c r="A1392" s="43"/>
      <c r="B1392" s="43"/>
      <c r="C1392" s="46"/>
      <c r="D1392" s="46"/>
      <c r="E1392" s="46"/>
      <c r="F1392" s="46"/>
      <c r="G1392" s="46"/>
      <c r="H1392" s="37"/>
    </row>
    <row r="1393" spans="1:8" ht="20.25" customHeight="1" x14ac:dyDescent="0.25">
      <c r="A1393" s="42"/>
      <c r="B1393" s="42"/>
      <c r="C1393" s="47"/>
      <c r="D1393" s="47"/>
      <c r="E1393" s="47"/>
      <c r="F1393" s="47"/>
      <c r="G1393" s="47"/>
      <c r="H1393" s="37"/>
    </row>
    <row r="1394" spans="1:8" ht="20.25" customHeight="1" x14ac:dyDescent="0.25">
      <c r="A1394" s="43"/>
      <c r="B1394" s="43"/>
      <c r="C1394" s="46"/>
      <c r="D1394" s="46"/>
      <c r="E1394" s="46"/>
      <c r="F1394" s="46"/>
      <c r="G1394" s="46"/>
      <c r="H1394" s="37"/>
    </row>
    <row r="1395" spans="1:8" ht="20.25" customHeight="1" x14ac:dyDescent="0.25">
      <c r="A1395" s="42"/>
      <c r="B1395" s="42"/>
      <c r="C1395" s="47"/>
      <c r="D1395" s="47"/>
      <c r="E1395" s="47"/>
      <c r="F1395" s="47"/>
      <c r="G1395" s="47"/>
      <c r="H1395" s="37"/>
    </row>
    <row r="1396" spans="1:8" ht="20.25" customHeight="1" x14ac:dyDescent="0.25">
      <c r="A1396" s="43"/>
      <c r="B1396" s="43"/>
      <c r="C1396" s="46"/>
      <c r="D1396" s="46"/>
      <c r="E1396" s="46"/>
      <c r="F1396" s="46"/>
      <c r="G1396" s="46"/>
      <c r="H1396" s="37"/>
    </row>
    <row r="1397" spans="1:8" ht="20.25" customHeight="1" x14ac:dyDescent="0.25">
      <c r="A1397" s="42"/>
      <c r="B1397" s="42"/>
      <c r="C1397" s="47"/>
      <c r="D1397" s="47"/>
      <c r="E1397" s="47"/>
      <c r="F1397" s="47"/>
      <c r="G1397" s="47"/>
      <c r="H1397" s="37"/>
    </row>
    <row r="1398" spans="1:8" ht="20.25" customHeight="1" x14ac:dyDescent="0.25">
      <c r="A1398" s="43"/>
      <c r="B1398" s="43"/>
      <c r="C1398" s="46"/>
      <c r="D1398" s="46"/>
      <c r="E1398" s="46"/>
      <c r="F1398" s="46"/>
      <c r="G1398" s="46"/>
      <c r="H1398" s="37"/>
    </row>
    <row r="1399" spans="1:8" ht="20.25" customHeight="1" x14ac:dyDescent="0.25">
      <c r="A1399" s="42"/>
      <c r="B1399" s="42"/>
      <c r="C1399" s="47"/>
      <c r="D1399" s="47"/>
      <c r="E1399" s="47"/>
      <c r="F1399" s="47"/>
      <c r="G1399" s="47"/>
      <c r="H1399" s="37"/>
    </row>
    <row r="1400" spans="1:8" ht="20.25" customHeight="1" x14ac:dyDescent="0.25">
      <c r="A1400" s="43"/>
      <c r="B1400" s="43"/>
      <c r="C1400" s="46"/>
      <c r="D1400" s="46"/>
      <c r="E1400" s="46"/>
      <c r="F1400" s="46"/>
      <c r="G1400" s="46"/>
      <c r="H1400" s="37"/>
    </row>
    <row r="1401" spans="1:8" ht="20.25" customHeight="1" thickBot="1" x14ac:dyDescent="0.3">
      <c r="A1401" s="50"/>
      <c r="B1401" s="50"/>
      <c r="C1401" s="60"/>
      <c r="D1401" s="60"/>
      <c r="E1401" s="60"/>
      <c r="F1401" s="60"/>
      <c r="G1401" s="60"/>
      <c r="H1401" s="64"/>
    </row>
    <row r="1402" spans="1:8" ht="20.25" customHeight="1" thickTop="1" x14ac:dyDescent="0.25">
      <c r="A1402" s="51"/>
      <c r="B1402" s="51"/>
      <c r="C1402" s="62"/>
      <c r="D1402" s="62"/>
      <c r="E1402" s="62"/>
      <c r="F1402" s="62"/>
      <c r="G1402" s="62"/>
      <c r="H1402" s="63"/>
    </row>
    <row r="1403" spans="1:8" ht="20.25" customHeight="1" x14ac:dyDescent="0.25">
      <c r="A1403" s="42"/>
      <c r="B1403" s="42"/>
      <c r="C1403" s="47"/>
      <c r="D1403" s="47"/>
      <c r="E1403" s="47"/>
      <c r="F1403" s="47"/>
      <c r="G1403" s="47"/>
      <c r="H1403" s="37"/>
    </row>
    <row r="1404" spans="1:8" ht="20.25" customHeight="1" x14ac:dyDescent="0.25">
      <c r="A1404" s="43"/>
      <c r="B1404" s="43"/>
      <c r="C1404" s="46"/>
      <c r="D1404" s="46"/>
      <c r="E1404" s="46"/>
      <c r="F1404" s="46"/>
      <c r="G1404" s="46"/>
      <c r="H1404" s="37"/>
    </row>
    <row r="1405" spans="1:8" ht="20.25" customHeight="1" x14ac:dyDescent="0.25">
      <c r="A1405" s="42"/>
      <c r="B1405" s="42"/>
      <c r="C1405" s="47"/>
      <c r="D1405" s="47"/>
      <c r="E1405" s="47"/>
      <c r="F1405" s="47"/>
      <c r="G1405" s="47"/>
      <c r="H1405" s="37"/>
    </row>
    <row r="1406" spans="1:8" ht="20.25" customHeight="1" x14ac:dyDescent="0.25">
      <c r="A1406" s="43"/>
      <c r="B1406" s="43"/>
      <c r="C1406" s="46"/>
      <c r="D1406" s="46"/>
      <c r="E1406" s="46"/>
      <c r="F1406" s="46"/>
      <c r="G1406" s="46"/>
      <c r="H1406" s="37"/>
    </row>
    <row r="1407" spans="1:8" ht="20.25" customHeight="1" x14ac:dyDescent="0.25">
      <c r="A1407" s="42"/>
      <c r="B1407" s="42"/>
      <c r="C1407" s="47"/>
      <c r="D1407" s="47"/>
      <c r="E1407" s="47"/>
      <c r="F1407" s="47"/>
      <c r="G1407" s="47"/>
      <c r="H1407" s="37"/>
    </row>
    <row r="1408" spans="1:8" ht="20.25" customHeight="1" x14ac:dyDescent="0.25">
      <c r="A1408" s="43"/>
      <c r="B1408" s="43"/>
      <c r="C1408" s="46"/>
      <c r="D1408" s="46"/>
      <c r="E1408" s="46"/>
      <c r="F1408" s="46"/>
      <c r="G1408" s="46"/>
      <c r="H1408" s="37"/>
    </row>
    <row r="1409" spans="1:8" ht="20.25" customHeight="1" x14ac:dyDescent="0.25">
      <c r="A1409" s="42"/>
      <c r="B1409" s="42"/>
      <c r="C1409" s="47"/>
      <c r="D1409" s="47"/>
      <c r="E1409" s="47"/>
      <c r="F1409" s="47"/>
      <c r="G1409" s="47"/>
      <c r="H1409" s="37"/>
    </row>
    <row r="1410" spans="1:8" ht="20.25" customHeight="1" x14ac:dyDescent="0.25">
      <c r="A1410" s="43"/>
      <c r="B1410" s="43"/>
      <c r="C1410" s="46"/>
      <c r="D1410" s="46"/>
      <c r="E1410" s="46"/>
      <c r="F1410" s="46"/>
      <c r="G1410" s="46"/>
      <c r="H1410" s="37"/>
    </row>
    <row r="1411" spans="1:8" ht="20.25" customHeight="1" x14ac:dyDescent="0.25">
      <c r="A1411" s="42"/>
      <c r="B1411" s="42"/>
      <c r="C1411" s="47"/>
      <c r="D1411" s="47"/>
      <c r="E1411" s="47"/>
      <c r="F1411" s="47"/>
      <c r="G1411" s="47"/>
      <c r="H1411" s="37"/>
    </row>
    <row r="1412" spans="1:8" ht="20.25" customHeight="1" x14ac:dyDescent="0.25">
      <c r="A1412" s="43"/>
      <c r="B1412" s="43"/>
      <c r="C1412" s="46"/>
      <c r="D1412" s="46"/>
      <c r="E1412" s="46"/>
      <c r="F1412" s="46"/>
      <c r="G1412" s="46"/>
      <c r="H1412" s="37"/>
    </row>
    <row r="1413" spans="1:8" ht="20.25" customHeight="1" x14ac:dyDescent="0.25">
      <c r="A1413" s="42"/>
      <c r="B1413" s="42"/>
      <c r="C1413" s="47"/>
      <c r="D1413" s="47"/>
      <c r="E1413" s="47"/>
      <c r="F1413" s="47"/>
      <c r="G1413" s="47"/>
      <c r="H1413" s="37"/>
    </row>
    <row r="1414" spans="1:8" ht="20.25" customHeight="1" x14ac:dyDescent="0.25">
      <c r="A1414" s="43"/>
      <c r="B1414" s="43"/>
      <c r="C1414" s="46"/>
      <c r="D1414" s="46"/>
      <c r="E1414" s="46"/>
      <c r="F1414" s="46"/>
      <c r="G1414" s="46"/>
      <c r="H1414" s="37"/>
    </row>
    <row r="1415" spans="1:8" ht="20.25" customHeight="1" x14ac:dyDescent="0.25">
      <c r="A1415" s="42"/>
      <c r="B1415" s="42"/>
      <c r="C1415" s="47"/>
      <c r="D1415" s="47"/>
      <c r="E1415" s="47"/>
      <c r="F1415" s="47"/>
      <c r="G1415" s="47"/>
      <c r="H1415" s="37"/>
    </row>
    <row r="1416" spans="1:8" ht="20.25" customHeight="1" x14ac:dyDescent="0.25">
      <c r="A1416" s="43"/>
      <c r="B1416" s="43"/>
      <c r="C1416" s="46"/>
      <c r="D1416" s="46"/>
      <c r="E1416" s="46"/>
      <c r="F1416" s="46"/>
      <c r="G1416" s="46"/>
      <c r="H1416" s="37"/>
    </row>
    <row r="1417" spans="1:8" ht="20.25" customHeight="1" x14ac:dyDescent="0.25">
      <c r="A1417" s="42"/>
      <c r="B1417" s="42"/>
      <c r="C1417" s="47"/>
      <c r="D1417" s="47"/>
      <c r="E1417" s="47"/>
      <c r="F1417" s="47"/>
      <c r="G1417" s="47"/>
      <c r="H1417" s="37"/>
    </row>
    <row r="1418" spans="1:8" ht="20.25" customHeight="1" x14ac:dyDescent="0.25">
      <c r="A1418" s="43"/>
      <c r="B1418" s="43"/>
      <c r="C1418" s="46"/>
      <c r="D1418" s="46"/>
      <c r="E1418" s="46"/>
      <c r="F1418" s="46"/>
      <c r="G1418" s="46"/>
      <c r="H1418" s="37"/>
    </row>
    <row r="1419" spans="1:8" ht="20.25" customHeight="1" x14ac:dyDescent="0.25">
      <c r="A1419" s="42"/>
      <c r="B1419" s="42"/>
      <c r="C1419" s="47"/>
      <c r="D1419" s="47"/>
      <c r="E1419" s="47"/>
      <c r="F1419" s="47"/>
      <c r="G1419" s="47"/>
      <c r="H1419" s="37"/>
    </row>
    <row r="1420" spans="1:8" ht="20.25" customHeight="1" x14ac:dyDescent="0.25">
      <c r="A1420" s="43"/>
      <c r="B1420" s="43"/>
      <c r="C1420" s="46"/>
      <c r="D1420" s="46"/>
      <c r="E1420" s="46"/>
      <c r="F1420" s="46"/>
      <c r="G1420" s="46"/>
      <c r="H1420" s="37"/>
    </row>
    <row r="1421" spans="1:8" ht="20.25" customHeight="1" x14ac:dyDescent="0.25">
      <c r="A1421" s="42"/>
      <c r="B1421" s="42"/>
      <c r="C1421" s="47"/>
      <c r="D1421" s="47"/>
      <c r="E1421" s="47"/>
      <c r="F1421" s="47"/>
      <c r="G1421" s="47"/>
      <c r="H1421" s="37"/>
    </row>
    <row r="1422" spans="1:8" ht="20.25" customHeight="1" x14ac:dyDescent="0.25">
      <c r="A1422" s="43"/>
      <c r="B1422" s="43"/>
      <c r="C1422" s="46"/>
      <c r="D1422" s="46"/>
      <c r="E1422" s="46"/>
      <c r="F1422" s="46"/>
      <c r="G1422" s="46"/>
      <c r="H1422" s="37"/>
    </row>
    <row r="1423" spans="1:8" ht="20.25" customHeight="1" x14ac:dyDescent="0.25">
      <c r="A1423" s="42"/>
      <c r="B1423" s="42"/>
      <c r="C1423" s="47"/>
      <c r="D1423" s="47"/>
      <c r="E1423" s="47"/>
      <c r="F1423" s="47"/>
      <c r="G1423" s="47"/>
      <c r="H1423" s="37"/>
    </row>
    <row r="1424" spans="1:8" ht="20.25" customHeight="1" x14ac:dyDescent="0.25">
      <c r="A1424" s="43"/>
      <c r="B1424" s="43"/>
      <c r="C1424" s="46"/>
      <c r="D1424" s="46"/>
      <c r="E1424" s="46"/>
      <c r="F1424" s="46"/>
      <c r="G1424" s="46"/>
      <c r="H1424" s="37"/>
    </row>
    <row r="1425" spans="1:8" ht="20.25" customHeight="1" x14ac:dyDescent="0.25">
      <c r="A1425" s="42"/>
      <c r="B1425" s="42"/>
      <c r="C1425" s="47"/>
      <c r="D1425" s="47"/>
      <c r="E1425" s="47"/>
      <c r="F1425" s="47"/>
      <c r="G1425" s="47"/>
      <c r="H1425" s="37"/>
    </row>
    <row r="1426" spans="1:8" ht="20.25" customHeight="1" x14ac:dyDescent="0.25">
      <c r="A1426" s="43"/>
      <c r="B1426" s="43"/>
      <c r="C1426" s="46"/>
      <c r="D1426" s="46"/>
      <c r="E1426" s="46"/>
      <c r="F1426" s="46"/>
      <c r="G1426" s="46"/>
      <c r="H1426" s="37"/>
    </row>
    <row r="1427" spans="1:8" ht="20.25" customHeight="1" x14ac:dyDescent="0.25">
      <c r="A1427" s="42"/>
      <c r="B1427" s="42"/>
      <c r="C1427" s="47"/>
      <c r="D1427" s="47"/>
      <c r="E1427" s="47"/>
      <c r="F1427" s="47"/>
      <c r="G1427" s="47"/>
      <c r="H1427" s="37"/>
    </row>
    <row r="1428" spans="1:8" ht="20.25" customHeight="1" x14ac:dyDescent="0.25">
      <c r="A1428" s="43"/>
      <c r="B1428" s="43"/>
      <c r="C1428" s="46"/>
      <c r="D1428" s="46"/>
      <c r="E1428" s="46"/>
      <c r="F1428" s="46"/>
      <c r="G1428" s="46"/>
      <c r="H1428" s="37"/>
    </row>
    <row r="1429" spans="1:8" ht="20.25" customHeight="1" x14ac:dyDescent="0.25">
      <c r="A1429" s="42"/>
      <c r="B1429" s="42"/>
      <c r="C1429" s="47"/>
      <c r="D1429" s="47"/>
      <c r="E1429" s="47"/>
      <c r="F1429" s="47"/>
      <c r="G1429" s="47"/>
      <c r="H1429" s="37"/>
    </row>
    <row r="1430" spans="1:8" ht="20.25" customHeight="1" x14ac:dyDescent="0.25">
      <c r="A1430" s="43"/>
      <c r="B1430" s="43"/>
      <c r="C1430" s="46"/>
      <c r="D1430" s="46"/>
      <c r="E1430" s="46"/>
      <c r="F1430" s="46"/>
      <c r="G1430" s="46"/>
      <c r="H1430" s="37"/>
    </row>
    <row r="1431" spans="1:8" ht="20.25" customHeight="1" x14ac:dyDescent="0.25">
      <c r="A1431" s="42"/>
      <c r="B1431" s="42"/>
      <c r="C1431" s="47"/>
      <c r="D1431" s="47"/>
      <c r="E1431" s="47"/>
      <c r="F1431" s="47"/>
      <c r="G1431" s="47"/>
      <c r="H1431" s="37"/>
    </row>
    <row r="1432" spans="1:8" ht="20.25" customHeight="1" x14ac:dyDescent="0.25">
      <c r="A1432" s="43"/>
      <c r="B1432" s="43"/>
      <c r="C1432" s="46"/>
      <c r="D1432" s="46"/>
      <c r="E1432" s="46"/>
      <c r="F1432" s="46"/>
      <c r="G1432" s="46"/>
      <c r="H1432" s="37"/>
    </row>
    <row r="1433" spans="1:8" ht="20.25" customHeight="1" x14ac:dyDescent="0.25">
      <c r="A1433" s="42"/>
      <c r="B1433" s="42"/>
      <c r="C1433" s="47"/>
      <c r="D1433" s="47"/>
      <c r="E1433" s="47"/>
      <c r="F1433" s="47"/>
      <c r="G1433" s="47"/>
      <c r="H1433" s="37"/>
    </row>
    <row r="1434" spans="1:8" ht="20.25" customHeight="1" x14ac:dyDescent="0.25">
      <c r="A1434" s="43"/>
      <c r="B1434" s="43"/>
      <c r="C1434" s="46"/>
      <c r="D1434" s="46"/>
      <c r="E1434" s="46"/>
      <c r="F1434" s="46"/>
      <c r="G1434" s="46"/>
      <c r="H1434" s="37"/>
    </row>
    <row r="1435" spans="1:8" ht="20.25" customHeight="1" x14ac:dyDescent="0.25">
      <c r="A1435" s="42"/>
      <c r="B1435" s="42"/>
      <c r="C1435" s="47"/>
      <c r="D1435" s="47"/>
      <c r="E1435" s="47"/>
      <c r="F1435" s="47"/>
      <c r="G1435" s="47"/>
      <c r="H1435" s="37"/>
    </row>
    <row r="1436" spans="1:8" ht="20.25" customHeight="1" x14ac:dyDescent="0.25">
      <c r="A1436" s="43"/>
      <c r="B1436" s="43"/>
      <c r="C1436" s="46"/>
      <c r="D1436" s="46"/>
      <c r="E1436" s="46"/>
      <c r="F1436" s="46"/>
      <c r="G1436" s="46"/>
      <c r="H1436" s="37"/>
    </row>
    <row r="1437" spans="1:8" ht="20.25" customHeight="1" x14ac:dyDescent="0.25">
      <c r="A1437" s="42"/>
      <c r="B1437" s="42"/>
      <c r="C1437" s="47"/>
      <c r="D1437" s="47"/>
      <c r="E1437" s="47"/>
      <c r="F1437" s="47"/>
      <c r="G1437" s="47"/>
      <c r="H1437" s="37"/>
    </row>
    <row r="1438" spans="1:8" ht="20.25" customHeight="1" x14ac:dyDescent="0.25">
      <c r="A1438" s="43"/>
      <c r="B1438" s="43"/>
      <c r="C1438" s="46"/>
      <c r="D1438" s="46"/>
      <c r="E1438" s="46"/>
      <c r="F1438" s="46"/>
      <c r="G1438" s="46"/>
      <c r="H1438" s="37"/>
    </row>
    <row r="1439" spans="1:8" ht="20.25" customHeight="1" x14ac:dyDescent="0.25">
      <c r="A1439" s="42"/>
      <c r="B1439" s="42"/>
      <c r="C1439" s="47"/>
      <c r="D1439" s="47"/>
      <c r="E1439" s="47"/>
      <c r="F1439" s="47"/>
      <c r="G1439" s="47"/>
      <c r="H1439" s="37"/>
    </row>
    <row r="1440" spans="1:8" ht="20.25" customHeight="1" x14ac:dyDescent="0.25">
      <c r="A1440" s="43"/>
      <c r="B1440" s="43"/>
      <c r="C1440" s="46"/>
      <c r="D1440" s="46"/>
      <c r="E1440" s="46"/>
      <c r="F1440" s="46"/>
      <c r="G1440" s="46"/>
      <c r="H1440" s="37"/>
    </row>
    <row r="1441" spans="1:8" ht="20.25" customHeight="1" x14ac:dyDescent="0.25">
      <c r="A1441" s="42"/>
      <c r="B1441" s="42"/>
      <c r="C1441" s="47"/>
      <c r="D1441" s="47"/>
      <c r="E1441" s="47"/>
      <c r="F1441" s="47"/>
      <c r="G1441" s="47"/>
      <c r="H1441" s="37"/>
    </row>
    <row r="1442" spans="1:8" ht="20.25" customHeight="1" x14ac:dyDescent="0.25">
      <c r="A1442" s="43"/>
      <c r="B1442" s="43"/>
      <c r="C1442" s="46"/>
      <c r="D1442" s="46"/>
      <c r="E1442" s="46"/>
      <c r="F1442" s="46"/>
      <c r="G1442" s="46"/>
      <c r="H1442" s="37"/>
    </row>
    <row r="1443" spans="1:8" ht="20.25" customHeight="1" x14ac:dyDescent="0.25">
      <c r="A1443" s="42"/>
      <c r="B1443" s="42"/>
      <c r="C1443" s="47"/>
      <c r="D1443" s="47"/>
      <c r="E1443" s="47"/>
      <c r="F1443" s="47"/>
      <c r="G1443" s="47"/>
      <c r="H1443" s="37"/>
    </row>
    <row r="1444" spans="1:8" ht="20.25" customHeight="1" x14ac:dyDescent="0.25">
      <c r="A1444" s="43"/>
      <c r="B1444" s="43"/>
      <c r="C1444" s="46"/>
      <c r="D1444" s="46"/>
      <c r="E1444" s="46"/>
      <c r="F1444" s="46"/>
      <c r="G1444" s="46"/>
      <c r="H1444" s="37"/>
    </row>
    <row r="1445" spans="1:8" ht="20.25" customHeight="1" x14ac:dyDescent="0.25">
      <c r="A1445" s="42"/>
      <c r="B1445" s="42"/>
      <c r="C1445" s="47"/>
      <c r="D1445" s="47"/>
      <c r="E1445" s="47"/>
      <c r="F1445" s="47"/>
      <c r="G1445" s="47"/>
      <c r="H1445" s="37"/>
    </row>
    <row r="1446" spans="1:8" ht="20.25" customHeight="1" x14ac:dyDescent="0.25">
      <c r="A1446" s="43"/>
      <c r="B1446" s="43"/>
      <c r="C1446" s="46"/>
      <c r="D1446" s="46"/>
      <c r="E1446" s="46"/>
      <c r="F1446" s="46"/>
      <c r="G1446" s="46"/>
      <c r="H1446" s="37"/>
    </row>
    <row r="1447" spans="1:8" ht="20.25" customHeight="1" x14ac:dyDescent="0.25">
      <c r="A1447" s="42"/>
      <c r="B1447" s="42"/>
      <c r="C1447" s="47"/>
      <c r="D1447" s="47"/>
      <c r="E1447" s="47"/>
      <c r="F1447" s="47"/>
      <c r="G1447" s="47"/>
      <c r="H1447" s="37"/>
    </row>
    <row r="1448" spans="1:8" ht="20.25" customHeight="1" x14ac:dyDescent="0.25">
      <c r="A1448" s="43"/>
      <c r="B1448" s="43"/>
      <c r="C1448" s="46"/>
      <c r="D1448" s="46"/>
      <c r="E1448" s="46"/>
      <c r="F1448" s="46"/>
      <c r="G1448" s="46"/>
      <c r="H1448" s="37"/>
    </row>
    <row r="1449" spans="1:8" ht="20.25" customHeight="1" x14ac:dyDescent="0.25">
      <c r="A1449" s="42"/>
      <c r="B1449" s="42"/>
      <c r="C1449" s="47"/>
      <c r="D1449" s="47"/>
      <c r="E1449" s="47"/>
      <c r="F1449" s="47"/>
      <c r="G1449" s="47"/>
      <c r="H1449" s="37"/>
    </row>
    <row r="1450" spans="1:8" ht="20.25" customHeight="1" x14ac:dyDescent="0.25">
      <c r="A1450" s="43"/>
      <c r="B1450" s="43"/>
      <c r="C1450" s="46"/>
      <c r="D1450" s="46"/>
      <c r="E1450" s="46"/>
      <c r="F1450" s="46"/>
      <c r="G1450" s="46"/>
      <c r="H1450" s="37"/>
    </row>
    <row r="1451" spans="1:8" ht="20.25" customHeight="1" x14ac:dyDescent="0.25">
      <c r="A1451" s="42"/>
      <c r="B1451" s="42"/>
      <c r="C1451" s="47"/>
      <c r="D1451" s="47"/>
      <c r="E1451" s="47"/>
      <c r="F1451" s="47"/>
      <c r="G1451" s="47"/>
      <c r="H1451" s="37"/>
    </row>
    <row r="1452" spans="1:8" ht="20.25" customHeight="1" x14ac:dyDescent="0.25">
      <c r="A1452" s="43"/>
      <c r="B1452" s="43"/>
      <c r="C1452" s="46"/>
      <c r="D1452" s="46"/>
      <c r="E1452" s="46"/>
      <c r="F1452" s="46"/>
      <c r="G1452" s="46"/>
      <c r="H1452" s="37"/>
    </row>
    <row r="1453" spans="1:8" ht="20.25" customHeight="1" x14ac:dyDescent="0.25">
      <c r="A1453" s="42"/>
      <c r="B1453" s="42"/>
      <c r="C1453" s="47"/>
      <c r="D1453" s="47"/>
      <c r="E1453" s="47"/>
      <c r="F1453" s="47"/>
      <c r="G1453" s="47"/>
      <c r="H1453" s="37"/>
    </row>
    <row r="1454" spans="1:8" ht="20.25" customHeight="1" x14ac:dyDescent="0.25">
      <c r="A1454" s="43"/>
      <c r="B1454" s="43"/>
      <c r="C1454" s="46"/>
      <c r="D1454" s="46"/>
      <c r="E1454" s="46"/>
      <c r="F1454" s="46"/>
      <c r="G1454" s="46"/>
      <c r="H1454" s="37"/>
    </row>
    <row r="1455" spans="1:8" ht="20.25" customHeight="1" x14ac:dyDescent="0.25">
      <c r="A1455" s="42"/>
      <c r="B1455" s="42"/>
      <c r="C1455" s="47"/>
      <c r="D1455" s="47"/>
      <c r="E1455" s="47"/>
      <c r="F1455" s="47"/>
      <c r="G1455" s="47"/>
      <c r="H1455" s="37"/>
    </row>
    <row r="1456" spans="1:8" ht="20.25" customHeight="1" x14ac:dyDescent="0.25">
      <c r="A1456" s="43"/>
      <c r="B1456" s="43"/>
      <c r="C1456" s="46"/>
      <c r="D1456" s="46"/>
      <c r="E1456" s="46"/>
      <c r="F1456" s="46"/>
      <c r="G1456" s="46"/>
      <c r="H1456" s="37"/>
    </row>
    <row r="1457" spans="1:8" ht="20.25" customHeight="1" x14ac:dyDescent="0.25">
      <c r="A1457" s="42"/>
      <c r="B1457" s="42"/>
      <c r="C1457" s="47"/>
      <c r="D1457" s="47"/>
      <c r="E1457" s="47"/>
      <c r="F1457" s="47"/>
      <c r="G1457" s="47"/>
      <c r="H1457" s="37"/>
    </row>
    <row r="1458" spans="1:8" ht="20.25" customHeight="1" x14ac:dyDescent="0.25">
      <c r="A1458" s="43"/>
      <c r="B1458" s="43"/>
      <c r="C1458" s="46"/>
      <c r="D1458" s="46"/>
      <c r="E1458" s="46"/>
      <c r="F1458" s="46"/>
      <c r="G1458" s="46"/>
      <c r="H1458" s="37"/>
    </row>
    <row r="1459" spans="1:8" ht="20.25" customHeight="1" x14ac:dyDescent="0.25">
      <c r="A1459" s="42"/>
      <c r="B1459" s="42"/>
      <c r="C1459" s="47"/>
      <c r="D1459" s="47"/>
      <c r="E1459" s="47"/>
      <c r="F1459" s="47"/>
      <c r="G1459" s="47"/>
      <c r="H1459" s="37"/>
    </row>
    <row r="1460" spans="1:8" ht="20.25" customHeight="1" x14ac:dyDescent="0.25">
      <c r="A1460" s="43"/>
      <c r="B1460" s="43"/>
      <c r="C1460" s="46"/>
      <c r="D1460" s="46"/>
      <c r="E1460" s="46"/>
      <c r="F1460" s="46"/>
      <c r="G1460" s="46"/>
      <c r="H1460" s="37"/>
    </row>
    <row r="1461" spans="1:8" ht="20.25" customHeight="1" x14ac:dyDescent="0.25">
      <c r="A1461" s="42"/>
      <c r="B1461" s="42"/>
      <c r="C1461" s="47"/>
      <c r="D1461" s="47"/>
      <c r="E1461" s="47"/>
      <c r="F1461" s="47"/>
      <c r="G1461" s="47"/>
      <c r="H1461" s="37"/>
    </row>
    <row r="1462" spans="1:8" ht="20.25" customHeight="1" x14ac:dyDescent="0.25">
      <c r="A1462" s="43"/>
      <c r="B1462" s="43"/>
      <c r="C1462" s="46"/>
      <c r="D1462" s="46"/>
      <c r="E1462" s="46"/>
      <c r="F1462" s="46"/>
      <c r="G1462" s="46"/>
      <c r="H1462" s="37"/>
    </row>
    <row r="1463" spans="1:8" ht="20.25" customHeight="1" x14ac:dyDescent="0.25">
      <c r="A1463" s="42"/>
      <c r="B1463" s="42"/>
      <c r="C1463" s="47"/>
      <c r="D1463" s="47"/>
      <c r="E1463" s="47"/>
      <c r="F1463" s="47"/>
      <c r="G1463" s="47"/>
      <c r="H1463" s="37"/>
    </row>
    <row r="1464" spans="1:8" ht="20.25" customHeight="1" x14ac:dyDescent="0.25">
      <c r="A1464" s="43"/>
      <c r="B1464" s="43"/>
      <c r="C1464" s="46"/>
      <c r="D1464" s="46"/>
      <c r="E1464" s="46"/>
      <c r="F1464" s="46"/>
      <c r="G1464" s="46"/>
      <c r="H1464" s="37"/>
    </row>
    <row r="1465" spans="1:8" ht="20.25" customHeight="1" x14ac:dyDescent="0.25">
      <c r="A1465" s="42"/>
      <c r="B1465" s="42"/>
      <c r="C1465" s="47"/>
      <c r="D1465" s="47"/>
      <c r="E1465" s="47"/>
      <c r="F1465" s="47"/>
      <c r="G1465" s="47"/>
      <c r="H1465" s="37"/>
    </row>
    <row r="1466" spans="1:8" ht="20.25" customHeight="1" x14ac:dyDescent="0.25">
      <c r="A1466" s="43"/>
      <c r="B1466" s="43"/>
      <c r="C1466" s="46"/>
      <c r="D1466" s="46"/>
      <c r="E1466" s="46"/>
      <c r="F1466" s="46"/>
      <c r="G1466" s="46"/>
      <c r="H1466" s="37"/>
    </row>
    <row r="1467" spans="1:8" ht="20.25" customHeight="1" x14ac:dyDescent="0.25">
      <c r="A1467" s="42"/>
      <c r="B1467" s="42"/>
      <c r="C1467" s="47"/>
      <c r="D1467" s="47"/>
      <c r="E1467" s="47"/>
      <c r="F1467" s="47"/>
      <c r="G1467" s="47"/>
      <c r="H1467" s="37"/>
    </row>
    <row r="1468" spans="1:8" ht="20.25" customHeight="1" x14ac:dyDescent="0.25">
      <c r="A1468" s="43"/>
      <c r="B1468" s="43"/>
      <c r="C1468" s="46"/>
      <c r="D1468" s="46"/>
      <c r="E1468" s="46"/>
      <c r="F1468" s="46"/>
      <c r="G1468" s="46"/>
      <c r="H1468" s="37"/>
    </row>
    <row r="1469" spans="1:8" ht="20.25" customHeight="1" x14ac:dyDescent="0.25">
      <c r="A1469" s="42"/>
      <c r="B1469" s="42"/>
      <c r="C1469" s="47"/>
      <c r="D1469" s="47"/>
      <c r="E1469" s="47"/>
      <c r="F1469" s="47"/>
      <c r="G1469" s="47"/>
      <c r="H1469" s="37"/>
    </row>
    <row r="1470" spans="1:8" ht="20.25" customHeight="1" x14ac:dyDescent="0.25">
      <c r="A1470" s="43"/>
      <c r="B1470" s="43"/>
      <c r="C1470" s="46"/>
      <c r="D1470" s="46"/>
      <c r="E1470" s="46"/>
      <c r="F1470" s="46"/>
      <c r="G1470" s="46"/>
      <c r="H1470" s="37"/>
    </row>
    <row r="1471" spans="1:8" ht="20.25" customHeight="1" x14ac:dyDescent="0.25">
      <c r="A1471" s="42"/>
      <c r="B1471" s="42"/>
      <c r="C1471" s="47"/>
      <c r="D1471" s="47"/>
      <c r="E1471" s="47"/>
      <c r="F1471" s="47"/>
      <c r="G1471" s="47"/>
      <c r="H1471" s="37"/>
    </row>
    <row r="1472" spans="1:8" ht="20.25" customHeight="1" x14ac:dyDescent="0.25">
      <c r="A1472" s="43"/>
      <c r="B1472" s="43"/>
      <c r="C1472" s="46"/>
      <c r="D1472" s="46"/>
      <c r="E1472" s="46"/>
      <c r="F1472" s="46"/>
      <c r="G1472" s="46"/>
      <c r="H1472" s="37"/>
    </row>
    <row r="1473" spans="1:8" ht="20.25" customHeight="1" x14ac:dyDescent="0.25">
      <c r="A1473" s="42"/>
      <c r="B1473" s="42"/>
      <c r="C1473" s="47"/>
      <c r="D1473" s="47"/>
      <c r="E1473" s="47"/>
      <c r="F1473" s="47"/>
      <c r="G1473" s="47"/>
      <c r="H1473" s="37"/>
    </row>
    <row r="1474" spans="1:8" ht="20.25" customHeight="1" x14ac:dyDescent="0.25">
      <c r="A1474" s="43"/>
      <c r="B1474" s="43"/>
      <c r="C1474" s="46"/>
      <c r="D1474" s="46"/>
      <c r="E1474" s="46"/>
      <c r="F1474" s="46"/>
      <c r="G1474" s="46"/>
      <c r="H1474" s="37"/>
    </row>
    <row r="1475" spans="1:8" ht="20.25" customHeight="1" x14ac:dyDescent="0.25">
      <c r="A1475" s="42"/>
      <c r="B1475" s="42"/>
      <c r="C1475" s="47"/>
      <c r="D1475" s="47"/>
      <c r="E1475" s="47"/>
      <c r="F1475" s="47"/>
      <c r="G1475" s="47"/>
      <c r="H1475" s="37"/>
    </row>
    <row r="1476" spans="1:8" ht="20.25" customHeight="1" x14ac:dyDescent="0.25">
      <c r="A1476" s="43"/>
      <c r="B1476" s="43"/>
      <c r="C1476" s="46"/>
      <c r="D1476" s="46"/>
      <c r="E1476" s="46"/>
      <c r="F1476" s="46"/>
      <c r="G1476" s="46"/>
      <c r="H1476" s="37"/>
    </row>
    <row r="1477" spans="1:8" ht="20.25" customHeight="1" x14ac:dyDescent="0.25">
      <c r="A1477" s="42"/>
      <c r="B1477" s="42"/>
      <c r="C1477" s="47"/>
      <c r="D1477" s="47"/>
      <c r="E1477" s="47"/>
      <c r="F1477" s="47"/>
      <c r="G1477" s="47"/>
      <c r="H1477" s="37"/>
    </row>
    <row r="1478" spans="1:8" ht="20.25" customHeight="1" x14ac:dyDescent="0.25">
      <c r="A1478" s="43"/>
      <c r="B1478" s="43"/>
      <c r="C1478" s="46"/>
      <c r="D1478" s="46"/>
      <c r="E1478" s="46"/>
      <c r="F1478" s="46"/>
      <c r="G1478" s="46"/>
      <c r="H1478" s="37"/>
    </row>
    <row r="1479" spans="1:8" ht="20.25" customHeight="1" x14ac:dyDescent="0.25">
      <c r="A1479" s="42"/>
      <c r="B1479" s="42"/>
      <c r="C1479" s="47"/>
      <c r="D1479" s="47"/>
      <c r="E1479" s="47"/>
      <c r="F1479" s="47"/>
      <c r="G1479" s="47"/>
      <c r="H1479" s="37"/>
    </row>
    <row r="1480" spans="1:8" ht="20.25" customHeight="1" x14ac:dyDescent="0.25">
      <c r="A1480" s="43"/>
      <c r="B1480" s="43"/>
      <c r="C1480" s="46"/>
      <c r="D1480" s="46"/>
      <c r="E1480" s="46"/>
      <c r="F1480" s="46"/>
      <c r="G1480" s="46"/>
      <c r="H1480" s="37"/>
    </row>
    <row r="1481" spans="1:8" ht="20.25" customHeight="1" x14ac:dyDescent="0.25">
      <c r="A1481" s="42"/>
      <c r="B1481" s="42"/>
      <c r="C1481" s="47"/>
      <c r="D1481" s="47"/>
      <c r="E1481" s="47"/>
      <c r="F1481" s="47"/>
      <c r="G1481" s="47"/>
      <c r="H1481" s="37"/>
    </row>
    <row r="1482" spans="1:8" ht="20.25" customHeight="1" x14ac:dyDescent="0.25">
      <c r="A1482" s="43"/>
      <c r="B1482" s="43"/>
      <c r="C1482" s="46"/>
      <c r="D1482" s="46"/>
      <c r="E1482" s="46"/>
      <c r="F1482" s="46"/>
      <c r="G1482" s="46"/>
      <c r="H1482" s="37"/>
    </row>
    <row r="1483" spans="1:8" ht="20.25" customHeight="1" x14ac:dyDescent="0.25">
      <c r="A1483" s="42"/>
      <c r="B1483" s="42"/>
      <c r="C1483" s="47"/>
      <c r="D1483" s="47"/>
      <c r="E1483" s="47"/>
      <c r="F1483" s="47"/>
      <c r="G1483" s="47"/>
      <c r="H1483" s="37"/>
    </row>
    <row r="1484" spans="1:8" ht="20.25" customHeight="1" x14ac:dyDescent="0.25">
      <c r="A1484" s="43"/>
      <c r="B1484" s="43"/>
      <c r="C1484" s="46"/>
      <c r="D1484" s="46"/>
      <c r="E1484" s="46"/>
      <c r="F1484" s="46"/>
      <c r="G1484" s="46"/>
      <c r="H1484" s="37"/>
    </row>
    <row r="1485" spans="1:8" ht="20.25" customHeight="1" x14ac:dyDescent="0.25">
      <c r="A1485" s="42"/>
      <c r="B1485" s="42"/>
      <c r="C1485" s="47"/>
      <c r="D1485" s="47"/>
      <c r="E1485" s="47"/>
      <c r="F1485" s="47"/>
      <c r="G1485" s="47"/>
      <c r="H1485" s="37"/>
    </row>
    <row r="1486" spans="1:8" ht="20.25" customHeight="1" x14ac:dyDescent="0.25">
      <c r="A1486" s="43"/>
      <c r="B1486" s="43"/>
      <c r="C1486" s="46"/>
      <c r="D1486" s="46"/>
      <c r="E1486" s="46"/>
      <c r="F1486" s="46"/>
      <c r="G1486" s="46"/>
      <c r="H1486" s="37"/>
    </row>
    <row r="1487" spans="1:8" ht="20.25" customHeight="1" x14ac:dyDescent="0.25">
      <c r="A1487" s="42"/>
      <c r="B1487" s="42"/>
      <c r="C1487" s="47"/>
      <c r="D1487" s="47"/>
      <c r="E1487" s="47"/>
      <c r="F1487" s="47"/>
      <c r="G1487" s="47"/>
      <c r="H1487" s="37"/>
    </row>
    <row r="1488" spans="1:8" ht="20.25" customHeight="1" x14ac:dyDescent="0.25">
      <c r="A1488" s="43"/>
      <c r="B1488" s="43"/>
      <c r="C1488" s="46"/>
      <c r="D1488" s="46"/>
      <c r="E1488" s="46"/>
      <c r="F1488" s="46"/>
      <c r="G1488" s="46"/>
      <c r="H1488" s="37"/>
    </row>
    <row r="1489" spans="1:8" ht="20.25" customHeight="1" x14ac:dyDescent="0.25">
      <c r="A1489" s="42"/>
      <c r="B1489" s="42"/>
      <c r="C1489" s="47"/>
      <c r="D1489" s="47"/>
      <c r="E1489" s="47"/>
      <c r="F1489" s="47"/>
      <c r="G1489" s="47"/>
      <c r="H1489" s="37"/>
    </row>
    <row r="1490" spans="1:8" ht="20.25" customHeight="1" x14ac:dyDescent="0.25">
      <c r="A1490" s="43"/>
      <c r="B1490" s="43"/>
      <c r="C1490" s="46"/>
      <c r="D1490" s="46"/>
      <c r="E1490" s="46"/>
      <c r="F1490" s="46"/>
      <c r="G1490" s="46"/>
      <c r="H1490" s="37"/>
    </row>
    <row r="1491" spans="1:8" ht="20.25" customHeight="1" x14ac:dyDescent="0.25">
      <c r="A1491" s="42"/>
      <c r="B1491" s="42"/>
      <c r="C1491" s="47"/>
      <c r="D1491" s="47"/>
      <c r="E1491" s="47"/>
      <c r="F1491" s="47"/>
      <c r="G1491" s="47"/>
      <c r="H1491" s="37"/>
    </row>
    <row r="1492" spans="1:8" ht="20.25" customHeight="1" x14ac:dyDescent="0.25">
      <c r="A1492" s="43"/>
      <c r="B1492" s="43"/>
      <c r="C1492" s="46"/>
      <c r="D1492" s="46"/>
      <c r="E1492" s="46"/>
      <c r="F1492" s="46"/>
      <c r="G1492" s="46"/>
      <c r="H1492" s="37"/>
    </row>
    <row r="1493" spans="1:8" ht="20.25" customHeight="1" x14ac:dyDescent="0.25">
      <c r="A1493" s="42"/>
      <c r="B1493" s="42"/>
      <c r="C1493" s="47"/>
      <c r="D1493" s="47"/>
      <c r="E1493" s="47"/>
      <c r="F1493" s="47"/>
      <c r="G1493" s="47"/>
      <c r="H1493" s="37"/>
    </row>
    <row r="1494" spans="1:8" ht="20.25" customHeight="1" x14ac:dyDescent="0.25">
      <c r="A1494" s="43"/>
      <c r="B1494" s="43"/>
      <c r="C1494" s="46"/>
      <c r="D1494" s="46"/>
      <c r="E1494" s="46"/>
      <c r="F1494" s="46"/>
      <c r="G1494" s="46"/>
      <c r="H1494" s="37"/>
    </row>
    <row r="1495" spans="1:8" ht="20.25" customHeight="1" x14ac:dyDescent="0.25">
      <c r="A1495" s="42"/>
      <c r="B1495" s="42"/>
      <c r="C1495" s="47"/>
      <c r="D1495" s="47"/>
      <c r="E1495" s="47"/>
      <c r="F1495" s="47"/>
      <c r="G1495" s="47"/>
      <c r="H1495" s="37"/>
    </row>
    <row r="1496" spans="1:8" ht="20.25" customHeight="1" x14ac:dyDescent="0.25">
      <c r="A1496" s="43"/>
      <c r="B1496" s="43"/>
      <c r="C1496" s="46"/>
      <c r="D1496" s="46"/>
      <c r="E1496" s="46"/>
      <c r="F1496" s="46"/>
      <c r="G1496" s="46"/>
      <c r="H1496" s="37"/>
    </row>
    <row r="1497" spans="1:8" ht="20.25" customHeight="1" x14ac:dyDescent="0.25">
      <c r="A1497" s="42"/>
      <c r="B1497" s="42"/>
      <c r="C1497" s="47"/>
      <c r="D1497" s="47"/>
      <c r="E1497" s="47"/>
      <c r="F1497" s="47"/>
      <c r="G1497" s="47"/>
      <c r="H1497" s="37"/>
    </row>
    <row r="1498" spans="1:8" ht="20.25" customHeight="1" x14ac:dyDescent="0.25">
      <c r="A1498" s="43"/>
      <c r="B1498" s="43"/>
      <c r="C1498" s="46"/>
      <c r="D1498" s="46"/>
      <c r="E1498" s="46"/>
      <c r="F1498" s="46"/>
      <c r="G1498" s="46"/>
      <c r="H1498" s="37"/>
    </row>
    <row r="1499" spans="1:8" ht="20.25" customHeight="1" x14ac:dyDescent="0.25">
      <c r="A1499" s="42"/>
      <c r="B1499" s="42"/>
      <c r="C1499" s="47"/>
      <c r="D1499" s="47"/>
      <c r="E1499" s="47"/>
      <c r="F1499" s="47"/>
      <c r="G1499" s="47"/>
      <c r="H1499" s="37"/>
    </row>
    <row r="1500" spans="1:8" ht="20.25" customHeight="1" x14ac:dyDescent="0.25">
      <c r="A1500" s="43"/>
      <c r="B1500" s="43"/>
      <c r="C1500" s="46"/>
      <c r="D1500" s="46"/>
      <c r="E1500" s="46"/>
      <c r="F1500" s="46"/>
      <c r="G1500" s="46"/>
      <c r="H1500" s="37"/>
    </row>
    <row r="1501" spans="1:8" ht="20.25" customHeight="1" thickBot="1" x14ac:dyDescent="0.3">
      <c r="A1501" s="50"/>
      <c r="B1501" s="50"/>
      <c r="C1501" s="60"/>
      <c r="D1501" s="60"/>
      <c r="E1501" s="60"/>
      <c r="F1501" s="60"/>
      <c r="G1501" s="60"/>
      <c r="H1501" s="64"/>
    </row>
    <row r="1502" spans="1:8" ht="20.25" customHeight="1" thickTop="1" x14ac:dyDescent="0.25">
      <c r="A1502" s="51"/>
      <c r="B1502" s="51"/>
      <c r="C1502" s="62"/>
      <c r="D1502" s="62"/>
      <c r="E1502" s="62"/>
      <c r="F1502" s="62"/>
      <c r="G1502" s="62"/>
      <c r="H1502" s="63"/>
    </row>
    <row r="1503" spans="1:8" ht="20.25" customHeight="1" x14ac:dyDescent="0.25">
      <c r="A1503" s="42"/>
      <c r="B1503" s="42"/>
      <c r="C1503" s="47"/>
      <c r="D1503" s="47"/>
      <c r="E1503" s="47"/>
      <c r="F1503" s="47"/>
      <c r="G1503" s="47"/>
      <c r="H1503" s="37"/>
    </row>
    <row r="1504" spans="1:8" ht="20.25" customHeight="1" x14ac:dyDescent="0.25">
      <c r="A1504" s="43"/>
      <c r="B1504" s="43"/>
      <c r="C1504" s="46"/>
      <c r="D1504" s="46"/>
      <c r="E1504" s="46"/>
      <c r="F1504" s="46"/>
      <c r="G1504" s="46"/>
      <c r="H1504" s="37"/>
    </row>
    <row r="1505" spans="1:8" ht="20.25" customHeight="1" x14ac:dyDescent="0.25">
      <c r="A1505" s="42"/>
      <c r="B1505" s="42"/>
      <c r="C1505" s="47"/>
      <c r="D1505" s="47"/>
      <c r="E1505" s="47"/>
      <c r="F1505" s="47"/>
      <c r="G1505" s="47"/>
      <c r="H1505" s="37"/>
    </row>
    <row r="1506" spans="1:8" ht="20.25" customHeight="1" x14ac:dyDescent="0.25">
      <c r="A1506" s="43"/>
      <c r="B1506" s="43"/>
      <c r="C1506" s="46"/>
      <c r="D1506" s="46"/>
      <c r="E1506" s="46"/>
      <c r="F1506" s="46"/>
      <c r="G1506" s="46"/>
      <c r="H1506" s="37"/>
    </row>
    <row r="1507" spans="1:8" ht="20.25" customHeight="1" x14ac:dyDescent="0.25">
      <c r="A1507" s="42"/>
      <c r="B1507" s="42"/>
      <c r="C1507" s="47"/>
      <c r="D1507" s="47"/>
      <c r="E1507" s="47"/>
      <c r="F1507" s="47"/>
      <c r="G1507" s="47"/>
      <c r="H1507" s="37"/>
    </row>
    <row r="1508" spans="1:8" ht="20.25" customHeight="1" x14ac:dyDescent="0.25">
      <c r="A1508" s="43"/>
      <c r="B1508" s="43"/>
      <c r="C1508" s="46"/>
      <c r="D1508" s="46"/>
      <c r="E1508" s="46"/>
      <c r="F1508" s="46"/>
      <c r="G1508" s="46"/>
      <c r="H1508" s="37"/>
    </row>
    <row r="1509" spans="1:8" ht="20.25" customHeight="1" x14ac:dyDescent="0.25">
      <c r="A1509" s="42"/>
      <c r="B1509" s="42"/>
      <c r="C1509" s="47"/>
      <c r="D1509" s="47"/>
      <c r="E1509" s="47"/>
      <c r="F1509" s="47"/>
      <c r="G1509" s="47"/>
      <c r="H1509" s="37"/>
    </row>
    <row r="1510" spans="1:8" ht="20.25" customHeight="1" x14ac:dyDescent="0.25">
      <c r="A1510" s="43"/>
      <c r="B1510" s="43"/>
      <c r="C1510" s="46"/>
      <c r="D1510" s="46"/>
      <c r="E1510" s="46"/>
      <c r="F1510" s="46"/>
      <c r="G1510" s="46"/>
      <c r="H1510" s="37"/>
    </row>
    <row r="1511" spans="1:8" ht="20.25" customHeight="1" x14ac:dyDescent="0.25">
      <c r="A1511" s="42"/>
      <c r="B1511" s="42"/>
      <c r="C1511" s="47"/>
      <c r="D1511" s="47"/>
      <c r="E1511" s="47"/>
      <c r="F1511" s="47"/>
      <c r="G1511" s="47"/>
      <c r="H1511" s="37"/>
    </row>
    <row r="1512" spans="1:8" ht="20.25" customHeight="1" x14ac:dyDescent="0.25">
      <c r="A1512" s="43"/>
      <c r="B1512" s="43"/>
      <c r="C1512" s="46"/>
      <c r="D1512" s="46"/>
      <c r="E1512" s="46"/>
      <c r="F1512" s="46"/>
      <c r="G1512" s="46"/>
      <c r="H1512" s="37"/>
    </row>
    <row r="1513" spans="1:8" ht="20.25" customHeight="1" x14ac:dyDescent="0.25">
      <c r="A1513" s="42"/>
      <c r="B1513" s="42"/>
      <c r="C1513" s="47"/>
      <c r="D1513" s="47"/>
      <c r="E1513" s="47"/>
      <c r="F1513" s="47"/>
      <c r="G1513" s="47"/>
      <c r="H1513" s="37"/>
    </row>
    <row r="1514" spans="1:8" ht="20.25" customHeight="1" x14ac:dyDescent="0.25">
      <c r="A1514" s="43"/>
      <c r="B1514" s="43"/>
      <c r="C1514" s="46"/>
      <c r="D1514" s="46"/>
      <c r="E1514" s="46"/>
      <c r="F1514" s="46"/>
      <c r="G1514" s="46"/>
      <c r="H1514" s="37"/>
    </row>
    <row r="1515" spans="1:8" ht="20.25" customHeight="1" x14ac:dyDescent="0.25">
      <c r="A1515" s="42"/>
      <c r="B1515" s="42"/>
      <c r="C1515" s="47"/>
      <c r="D1515" s="47"/>
      <c r="E1515" s="47"/>
      <c r="F1515" s="47"/>
      <c r="G1515" s="47"/>
      <c r="H1515" s="37"/>
    </row>
    <row r="1516" spans="1:8" ht="20.25" customHeight="1" x14ac:dyDescent="0.25">
      <c r="A1516" s="43"/>
      <c r="B1516" s="43"/>
      <c r="C1516" s="46"/>
      <c r="D1516" s="46"/>
      <c r="E1516" s="46"/>
      <c r="F1516" s="46"/>
      <c r="G1516" s="46"/>
      <c r="H1516" s="37"/>
    </row>
    <row r="1517" spans="1:8" ht="20.25" customHeight="1" x14ac:dyDescent="0.25">
      <c r="A1517" s="42"/>
      <c r="B1517" s="42"/>
      <c r="C1517" s="47"/>
      <c r="D1517" s="47"/>
      <c r="E1517" s="47"/>
      <c r="F1517" s="47"/>
      <c r="G1517" s="47"/>
      <c r="H1517" s="37"/>
    </row>
    <row r="1518" spans="1:8" ht="20.25" customHeight="1" x14ac:dyDescent="0.25">
      <c r="A1518" s="43"/>
      <c r="B1518" s="43"/>
      <c r="C1518" s="46"/>
      <c r="D1518" s="46"/>
      <c r="E1518" s="46"/>
      <c r="F1518" s="46"/>
      <c r="G1518" s="46"/>
      <c r="H1518" s="37"/>
    </row>
    <row r="1519" spans="1:8" ht="20.25" customHeight="1" x14ac:dyDescent="0.25">
      <c r="A1519" s="42"/>
      <c r="B1519" s="42"/>
      <c r="C1519" s="47"/>
      <c r="D1519" s="47"/>
      <c r="E1519" s="47"/>
      <c r="F1519" s="47"/>
      <c r="G1519" s="47"/>
      <c r="H1519" s="37"/>
    </row>
    <row r="1520" spans="1:8" ht="20.25" customHeight="1" x14ac:dyDescent="0.25">
      <c r="A1520" s="43"/>
      <c r="B1520" s="43"/>
      <c r="C1520" s="46"/>
      <c r="D1520" s="46"/>
      <c r="E1520" s="46"/>
      <c r="F1520" s="46"/>
      <c r="G1520" s="46"/>
      <c r="H1520" s="37"/>
    </row>
    <row r="1521" spans="1:8" ht="20.25" customHeight="1" x14ac:dyDescent="0.25">
      <c r="A1521" s="42"/>
      <c r="B1521" s="42"/>
      <c r="C1521" s="47"/>
      <c r="D1521" s="47"/>
      <c r="E1521" s="47"/>
      <c r="F1521" s="47"/>
      <c r="G1521" s="47"/>
      <c r="H1521" s="37"/>
    </row>
    <row r="1522" spans="1:8" ht="20.25" customHeight="1" x14ac:dyDescent="0.25">
      <c r="A1522" s="43"/>
      <c r="B1522" s="43"/>
      <c r="C1522" s="46"/>
      <c r="D1522" s="46"/>
      <c r="E1522" s="46"/>
      <c r="F1522" s="46"/>
      <c r="G1522" s="46"/>
      <c r="H1522" s="37"/>
    </row>
    <row r="1523" spans="1:8" ht="20.25" customHeight="1" x14ac:dyDescent="0.25">
      <c r="A1523" s="42"/>
      <c r="B1523" s="42"/>
      <c r="C1523" s="47"/>
      <c r="D1523" s="47"/>
      <c r="E1523" s="47"/>
      <c r="F1523" s="47"/>
      <c r="G1523" s="47"/>
      <c r="H1523" s="37"/>
    </row>
    <row r="1524" spans="1:8" ht="20.25" customHeight="1" x14ac:dyDescent="0.25">
      <c r="A1524" s="43"/>
      <c r="B1524" s="43"/>
      <c r="C1524" s="46"/>
      <c r="D1524" s="46"/>
      <c r="E1524" s="46"/>
      <c r="F1524" s="46"/>
      <c r="G1524" s="46"/>
      <c r="H1524" s="37"/>
    </row>
    <row r="1525" spans="1:8" ht="20.25" customHeight="1" x14ac:dyDescent="0.25">
      <c r="A1525" s="42"/>
      <c r="B1525" s="42"/>
      <c r="C1525" s="47"/>
      <c r="D1525" s="47"/>
      <c r="E1525" s="47"/>
      <c r="F1525" s="47"/>
      <c r="G1525" s="47"/>
      <c r="H1525" s="37"/>
    </row>
    <row r="1526" spans="1:8" ht="20.25" customHeight="1" x14ac:dyDescent="0.25">
      <c r="A1526" s="43"/>
      <c r="B1526" s="43"/>
      <c r="C1526" s="46"/>
      <c r="D1526" s="46"/>
      <c r="E1526" s="46"/>
      <c r="F1526" s="46"/>
      <c r="G1526" s="46"/>
      <c r="H1526" s="37"/>
    </row>
    <row r="1527" spans="1:8" ht="20.25" customHeight="1" x14ac:dyDescent="0.25">
      <c r="A1527" s="42"/>
      <c r="B1527" s="42"/>
      <c r="C1527" s="47"/>
      <c r="D1527" s="47"/>
      <c r="E1527" s="47"/>
      <c r="F1527" s="47"/>
      <c r="G1527" s="47"/>
      <c r="H1527" s="37"/>
    </row>
    <row r="1528" spans="1:8" ht="20.25" customHeight="1" x14ac:dyDescent="0.25">
      <c r="A1528" s="43"/>
      <c r="B1528" s="43"/>
      <c r="C1528" s="46"/>
      <c r="D1528" s="46"/>
      <c r="E1528" s="46"/>
      <c r="F1528" s="46"/>
      <c r="G1528" s="46"/>
      <c r="H1528" s="37"/>
    </row>
    <row r="1529" spans="1:8" ht="20.25" customHeight="1" x14ac:dyDescent="0.25">
      <c r="A1529" s="42"/>
      <c r="B1529" s="42"/>
      <c r="C1529" s="47"/>
      <c r="D1529" s="47"/>
      <c r="E1529" s="47"/>
      <c r="F1529" s="47"/>
      <c r="G1529" s="47"/>
      <c r="H1529" s="37"/>
    </row>
    <row r="1530" spans="1:8" ht="20.25" customHeight="1" x14ac:dyDescent="0.25">
      <c r="A1530" s="43"/>
      <c r="B1530" s="43"/>
      <c r="C1530" s="46"/>
      <c r="D1530" s="46"/>
      <c r="E1530" s="46"/>
      <c r="F1530" s="46"/>
      <c r="G1530" s="46"/>
      <c r="H1530" s="37"/>
    </row>
    <row r="1531" spans="1:8" ht="20.25" customHeight="1" x14ac:dyDescent="0.25">
      <c r="A1531" s="42"/>
      <c r="B1531" s="42"/>
      <c r="C1531" s="47"/>
      <c r="D1531" s="47"/>
      <c r="E1531" s="47"/>
      <c r="F1531" s="47"/>
      <c r="G1531" s="47"/>
      <c r="H1531" s="37"/>
    </row>
    <row r="1532" spans="1:8" ht="20.25" customHeight="1" x14ac:dyDescent="0.25">
      <c r="A1532" s="43"/>
      <c r="B1532" s="43"/>
      <c r="C1532" s="46"/>
      <c r="D1532" s="46"/>
      <c r="E1532" s="46"/>
      <c r="F1532" s="46"/>
      <c r="G1532" s="46"/>
      <c r="H1532" s="37"/>
    </row>
    <row r="1533" spans="1:8" ht="20.25" customHeight="1" x14ac:dyDescent="0.25">
      <c r="A1533" s="42"/>
      <c r="B1533" s="42"/>
      <c r="C1533" s="47"/>
      <c r="D1533" s="47"/>
      <c r="E1533" s="47"/>
      <c r="F1533" s="47"/>
      <c r="G1533" s="47"/>
      <c r="H1533" s="37"/>
    </row>
    <row r="1534" spans="1:8" ht="20.25" customHeight="1" x14ac:dyDescent="0.25">
      <c r="A1534" s="43"/>
      <c r="B1534" s="43"/>
      <c r="C1534" s="46"/>
      <c r="D1534" s="46"/>
      <c r="E1534" s="46"/>
      <c r="F1534" s="46"/>
      <c r="G1534" s="46"/>
      <c r="H1534" s="37"/>
    </row>
    <row r="1535" spans="1:8" ht="20.25" customHeight="1" x14ac:dyDescent="0.25">
      <c r="A1535" s="42"/>
      <c r="B1535" s="42"/>
      <c r="C1535" s="47"/>
      <c r="D1535" s="47"/>
      <c r="E1535" s="47"/>
      <c r="F1535" s="47"/>
      <c r="G1535" s="47"/>
      <c r="H1535" s="37"/>
    </row>
    <row r="1536" spans="1:8" ht="20.25" customHeight="1" x14ac:dyDescent="0.25">
      <c r="A1536" s="43"/>
      <c r="B1536" s="43"/>
      <c r="C1536" s="46"/>
      <c r="D1536" s="46"/>
      <c r="E1536" s="46"/>
      <c r="F1536" s="46"/>
      <c r="G1536" s="46"/>
      <c r="H1536" s="37"/>
    </row>
    <row r="1537" spans="1:8" ht="20.25" customHeight="1" x14ac:dyDescent="0.25">
      <c r="A1537" s="42"/>
      <c r="B1537" s="42"/>
      <c r="C1537" s="47"/>
      <c r="D1537" s="47"/>
      <c r="E1537" s="47"/>
      <c r="F1537" s="47"/>
      <c r="G1537" s="47"/>
      <c r="H1537" s="37"/>
    </row>
    <row r="1538" spans="1:8" ht="20.25" customHeight="1" x14ac:dyDescent="0.25">
      <c r="A1538" s="43"/>
      <c r="B1538" s="43"/>
      <c r="C1538" s="46"/>
      <c r="D1538" s="46"/>
      <c r="E1538" s="46"/>
      <c r="F1538" s="46"/>
      <c r="G1538" s="46"/>
      <c r="H1538" s="37"/>
    </row>
    <row r="1539" spans="1:8" ht="20.25" customHeight="1" x14ac:dyDescent="0.25">
      <c r="A1539" s="42"/>
      <c r="B1539" s="42"/>
      <c r="C1539" s="47"/>
      <c r="D1539" s="47"/>
      <c r="E1539" s="47"/>
      <c r="F1539" s="47"/>
      <c r="G1539" s="47"/>
      <c r="H1539" s="37"/>
    </row>
    <row r="1540" spans="1:8" ht="20.25" customHeight="1" x14ac:dyDescent="0.25">
      <c r="A1540" s="43"/>
      <c r="B1540" s="43"/>
      <c r="C1540" s="46"/>
      <c r="D1540" s="46"/>
      <c r="E1540" s="46"/>
      <c r="F1540" s="46"/>
      <c r="G1540" s="46"/>
      <c r="H1540" s="37"/>
    </row>
    <row r="1541" spans="1:8" ht="20.25" customHeight="1" x14ac:dyDescent="0.25">
      <c r="A1541" s="42"/>
      <c r="B1541" s="42"/>
      <c r="C1541" s="47"/>
      <c r="D1541" s="47"/>
      <c r="E1541" s="47"/>
      <c r="F1541" s="47"/>
      <c r="G1541" s="47"/>
      <c r="H1541" s="37"/>
    </row>
    <row r="1542" spans="1:8" ht="20.25" customHeight="1" x14ac:dyDescent="0.25">
      <c r="A1542" s="43"/>
      <c r="B1542" s="43"/>
      <c r="C1542" s="46"/>
      <c r="D1542" s="46"/>
      <c r="E1542" s="46"/>
      <c r="F1542" s="46"/>
      <c r="G1542" s="46"/>
      <c r="H1542" s="37"/>
    </row>
    <row r="1543" spans="1:8" ht="20.25" customHeight="1" x14ac:dyDescent="0.25">
      <c r="A1543" s="42"/>
      <c r="B1543" s="42"/>
      <c r="C1543" s="47"/>
      <c r="D1543" s="47"/>
      <c r="E1543" s="47"/>
      <c r="F1543" s="47"/>
      <c r="G1543" s="47"/>
      <c r="H1543" s="37"/>
    </row>
    <row r="1544" spans="1:8" ht="20.25" customHeight="1" x14ac:dyDescent="0.25">
      <c r="A1544" s="43"/>
      <c r="B1544" s="43"/>
      <c r="C1544" s="46"/>
      <c r="D1544" s="46"/>
      <c r="E1544" s="46"/>
      <c r="F1544" s="46"/>
      <c r="G1544" s="46"/>
      <c r="H1544" s="37"/>
    </row>
    <row r="1545" spans="1:8" ht="20.25" customHeight="1" x14ac:dyDescent="0.25">
      <c r="A1545" s="42"/>
      <c r="B1545" s="42"/>
      <c r="C1545" s="47"/>
      <c r="D1545" s="47"/>
      <c r="E1545" s="47"/>
      <c r="F1545" s="47"/>
      <c r="G1545" s="47"/>
      <c r="H1545" s="37"/>
    </row>
    <row r="1546" spans="1:8" ht="20.25" customHeight="1" x14ac:dyDescent="0.25">
      <c r="A1546" s="43"/>
      <c r="B1546" s="43"/>
      <c r="C1546" s="46"/>
      <c r="D1546" s="46"/>
      <c r="E1546" s="46"/>
      <c r="F1546" s="46"/>
      <c r="G1546" s="46"/>
      <c r="H1546" s="37"/>
    </row>
    <row r="1547" spans="1:8" ht="20.25" customHeight="1" x14ac:dyDescent="0.25">
      <c r="A1547" s="42"/>
      <c r="B1547" s="42"/>
      <c r="C1547" s="47"/>
      <c r="D1547" s="47"/>
      <c r="E1547" s="47"/>
      <c r="F1547" s="47"/>
      <c r="G1547" s="47"/>
      <c r="H1547" s="37"/>
    </row>
    <row r="1548" spans="1:8" ht="20.25" customHeight="1" x14ac:dyDescent="0.25">
      <c r="A1548" s="43"/>
      <c r="B1548" s="43"/>
      <c r="C1548" s="46"/>
      <c r="D1548" s="46"/>
      <c r="E1548" s="46"/>
      <c r="F1548" s="46"/>
      <c r="G1548" s="46"/>
      <c r="H1548" s="37"/>
    </row>
    <row r="1549" spans="1:8" ht="20.25" customHeight="1" x14ac:dyDescent="0.25">
      <c r="A1549" s="42"/>
      <c r="B1549" s="42"/>
      <c r="C1549" s="47"/>
      <c r="D1549" s="47"/>
      <c r="E1549" s="47"/>
      <c r="F1549" s="47"/>
      <c r="G1549" s="47"/>
      <c r="H1549" s="37"/>
    </row>
    <row r="1550" spans="1:8" ht="20.25" customHeight="1" x14ac:dyDescent="0.25">
      <c r="A1550" s="43"/>
      <c r="B1550" s="43"/>
      <c r="C1550" s="46"/>
      <c r="D1550" s="46"/>
      <c r="E1550" s="46"/>
      <c r="F1550" s="46"/>
      <c r="G1550" s="46"/>
      <c r="H1550" s="37"/>
    </row>
    <row r="1551" spans="1:8" ht="20.25" customHeight="1" x14ac:dyDescent="0.25">
      <c r="A1551" s="42"/>
      <c r="B1551" s="42"/>
      <c r="C1551" s="47"/>
      <c r="D1551" s="47"/>
      <c r="E1551" s="47"/>
      <c r="F1551" s="47"/>
      <c r="G1551" s="47"/>
      <c r="H1551" s="37"/>
    </row>
    <row r="1552" spans="1:8" ht="20.25" customHeight="1" x14ac:dyDescent="0.25">
      <c r="A1552" s="43"/>
      <c r="B1552" s="43"/>
      <c r="C1552" s="46"/>
      <c r="D1552" s="46"/>
      <c r="E1552" s="46"/>
      <c r="F1552" s="46"/>
      <c r="G1552" s="46"/>
      <c r="H1552" s="37"/>
    </row>
    <row r="1553" spans="1:8" ht="20.25" customHeight="1" x14ac:dyDescent="0.25">
      <c r="A1553" s="42"/>
      <c r="B1553" s="42"/>
      <c r="C1553" s="47"/>
      <c r="D1553" s="47"/>
      <c r="E1553" s="47"/>
      <c r="F1553" s="47"/>
      <c r="G1553" s="47"/>
      <c r="H1553" s="37"/>
    </row>
    <row r="1554" spans="1:8" ht="20.25" customHeight="1" x14ac:dyDescent="0.25">
      <c r="A1554" s="43"/>
      <c r="B1554" s="43"/>
      <c r="C1554" s="46"/>
      <c r="D1554" s="46"/>
      <c r="E1554" s="46"/>
      <c r="F1554" s="46"/>
      <c r="G1554" s="46"/>
      <c r="H1554" s="37"/>
    </row>
    <row r="1555" spans="1:8" ht="20.25" customHeight="1" x14ac:dyDescent="0.25">
      <c r="A1555" s="42"/>
      <c r="B1555" s="42"/>
      <c r="C1555" s="47"/>
      <c r="D1555" s="47"/>
      <c r="E1555" s="47"/>
      <c r="F1555" s="47"/>
      <c r="G1555" s="47"/>
      <c r="H1555" s="37"/>
    </row>
    <row r="1556" spans="1:8" ht="20.25" customHeight="1" x14ac:dyDescent="0.25">
      <c r="A1556" s="43"/>
      <c r="B1556" s="43"/>
      <c r="C1556" s="46"/>
      <c r="D1556" s="46"/>
      <c r="E1556" s="46"/>
      <c r="F1556" s="46"/>
      <c r="G1556" s="46"/>
      <c r="H1556" s="37"/>
    </row>
    <row r="1557" spans="1:8" ht="20.25" customHeight="1" x14ac:dyDescent="0.25">
      <c r="A1557" s="42"/>
      <c r="B1557" s="42"/>
      <c r="C1557" s="47"/>
      <c r="D1557" s="47"/>
      <c r="E1557" s="47"/>
      <c r="F1557" s="47"/>
      <c r="G1557" s="47"/>
      <c r="H1557" s="37"/>
    </row>
    <row r="1558" spans="1:8" ht="20.25" customHeight="1" x14ac:dyDescent="0.25">
      <c r="A1558" s="43"/>
      <c r="B1558" s="43"/>
      <c r="C1558" s="46"/>
      <c r="D1558" s="46"/>
      <c r="E1558" s="46"/>
      <c r="F1558" s="46"/>
      <c r="G1558" s="46"/>
      <c r="H1558" s="37"/>
    </row>
    <row r="1559" spans="1:8" ht="20.25" customHeight="1" x14ac:dyDescent="0.25">
      <c r="A1559" s="42"/>
      <c r="B1559" s="42"/>
      <c r="C1559" s="47"/>
      <c r="D1559" s="47"/>
      <c r="E1559" s="47"/>
      <c r="F1559" s="47"/>
      <c r="G1559" s="47"/>
      <c r="H1559" s="37"/>
    </row>
    <row r="1560" spans="1:8" ht="20.25" customHeight="1" x14ac:dyDescent="0.25">
      <c r="A1560" s="43"/>
      <c r="B1560" s="43"/>
      <c r="C1560" s="46"/>
      <c r="D1560" s="46"/>
      <c r="E1560" s="46"/>
      <c r="F1560" s="46"/>
      <c r="G1560" s="46"/>
      <c r="H1560" s="37"/>
    </row>
    <row r="1561" spans="1:8" ht="20.25" customHeight="1" x14ac:dyDescent="0.25">
      <c r="A1561" s="42"/>
      <c r="B1561" s="42"/>
      <c r="C1561" s="47"/>
      <c r="D1561" s="47"/>
      <c r="E1561" s="47"/>
      <c r="F1561" s="47"/>
      <c r="G1561" s="47"/>
      <c r="H1561" s="37"/>
    </row>
    <row r="1562" spans="1:8" ht="20.25" customHeight="1" x14ac:dyDescent="0.25">
      <c r="A1562" s="43"/>
      <c r="B1562" s="43"/>
      <c r="C1562" s="46"/>
      <c r="D1562" s="46"/>
      <c r="E1562" s="46"/>
      <c r="F1562" s="46"/>
      <c r="G1562" s="46"/>
      <c r="H1562" s="37"/>
    </row>
    <row r="1563" spans="1:8" ht="20.25" customHeight="1" x14ac:dyDescent="0.25">
      <c r="A1563" s="42"/>
      <c r="B1563" s="42"/>
      <c r="C1563" s="47"/>
      <c r="D1563" s="47"/>
      <c r="E1563" s="47"/>
      <c r="F1563" s="47"/>
      <c r="G1563" s="47"/>
      <c r="H1563" s="37"/>
    </row>
    <row r="1564" spans="1:8" ht="20.25" customHeight="1" x14ac:dyDescent="0.25">
      <c r="A1564" s="43"/>
      <c r="B1564" s="43"/>
      <c r="C1564" s="46"/>
      <c r="D1564" s="46"/>
      <c r="E1564" s="46"/>
      <c r="F1564" s="46"/>
      <c r="G1564" s="46"/>
      <c r="H1564" s="37"/>
    </row>
    <row r="1565" spans="1:8" ht="20.25" customHeight="1" x14ac:dyDescent="0.25">
      <c r="A1565" s="42"/>
      <c r="B1565" s="42"/>
      <c r="C1565" s="47"/>
      <c r="D1565" s="47"/>
      <c r="E1565" s="47"/>
      <c r="F1565" s="47"/>
      <c r="G1565" s="47"/>
      <c r="H1565" s="37"/>
    </row>
    <row r="1566" spans="1:8" ht="20.25" customHeight="1" x14ac:dyDescent="0.25">
      <c r="A1566" s="43"/>
      <c r="B1566" s="43"/>
      <c r="C1566" s="46"/>
      <c r="D1566" s="46"/>
      <c r="E1566" s="46"/>
      <c r="F1566" s="46"/>
      <c r="G1566" s="46"/>
      <c r="H1566" s="37"/>
    </row>
    <row r="1567" spans="1:8" ht="20.25" customHeight="1" x14ac:dyDescent="0.25">
      <c r="A1567" s="42"/>
      <c r="B1567" s="42"/>
      <c r="C1567" s="47"/>
      <c r="D1567" s="47"/>
      <c r="E1567" s="47"/>
      <c r="F1567" s="47"/>
      <c r="G1567" s="47"/>
      <c r="H1567" s="37"/>
    </row>
    <row r="1568" spans="1:8" ht="20.25" customHeight="1" x14ac:dyDescent="0.25">
      <c r="A1568" s="43"/>
      <c r="B1568" s="43"/>
      <c r="C1568" s="46"/>
      <c r="D1568" s="46"/>
      <c r="E1568" s="46"/>
      <c r="F1568" s="46"/>
      <c r="G1568" s="46"/>
      <c r="H1568" s="37"/>
    </row>
    <row r="1569" spans="1:8" ht="20.25" customHeight="1" x14ac:dyDescent="0.25">
      <c r="A1569" s="42"/>
      <c r="B1569" s="42"/>
      <c r="C1569" s="47"/>
      <c r="D1569" s="47"/>
      <c r="E1569" s="47"/>
      <c r="F1569" s="47"/>
      <c r="G1569" s="47"/>
      <c r="H1569" s="37"/>
    </row>
    <row r="1570" spans="1:8" ht="20.25" customHeight="1" x14ac:dyDescent="0.25">
      <c r="A1570" s="43"/>
      <c r="B1570" s="43"/>
      <c r="C1570" s="46"/>
      <c r="D1570" s="46"/>
      <c r="E1570" s="46"/>
      <c r="F1570" s="46"/>
      <c r="G1570" s="46"/>
      <c r="H1570" s="37"/>
    </row>
    <row r="1571" spans="1:8" ht="20.25" customHeight="1" x14ac:dyDescent="0.25">
      <c r="A1571" s="42"/>
      <c r="B1571" s="42"/>
      <c r="C1571" s="47"/>
      <c r="D1571" s="47"/>
      <c r="E1571" s="47"/>
      <c r="F1571" s="47"/>
      <c r="G1571" s="47"/>
      <c r="H1571" s="37"/>
    </row>
    <row r="1572" spans="1:8" ht="20.25" customHeight="1" x14ac:dyDescent="0.25">
      <c r="A1572" s="43"/>
      <c r="B1572" s="43"/>
      <c r="C1572" s="46"/>
      <c r="D1572" s="46"/>
      <c r="E1572" s="46"/>
      <c r="F1572" s="46"/>
      <c r="G1572" s="46"/>
      <c r="H1572" s="37"/>
    </row>
    <row r="1573" spans="1:8" ht="20.25" customHeight="1" x14ac:dyDescent="0.25">
      <c r="A1573" s="42"/>
      <c r="B1573" s="42"/>
      <c r="C1573" s="47"/>
      <c r="D1573" s="47"/>
      <c r="E1573" s="47"/>
      <c r="F1573" s="47"/>
      <c r="G1573" s="47"/>
      <c r="H1573" s="37"/>
    </row>
    <row r="1574" spans="1:8" ht="20.25" customHeight="1" x14ac:dyDescent="0.25">
      <c r="A1574" s="43"/>
      <c r="B1574" s="43"/>
      <c r="C1574" s="46"/>
      <c r="D1574" s="46"/>
      <c r="E1574" s="46"/>
      <c r="F1574" s="46"/>
      <c r="G1574" s="46"/>
      <c r="H1574" s="37"/>
    </row>
    <row r="1575" spans="1:8" ht="20.25" customHeight="1" x14ac:dyDescent="0.25">
      <c r="A1575" s="42"/>
      <c r="B1575" s="42"/>
      <c r="C1575" s="47"/>
      <c r="D1575" s="47"/>
      <c r="E1575" s="47"/>
      <c r="F1575" s="47"/>
      <c r="G1575" s="47"/>
      <c r="H1575" s="37"/>
    </row>
    <row r="1576" spans="1:8" ht="20.25" customHeight="1" x14ac:dyDescent="0.25">
      <c r="A1576" s="43"/>
      <c r="B1576" s="43"/>
      <c r="C1576" s="46"/>
      <c r="D1576" s="46"/>
      <c r="E1576" s="46"/>
      <c r="F1576" s="46"/>
      <c r="G1576" s="46"/>
      <c r="H1576" s="37"/>
    </row>
    <row r="1577" spans="1:8" ht="20.25" customHeight="1" x14ac:dyDescent="0.25">
      <c r="A1577" s="42"/>
      <c r="B1577" s="42"/>
      <c r="C1577" s="47"/>
      <c r="D1577" s="47"/>
      <c r="E1577" s="47"/>
      <c r="F1577" s="47"/>
      <c r="G1577" s="47"/>
      <c r="H1577" s="37"/>
    </row>
    <row r="1578" spans="1:8" ht="20.25" customHeight="1" x14ac:dyDescent="0.25">
      <c r="A1578" s="43"/>
      <c r="B1578" s="43"/>
      <c r="C1578" s="46"/>
      <c r="D1578" s="46"/>
      <c r="E1578" s="46"/>
      <c r="F1578" s="46"/>
      <c r="G1578" s="46"/>
      <c r="H1578" s="37"/>
    </row>
    <row r="1579" spans="1:8" ht="20.25" customHeight="1" x14ac:dyDescent="0.25">
      <c r="A1579" s="42"/>
      <c r="B1579" s="42"/>
      <c r="C1579" s="47"/>
      <c r="D1579" s="47"/>
      <c r="E1579" s="47"/>
      <c r="F1579" s="47"/>
      <c r="G1579" s="47"/>
      <c r="H1579" s="37"/>
    </row>
    <row r="1580" spans="1:8" ht="20.25" customHeight="1" x14ac:dyDescent="0.25">
      <c r="A1580" s="43"/>
      <c r="B1580" s="43"/>
      <c r="C1580" s="46"/>
      <c r="D1580" s="46"/>
      <c r="E1580" s="46"/>
      <c r="F1580" s="46"/>
      <c r="G1580" s="46"/>
      <c r="H1580" s="37"/>
    </row>
    <row r="1581" spans="1:8" ht="20.25" customHeight="1" x14ac:dyDescent="0.25">
      <c r="A1581" s="42"/>
      <c r="B1581" s="42"/>
      <c r="C1581" s="47"/>
      <c r="D1581" s="47"/>
      <c r="E1581" s="47"/>
      <c r="F1581" s="47"/>
      <c r="G1581" s="47"/>
      <c r="H1581" s="37"/>
    </row>
    <row r="1582" spans="1:8" ht="20.25" customHeight="1" x14ac:dyDescent="0.25">
      <c r="A1582" s="43"/>
      <c r="B1582" s="43"/>
      <c r="C1582" s="46"/>
      <c r="D1582" s="46"/>
      <c r="E1582" s="46"/>
      <c r="F1582" s="46"/>
      <c r="G1582" s="46"/>
      <c r="H1582" s="37"/>
    </row>
    <row r="1583" spans="1:8" ht="20.25" customHeight="1" x14ac:dyDescent="0.25">
      <c r="A1583" s="42"/>
      <c r="B1583" s="42"/>
      <c r="C1583" s="47"/>
      <c r="D1583" s="47"/>
      <c r="E1583" s="47"/>
      <c r="F1583" s="47"/>
      <c r="G1583" s="47"/>
      <c r="H1583" s="37"/>
    </row>
    <row r="1584" spans="1:8" ht="20.25" customHeight="1" x14ac:dyDescent="0.25">
      <c r="A1584" s="43"/>
      <c r="B1584" s="43"/>
      <c r="C1584" s="46"/>
      <c r="D1584" s="46"/>
      <c r="E1584" s="46"/>
      <c r="F1584" s="46"/>
      <c r="G1584" s="46"/>
      <c r="H1584" s="37"/>
    </row>
    <row r="1585" spans="1:8" ht="20.25" customHeight="1" x14ac:dyDescent="0.25">
      <c r="A1585" s="42"/>
      <c r="B1585" s="42"/>
      <c r="C1585" s="47"/>
      <c r="D1585" s="47"/>
      <c r="E1585" s="47"/>
      <c r="F1585" s="47"/>
      <c r="G1585" s="47"/>
      <c r="H1585" s="37"/>
    </row>
    <row r="1586" spans="1:8" ht="20.25" customHeight="1" x14ac:dyDescent="0.25">
      <c r="A1586" s="43"/>
      <c r="B1586" s="43"/>
      <c r="C1586" s="46"/>
      <c r="D1586" s="46"/>
      <c r="E1586" s="46"/>
      <c r="F1586" s="46"/>
      <c r="G1586" s="46"/>
      <c r="H1586" s="37"/>
    </row>
    <row r="1587" spans="1:8" ht="20.25" customHeight="1" x14ac:dyDescent="0.25">
      <c r="A1587" s="42"/>
      <c r="B1587" s="42"/>
      <c r="C1587" s="47"/>
      <c r="D1587" s="47"/>
      <c r="E1587" s="47"/>
      <c r="F1587" s="47"/>
      <c r="G1587" s="47"/>
      <c r="H1587" s="37"/>
    </row>
    <row r="1588" spans="1:8" ht="20.25" customHeight="1" x14ac:dyDescent="0.25">
      <c r="A1588" s="43"/>
      <c r="B1588" s="43"/>
      <c r="C1588" s="46"/>
      <c r="D1588" s="46"/>
      <c r="E1588" s="46"/>
      <c r="F1588" s="46"/>
      <c r="G1588" s="46"/>
      <c r="H1588" s="37"/>
    </row>
    <row r="1589" spans="1:8" ht="20.25" customHeight="1" x14ac:dyDescent="0.25">
      <c r="A1589" s="42"/>
      <c r="B1589" s="42"/>
      <c r="C1589" s="47"/>
      <c r="D1589" s="47"/>
      <c r="E1589" s="47"/>
      <c r="F1589" s="47"/>
      <c r="G1589" s="47"/>
      <c r="H1589" s="37"/>
    </row>
    <row r="1590" spans="1:8" ht="20.25" customHeight="1" x14ac:dyDescent="0.25">
      <c r="A1590" s="43"/>
      <c r="B1590" s="43"/>
      <c r="C1590" s="46"/>
      <c r="D1590" s="46"/>
      <c r="E1590" s="46"/>
      <c r="F1590" s="46"/>
      <c r="G1590" s="46"/>
      <c r="H1590" s="37"/>
    </row>
    <row r="1591" spans="1:8" ht="20.25" customHeight="1" x14ac:dyDescent="0.25">
      <c r="A1591" s="42"/>
      <c r="B1591" s="42"/>
      <c r="C1591" s="47"/>
      <c r="D1591" s="47"/>
      <c r="E1591" s="47"/>
      <c r="F1591" s="47"/>
      <c r="G1591" s="47"/>
      <c r="H1591" s="37"/>
    </row>
    <row r="1592" spans="1:8" ht="20.25" customHeight="1" x14ac:dyDescent="0.25">
      <c r="A1592" s="43"/>
      <c r="B1592" s="43"/>
      <c r="C1592" s="46"/>
      <c r="D1592" s="46"/>
      <c r="E1592" s="46"/>
      <c r="F1592" s="46"/>
      <c r="G1592" s="46"/>
      <c r="H1592" s="37"/>
    </row>
    <row r="1593" spans="1:8" ht="20.25" customHeight="1" x14ac:dyDescent="0.25">
      <c r="A1593" s="42"/>
      <c r="B1593" s="42"/>
      <c r="C1593" s="47"/>
      <c r="D1593" s="47"/>
      <c r="E1593" s="47"/>
      <c r="F1593" s="47"/>
      <c r="G1593" s="47"/>
      <c r="H1593" s="37"/>
    </row>
    <row r="1594" spans="1:8" ht="20.25" customHeight="1" x14ac:dyDescent="0.25">
      <c r="A1594" s="43"/>
      <c r="B1594" s="43"/>
      <c r="C1594" s="46"/>
      <c r="D1594" s="46"/>
      <c r="E1594" s="46"/>
      <c r="F1594" s="46"/>
      <c r="G1594" s="46"/>
      <c r="H1594" s="37"/>
    </row>
    <row r="1595" spans="1:8" ht="20.25" customHeight="1" x14ac:dyDescent="0.25">
      <c r="A1595" s="42"/>
      <c r="B1595" s="42"/>
      <c r="C1595" s="47"/>
      <c r="D1595" s="47"/>
      <c r="E1595" s="47"/>
      <c r="F1595" s="47"/>
      <c r="G1595" s="47"/>
      <c r="H1595" s="37"/>
    </row>
    <row r="1596" spans="1:8" ht="20.25" customHeight="1" x14ac:dyDescent="0.25">
      <c r="A1596" s="43"/>
      <c r="B1596" s="43"/>
      <c r="C1596" s="46"/>
      <c r="D1596" s="46"/>
      <c r="E1596" s="46"/>
      <c r="F1596" s="46"/>
      <c r="G1596" s="46"/>
      <c r="H1596" s="37"/>
    </row>
    <row r="1597" spans="1:8" ht="20.25" customHeight="1" x14ac:dyDescent="0.25">
      <c r="A1597" s="42"/>
      <c r="B1597" s="42"/>
      <c r="C1597" s="47"/>
      <c r="D1597" s="47"/>
      <c r="E1597" s="47"/>
      <c r="F1597" s="47"/>
      <c r="G1597" s="47"/>
      <c r="H1597" s="37"/>
    </row>
    <row r="1598" spans="1:8" ht="20.25" customHeight="1" x14ac:dyDescent="0.25">
      <c r="A1598" s="43"/>
      <c r="B1598" s="43"/>
      <c r="C1598" s="46"/>
      <c r="D1598" s="46"/>
      <c r="E1598" s="46"/>
      <c r="F1598" s="46"/>
      <c r="G1598" s="46"/>
      <c r="H1598" s="37"/>
    </row>
    <row r="1599" spans="1:8" ht="20.25" customHeight="1" x14ac:dyDescent="0.25">
      <c r="A1599" s="42"/>
      <c r="B1599" s="42"/>
      <c r="C1599" s="47"/>
      <c r="D1599" s="47"/>
      <c r="E1599" s="47"/>
      <c r="F1599" s="47"/>
      <c r="G1599" s="47"/>
      <c r="H1599" s="37"/>
    </row>
    <row r="1600" spans="1:8" ht="20.25" customHeight="1" x14ac:dyDescent="0.25">
      <c r="A1600" s="43"/>
      <c r="B1600" s="43"/>
      <c r="C1600" s="46"/>
      <c r="D1600" s="46"/>
      <c r="E1600" s="46"/>
      <c r="F1600" s="46"/>
      <c r="G1600" s="46"/>
      <c r="H1600" s="37"/>
    </row>
    <row r="1601" spans="1:8" ht="20.25" customHeight="1" thickBot="1" x14ac:dyDescent="0.3">
      <c r="A1601" s="50"/>
      <c r="B1601" s="50"/>
      <c r="C1601" s="60"/>
      <c r="D1601" s="60"/>
      <c r="E1601" s="60"/>
      <c r="F1601" s="60"/>
      <c r="G1601" s="60"/>
      <c r="H1601" s="64"/>
    </row>
    <row r="1602" spans="1:8" ht="20.25" customHeight="1" thickTop="1" x14ac:dyDescent="0.25">
      <c r="A1602" s="51"/>
      <c r="B1602" s="51"/>
      <c r="C1602" s="62"/>
      <c r="D1602" s="62"/>
      <c r="E1602" s="62"/>
      <c r="F1602" s="62"/>
      <c r="G1602" s="62"/>
      <c r="H1602" s="63"/>
    </row>
    <row r="1603" spans="1:8" ht="20.25" customHeight="1" x14ac:dyDescent="0.25">
      <c r="A1603" s="42"/>
      <c r="B1603" s="42"/>
      <c r="C1603" s="47"/>
      <c r="D1603" s="47"/>
      <c r="E1603" s="47"/>
      <c r="F1603" s="47"/>
      <c r="G1603" s="47"/>
      <c r="H1603" s="37"/>
    </row>
    <row r="1604" spans="1:8" ht="20.25" customHeight="1" x14ac:dyDescent="0.25">
      <c r="A1604" s="43"/>
      <c r="B1604" s="43"/>
      <c r="C1604" s="46"/>
      <c r="D1604" s="46"/>
      <c r="E1604" s="46"/>
      <c r="F1604" s="46"/>
      <c r="G1604" s="46"/>
      <c r="H1604" s="37"/>
    </row>
    <row r="1605" spans="1:8" ht="20.25" customHeight="1" x14ac:dyDescent="0.25">
      <c r="A1605" s="42"/>
      <c r="B1605" s="42"/>
      <c r="C1605" s="47"/>
      <c r="D1605" s="47"/>
      <c r="E1605" s="47"/>
      <c r="F1605" s="47"/>
      <c r="G1605" s="47"/>
      <c r="H1605" s="37"/>
    </row>
    <row r="1606" spans="1:8" ht="20.25" customHeight="1" x14ac:dyDescent="0.25">
      <c r="A1606" s="43"/>
      <c r="B1606" s="43"/>
      <c r="C1606" s="46"/>
      <c r="D1606" s="46"/>
      <c r="E1606" s="46"/>
      <c r="F1606" s="46"/>
      <c r="G1606" s="46"/>
      <c r="H1606" s="37"/>
    </row>
    <row r="1607" spans="1:8" ht="20.25" customHeight="1" x14ac:dyDescent="0.25">
      <c r="A1607" s="42"/>
      <c r="B1607" s="42"/>
      <c r="C1607" s="47"/>
      <c r="D1607" s="47"/>
      <c r="E1607" s="47"/>
      <c r="F1607" s="47"/>
      <c r="G1607" s="47"/>
      <c r="H1607" s="37"/>
    </row>
    <row r="1608" spans="1:8" ht="20.25" customHeight="1" x14ac:dyDescent="0.25">
      <c r="A1608" s="43"/>
      <c r="B1608" s="43"/>
      <c r="C1608" s="46"/>
      <c r="D1608" s="46"/>
      <c r="E1608" s="46"/>
      <c r="F1608" s="46"/>
      <c r="G1608" s="46"/>
      <c r="H1608" s="37"/>
    </row>
    <row r="1609" spans="1:8" ht="20.25" customHeight="1" x14ac:dyDescent="0.25">
      <c r="A1609" s="42"/>
      <c r="B1609" s="42"/>
      <c r="C1609" s="47"/>
      <c r="D1609" s="47"/>
      <c r="E1609" s="47"/>
      <c r="F1609" s="47"/>
      <c r="G1609" s="47"/>
      <c r="H1609" s="37"/>
    </row>
    <row r="1610" spans="1:8" ht="20.25" customHeight="1" x14ac:dyDescent="0.25">
      <c r="A1610" s="43"/>
      <c r="B1610" s="43"/>
      <c r="C1610" s="46"/>
      <c r="D1610" s="46"/>
      <c r="E1610" s="46"/>
      <c r="F1610" s="46"/>
      <c r="G1610" s="46"/>
      <c r="H1610" s="37"/>
    </row>
    <row r="1611" spans="1:8" ht="20.25" customHeight="1" x14ac:dyDescent="0.25">
      <c r="A1611" s="42"/>
      <c r="B1611" s="42"/>
      <c r="C1611" s="47"/>
      <c r="D1611" s="47"/>
      <c r="E1611" s="47"/>
      <c r="F1611" s="47"/>
      <c r="G1611" s="47"/>
      <c r="H1611" s="37"/>
    </row>
    <row r="1612" spans="1:8" ht="20.25" customHeight="1" x14ac:dyDescent="0.25">
      <c r="A1612" s="43"/>
      <c r="B1612" s="43"/>
      <c r="C1612" s="46"/>
      <c r="D1612" s="46"/>
      <c r="E1612" s="46"/>
      <c r="F1612" s="46"/>
      <c r="G1612" s="46"/>
      <c r="H1612" s="37"/>
    </row>
    <row r="1613" spans="1:8" ht="20.25" customHeight="1" x14ac:dyDescent="0.25">
      <c r="A1613" s="42"/>
      <c r="B1613" s="42"/>
      <c r="C1613" s="47"/>
      <c r="D1613" s="47"/>
      <c r="E1613" s="47"/>
      <c r="F1613" s="47"/>
      <c r="G1613" s="47"/>
      <c r="H1613" s="37"/>
    </row>
    <row r="1614" spans="1:8" ht="20.25" customHeight="1" x14ac:dyDescent="0.25">
      <c r="A1614" s="43"/>
      <c r="B1614" s="43"/>
      <c r="C1614" s="46"/>
      <c r="D1614" s="46"/>
      <c r="E1614" s="46"/>
      <c r="F1614" s="46"/>
      <c r="G1614" s="46"/>
      <c r="H1614" s="37"/>
    </row>
    <row r="1615" spans="1:8" ht="20.25" customHeight="1" x14ac:dyDescent="0.25">
      <c r="A1615" s="42"/>
      <c r="B1615" s="42"/>
      <c r="C1615" s="47"/>
      <c r="D1615" s="47"/>
      <c r="E1615" s="47"/>
      <c r="F1615" s="47"/>
      <c r="G1615" s="47"/>
      <c r="H1615" s="37"/>
    </row>
    <row r="1616" spans="1:8" ht="20.25" customHeight="1" x14ac:dyDescent="0.25">
      <c r="A1616" s="43"/>
      <c r="B1616" s="43"/>
      <c r="C1616" s="46"/>
      <c r="D1616" s="46"/>
      <c r="E1616" s="46"/>
      <c r="F1616" s="46"/>
      <c r="G1616" s="46"/>
      <c r="H1616" s="37"/>
    </row>
    <row r="1617" spans="1:8" ht="20.25" customHeight="1" x14ac:dyDescent="0.25">
      <c r="A1617" s="42"/>
      <c r="B1617" s="42"/>
      <c r="C1617" s="47"/>
      <c r="D1617" s="47"/>
      <c r="E1617" s="47"/>
      <c r="F1617" s="47"/>
      <c r="G1617" s="47"/>
      <c r="H1617" s="37"/>
    </row>
    <row r="1618" spans="1:8" ht="20.25" customHeight="1" x14ac:dyDescent="0.25">
      <c r="A1618" s="43"/>
      <c r="B1618" s="43"/>
      <c r="C1618" s="46"/>
      <c r="D1618" s="46"/>
      <c r="E1618" s="46"/>
      <c r="F1618" s="46"/>
      <c r="G1618" s="46"/>
      <c r="H1618" s="37"/>
    </row>
    <row r="1619" spans="1:8" ht="20.25" customHeight="1" x14ac:dyDescent="0.25">
      <c r="A1619" s="42"/>
      <c r="B1619" s="42"/>
      <c r="C1619" s="47"/>
      <c r="D1619" s="47"/>
      <c r="E1619" s="47"/>
      <c r="F1619" s="47"/>
      <c r="G1619" s="47"/>
      <c r="H1619" s="37"/>
    </row>
    <row r="1620" spans="1:8" ht="20.25" customHeight="1" x14ac:dyDescent="0.25">
      <c r="A1620" s="43"/>
      <c r="B1620" s="43"/>
      <c r="C1620" s="46"/>
      <c r="D1620" s="46"/>
      <c r="E1620" s="46"/>
      <c r="F1620" s="46"/>
      <c r="G1620" s="46"/>
      <c r="H1620" s="37"/>
    </row>
    <row r="1621" spans="1:8" ht="20.25" customHeight="1" x14ac:dyDescent="0.25">
      <c r="A1621" s="42"/>
      <c r="B1621" s="42"/>
      <c r="C1621" s="47"/>
      <c r="D1621" s="47"/>
      <c r="E1621" s="47"/>
      <c r="F1621" s="47"/>
      <c r="G1621" s="47"/>
      <c r="H1621" s="37"/>
    </row>
    <row r="1622" spans="1:8" ht="20.25" customHeight="1" x14ac:dyDescent="0.25">
      <c r="A1622" s="43"/>
      <c r="B1622" s="43"/>
      <c r="C1622" s="46"/>
      <c r="D1622" s="46"/>
      <c r="E1622" s="46"/>
      <c r="F1622" s="46"/>
      <c r="G1622" s="46"/>
      <c r="H1622" s="37"/>
    </row>
    <row r="1623" spans="1:8" ht="20.25" customHeight="1" x14ac:dyDescent="0.25">
      <c r="A1623" s="42"/>
      <c r="B1623" s="42"/>
      <c r="C1623" s="47"/>
      <c r="D1623" s="47"/>
      <c r="E1623" s="47"/>
      <c r="F1623" s="47"/>
      <c r="G1623" s="47"/>
      <c r="H1623" s="37"/>
    </row>
    <row r="1624" spans="1:8" ht="20.25" customHeight="1" x14ac:dyDescent="0.25">
      <c r="A1624" s="43"/>
      <c r="B1624" s="43"/>
      <c r="C1624" s="46"/>
      <c r="D1624" s="46"/>
      <c r="E1624" s="46"/>
      <c r="F1624" s="46"/>
      <c r="G1624" s="46"/>
      <c r="H1624" s="37"/>
    </row>
    <row r="1625" spans="1:8" ht="20.25" customHeight="1" x14ac:dyDescent="0.25">
      <c r="A1625" s="42"/>
      <c r="B1625" s="42"/>
      <c r="C1625" s="47"/>
      <c r="D1625" s="47"/>
      <c r="E1625" s="47"/>
      <c r="F1625" s="47"/>
      <c r="G1625" s="47"/>
      <c r="H1625" s="37"/>
    </row>
    <row r="1626" spans="1:8" ht="20.25" customHeight="1" x14ac:dyDescent="0.25">
      <c r="A1626" s="43"/>
      <c r="B1626" s="43"/>
      <c r="C1626" s="46"/>
      <c r="D1626" s="46"/>
      <c r="E1626" s="46"/>
      <c r="F1626" s="46"/>
      <c r="G1626" s="46"/>
      <c r="H1626" s="37"/>
    </row>
    <row r="1627" spans="1:8" ht="20.25" customHeight="1" x14ac:dyDescent="0.25">
      <c r="A1627" s="42"/>
      <c r="B1627" s="42"/>
      <c r="C1627" s="47"/>
      <c r="D1627" s="47"/>
      <c r="E1627" s="47"/>
      <c r="F1627" s="47"/>
      <c r="G1627" s="47"/>
      <c r="H1627" s="37"/>
    </row>
    <row r="1628" spans="1:8" ht="20.25" customHeight="1" x14ac:dyDescent="0.25">
      <c r="A1628" s="43"/>
      <c r="B1628" s="43"/>
      <c r="C1628" s="46"/>
      <c r="D1628" s="46"/>
      <c r="E1628" s="46"/>
      <c r="F1628" s="46"/>
      <c r="G1628" s="46"/>
      <c r="H1628" s="37"/>
    </row>
    <row r="1629" spans="1:8" ht="20.25" customHeight="1" x14ac:dyDescent="0.25">
      <c r="A1629" s="42"/>
      <c r="B1629" s="42"/>
      <c r="C1629" s="47"/>
      <c r="D1629" s="47"/>
      <c r="E1629" s="47"/>
      <c r="F1629" s="47"/>
      <c r="G1629" s="47"/>
      <c r="H1629" s="37"/>
    </row>
    <row r="1630" spans="1:8" ht="20.25" customHeight="1" x14ac:dyDescent="0.25">
      <c r="A1630" s="43"/>
      <c r="B1630" s="43"/>
      <c r="C1630" s="46"/>
      <c r="D1630" s="46"/>
      <c r="E1630" s="46"/>
      <c r="F1630" s="46"/>
      <c r="G1630" s="46"/>
      <c r="H1630" s="37"/>
    </row>
    <row r="1631" spans="1:8" ht="20.25" customHeight="1" x14ac:dyDescent="0.25">
      <c r="A1631" s="42"/>
      <c r="B1631" s="42"/>
      <c r="C1631" s="47"/>
      <c r="D1631" s="47"/>
      <c r="E1631" s="47"/>
      <c r="F1631" s="47"/>
      <c r="G1631" s="47"/>
      <c r="H1631" s="37"/>
    </row>
    <row r="1632" spans="1:8" ht="20.25" customHeight="1" x14ac:dyDescent="0.25">
      <c r="A1632" s="43"/>
      <c r="B1632" s="43"/>
      <c r="C1632" s="46"/>
      <c r="D1632" s="46"/>
      <c r="E1632" s="46"/>
      <c r="F1632" s="46"/>
      <c r="G1632" s="46"/>
      <c r="H1632" s="37"/>
    </row>
    <row r="1633" spans="1:8" ht="20.25" customHeight="1" x14ac:dyDescent="0.25">
      <c r="A1633" s="42"/>
      <c r="B1633" s="42"/>
      <c r="C1633" s="47"/>
      <c r="D1633" s="47"/>
      <c r="E1633" s="47"/>
      <c r="F1633" s="47"/>
      <c r="G1633" s="47"/>
      <c r="H1633" s="37"/>
    </row>
    <row r="1634" spans="1:8" ht="20.25" customHeight="1" x14ac:dyDescent="0.25">
      <c r="A1634" s="43"/>
      <c r="B1634" s="43"/>
      <c r="C1634" s="46"/>
      <c r="D1634" s="46"/>
      <c r="E1634" s="46"/>
      <c r="F1634" s="46"/>
      <c r="G1634" s="46"/>
      <c r="H1634" s="37"/>
    </row>
    <row r="1635" spans="1:8" ht="20.25" customHeight="1" x14ac:dyDescent="0.25">
      <c r="A1635" s="42"/>
      <c r="B1635" s="42"/>
      <c r="C1635" s="47"/>
      <c r="D1635" s="47"/>
      <c r="E1635" s="47"/>
      <c r="F1635" s="47"/>
      <c r="G1635" s="47"/>
      <c r="H1635" s="37"/>
    </row>
    <row r="1636" spans="1:8" ht="20.25" customHeight="1" x14ac:dyDescent="0.25">
      <c r="A1636" s="43"/>
      <c r="B1636" s="43"/>
      <c r="C1636" s="46"/>
      <c r="D1636" s="46"/>
      <c r="E1636" s="46"/>
      <c r="F1636" s="46"/>
      <c r="G1636" s="46"/>
      <c r="H1636" s="37"/>
    </row>
    <row r="1637" spans="1:8" ht="20.25" customHeight="1" x14ac:dyDescent="0.25">
      <c r="A1637" s="42"/>
      <c r="B1637" s="42"/>
      <c r="C1637" s="47"/>
      <c r="D1637" s="47"/>
      <c r="E1637" s="47"/>
      <c r="F1637" s="47"/>
      <c r="G1637" s="47"/>
      <c r="H1637" s="37"/>
    </row>
    <row r="1638" spans="1:8" ht="20.25" customHeight="1" x14ac:dyDescent="0.25">
      <c r="A1638" s="43"/>
      <c r="B1638" s="43"/>
      <c r="C1638" s="46"/>
      <c r="D1638" s="46"/>
      <c r="E1638" s="46"/>
      <c r="F1638" s="46"/>
      <c r="G1638" s="46"/>
      <c r="H1638" s="37"/>
    </row>
    <row r="1639" spans="1:8" ht="20.25" customHeight="1" x14ac:dyDescent="0.25">
      <c r="A1639" s="42"/>
      <c r="B1639" s="42"/>
      <c r="C1639" s="47"/>
      <c r="D1639" s="47"/>
      <c r="E1639" s="47"/>
      <c r="F1639" s="47"/>
      <c r="G1639" s="47"/>
      <c r="H1639" s="37"/>
    </row>
    <row r="1640" spans="1:8" ht="20.25" customHeight="1" x14ac:dyDescent="0.25">
      <c r="A1640" s="43"/>
      <c r="B1640" s="43"/>
      <c r="C1640" s="46"/>
      <c r="D1640" s="46"/>
      <c r="E1640" s="46"/>
      <c r="F1640" s="46"/>
      <c r="G1640" s="46"/>
      <c r="H1640" s="37"/>
    </row>
    <row r="1641" spans="1:8" ht="20.25" customHeight="1" x14ac:dyDescent="0.25">
      <c r="A1641" s="42"/>
      <c r="B1641" s="42"/>
      <c r="C1641" s="47"/>
      <c r="D1641" s="47"/>
      <c r="E1641" s="47"/>
      <c r="F1641" s="47"/>
      <c r="G1641" s="47"/>
      <c r="H1641" s="37"/>
    </row>
    <row r="1642" spans="1:8" ht="20.25" customHeight="1" x14ac:dyDescent="0.25">
      <c r="A1642" s="43"/>
      <c r="B1642" s="43"/>
      <c r="C1642" s="46"/>
      <c r="D1642" s="46"/>
      <c r="E1642" s="46"/>
      <c r="F1642" s="46"/>
      <c r="G1642" s="46"/>
      <c r="H1642" s="37"/>
    </row>
    <row r="1643" spans="1:8" ht="20.25" customHeight="1" x14ac:dyDescent="0.25">
      <c r="A1643" s="42"/>
      <c r="B1643" s="42"/>
      <c r="C1643" s="47"/>
      <c r="D1643" s="47"/>
      <c r="E1643" s="47"/>
      <c r="F1643" s="47"/>
      <c r="G1643" s="47"/>
      <c r="H1643" s="37"/>
    </row>
    <row r="1644" spans="1:8" ht="20.25" customHeight="1" x14ac:dyDescent="0.25">
      <c r="A1644" s="43"/>
      <c r="B1644" s="43"/>
      <c r="C1644" s="46"/>
      <c r="D1644" s="46"/>
      <c r="E1644" s="46"/>
      <c r="F1644" s="46"/>
      <c r="G1644" s="46"/>
      <c r="H1644" s="37"/>
    </row>
    <row r="1645" spans="1:8" ht="20.25" customHeight="1" x14ac:dyDescent="0.25">
      <c r="A1645" s="42"/>
      <c r="B1645" s="42"/>
      <c r="C1645" s="47"/>
      <c r="D1645" s="47"/>
      <c r="E1645" s="47"/>
      <c r="F1645" s="47"/>
      <c r="G1645" s="47"/>
      <c r="H1645" s="37"/>
    </row>
    <row r="1646" spans="1:8" ht="20.25" customHeight="1" x14ac:dyDescent="0.25">
      <c r="A1646" s="43"/>
      <c r="B1646" s="43"/>
      <c r="C1646" s="46"/>
      <c r="D1646" s="46"/>
      <c r="E1646" s="46"/>
      <c r="F1646" s="46"/>
      <c r="G1646" s="46"/>
      <c r="H1646" s="37"/>
    </row>
    <row r="1647" spans="1:8" ht="20.25" customHeight="1" x14ac:dyDescent="0.25">
      <c r="A1647" s="42"/>
      <c r="B1647" s="42"/>
      <c r="C1647" s="47"/>
      <c r="D1647" s="47"/>
      <c r="E1647" s="47"/>
      <c r="F1647" s="47"/>
      <c r="G1647" s="47"/>
      <c r="H1647" s="37"/>
    </row>
    <row r="1648" spans="1:8" ht="20.25" customHeight="1" x14ac:dyDescent="0.25">
      <c r="A1648" s="43"/>
      <c r="B1648" s="43"/>
      <c r="C1648" s="46"/>
      <c r="D1648" s="46"/>
      <c r="E1648" s="46"/>
      <c r="F1648" s="46"/>
      <c r="G1648" s="46"/>
      <c r="H1648" s="37"/>
    </row>
    <row r="1649" spans="1:8" ht="20.25" customHeight="1" x14ac:dyDescent="0.25">
      <c r="A1649" s="42"/>
      <c r="B1649" s="42"/>
      <c r="C1649" s="47"/>
      <c r="D1649" s="47"/>
      <c r="E1649" s="47"/>
      <c r="F1649" s="47"/>
      <c r="G1649" s="47"/>
      <c r="H1649" s="37"/>
    </row>
    <row r="1650" spans="1:8" ht="20.25" customHeight="1" x14ac:dyDescent="0.25">
      <c r="A1650" s="43"/>
      <c r="B1650" s="43"/>
      <c r="C1650" s="46"/>
      <c r="D1650" s="46"/>
      <c r="E1650" s="46"/>
      <c r="F1650" s="46"/>
      <c r="G1650" s="46"/>
      <c r="H1650" s="37"/>
    </row>
    <row r="1651" spans="1:8" ht="20.25" customHeight="1" x14ac:dyDescent="0.25">
      <c r="A1651" s="42"/>
      <c r="B1651" s="42"/>
      <c r="C1651" s="47"/>
      <c r="D1651" s="47"/>
      <c r="E1651" s="47"/>
      <c r="F1651" s="47"/>
      <c r="G1651" s="47"/>
      <c r="H1651" s="37"/>
    </row>
    <row r="1652" spans="1:8" ht="20.25" customHeight="1" x14ac:dyDescent="0.25">
      <c r="A1652" s="43"/>
      <c r="B1652" s="43"/>
      <c r="C1652" s="46"/>
      <c r="D1652" s="46"/>
      <c r="E1652" s="46"/>
      <c r="F1652" s="46"/>
      <c r="G1652" s="46"/>
      <c r="H1652" s="37"/>
    </row>
    <row r="1653" spans="1:8" ht="20.25" customHeight="1" x14ac:dyDescent="0.25">
      <c r="A1653" s="42"/>
      <c r="B1653" s="42"/>
      <c r="C1653" s="47"/>
      <c r="D1653" s="47"/>
      <c r="E1653" s="47"/>
      <c r="F1653" s="47"/>
      <c r="G1653" s="47"/>
      <c r="H1653" s="37"/>
    </row>
    <row r="1654" spans="1:8" ht="20.25" customHeight="1" x14ac:dyDescent="0.25">
      <c r="A1654" s="43"/>
      <c r="B1654" s="43"/>
      <c r="C1654" s="46"/>
      <c r="D1654" s="46"/>
      <c r="E1654" s="46"/>
      <c r="F1654" s="46"/>
      <c r="G1654" s="46"/>
      <c r="H1654" s="37"/>
    </row>
    <row r="1655" spans="1:8" ht="20.25" customHeight="1" x14ac:dyDescent="0.25">
      <c r="A1655" s="42"/>
      <c r="B1655" s="42"/>
      <c r="C1655" s="47"/>
      <c r="D1655" s="47"/>
      <c r="E1655" s="47"/>
      <c r="F1655" s="47"/>
      <c r="G1655" s="47"/>
      <c r="H1655" s="37"/>
    </row>
    <row r="1656" spans="1:8" ht="20.25" customHeight="1" x14ac:dyDescent="0.25">
      <c r="A1656" s="43"/>
      <c r="B1656" s="43"/>
      <c r="C1656" s="46"/>
      <c r="D1656" s="46"/>
      <c r="E1656" s="46"/>
      <c r="F1656" s="46"/>
      <c r="G1656" s="46"/>
      <c r="H1656" s="37"/>
    </row>
    <row r="1657" spans="1:8" ht="20.25" customHeight="1" x14ac:dyDescent="0.25">
      <c r="A1657" s="42"/>
      <c r="B1657" s="42"/>
      <c r="C1657" s="47"/>
      <c r="D1657" s="47"/>
      <c r="E1657" s="47"/>
      <c r="F1657" s="47"/>
      <c r="G1657" s="47"/>
      <c r="H1657" s="37"/>
    </row>
    <row r="1658" spans="1:8" ht="20.25" customHeight="1" x14ac:dyDescent="0.25">
      <c r="A1658" s="43"/>
      <c r="B1658" s="43"/>
      <c r="C1658" s="46"/>
      <c r="D1658" s="46"/>
      <c r="E1658" s="46"/>
      <c r="F1658" s="46"/>
      <c r="G1658" s="46"/>
      <c r="H1658" s="37"/>
    </row>
    <row r="1659" spans="1:8" ht="20.25" customHeight="1" x14ac:dyDescent="0.25">
      <c r="A1659" s="42"/>
      <c r="B1659" s="42"/>
      <c r="C1659" s="47"/>
      <c r="D1659" s="47"/>
      <c r="E1659" s="47"/>
      <c r="F1659" s="47"/>
      <c r="G1659" s="47"/>
      <c r="H1659" s="37"/>
    </row>
    <row r="1660" spans="1:8" ht="20.25" customHeight="1" x14ac:dyDescent="0.25">
      <c r="A1660" s="43"/>
      <c r="B1660" s="43"/>
      <c r="C1660" s="46"/>
      <c r="D1660" s="46"/>
      <c r="E1660" s="46"/>
      <c r="F1660" s="46"/>
      <c r="G1660" s="46"/>
      <c r="H1660" s="37"/>
    </row>
    <row r="1661" spans="1:8" ht="20.25" customHeight="1" x14ac:dyDescent="0.25">
      <c r="A1661" s="42"/>
      <c r="B1661" s="42"/>
      <c r="C1661" s="47"/>
      <c r="D1661" s="47"/>
      <c r="E1661" s="47"/>
      <c r="F1661" s="47"/>
      <c r="G1661" s="47"/>
      <c r="H1661" s="37"/>
    </row>
    <row r="1662" spans="1:8" ht="20.25" customHeight="1" x14ac:dyDescent="0.25">
      <c r="A1662" s="43"/>
      <c r="B1662" s="43"/>
      <c r="C1662" s="46"/>
      <c r="D1662" s="46"/>
      <c r="E1662" s="46"/>
      <c r="F1662" s="46"/>
      <c r="G1662" s="46"/>
      <c r="H1662" s="37"/>
    </row>
    <row r="1663" spans="1:8" ht="20.25" customHeight="1" x14ac:dyDescent="0.25">
      <c r="A1663" s="42"/>
      <c r="B1663" s="42"/>
      <c r="C1663" s="47"/>
      <c r="D1663" s="47"/>
      <c r="E1663" s="47"/>
      <c r="F1663" s="47"/>
      <c r="G1663" s="47"/>
      <c r="H1663" s="37"/>
    </row>
    <row r="1664" spans="1:8" ht="20.25" customHeight="1" x14ac:dyDescent="0.25">
      <c r="A1664" s="43"/>
      <c r="B1664" s="43"/>
      <c r="C1664" s="46"/>
      <c r="D1664" s="46"/>
      <c r="E1664" s="46"/>
      <c r="F1664" s="46"/>
      <c r="G1664" s="46"/>
      <c r="H1664" s="37"/>
    </row>
    <row r="1665" spans="1:8" ht="20.25" customHeight="1" x14ac:dyDescent="0.25">
      <c r="A1665" s="42"/>
      <c r="B1665" s="42"/>
      <c r="C1665" s="47"/>
      <c r="D1665" s="47"/>
      <c r="E1665" s="47"/>
      <c r="F1665" s="47"/>
      <c r="G1665" s="47"/>
      <c r="H1665" s="37"/>
    </row>
    <row r="1666" spans="1:8" ht="20.25" customHeight="1" x14ac:dyDescent="0.25">
      <c r="A1666" s="43"/>
      <c r="B1666" s="43"/>
      <c r="C1666" s="46"/>
      <c r="D1666" s="46"/>
      <c r="E1666" s="46"/>
      <c r="F1666" s="46"/>
      <c r="G1666" s="46"/>
      <c r="H1666" s="37"/>
    </row>
    <row r="1667" spans="1:8" ht="20.25" customHeight="1" x14ac:dyDescent="0.25">
      <c r="A1667" s="42"/>
      <c r="B1667" s="42"/>
      <c r="C1667" s="47"/>
      <c r="D1667" s="47"/>
      <c r="E1667" s="47"/>
      <c r="F1667" s="47"/>
      <c r="G1667" s="47"/>
      <c r="H1667" s="37"/>
    </row>
    <row r="1668" spans="1:8" ht="20.25" customHeight="1" x14ac:dyDescent="0.25">
      <c r="A1668" s="43"/>
      <c r="B1668" s="43"/>
      <c r="C1668" s="46"/>
      <c r="D1668" s="46"/>
      <c r="E1668" s="46"/>
      <c r="F1668" s="46"/>
      <c r="G1668" s="46"/>
      <c r="H1668" s="37"/>
    </row>
    <row r="1669" spans="1:8" ht="20.25" customHeight="1" x14ac:dyDescent="0.25">
      <c r="A1669" s="42"/>
      <c r="B1669" s="42"/>
      <c r="C1669" s="47"/>
      <c r="D1669" s="47"/>
      <c r="E1669" s="47"/>
      <c r="F1669" s="47"/>
      <c r="G1669" s="47"/>
      <c r="H1669" s="37"/>
    </row>
    <row r="1670" spans="1:8" ht="20.25" customHeight="1" x14ac:dyDescent="0.25">
      <c r="A1670" s="43"/>
      <c r="B1670" s="43"/>
      <c r="C1670" s="46"/>
      <c r="D1670" s="46"/>
      <c r="E1670" s="46"/>
      <c r="F1670" s="46"/>
      <c r="G1670" s="46"/>
      <c r="H1670" s="37"/>
    </row>
    <row r="1671" spans="1:8" ht="20.25" customHeight="1" x14ac:dyDescent="0.25">
      <c r="A1671" s="42"/>
      <c r="B1671" s="42"/>
      <c r="C1671" s="47"/>
      <c r="D1671" s="47"/>
      <c r="E1671" s="47"/>
      <c r="F1671" s="47"/>
      <c r="G1671" s="47"/>
      <c r="H1671" s="37"/>
    </row>
    <row r="1672" spans="1:8" ht="20.25" customHeight="1" x14ac:dyDescent="0.25">
      <c r="A1672" s="43"/>
      <c r="B1672" s="43"/>
      <c r="C1672" s="46"/>
      <c r="D1672" s="46"/>
      <c r="E1672" s="46"/>
      <c r="F1672" s="46"/>
      <c r="G1672" s="46"/>
      <c r="H1672" s="37"/>
    </row>
    <row r="1673" spans="1:8" ht="20.25" customHeight="1" x14ac:dyDescent="0.25">
      <c r="A1673" s="42"/>
      <c r="B1673" s="42"/>
      <c r="C1673" s="47"/>
      <c r="D1673" s="47"/>
      <c r="E1673" s="47"/>
      <c r="F1673" s="47"/>
      <c r="G1673" s="47"/>
      <c r="H1673" s="37"/>
    </row>
    <row r="1674" spans="1:8" ht="20.25" customHeight="1" x14ac:dyDescent="0.25">
      <c r="A1674" s="43"/>
      <c r="B1674" s="43"/>
      <c r="C1674" s="46"/>
      <c r="D1674" s="46"/>
      <c r="E1674" s="46"/>
      <c r="F1674" s="46"/>
      <c r="G1674" s="46"/>
      <c r="H1674" s="37"/>
    </row>
    <row r="1675" spans="1:8" ht="20.25" customHeight="1" x14ac:dyDescent="0.25">
      <c r="A1675" s="42"/>
      <c r="B1675" s="42"/>
      <c r="C1675" s="47"/>
      <c r="D1675" s="47"/>
      <c r="E1675" s="47"/>
      <c r="F1675" s="47"/>
      <c r="G1675" s="47"/>
      <c r="H1675" s="37"/>
    </row>
    <row r="1676" spans="1:8" ht="20.25" customHeight="1" x14ac:dyDescent="0.25">
      <c r="A1676" s="43"/>
      <c r="B1676" s="43"/>
      <c r="C1676" s="46"/>
      <c r="D1676" s="46"/>
      <c r="E1676" s="46"/>
      <c r="F1676" s="46"/>
      <c r="G1676" s="46"/>
      <c r="H1676" s="37"/>
    </row>
    <row r="1677" spans="1:8" ht="20.25" customHeight="1" x14ac:dyDescent="0.25">
      <c r="A1677" s="42"/>
      <c r="B1677" s="42"/>
      <c r="C1677" s="47"/>
      <c r="D1677" s="47"/>
      <c r="E1677" s="47"/>
      <c r="F1677" s="47"/>
      <c r="G1677" s="47"/>
      <c r="H1677" s="37"/>
    </row>
    <row r="1678" spans="1:8" ht="20.25" customHeight="1" x14ac:dyDescent="0.25">
      <c r="A1678" s="43"/>
      <c r="B1678" s="43"/>
      <c r="C1678" s="46"/>
      <c r="D1678" s="46"/>
      <c r="E1678" s="46"/>
      <c r="F1678" s="46"/>
      <c r="G1678" s="46"/>
      <c r="H1678" s="37"/>
    </row>
    <row r="1679" spans="1:8" ht="20.25" customHeight="1" x14ac:dyDescent="0.25">
      <c r="A1679" s="42"/>
      <c r="B1679" s="42"/>
      <c r="C1679" s="47"/>
      <c r="D1679" s="47"/>
      <c r="E1679" s="47"/>
      <c r="F1679" s="47"/>
      <c r="G1679" s="47"/>
      <c r="H1679" s="37"/>
    </row>
    <row r="1680" spans="1:8" ht="20.25" customHeight="1" x14ac:dyDescent="0.25">
      <c r="A1680" s="43"/>
      <c r="B1680" s="43"/>
      <c r="C1680" s="46"/>
      <c r="D1680" s="46"/>
      <c r="E1680" s="46"/>
      <c r="F1680" s="46"/>
      <c r="G1680" s="46"/>
      <c r="H1680" s="37"/>
    </row>
    <row r="1681" spans="1:8" ht="20.25" customHeight="1" x14ac:dyDescent="0.25">
      <c r="A1681" s="42"/>
      <c r="B1681" s="42"/>
      <c r="C1681" s="47"/>
      <c r="D1681" s="47"/>
      <c r="E1681" s="47"/>
      <c r="F1681" s="47"/>
      <c r="G1681" s="47"/>
      <c r="H1681" s="37"/>
    </row>
    <row r="1682" spans="1:8" ht="20.25" customHeight="1" x14ac:dyDescent="0.25">
      <c r="A1682" s="43"/>
      <c r="B1682" s="43"/>
      <c r="C1682" s="46"/>
      <c r="D1682" s="46"/>
      <c r="E1682" s="46"/>
      <c r="F1682" s="46"/>
      <c r="G1682" s="46"/>
      <c r="H1682" s="37"/>
    </row>
    <row r="1683" spans="1:8" ht="20.25" customHeight="1" x14ac:dyDescent="0.25">
      <c r="A1683" s="42"/>
      <c r="B1683" s="42"/>
      <c r="C1683" s="47"/>
      <c r="D1683" s="47"/>
      <c r="E1683" s="47"/>
      <c r="F1683" s="47"/>
      <c r="G1683" s="47"/>
      <c r="H1683" s="37"/>
    </row>
    <row r="1684" spans="1:8" ht="20.25" customHeight="1" x14ac:dyDescent="0.25">
      <c r="A1684" s="43"/>
      <c r="B1684" s="43"/>
      <c r="C1684" s="46"/>
      <c r="D1684" s="46"/>
      <c r="E1684" s="46"/>
      <c r="F1684" s="46"/>
      <c r="G1684" s="46"/>
      <c r="H1684" s="37"/>
    </row>
    <row r="1685" spans="1:8" ht="20.25" customHeight="1" x14ac:dyDescent="0.25">
      <c r="A1685" s="42"/>
      <c r="B1685" s="42"/>
      <c r="C1685" s="47"/>
      <c r="D1685" s="47"/>
      <c r="E1685" s="47"/>
      <c r="F1685" s="47"/>
      <c r="G1685" s="47"/>
      <c r="H1685" s="37"/>
    </row>
    <row r="1686" spans="1:8" ht="20.25" customHeight="1" x14ac:dyDescent="0.25">
      <c r="A1686" s="43"/>
      <c r="B1686" s="43"/>
      <c r="C1686" s="46"/>
      <c r="D1686" s="46"/>
      <c r="E1686" s="46"/>
      <c r="F1686" s="46"/>
      <c r="G1686" s="46"/>
      <c r="H1686" s="37"/>
    </row>
    <row r="1687" spans="1:8" ht="20.25" customHeight="1" x14ac:dyDescent="0.25">
      <c r="A1687" s="42"/>
      <c r="B1687" s="42"/>
      <c r="C1687" s="47"/>
      <c r="D1687" s="47"/>
      <c r="E1687" s="47"/>
      <c r="F1687" s="47"/>
      <c r="G1687" s="47"/>
      <c r="H1687" s="37"/>
    </row>
    <row r="1688" spans="1:8" ht="20.25" customHeight="1" x14ac:dyDescent="0.25">
      <c r="A1688" s="43"/>
      <c r="B1688" s="43"/>
      <c r="C1688" s="46"/>
      <c r="D1688" s="46"/>
      <c r="E1688" s="46"/>
      <c r="F1688" s="46"/>
      <c r="G1688" s="46"/>
      <c r="H1688" s="37"/>
    </row>
    <row r="1689" spans="1:8" ht="20.25" customHeight="1" x14ac:dyDescent="0.25">
      <c r="A1689" s="42"/>
      <c r="B1689" s="42"/>
      <c r="C1689" s="47"/>
      <c r="D1689" s="47"/>
      <c r="E1689" s="47"/>
      <c r="F1689" s="47"/>
      <c r="G1689" s="47"/>
      <c r="H1689" s="37"/>
    </row>
    <row r="1690" spans="1:8" ht="20.25" customHeight="1" x14ac:dyDescent="0.25">
      <c r="A1690" s="43"/>
      <c r="B1690" s="43"/>
      <c r="C1690" s="46"/>
      <c r="D1690" s="46"/>
      <c r="E1690" s="46"/>
      <c r="F1690" s="46"/>
      <c r="G1690" s="46"/>
      <c r="H1690" s="37"/>
    </row>
    <row r="1691" spans="1:8" ht="20.25" customHeight="1" x14ac:dyDescent="0.25">
      <c r="A1691" s="42"/>
      <c r="B1691" s="42"/>
      <c r="C1691" s="47"/>
      <c r="D1691" s="47"/>
      <c r="E1691" s="47"/>
      <c r="F1691" s="47"/>
      <c r="G1691" s="47"/>
      <c r="H1691" s="37"/>
    </row>
    <row r="1692" spans="1:8" ht="20.25" customHeight="1" x14ac:dyDescent="0.25">
      <c r="A1692" s="43"/>
      <c r="B1692" s="43"/>
      <c r="C1692" s="46"/>
      <c r="D1692" s="46"/>
      <c r="E1692" s="46"/>
      <c r="F1692" s="46"/>
      <c r="G1692" s="46"/>
      <c r="H1692" s="37"/>
    </row>
    <row r="1693" spans="1:8" ht="20.25" customHeight="1" x14ac:dyDescent="0.25">
      <c r="A1693" s="42"/>
      <c r="B1693" s="42"/>
      <c r="C1693" s="47"/>
      <c r="D1693" s="47"/>
      <c r="E1693" s="47"/>
      <c r="F1693" s="47"/>
      <c r="G1693" s="47"/>
      <c r="H1693" s="37"/>
    </row>
    <row r="1694" spans="1:8" ht="20.25" customHeight="1" x14ac:dyDescent="0.25">
      <c r="A1694" s="43"/>
      <c r="B1694" s="43"/>
      <c r="C1694" s="46"/>
      <c r="D1694" s="46"/>
      <c r="E1694" s="46"/>
      <c r="F1694" s="46"/>
      <c r="G1694" s="46"/>
      <c r="H1694" s="37"/>
    </row>
    <row r="1695" spans="1:8" ht="20.25" customHeight="1" x14ac:dyDescent="0.25">
      <c r="A1695" s="42"/>
      <c r="B1695" s="42"/>
      <c r="C1695" s="47"/>
      <c r="D1695" s="47"/>
      <c r="E1695" s="47"/>
      <c r="F1695" s="47"/>
      <c r="G1695" s="47"/>
      <c r="H1695" s="37"/>
    </row>
    <row r="1696" spans="1:8" ht="20.25" customHeight="1" x14ac:dyDescent="0.25">
      <c r="A1696" s="43"/>
      <c r="B1696" s="43"/>
      <c r="C1696" s="46"/>
      <c r="D1696" s="46"/>
      <c r="E1696" s="46"/>
      <c r="F1696" s="46"/>
      <c r="G1696" s="46"/>
      <c r="H1696" s="37"/>
    </row>
    <row r="1697" spans="1:8" ht="20.25" customHeight="1" x14ac:dyDescent="0.25">
      <c r="A1697" s="42"/>
      <c r="B1697" s="42"/>
      <c r="C1697" s="47"/>
      <c r="D1697" s="47"/>
      <c r="E1697" s="47"/>
      <c r="F1697" s="47"/>
      <c r="G1697" s="47"/>
      <c r="H1697" s="37"/>
    </row>
    <row r="1698" spans="1:8" ht="20.25" customHeight="1" x14ac:dyDescent="0.25">
      <c r="A1698" s="43"/>
      <c r="B1698" s="43"/>
      <c r="C1698" s="46"/>
      <c r="D1698" s="46"/>
      <c r="E1698" s="46"/>
      <c r="F1698" s="46"/>
      <c r="G1698" s="46"/>
      <c r="H1698" s="37"/>
    </row>
    <row r="1699" spans="1:8" ht="20.25" customHeight="1" x14ac:dyDescent="0.25">
      <c r="A1699" s="42"/>
      <c r="B1699" s="42"/>
      <c r="C1699" s="47"/>
      <c r="D1699" s="47"/>
      <c r="E1699" s="47"/>
      <c r="F1699" s="47"/>
      <c r="G1699" s="47"/>
      <c r="H1699" s="37"/>
    </row>
    <row r="1700" spans="1:8" ht="20.25" customHeight="1" x14ac:dyDescent="0.25">
      <c r="A1700" s="43"/>
      <c r="B1700" s="43"/>
      <c r="C1700" s="46"/>
      <c r="D1700" s="46"/>
      <c r="E1700" s="46"/>
      <c r="F1700" s="46"/>
      <c r="G1700" s="46"/>
      <c r="H1700" s="37"/>
    </row>
    <row r="1701" spans="1:8" ht="20.25" customHeight="1" thickBot="1" x14ac:dyDescent="0.3">
      <c r="A1701" s="50"/>
      <c r="B1701" s="50"/>
      <c r="C1701" s="60"/>
      <c r="D1701" s="60"/>
      <c r="E1701" s="60"/>
      <c r="F1701" s="60"/>
      <c r="G1701" s="60"/>
      <c r="H1701" s="64"/>
    </row>
    <row r="1702" spans="1:8" ht="20.25" customHeight="1" thickTop="1" x14ac:dyDescent="0.25">
      <c r="A1702" s="51"/>
      <c r="B1702" s="51"/>
      <c r="C1702" s="62"/>
      <c r="D1702" s="62"/>
      <c r="E1702" s="62"/>
      <c r="F1702" s="62"/>
      <c r="G1702" s="62"/>
      <c r="H1702" s="63"/>
    </row>
    <row r="1703" spans="1:8" ht="20.25" customHeight="1" x14ac:dyDescent="0.25">
      <c r="A1703" s="42"/>
      <c r="B1703" s="42"/>
      <c r="C1703" s="47"/>
      <c r="D1703" s="47"/>
      <c r="E1703" s="47"/>
      <c r="F1703" s="47"/>
      <c r="G1703" s="47"/>
      <c r="H1703" s="37"/>
    </row>
    <row r="1704" spans="1:8" ht="20.25" customHeight="1" x14ac:dyDescent="0.25">
      <c r="A1704" s="43"/>
      <c r="B1704" s="43"/>
      <c r="C1704" s="46"/>
      <c r="D1704" s="46"/>
      <c r="E1704" s="46"/>
      <c r="F1704" s="46"/>
      <c r="G1704" s="46"/>
      <c r="H1704" s="37"/>
    </row>
    <row r="1705" spans="1:8" ht="20.25" customHeight="1" x14ac:dyDescent="0.25">
      <c r="A1705" s="42"/>
      <c r="B1705" s="42"/>
      <c r="C1705" s="47"/>
      <c r="D1705" s="47"/>
      <c r="E1705" s="47"/>
      <c r="F1705" s="47"/>
      <c r="G1705" s="47"/>
      <c r="H1705" s="37"/>
    </row>
    <row r="1706" spans="1:8" ht="20.25" customHeight="1" x14ac:dyDescent="0.25">
      <c r="A1706" s="43"/>
      <c r="B1706" s="43"/>
      <c r="C1706" s="46"/>
      <c r="D1706" s="46"/>
      <c r="E1706" s="46"/>
      <c r="F1706" s="46"/>
      <c r="G1706" s="46"/>
      <c r="H1706" s="37"/>
    </row>
    <row r="1707" spans="1:8" ht="20.25" customHeight="1" x14ac:dyDescent="0.25">
      <c r="A1707" s="42"/>
      <c r="B1707" s="42"/>
      <c r="C1707" s="47"/>
      <c r="D1707" s="47"/>
      <c r="E1707" s="47"/>
      <c r="F1707" s="47"/>
      <c r="G1707" s="47"/>
      <c r="H1707" s="37"/>
    </row>
    <row r="1708" spans="1:8" ht="20.25" customHeight="1" x14ac:dyDescent="0.25">
      <c r="A1708" s="43"/>
      <c r="B1708" s="43"/>
      <c r="C1708" s="46"/>
      <c r="D1708" s="46"/>
      <c r="E1708" s="46"/>
      <c r="F1708" s="46"/>
      <c r="G1708" s="46"/>
      <c r="H1708" s="37"/>
    </row>
    <row r="1709" spans="1:8" ht="20.25" customHeight="1" x14ac:dyDescent="0.25">
      <c r="A1709" s="42"/>
      <c r="B1709" s="42"/>
      <c r="C1709" s="47"/>
      <c r="D1709" s="47"/>
      <c r="E1709" s="47"/>
      <c r="F1709" s="47"/>
      <c r="G1709" s="47"/>
      <c r="H1709" s="37"/>
    </row>
    <row r="1710" spans="1:8" ht="20.25" customHeight="1" x14ac:dyDescent="0.25">
      <c r="A1710" s="43"/>
      <c r="B1710" s="43"/>
      <c r="C1710" s="46"/>
      <c r="D1710" s="46"/>
      <c r="E1710" s="46"/>
      <c r="F1710" s="46"/>
      <c r="G1710" s="46"/>
      <c r="H1710" s="37"/>
    </row>
    <row r="1711" spans="1:8" ht="20.25" customHeight="1" x14ac:dyDescent="0.25">
      <c r="A1711" s="42"/>
      <c r="B1711" s="42"/>
      <c r="C1711" s="47"/>
      <c r="D1711" s="47"/>
      <c r="E1711" s="47"/>
      <c r="F1711" s="47"/>
      <c r="G1711" s="47"/>
      <c r="H1711" s="37"/>
    </row>
    <row r="1712" spans="1:8" ht="20.25" customHeight="1" x14ac:dyDescent="0.25">
      <c r="A1712" s="43"/>
      <c r="B1712" s="43"/>
      <c r="C1712" s="46"/>
      <c r="D1712" s="46"/>
      <c r="E1712" s="46"/>
      <c r="F1712" s="46"/>
      <c r="G1712" s="46"/>
      <c r="H1712" s="37"/>
    </row>
    <row r="1713" spans="1:8" ht="20.25" customHeight="1" x14ac:dyDescent="0.25">
      <c r="A1713" s="42"/>
      <c r="B1713" s="42"/>
      <c r="C1713" s="47"/>
      <c r="D1713" s="47"/>
      <c r="E1713" s="47"/>
      <c r="F1713" s="47"/>
      <c r="G1713" s="47"/>
      <c r="H1713" s="37"/>
    </row>
    <row r="1714" spans="1:8" ht="20.25" customHeight="1" x14ac:dyDescent="0.25">
      <c r="A1714" s="43"/>
      <c r="B1714" s="43"/>
      <c r="C1714" s="46"/>
      <c r="D1714" s="46"/>
      <c r="E1714" s="46"/>
      <c r="F1714" s="46"/>
      <c r="G1714" s="46"/>
      <c r="H1714" s="37"/>
    </row>
    <row r="1715" spans="1:8" ht="20.25" customHeight="1" x14ac:dyDescent="0.25">
      <c r="A1715" s="42"/>
      <c r="B1715" s="42"/>
      <c r="C1715" s="47"/>
      <c r="D1715" s="47"/>
      <c r="E1715" s="47"/>
      <c r="F1715" s="47"/>
      <c r="G1715" s="47"/>
      <c r="H1715" s="37"/>
    </row>
    <row r="1716" spans="1:8" ht="20.25" customHeight="1" x14ac:dyDescent="0.25">
      <c r="A1716" s="43"/>
      <c r="B1716" s="43"/>
      <c r="C1716" s="46"/>
      <c r="D1716" s="46"/>
      <c r="E1716" s="46"/>
      <c r="F1716" s="46"/>
      <c r="G1716" s="46"/>
      <c r="H1716" s="37"/>
    </row>
    <row r="1717" spans="1:8" ht="20.25" customHeight="1" x14ac:dyDescent="0.25">
      <c r="A1717" s="42"/>
      <c r="B1717" s="42"/>
      <c r="C1717" s="47"/>
      <c r="D1717" s="47"/>
      <c r="E1717" s="47"/>
      <c r="F1717" s="47"/>
      <c r="G1717" s="47"/>
      <c r="H1717" s="37"/>
    </row>
    <row r="1718" spans="1:8" ht="20.25" customHeight="1" x14ac:dyDescent="0.25">
      <c r="A1718" s="43"/>
      <c r="B1718" s="43"/>
      <c r="C1718" s="46"/>
      <c r="D1718" s="46"/>
      <c r="E1718" s="46"/>
      <c r="F1718" s="46"/>
      <c r="G1718" s="46"/>
      <c r="H1718" s="37"/>
    </row>
    <row r="1719" spans="1:8" ht="20.25" customHeight="1" x14ac:dyDescent="0.25">
      <c r="A1719" s="42"/>
      <c r="B1719" s="42"/>
      <c r="C1719" s="47"/>
      <c r="D1719" s="47"/>
      <c r="E1719" s="47"/>
      <c r="F1719" s="47"/>
      <c r="G1719" s="47"/>
      <c r="H1719" s="37"/>
    </row>
    <row r="1720" spans="1:8" ht="20.25" customHeight="1" x14ac:dyDescent="0.25">
      <c r="A1720" s="43"/>
      <c r="B1720" s="43"/>
      <c r="C1720" s="46"/>
      <c r="D1720" s="46"/>
      <c r="E1720" s="46"/>
      <c r="F1720" s="46"/>
      <c r="G1720" s="46"/>
      <c r="H1720" s="37"/>
    </row>
    <row r="1721" spans="1:8" ht="20.25" customHeight="1" x14ac:dyDescent="0.25">
      <c r="A1721" s="42"/>
      <c r="B1721" s="42"/>
      <c r="C1721" s="47"/>
      <c r="D1721" s="47"/>
      <c r="E1721" s="47"/>
      <c r="F1721" s="47"/>
      <c r="G1721" s="47"/>
      <c r="H1721" s="37"/>
    </row>
    <row r="1722" spans="1:8" ht="20.25" customHeight="1" x14ac:dyDescent="0.25">
      <c r="A1722" s="43"/>
      <c r="B1722" s="43"/>
      <c r="C1722" s="46"/>
      <c r="D1722" s="46"/>
      <c r="E1722" s="46"/>
      <c r="F1722" s="46"/>
      <c r="G1722" s="46"/>
      <c r="H1722" s="37"/>
    </row>
    <row r="1723" spans="1:8" ht="20.25" customHeight="1" x14ac:dyDescent="0.25">
      <c r="A1723" s="42"/>
      <c r="B1723" s="42"/>
      <c r="C1723" s="47"/>
      <c r="D1723" s="47"/>
      <c r="E1723" s="47"/>
      <c r="F1723" s="47"/>
      <c r="G1723" s="47"/>
      <c r="H1723" s="37"/>
    </row>
    <row r="1724" spans="1:8" ht="20.25" customHeight="1" x14ac:dyDescent="0.25">
      <c r="A1724" s="43"/>
      <c r="B1724" s="43"/>
      <c r="C1724" s="46"/>
      <c r="D1724" s="46"/>
      <c r="E1724" s="46"/>
      <c r="F1724" s="46"/>
      <c r="G1724" s="46"/>
      <c r="H1724" s="37"/>
    </row>
    <row r="1725" spans="1:8" ht="20.25" customHeight="1" x14ac:dyDescent="0.25">
      <c r="A1725" s="42"/>
      <c r="B1725" s="42"/>
      <c r="C1725" s="47"/>
      <c r="D1725" s="47"/>
      <c r="E1725" s="47"/>
      <c r="F1725" s="47"/>
      <c r="G1725" s="47"/>
      <c r="H1725" s="37"/>
    </row>
    <row r="1726" spans="1:8" ht="20.25" customHeight="1" x14ac:dyDescent="0.25">
      <c r="A1726" s="43"/>
      <c r="B1726" s="43"/>
      <c r="C1726" s="46"/>
      <c r="D1726" s="46"/>
      <c r="E1726" s="46"/>
      <c r="F1726" s="46"/>
      <c r="G1726" s="46"/>
      <c r="H1726" s="37"/>
    </row>
    <row r="1727" spans="1:8" ht="20.25" customHeight="1" x14ac:dyDescent="0.25">
      <c r="A1727" s="42"/>
      <c r="B1727" s="42"/>
      <c r="C1727" s="47"/>
      <c r="D1727" s="47"/>
      <c r="E1727" s="47"/>
      <c r="F1727" s="47"/>
      <c r="G1727" s="47"/>
      <c r="H1727" s="37"/>
    </row>
    <row r="1728" spans="1:8" ht="20.25" customHeight="1" x14ac:dyDescent="0.25">
      <c r="A1728" s="43"/>
      <c r="B1728" s="43"/>
      <c r="C1728" s="46"/>
      <c r="D1728" s="46"/>
      <c r="E1728" s="46"/>
      <c r="F1728" s="46"/>
      <c r="G1728" s="46"/>
      <c r="H1728" s="37"/>
    </row>
    <row r="1729" spans="1:8" ht="20.25" customHeight="1" x14ac:dyDescent="0.25">
      <c r="A1729" s="42"/>
      <c r="B1729" s="42"/>
      <c r="C1729" s="47"/>
      <c r="D1729" s="47"/>
      <c r="E1729" s="47"/>
      <c r="F1729" s="47"/>
      <c r="G1729" s="47"/>
      <c r="H1729" s="37"/>
    </row>
    <row r="1730" spans="1:8" ht="20.25" customHeight="1" x14ac:dyDescent="0.25">
      <c r="A1730" s="43"/>
      <c r="B1730" s="43"/>
      <c r="C1730" s="46"/>
      <c r="D1730" s="46"/>
      <c r="E1730" s="46"/>
      <c r="F1730" s="46"/>
      <c r="G1730" s="46"/>
      <c r="H1730" s="37"/>
    </row>
    <row r="1731" spans="1:8" ht="20.25" customHeight="1" x14ac:dyDescent="0.25">
      <c r="A1731" s="42"/>
      <c r="B1731" s="42"/>
      <c r="C1731" s="47"/>
      <c r="D1731" s="47"/>
      <c r="E1731" s="47"/>
      <c r="F1731" s="47"/>
      <c r="G1731" s="47"/>
      <c r="H1731" s="37"/>
    </row>
    <row r="1732" spans="1:8" ht="20.25" customHeight="1" x14ac:dyDescent="0.25">
      <c r="A1732" s="43"/>
      <c r="B1732" s="43"/>
      <c r="C1732" s="46"/>
      <c r="D1732" s="46"/>
      <c r="E1732" s="46"/>
      <c r="F1732" s="46"/>
      <c r="G1732" s="46"/>
      <c r="H1732" s="37"/>
    </row>
    <row r="1733" spans="1:8" ht="20.25" customHeight="1" x14ac:dyDescent="0.25">
      <c r="A1733" s="42"/>
      <c r="B1733" s="42"/>
      <c r="C1733" s="47"/>
      <c r="D1733" s="47"/>
      <c r="E1733" s="47"/>
      <c r="F1733" s="47"/>
      <c r="G1733" s="47"/>
      <c r="H1733" s="37"/>
    </row>
    <row r="1734" spans="1:8" ht="20.25" customHeight="1" x14ac:dyDescent="0.25">
      <c r="A1734" s="43"/>
      <c r="B1734" s="43"/>
      <c r="C1734" s="46"/>
      <c r="D1734" s="46"/>
      <c r="E1734" s="46"/>
      <c r="F1734" s="46"/>
      <c r="G1734" s="46"/>
      <c r="H1734" s="37"/>
    </row>
    <row r="1735" spans="1:8" ht="20.25" customHeight="1" x14ac:dyDescent="0.25">
      <c r="A1735" s="42"/>
      <c r="B1735" s="42"/>
      <c r="C1735" s="47"/>
      <c r="D1735" s="47"/>
      <c r="E1735" s="47"/>
      <c r="F1735" s="47"/>
      <c r="G1735" s="47"/>
      <c r="H1735" s="37"/>
    </row>
    <row r="1736" spans="1:8" ht="20.25" customHeight="1" x14ac:dyDescent="0.25">
      <c r="A1736" s="43"/>
      <c r="B1736" s="43"/>
      <c r="C1736" s="46"/>
      <c r="D1736" s="46"/>
      <c r="E1736" s="46"/>
      <c r="F1736" s="46"/>
      <c r="G1736" s="46"/>
      <c r="H1736" s="37"/>
    </row>
    <row r="1737" spans="1:8" ht="20.25" customHeight="1" x14ac:dyDescent="0.25">
      <c r="A1737" s="42"/>
      <c r="B1737" s="42"/>
      <c r="C1737" s="47"/>
      <c r="D1737" s="47"/>
      <c r="E1737" s="47"/>
      <c r="F1737" s="47"/>
      <c r="G1737" s="47"/>
      <c r="H1737" s="37"/>
    </row>
    <row r="1738" spans="1:8" ht="20.25" customHeight="1" x14ac:dyDescent="0.25">
      <c r="A1738" s="43"/>
      <c r="B1738" s="43"/>
      <c r="C1738" s="46"/>
      <c r="D1738" s="46"/>
      <c r="E1738" s="46"/>
      <c r="F1738" s="46"/>
      <c r="G1738" s="46"/>
      <c r="H1738" s="37"/>
    </row>
    <row r="1739" spans="1:8" ht="20.25" customHeight="1" x14ac:dyDescent="0.25">
      <c r="A1739" s="42"/>
      <c r="B1739" s="42"/>
      <c r="C1739" s="47"/>
      <c r="D1739" s="47"/>
      <c r="E1739" s="47"/>
      <c r="F1739" s="47"/>
      <c r="G1739" s="47"/>
      <c r="H1739" s="37"/>
    </row>
    <row r="1740" spans="1:8" ht="20.25" customHeight="1" x14ac:dyDescent="0.25">
      <c r="A1740" s="43"/>
      <c r="B1740" s="43"/>
      <c r="C1740" s="46"/>
      <c r="D1740" s="46"/>
      <c r="E1740" s="46"/>
      <c r="F1740" s="46"/>
      <c r="G1740" s="46"/>
      <c r="H1740" s="37"/>
    </row>
    <row r="1741" spans="1:8" ht="20.25" customHeight="1" x14ac:dyDescent="0.25">
      <c r="A1741" s="42"/>
      <c r="B1741" s="42"/>
      <c r="C1741" s="47"/>
      <c r="D1741" s="47"/>
      <c r="E1741" s="47"/>
      <c r="F1741" s="47"/>
      <c r="G1741" s="47"/>
      <c r="H1741" s="37"/>
    </row>
    <row r="1742" spans="1:8" ht="20.25" customHeight="1" x14ac:dyDescent="0.25">
      <c r="A1742" s="43"/>
      <c r="B1742" s="43"/>
      <c r="C1742" s="46"/>
      <c r="D1742" s="46"/>
      <c r="E1742" s="46"/>
      <c r="F1742" s="46"/>
      <c r="G1742" s="46"/>
      <c r="H1742" s="37"/>
    </row>
    <row r="1743" spans="1:8" ht="20.25" customHeight="1" x14ac:dyDescent="0.25">
      <c r="A1743" s="42"/>
      <c r="B1743" s="42"/>
      <c r="C1743" s="47"/>
      <c r="D1743" s="47"/>
      <c r="E1743" s="47"/>
      <c r="F1743" s="47"/>
      <c r="G1743" s="47"/>
      <c r="H1743" s="37"/>
    </row>
    <row r="1744" spans="1:8" ht="20.25" customHeight="1" x14ac:dyDescent="0.25">
      <c r="A1744" s="43"/>
      <c r="B1744" s="43"/>
      <c r="C1744" s="46"/>
      <c r="D1744" s="46"/>
      <c r="E1744" s="46"/>
      <c r="F1744" s="46"/>
      <c r="G1744" s="46"/>
      <c r="H1744" s="37"/>
    </row>
    <row r="1745" spans="1:8" ht="20.25" customHeight="1" x14ac:dyDescent="0.25">
      <c r="A1745" s="42"/>
      <c r="B1745" s="42"/>
      <c r="C1745" s="47"/>
      <c r="D1745" s="47"/>
      <c r="E1745" s="47"/>
      <c r="F1745" s="47"/>
      <c r="G1745" s="47"/>
      <c r="H1745" s="37"/>
    </row>
    <row r="1746" spans="1:8" ht="20.25" customHeight="1" x14ac:dyDescent="0.25">
      <c r="A1746" s="43"/>
      <c r="B1746" s="43"/>
      <c r="C1746" s="46"/>
      <c r="D1746" s="46"/>
      <c r="E1746" s="46"/>
      <c r="F1746" s="46"/>
      <c r="G1746" s="46"/>
      <c r="H1746" s="37"/>
    </row>
    <row r="1747" spans="1:8" ht="20.25" customHeight="1" x14ac:dyDescent="0.25">
      <c r="A1747" s="42"/>
      <c r="B1747" s="42"/>
      <c r="C1747" s="47"/>
      <c r="D1747" s="47"/>
      <c r="E1747" s="47"/>
      <c r="F1747" s="47"/>
      <c r="G1747" s="47"/>
      <c r="H1747" s="37"/>
    </row>
    <row r="1748" spans="1:8" ht="20.25" customHeight="1" x14ac:dyDescent="0.25">
      <c r="A1748" s="43"/>
      <c r="B1748" s="43"/>
      <c r="C1748" s="46"/>
      <c r="D1748" s="46"/>
      <c r="E1748" s="46"/>
      <c r="F1748" s="46"/>
      <c r="G1748" s="46"/>
      <c r="H1748" s="37"/>
    </row>
    <row r="1749" spans="1:8" ht="20.25" customHeight="1" x14ac:dyDescent="0.25">
      <c r="A1749" s="42"/>
      <c r="B1749" s="42"/>
      <c r="C1749" s="47"/>
      <c r="D1749" s="47"/>
      <c r="E1749" s="47"/>
      <c r="F1749" s="47"/>
      <c r="G1749" s="47"/>
      <c r="H1749" s="37"/>
    </row>
    <row r="1750" spans="1:8" ht="20.25" customHeight="1" x14ac:dyDescent="0.25">
      <c r="A1750" s="43"/>
      <c r="B1750" s="43"/>
      <c r="C1750" s="46"/>
      <c r="D1750" s="46"/>
      <c r="E1750" s="46"/>
      <c r="F1750" s="46"/>
      <c r="G1750" s="46"/>
      <c r="H1750" s="37"/>
    </row>
    <row r="1751" spans="1:8" ht="20.25" customHeight="1" x14ac:dyDescent="0.25">
      <c r="A1751" s="42"/>
      <c r="B1751" s="42"/>
      <c r="C1751" s="47"/>
      <c r="D1751" s="47"/>
      <c r="E1751" s="47"/>
      <c r="F1751" s="47"/>
      <c r="G1751" s="47"/>
      <c r="H1751" s="37"/>
    </row>
    <row r="1752" spans="1:8" ht="20.25" customHeight="1" x14ac:dyDescent="0.25">
      <c r="A1752" s="43"/>
      <c r="B1752" s="43"/>
      <c r="C1752" s="46"/>
      <c r="D1752" s="46"/>
      <c r="E1752" s="46"/>
      <c r="F1752" s="46"/>
      <c r="G1752" s="46"/>
      <c r="H1752" s="37"/>
    </row>
    <row r="1753" spans="1:8" ht="20.25" customHeight="1" x14ac:dyDescent="0.25">
      <c r="A1753" s="42"/>
      <c r="B1753" s="42"/>
      <c r="C1753" s="47"/>
      <c r="D1753" s="47"/>
      <c r="E1753" s="47"/>
      <c r="F1753" s="47"/>
      <c r="G1753" s="47"/>
      <c r="H1753" s="37"/>
    </row>
    <row r="1754" spans="1:8" ht="20.25" customHeight="1" x14ac:dyDescent="0.25">
      <c r="A1754" s="43"/>
      <c r="B1754" s="43"/>
      <c r="C1754" s="46"/>
      <c r="D1754" s="46"/>
      <c r="E1754" s="46"/>
      <c r="F1754" s="46"/>
      <c r="G1754" s="46"/>
      <c r="H1754" s="37"/>
    </row>
    <row r="1755" spans="1:8" ht="20.25" customHeight="1" x14ac:dyDescent="0.25">
      <c r="A1755" s="42"/>
      <c r="B1755" s="42"/>
      <c r="C1755" s="47"/>
      <c r="D1755" s="47"/>
      <c r="E1755" s="47"/>
      <c r="F1755" s="47"/>
      <c r="G1755" s="47"/>
      <c r="H1755" s="37"/>
    </row>
    <row r="1756" spans="1:8" ht="20.25" customHeight="1" x14ac:dyDescent="0.25">
      <c r="A1756" s="43"/>
      <c r="B1756" s="43"/>
      <c r="C1756" s="46"/>
      <c r="D1756" s="46"/>
      <c r="E1756" s="46"/>
      <c r="F1756" s="46"/>
      <c r="G1756" s="46"/>
      <c r="H1756" s="37"/>
    </row>
    <row r="1757" spans="1:8" ht="20.25" customHeight="1" x14ac:dyDescent="0.25">
      <c r="A1757" s="42"/>
      <c r="B1757" s="42"/>
      <c r="C1757" s="47"/>
      <c r="D1757" s="47"/>
      <c r="E1757" s="47"/>
      <c r="F1757" s="47"/>
      <c r="G1757" s="47"/>
      <c r="H1757" s="37"/>
    </row>
    <row r="1758" spans="1:8" ht="20.25" customHeight="1" x14ac:dyDescent="0.25">
      <c r="A1758" s="43"/>
      <c r="B1758" s="43"/>
      <c r="C1758" s="46"/>
      <c r="D1758" s="46"/>
      <c r="E1758" s="46"/>
      <c r="F1758" s="46"/>
      <c r="G1758" s="46"/>
      <c r="H1758" s="37"/>
    </row>
    <row r="1759" spans="1:8" ht="20.25" customHeight="1" x14ac:dyDescent="0.25">
      <c r="A1759" s="42"/>
      <c r="B1759" s="42"/>
      <c r="C1759" s="47"/>
      <c r="D1759" s="47"/>
      <c r="E1759" s="47"/>
      <c r="F1759" s="47"/>
      <c r="G1759" s="47"/>
      <c r="H1759" s="37"/>
    </row>
    <row r="1760" spans="1:8" ht="20.25" customHeight="1" x14ac:dyDescent="0.25">
      <c r="A1760" s="43"/>
      <c r="B1760" s="43"/>
      <c r="C1760" s="46"/>
      <c r="D1760" s="46"/>
      <c r="E1760" s="46"/>
      <c r="F1760" s="46"/>
      <c r="G1760" s="46"/>
      <c r="H1760" s="37"/>
    </row>
    <row r="1761" spans="1:8" ht="20.25" customHeight="1" x14ac:dyDescent="0.25">
      <c r="A1761" s="42"/>
      <c r="B1761" s="42"/>
      <c r="C1761" s="47"/>
      <c r="D1761" s="47"/>
      <c r="E1761" s="47"/>
      <c r="F1761" s="47"/>
      <c r="G1761" s="47"/>
      <c r="H1761" s="37"/>
    </row>
    <row r="1762" spans="1:8" ht="20.25" customHeight="1" x14ac:dyDescent="0.25">
      <c r="A1762" s="43"/>
      <c r="B1762" s="43"/>
      <c r="C1762" s="46"/>
      <c r="D1762" s="46"/>
      <c r="E1762" s="46"/>
      <c r="F1762" s="46"/>
      <c r="G1762" s="46"/>
      <c r="H1762" s="37"/>
    </row>
    <row r="1763" spans="1:8" ht="20.25" customHeight="1" x14ac:dyDescent="0.25">
      <c r="A1763" s="42"/>
      <c r="B1763" s="42"/>
      <c r="C1763" s="47"/>
      <c r="D1763" s="47"/>
      <c r="E1763" s="47"/>
      <c r="F1763" s="47"/>
      <c r="G1763" s="47"/>
      <c r="H1763" s="37"/>
    </row>
    <row r="1764" spans="1:8" ht="20.25" customHeight="1" x14ac:dyDescent="0.25">
      <c r="A1764" s="43"/>
      <c r="B1764" s="43"/>
      <c r="C1764" s="46"/>
      <c r="D1764" s="46"/>
      <c r="E1764" s="46"/>
      <c r="F1764" s="46"/>
      <c r="G1764" s="46"/>
      <c r="H1764" s="37"/>
    </row>
    <row r="1765" spans="1:8" ht="20.25" customHeight="1" x14ac:dyDescent="0.25">
      <c r="A1765" s="42"/>
      <c r="B1765" s="42"/>
      <c r="C1765" s="47"/>
      <c r="D1765" s="47"/>
      <c r="E1765" s="47"/>
      <c r="F1765" s="47"/>
      <c r="G1765" s="47"/>
      <c r="H1765" s="37"/>
    </row>
    <row r="1766" spans="1:8" ht="20.25" customHeight="1" x14ac:dyDescent="0.25">
      <c r="A1766" s="43"/>
      <c r="B1766" s="43"/>
      <c r="C1766" s="46"/>
      <c r="D1766" s="46"/>
      <c r="E1766" s="46"/>
      <c r="F1766" s="46"/>
      <c r="G1766" s="46"/>
      <c r="H1766" s="37"/>
    </row>
    <row r="1767" spans="1:8" ht="20.25" customHeight="1" x14ac:dyDescent="0.25">
      <c r="A1767" s="42"/>
      <c r="B1767" s="42"/>
      <c r="C1767" s="47"/>
      <c r="D1767" s="47"/>
      <c r="E1767" s="47"/>
      <c r="F1767" s="47"/>
      <c r="G1767" s="47"/>
      <c r="H1767" s="37"/>
    </row>
    <row r="1768" spans="1:8" ht="20.25" customHeight="1" x14ac:dyDescent="0.25">
      <c r="A1768" s="43"/>
      <c r="B1768" s="43"/>
      <c r="C1768" s="46"/>
      <c r="D1768" s="46"/>
      <c r="E1768" s="46"/>
      <c r="F1768" s="46"/>
      <c r="G1768" s="46"/>
      <c r="H1768" s="37"/>
    </row>
    <row r="1769" spans="1:8" ht="20.25" customHeight="1" x14ac:dyDescent="0.25">
      <c r="A1769" s="42"/>
      <c r="B1769" s="42"/>
      <c r="C1769" s="47"/>
      <c r="D1769" s="47"/>
      <c r="E1769" s="47"/>
      <c r="F1769" s="47"/>
      <c r="G1769" s="47"/>
      <c r="H1769" s="37"/>
    </row>
    <row r="1770" spans="1:8" ht="20.25" customHeight="1" x14ac:dyDescent="0.25">
      <c r="A1770" s="43"/>
      <c r="B1770" s="43"/>
      <c r="C1770" s="46"/>
      <c r="D1770" s="46"/>
      <c r="E1770" s="46"/>
      <c r="F1770" s="46"/>
      <c r="G1770" s="46"/>
      <c r="H1770" s="37"/>
    </row>
    <row r="1771" spans="1:8" ht="20.25" customHeight="1" x14ac:dyDescent="0.25">
      <c r="A1771" s="42"/>
      <c r="B1771" s="42"/>
      <c r="C1771" s="47"/>
      <c r="D1771" s="47"/>
      <c r="E1771" s="47"/>
      <c r="F1771" s="47"/>
      <c r="G1771" s="47"/>
      <c r="H1771" s="37"/>
    </row>
    <row r="1772" spans="1:8" ht="20.25" customHeight="1" x14ac:dyDescent="0.25">
      <c r="A1772" s="43"/>
      <c r="B1772" s="43"/>
      <c r="C1772" s="46"/>
      <c r="D1772" s="46"/>
      <c r="E1772" s="46"/>
      <c r="F1772" s="46"/>
      <c r="G1772" s="46"/>
      <c r="H1772" s="37"/>
    </row>
    <row r="1773" spans="1:8" ht="20.25" customHeight="1" x14ac:dyDescent="0.25">
      <c r="A1773" s="42"/>
      <c r="B1773" s="42"/>
      <c r="C1773" s="47"/>
      <c r="D1773" s="47"/>
      <c r="E1773" s="47"/>
      <c r="F1773" s="47"/>
      <c r="G1773" s="47"/>
      <c r="H1773" s="37"/>
    </row>
    <row r="1774" spans="1:8" ht="20.25" customHeight="1" x14ac:dyDescent="0.25">
      <c r="A1774" s="43"/>
      <c r="B1774" s="43"/>
      <c r="C1774" s="46"/>
      <c r="D1774" s="46"/>
      <c r="E1774" s="46"/>
      <c r="F1774" s="46"/>
      <c r="G1774" s="46"/>
      <c r="H1774" s="37"/>
    </row>
    <row r="1775" spans="1:8" ht="20.25" customHeight="1" x14ac:dyDescent="0.25">
      <c r="A1775" s="42"/>
      <c r="B1775" s="42"/>
      <c r="C1775" s="47"/>
      <c r="D1775" s="47"/>
      <c r="E1775" s="47"/>
      <c r="F1775" s="47"/>
      <c r="G1775" s="47"/>
      <c r="H1775" s="37"/>
    </row>
    <row r="1776" spans="1:8" ht="20.25" customHeight="1" x14ac:dyDescent="0.25">
      <c r="A1776" s="43"/>
      <c r="B1776" s="43"/>
      <c r="C1776" s="46"/>
      <c r="D1776" s="46"/>
      <c r="E1776" s="46"/>
      <c r="F1776" s="46"/>
      <c r="G1776" s="46"/>
      <c r="H1776" s="37"/>
    </row>
    <row r="1777" spans="1:8" ht="20.25" customHeight="1" x14ac:dyDescent="0.25">
      <c r="A1777" s="42"/>
      <c r="B1777" s="42"/>
      <c r="C1777" s="47"/>
      <c r="D1777" s="47"/>
      <c r="E1777" s="47"/>
      <c r="F1777" s="47"/>
      <c r="G1777" s="47"/>
      <c r="H1777" s="37"/>
    </row>
    <row r="1778" spans="1:8" ht="20.25" customHeight="1" x14ac:dyDescent="0.25">
      <c r="A1778" s="43"/>
      <c r="B1778" s="43"/>
      <c r="C1778" s="46"/>
      <c r="D1778" s="46"/>
      <c r="E1778" s="46"/>
      <c r="F1778" s="46"/>
      <c r="G1778" s="46"/>
      <c r="H1778" s="37"/>
    </row>
    <row r="1779" spans="1:8" ht="20.25" customHeight="1" x14ac:dyDescent="0.25">
      <c r="A1779" s="42"/>
      <c r="B1779" s="42"/>
      <c r="C1779" s="47"/>
      <c r="D1779" s="47"/>
      <c r="E1779" s="47"/>
      <c r="F1779" s="47"/>
      <c r="G1779" s="47"/>
      <c r="H1779" s="37"/>
    </row>
    <row r="1780" spans="1:8" ht="20.25" customHeight="1" x14ac:dyDescent="0.25">
      <c r="A1780" s="43"/>
      <c r="B1780" s="43"/>
      <c r="C1780" s="46"/>
      <c r="D1780" s="46"/>
      <c r="E1780" s="46"/>
      <c r="F1780" s="46"/>
      <c r="G1780" s="46"/>
      <c r="H1780" s="37"/>
    </row>
    <row r="1781" spans="1:8" ht="20.25" customHeight="1" x14ac:dyDescent="0.25">
      <c r="A1781" s="42"/>
      <c r="B1781" s="42"/>
      <c r="C1781" s="47"/>
      <c r="D1781" s="47"/>
      <c r="E1781" s="47"/>
      <c r="F1781" s="47"/>
      <c r="G1781" s="47"/>
      <c r="H1781" s="37"/>
    </row>
    <row r="1782" spans="1:8" ht="20.25" customHeight="1" x14ac:dyDescent="0.25">
      <c r="A1782" s="43"/>
      <c r="B1782" s="43"/>
      <c r="C1782" s="46"/>
      <c r="D1782" s="46"/>
      <c r="E1782" s="46"/>
      <c r="F1782" s="46"/>
      <c r="G1782" s="46"/>
      <c r="H1782" s="37"/>
    </row>
    <row r="1783" spans="1:8" ht="20.25" customHeight="1" x14ac:dyDescent="0.25">
      <c r="A1783" s="42"/>
      <c r="B1783" s="42"/>
      <c r="C1783" s="47"/>
      <c r="D1783" s="47"/>
      <c r="E1783" s="47"/>
      <c r="F1783" s="47"/>
      <c r="G1783" s="47"/>
      <c r="H1783" s="37"/>
    </row>
    <row r="1784" spans="1:8" ht="20.25" customHeight="1" x14ac:dyDescent="0.25">
      <c r="A1784" s="43"/>
      <c r="B1784" s="43"/>
      <c r="C1784" s="46"/>
      <c r="D1784" s="46"/>
      <c r="E1784" s="46"/>
      <c r="F1784" s="46"/>
      <c r="G1784" s="46"/>
      <c r="H1784" s="37"/>
    </row>
    <row r="1785" spans="1:8" ht="20.25" customHeight="1" x14ac:dyDescent="0.25">
      <c r="A1785" s="42"/>
      <c r="B1785" s="42"/>
      <c r="C1785" s="47"/>
      <c r="D1785" s="47"/>
      <c r="E1785" s="47"/>
      <c r="F1785" s="47"/>
      <c r="G1785" s="47"/>
      <c r="H1785" s="37"/>
    </row>
    <row r="1786" spans="1:8" ht="20.25" customHeight="1" x14ac:dyDescent="0.25">
      <c r="A1786" s="43"/>
      <c r="B1786" s="43"/>
      <c r="C1786" s="46"/>
      <c r="D1786" s="46"/>
      <c r="E1786" s="46"/>
      <c r="F1786" s="46"/>
      <c r="G1786" s="46"/>
      <c r="H1786" s="37"/>
    </row>
    <row r="1787" spans="1:8" ht="20.25" customHeight="1" x14ac:dyDescent="0.25">
      <c r="A1787" s="42"/>
      <c r="B1787" s="42"/>
      <c r="C1787" s="47"/>
      <c r="D1787" s="47"/>
      <c r="E1787" s="47"/>
      <c r="F1787" s="47"/>
      <c r="G1787" s="47"/>
      <c r="H1787" s="37"/>
    </row>
    <row r="1788" spans="1:8" ht="20.25" customHeight="1" x14ac:dyDescent="0.25">
      <c r="A1788" s="43"/>
      <c r="B1788" s="43"/>
      <c r="C1788" s="46"/>
      <c r="D1788" s="46"/>
      <c r="E1788" s="46"/>
      <c r="F1788" s="46"/>
      <c r="G1788" s="46"/>
      <c r="H1788" s="37"/>
    </row>
    <row r="1789" spans="1:8" ht="20.25" customHeight="1" x14ac:dyDescent="0.25">
      <c r="A1789" s="42"/>
      <c r="B1789" s="42"/>
      <c r="C1789" s="47"/>
      <c r="D1789" s="47"/>
      <c r="E1789" s="47"/>
      <c r="F1789" s="47"/>
      <c r="G1789" s="47"/>
      <c r="H1789" s="37"/>
    </row>
    <row r="1790" spans="1:8" ht="20.25" customHeight="1" x14ac:dyDescent="0.25">
      <c r="A1790" s="43"/>
      <c r="B1790" s="43"/>
      <c r="C1790" s="46"/>
      <c r="D1790" s="46"/>
      <c r="E1790" s="46"/>
      <c r="F1790" s="46"/>
      <c r="G1790" s="46"/>
      <c r="H1790" s="37"/>
    </row>
    <row r="1791" spans="1:8" ht="20.25" customHeight="1" x14ac:dyDescent="0.25">
      <c r="A1791" s="42"/>
      <c r="B1791" s="42"/>
      <c r="C1791" s="47"/>
      <c r="D1791" s="47"/>
      <c r="E1791" s="47"/>
      <c r="F1791" s="47"/>
      <c r="G1791" s="47"/>
      <c r="H1791" s="37"/>
    </row>
    <row r="1792" spans="1:8" ht="20.25" customHeight="1" x14ac:dyDescent="0.25">
      <c r="A1792" s="43"/>
      <c r="B1792" s="43"/>
      <c r="C1792" s="46"/>
      <c r="D1792" s="46"/>
      <c r="E1792" s="46"/>
      <c r="F1792" s="46"/>
      <c r="G1792" s="46"/>
      <c r="H1792" s="37"/>
    </row>
    <row r="1793" spans="1:8" ht="20.25" customHeight="1" x14ac:dyDescent="0.25">
      <c r="A1793" s="42"/>
      <c r="B1793" s="42"/>
      <c r="C1793" s="47"/>
      <c r="D1793" s="47"/>
      <c r="E1793" s="47"/>
      <c r="F1793" s="47"/>
      <c r="G1793" s="47"/>
      <c r="H1793" s="37"/>
    </row>
    <row r="1794" spans="1:8" ht="20.25" customHeight="1" x14ac:dyDescent="0.25">
      <c r="A1794" s="43"/>
      <c r="B1794" s="43"/>
      <c r="C1794" s="46"/>
      <c r="D1794" s="46"/>
      <c r="E1794" s="46"/>
      <c r="F1794" s="46"/>
      <c r="G1794" s="46"/>
      <c r="H1794" s="37"/>
    </row>
    <row r="1795" spans="1:8" ht="20.25" customHeight="1" x14ac:dyDescent="0.25">
      <c r="A1795" s="42"/>
      <c r="B1795" s="42"/>
      <c r="C1795" s="47"/>
      <c r="D1795" s="47"/>
      <c r="E1795" s="47"/>
      <c r="F1795" s="47"/>
      <c r="G1795" s="47"/>
      <c r="H1795" s="37"/>
    </row>
    <row r="1796" spans="1:8" ht="20.25" customHeight="1" x14ac:dyDescent="0.25">
      <c r="A1796" s="43"/>
      <c r="B1796" s="43"/>
      <c r="C1796" s="46"/>
      <c r="D1796" s="46"/>
      <c r="E1796" s="46"/>
      <c r="F1796" s="46"/>
      <c r="G1796" s="46"/>
      <c r="H1796" s="37"/>
    </row>
    <row r="1797" spans="1:8" ht="20.25" customHeight="1" x14ac:dyDescent="0.25">
      <c r="A1797" s="42"/>
      <c r="B1797" s="42"/>
      <c r="C1797" s="47"/>
      <c r="D1797" s="47"/>
      <c r="E1797" s="47"/>
      <c r="F1797" s="47"/>
      <c r="G1797" s="47"/>
      <c r="H1797" s="37"/>
    </row>
    <row r="1798" spans="1:8" ht="20.25" customHeight="1" x14ac:dyDescent="0.25">
      <c r="A1798" s="43"/>
      <c r="B1798" s="43"/>
      <c r="C1798" s="46"/>
      <c r="D1798" s="46"/>
      <c r="E1798" s="46"/>
      <c r="F1798" s="46"/>
      <c r="G1798" s="46"/>
      <c r="H1798" s="37"/>
    </row>
    <row r="1799" spans="1:8" ht="20.25" customHeight="1" x14ac:dyDescent="0.25">
      <c r="A1799" s="42"/>
      <c r="B1799" s="42"/>
      <c r="C1799" s="47"/>
      <c r="D1799" s="47"/>
      <c r="E1799" s="47"/>
      <c r="F1799" s="47"/>
      <c r="G1799" s="47"/>
      <c r="H1799" s="37"/>
    </row>
    <row r="1800" spans="1:8" ht="20.25" customHeight="1" x14ac:dyDescent="0.25">
      <c r="A1800" s="43"/>
      <c r="B1800" s="43"/>
      <c r="C1800" s="46"/>
      <c r="D1800" s="46"/>
      <c r="E1800" s="46"/>
      <c r="F1800" s="46"/>
      <c r="G1800" s="46"/>
      <c r="H1800" s="37"/>
    </row>
    <row r="1801" spans="1:8" ht="20.25" customHeight="1" thickBot="1" x14ac:dyDescent="0.3">
      <c r="A1801" s="50"/>
      <c r="B1801" s="50"/>
      <c r="C1801" s="60"/>
      <c r="D1801" s="60"/>
      <c r="E1801" s="60"/>
      <c r="F1801" s="60"/>
      <c r="G1801" s="60"/>
      <c r="H1801" s="64"/>
    </row>
    <row r="1802" spans="1:8" ht="20.25" customHeight="1" thickTop="1" x14ac:dyDescent="0.25">
      <c r="A1802" s="51"/>
      <c r="B1802" s="51"/>
      <c r="C1802" s="62"/>
      <c r="D1802" s="62"/>
      <c r="E1802" s="62"/>
      <c r="F1802" s="62"/>
      <c r="G1802" s="62"/>
      <c r="H1802" s="63"/>
    </row>
    <row r="1803" spans="1:8" ht="20.25" customHeight="1" x14ac:dyDescent="0.25">
      <c r="A1803" s="42"/>
      <c r="B1803" s="42"/>
      <c r="C1803" s="47"/>
      <c r="D1803" s="47"/>
      <c r="E1803" s="47"/>
      <c r="F1803" s="47"/>
      <c r="G1803" s="47"/>
      <c r="H1803" s="37"/>
    </row>
    <row r="1804" spans="1:8" ht="20.25" customHeight="1" x14ac:dyDescent="0.25">
      <c r="A1804" s="43"/>
      <c r="B1804" s="43"/>
      <c r="C1804" s="46"/>
      <c r="D1804" s="46"/>
      <c r="E1804" s="46"/>
      <c r="F1804" s="46"/>
      <c r="G1804" s="46"/>
      <c r="H1804" s="37"/>
    </row>
    <row r="1805" spans="1:8" ht="20.25" customHeight="1" x14ac:dyDescent="0.25">
      <c r="A1805" s="42"/>
      <c r="B1805" s="42"/>
      <c r="C1805" s="47"/>
      <c r="D1805" s="47"/>
      <c r="E1805" s="47"/>
      <c r="F1805" s="47"/>
      <c r="G1805" s="47"/>
      <c r="H1805" s="37"/>
    </row>
    <row r="1806" spans="1:8" ht="20.25" customHeight="1" x14ac:dyDescent="0.25">
      <c r="A1806" s="43"/>
      <c r="B1806" s="43"/>
      <c r="C1806" s="46"/>
      <c r="D1806" s="46"/>
      <c r="E1806" s="46"/>
      <c r="F1806" s="46"/>
      <c r="G1806" s="46"/>
      <c r="H1806" s="37"/>
    </row>
    <row r="1807" spans="1:8" ht="20.25" customHeight="1" x14ac:dyDescent="0.25">
      <c r="A1807" s="42"/>
      <c r="B1807" s="42"/>
      <c r="C1807" s="47"/>
      <c r="D1807" s="47"/>
      <c r="E1807" s="47"/>
      <c r="F1807" s="47"/>
      <c r="G1807" s="47"/>
      <c r="H1807" s="37"/>
    </row>
    <row r="1808" spans="1:8" ht="20.25" customHeight="1" x14ac:dyDescent="0.25">
      <c r="A1808" s="43"/>
      <c r="B1808" s="43"/>
      <c r="C1808" s="46"/>
      <c r="D1808" s="46"/>
      <c r="E1808" s="46"/>
      <c r="F1808" s="46"/>
      <c r="G1808" s="46"/>
      <c r="H1808" s="37"/>
    </row>
    <row r="1809" spans="1:8" ht="20.25" customHeight="1" x14ac:dyDescent="0.25">
      <c r="A1809" s="42"/>
      <c r="B1809" s="42"/>
      <c r="C1809" s="47"/>
      <c r="D1809" s="47"/>
      <c r="E1809" s="47"/>
      <c r="F1809" s="47"/>
      <c r="G1809" s="47"/>
      <c r="H1809" s="37"/>
    </row>
    <row r="1810" spans="1:8" ht="20.25" customHeight="1" x14ac:dyDescent="0.25">
      <c r="A1810" s="43"/>
      <c r="B1810" s="43"/>
      <c r="C1810" s="46"/>
      <c r="D1810" s="46"/>
      <c r="E1810" s="46"/>
      <c r="F1810" s="46"/>
      <c r="G1810" s="46"/>
      <c r="H1810" s="37"/>
    </row>
    <row r="1811" spans="1:8" ht="20.25" customHeight="1" x14ac:dyDescent="0.25">
      <c r="A1811" s="42"/>
      <c r="B1811" s="42"/>
      <c r="C1811" s="47"/>
      <c r="D1811" s="47"/>
      <c r="E1811" s="47"/>
      <c r="F1811" s="47"/>
      <c r="G1811" s="47"/>
      <c r="H1811" s="37"/>
    </row>
    <row r="1812" spans="1:8" ht="20.25" customHeight="1" x14ac:dyDescent="0.25">
      <c r="A1812" s="43"/>
      <c r="B1812" s="43"/>
      <c r="C1812" s="46"/>
      <c r="D1812" s="46"/>
      <c r="E1812" s="46"/>
      <c r="F1812" s="46"/>
      <c r="G1812" s="46"/>
      <c r="H1812" s="37"/>
    </row>
    <row r="1813" spans="1:8" ht="20.25" customHeight="1" x14ac:dyDescent="0.25">
      <c r="A1813" s="42"/>
      <c r="B1813" s="42"/>
      <c r="C1813" s="47"/>
      <c r="D1813" s="47"/>
      <c r="E1813" s="47"/>
      <c r="F1813" s="47"/>
      <c r="G1813" s="47"/>
      <c r="H1813" s="37"/>
    </row>
    <row r="1814" spans="1:8" ht="20.25" customHeight="1" x14ac:dyDescent="0.25">
      <c r="A1814" s="43"/>
      <c r="B1814" s="43"/>
      <c r="C1814" s="46"/>
      <c r="D1814" s="46"/>
      <c r="E1814" s="46"/>
      <c r="F1814" s="46"/>
      <c r="G1814" s="46"/>
      <c r="H1814" s="37"/>
    </row>
    <row r="1815" spans="1:8" ht="20.25" customHeight="1" x14ac:dyDescent="0.25">
      <c r="A1815" s="42"/>
      <c r="B1815" s="42"/>
      <c r="C1815" s="47"/>
      <c r="D1815" s="47"/>
      <c r="E1815" s="47"/>
      <c r="F1815" s="47"/>
      <c r="G1815" s="47"/>
      <c r="H1815" s="37"/>
    </row>
    <row r="1816" spans="1:8" ht="20.25" customHeight="1" x14ac:dyDescent="0.25">
      <c r="A1816" s="43"/>
      <c r="B1816" s="43"/>
      <c r="C1816" s="46"/>
      <c r="D1816" s="46"/>
      <c r="E1816" s="46"/>
      <c r="F1816" s="46"/>
      <c r="G1816" s="46"/>
      <c r="H1816" s="37"/>
    </row>
    <row r="1817" spans="1:8" ht="20.25" customHeight="1" x14ac:dyDescent="0.25">
      <c r="A1817" s="42"/>
      <c r="B1817" s="42"/>
      <c r="C1817" s="47"/>
      <c r="D1817" s="47"/>
      <c r="E1817" s="47"/>
      <c r="F1817" s="47"/>
      <c r="G1817" s="47"/>
      <c r="H1817" s="37"/>
    </row>
    <row r="1818" spans="1:8" ht="20.25" customHeight="1" x14ac:dyDescent="0.25">
      <c r="A1818" s="43"/>
      <c r="B1818" s="43"/>
      <c r="C1818" s="46"/>
      <c r="D1818" s="46"/>
      <c r="E1818" s="46"/>
      <c r="F1818" s="46"/>
      <c r="G1818" s="46"/>
      <c r="H1818" s="37"/>
    </row>
    <row r="1819" spans="1:8" ht="20.25" customHeight="1" x14ac:dyDescent="0.25">
      <c r="A1819" s="42"/>
      <c r="B1819" s="42"/>
      <c r="C1819" s="47"/>
      <c r="D1819" s="47"/>
      <c r="E1819" s="47"/>
      <c r="F1819" s="47"/>
      <c r="G1819" s="47"/>
      <c r="H1819" s="37"/>
    </row>
    <row r="1820" spans="1:8" ht="20.25" customHeight="1" x14ac:dyDescent="0.25">
      <c r="A1820" s="43"/>
      <c r="B1820" s="43"/>
      <c r="C1820" s="46"/>
      <c r="D1820" s="46"/>
      <c r="E1820" s="46"/>
      <c r="F1820" s="46"/>
      <c r="G1820" s="46"/>
      <c r="H1820" s="37"/>
    </row>
    <row r="1821" spans="1:8" ht="20.25" customHeight="1" x14ac:dyDescent="0.25">
      <c r="A1821" s="42"/>
      <c r="B1821" s="42"/>
      <c r="C1821" s="47"/>
      <c r="D1821" s="47"/>
      <c r="E1821" s="47"/>
      <c r="F1821" s="47"/>
      <c r="G1821" s="47"/>
      <c r="H1821" s="37"/>
    </row>
    <row r="1822" spans="1:8" ht="20.25" customHeight="1" x14ac:dyDescent="0.25">
      <c r="A1822" s="43"/>
      <c r="B1822" s="43"/>
      <c r="C1822" s="46"/>
      <c r="D1822" s="46"/>
      <c r="E1822" s="46"/>
      <c r="F1822" s="46"/>
      <c r="G1822" s="46"/>
      <c r="H1822" s="37"/>
    </row>
    <row r="1823" spans="1:8" ht="20.25" customHeight="1" x14ac:dyDescent="0.25">
      <c r="A1823" s="42"/>
      <c r="B1823" s="42"/>
      <c r="C1823" s="47"/>
      <c r="D1823" s="47"/>
      <c r="E1823" s="47"/>
      <c r="F1823" s="47"/>
      <c r="G1823" s="47"/>
      <c r="H1823" s="37"/>
    </row>
    <row r="1824" spans="1:8" ht="20.25" customHeight="1" x14ac:dyDescent="0.25">
      <c r="A1824" s="43"/>
      <c r="B1824" s="43"/>
      <c r="C1824" s="46"/>
      <c r="D1824" s="46"/>
      <c r="E1824" s="46"/>
      <c r="F1824" s="46"/>
      <c r="G1824" s="46"/>
      <c r="H1824" s="37"/>
    </row>
    <row r="1825" spans="1:8" ht="20.25" customHeight="1" x14ac:dyDescent="0.25">
      <c r="A1825" s="42"/>
      <c r="B1825" s="42"/>
      <c r="C1825" s="47"/>
      <c r="D1825" s="47"/>
      <c r="E1825" s="47"/>
      <c r="F1825" s="47"/>
      <c r="G1825" s="47"/>
      <c r="H1825" s="37"/>
    </row>
    <row r="1826" spans="1:8" ht="20.25" customHeight="1" x14ac:dyDescent="0.25">
      <c r="A1826" s="43"/>
      <c r="B1826" s="43"/>
      <c r="C1826" s="46"/>
      <c r="D1826" s="46"/>
      <c r="E1826" s="46"/>
      <c r="F1826" s="46"/>
      <c r="G1826" s="46"/>
      <c r="H1826" s="37"/>
    </row>
    <row r="1827" spans="1:8" ht="20.25" customHeight="1" x14ac:dyDescent="0.25">
      <c r="A1827" s="42"/>
      <c r="B1827" s="42"/>
      <c r="C1827" s="47"/>
      <c r="D1827" s="47"/>
      <c r="E1827" s="47"/>
      <c r="F1827" s="47"/>
      <c r="G1827" s="47"/>
      <c r="H1827" s="37"/>
    </row>
    <row r="1828" spans="1:8" ht="20.25" customHeight="1" x14ac:dyDescent="0.25">
      <c r="A1828" s="43"/>
      <c r="B1828" s="43"/>
      <c r="C1828" s="46"/>
      <c r="D1828" s="46"/>
      <c r="E1828" s="46"/>
      <c r="F1828" s="46"/>
      <c r="G1828" s="46"/>
      <c r="H1828" s="37"/>
    </row>
    <row r="1829" spans="1:8" ht="20.25" customHeight="1" x14ac:dyDescent="0.25">
      <c r="A1829" s="42"/>
      <c r="B1829" s="42"/>
      <c r="C1829" s="47"/>
      <c r="D1829" s="47"/>
      <c r="E1829" s="47"/>
      <c r="F1829" s="47"/>
      <c r="G1829" s="47"/>
      <c r="H1829" s="37"/>
    </row>
    <row r="1830" spans="1:8" ht="20.25" customHeight="1" x14ac:dyDescent="0.25">
      <c r="A1830" s="43"/>
      <c r="B1830" s="43"/>
      <c r="C1830" s="46"/>
      <c r="D1830" s="46"/>
      <c r="E1830" s="46"/>
      <c r="F1830" s="46"/>
      <c r="G1830" s="46"/>
      <c r="H1830" s="37"/>
    </row>
    <row r="1831" spans="1:8" ht="20.25" customHeight="1" x14ac:dyDescent="0.25">
      <c r="A1831" s="42"/>
      <c r="B1831" s="42"/>
      <c r="C1831" s="47"/>
      <c r="D1831" s="47"/>
      <c r="E1831" s="47"/>
      <c r="F1831" s="47"/>
      <c r="G1831" s="47"/>
      <c r="H1831" s="37"/>
    </row>
    <row r="1832" spans="1:8" ht="20.25" customHeight="1" x14ac:dyDescent="0.25">
      <c r="A1832" s="43"/>
      <c r="B1832" s="43"/>
      <c r="C1832" s="46"/>
      <c r="D1832" s="46"/>
      <c r="E1832" s="46"/>
      <c r="F1832" s="46"/>
      <c r="G1832" s="46"/>
      <c r="H1832" s="37"/>
    </row>
    <row r="1833" spans="1:8" ht="20.25" customHeight="1" x14ac:dyDescent="0.25">
      <c r="A1833" s="42"/>
      <c r="B1833" s="42"/>
      <c r="C1833" s="47"/>
      <c r="D1833" s="47"/>
      <c r="E1833" s="47"/>
      <c r="F1833" s="47"/>
      <c r="G1833" s="47"/>
      <c r="H1833" s="37"/>
    </row>
    <row r="1834" spans="1:8" ht="20.25" customHeight="1" x14ac:dyDescent="0.25">
      <c r="A1834" s="43"/>
      <c r="B1834" s="43"/>
      <c r="C1834" s="46"/>
      <c r="D1834" s="46"/>
      <c r="E1834" s="46"/>
      <c r="F1834" s="46"/>
      <c r="G1834" s="46"/>
      <c r="H1834" s="37"/>
    </row>
    <row r="1835" spans="1:8" ht="20.25" customHeight="1" x14ac:dyDescent="0.25">
      <c r="A1835" s="42"/>
      <c r="B1835" s="42"/>
      <c r="C1835" s="47"/>
      <c r="D1835" s="47"/>
      <c r="E1835" s="47"/>
      <c r="F1835" s="47"/>
      <c r="G1835" s="47"/>
      <c r="H1835" s="37"/>
    </row>
    <row r="1836" spans="1:8" ht="20.25" customHeight="1" x14ac:dyDescent="0.25">
      <c r="A1836" s="43"/>
      <c r="B1836" s="43"/>
      <c r="C1836" s="46"/>
      <c r="D1836" s="46"/>
      <c r="E1836" s="46"/>
      <c r="F1836" s="46"/>
      <c r="G1836" s="46"/>
      <c r="H1836" s="37"/>
    </row>
    <row r="1837" spans="1:8" ht="20.25" customHeight="1" x14ac:dyDescent="0.25">
      <c r="A1837" s="42"/>
      <c r="B1837" s="42"/>
      <c r="C1837" s="47"/>
      <c r="D1837" s="47"/>
      <c r="E1837" s="47"/>
      <c r="F1837" s="47"/>
      <c r="G1837" s="47"/>
      <c r="H1837" s="37"/>
    </row>
    <row r="1838" spans="1:8" ht="20.25" customHeight="1" x14ac:dyDescent="0.25">
      <c r="A1838" s="43"/>
      <c r="B1838" s="43"/>
      <c r="C1838" s="46"/>
      <c r="D1838" s="46"/>
      <c r="E1838" s="46"/>
      <c r="F1838" s="46"/>
      <c r="G1838" s="46"/>
      <c r="H1838" s="37"/>
    </row>
    <row r="1839" spans="1:8" ht="20.25" customHeight="1" x14ac:dyDescent="0.25">
      <c r="A1839" s="42"/>
      <c r="B1839" s="42"/>
      <c r="C1839" s="47"/>
      <c r="D1839" s="47"/>
      <c r="E1839" s="47"/>
      <c r="F1839" s="47"/>
      <c r="G1839" s="47"/>
      <c r="H1839" s="37"/>
    </row>
    <row r="1840" spans="1:8" ht="20.25" customHeight="1" x14ac:dyDescent="0.25">
      <c r="A1840" s="43"/>
      <c r="B1840" s="43"/>
      <c r="C1840" s="46"/>
      <c r="D1840" s="46"/>
      <c r="E1840" s="46"/>
      <c r="F1840" s="46"/>
      <c r="G1840" s="46"/>
      <c r="H1840" s="37"/>
    </row>
    <row r="1841" spans="1:8" ht="20.25" customHeight="1" x14ac:dyDescent="0.25">
      <c r="A1841" s="42"/>
      <c r="B1841" s="42"/>
      <c r="C1841" s="47"/>
      <c r="D1841" s="47"/>
      <c r="E1841" s="47"/>
      <c r="F1841" s="47"/>
      <c r="G1841" s="47"/>
      <c r="H1841" s="37"/>
    </row>
    <row r="1842" spans="1:8" ht="20.25" customHeight="1" x14ac:dyDescent="0.25">
      <c r="A1842" s="43"/>
      <c r="B1842" s="43"/>
      <c r="C1842" s="46"/>
      <c r="D1842" s="46"/>
      <c r="E1842" s="46"/>
      <c r="F1842" s="46"/>
      <c r="G1842" s="46"/>
      <c r="H1842" s="37"/>
    </row>
    <row r="1843" spans="1:8" ht="20.25" customHeight="1" x14ac:dyDescent="0.25">
      <c r="A1843" s="42"/>
      <c r="B1843" s="42"/>
      <c r="C1843" s="47"/>
      <c r="D1843" s="47"/>
      <c r="E1843" s="47"/>
      <c r="F1843" s="47"/>
      <c r="G1843" s="47"/>
      <c r="H1843" s="37"/>
    </row>
    <row r="1844" spans="1:8" ht="20.25" customHeight="1" x14ac:dyDescent="0.25">
      <c r="A1844" s="43"/>
      <c r="B1844" s="43"/>
      <c r="C1844" s="46"/>
      <c r="D1844" s="46"/>
      <c r="E1844" s="46"/>
      <c r="F1844" s="46"/>
      <c r="G1844" s="46"/>
      <c r="H1844" s="37"/>
    </row>
    <row r="1845" spans="1:8" ht="20.25" customHeight="1" x14ac:dyDescent="0.25">
      <c r="A1845" s="42"/>
      <c r="B1845" s="42"/>
      <c r="C1845" s="47"/>
      <c r="D1845" s="47"/>
      <c r="E1845" s="47"/>
      <c r="F1845" s="47"/>
      <c r="G1845" s="47"/>
      <c r="H1845" s="37"/>
    </row>
    <row r="1846" spans="1:8" ht="20.25" customHeight="1" x14ac:dyDescent="0.25">
      <c r="A1846" s="43"/>
      <c r="B1846" s="43"/>
      <c r="C1846" s="46"/>
      <c r="D1846" s="46"/>
      <c r="E1846" s="46"/>
      <c r="F1846" s="46"/>
      <c r="G1846" s="46"/>
      <c r="H1846" s="37"/>
    </row>
    <row r="1847" spans="1:8" ht="20.25" customHeight="1" x14ac:dyDescent="0.25">
      <c r="A1847" s="42"/>
      <c r="B1847" s="42"/>
      <c r="C1847" s="47"/>
      <c r="D1847" s="47"/>
      <c r="E1847" s="47"/>
      <c r="F1847" s="47"/>
      <c r="G1847" s="47"/>
      <c r="H1847" s="37"/>
    </row>
    <row r="1848" spans="1:8" ht="20.25" customHeight="1" x14ac:dyDescent="0.25">
      <c r="A1848" s="43"/>
      <c r="B1848" s="43"/>
      <c r="C1848" s="46"/>
      <c r="D1848" s="46"/>
      <c r="E1848" s="46"/>
      <c r="F1848" s="46"/>
      <c r="G1848" s="46"/>
      <c r="H1848" s="37"/>
    </row>
    <row r="1849" spans="1:8" ht="20.25" customHeight="1" x14ac:dyDescent="0.25">
      <c r="A1849" s="42"/>
      <c r="B1849" s="42"/>
      <c r="C1849" s="47"/>
      <c r="D1849" s="47"/>
      <c r="E1849" s="47"/>
      <c r="F1849" s="47"/>
      <c r="G1849" s="47"/>
      <c r="H1849" s="37"/>
    </row>
    <row r="1850" spans="1:8" ht="20.25" customHeight="1" x14ac:dyDescent="0.25">
      <c r="A1850" s="43"/>
      <c r="B1850" s="43"/>
      <c r="C1850" s="46"/>
      <c r="D1850" s="46"/>
      <c r="E1850" s="46"/>
      <c r="F1850" s="46"/>
      <c r="G1850" s="46"/>
      <c r="H1850" s="37"/>
    </row>
    <row r="1851" spans="1:8" ht="20.25" customHeight="1" x14ac:dyDescent="0.25">
      <c r="A1851" s="42"/>
      <c r="B1851" s="42"/>
      <c r="C1851" s="47"/>
      <c r="D1851" s="47"/>
      <c r="E1851" s="47"/>
      <c r="F1851" s="47"/>
      <c r="G1851" s="47"/>
      <c r="H1851" s="37"/>
    </row>
    <row r="1852" spans="1:8" ht="20.25" customHeight="1" x14ac:dyDescent="0.25">
      <c r="A1852" s="43"/>
      <c r="B1852" s="43"/>
      <c r="C1852" s="46"/>
      <c r="D1852" s="46"/>
      <c r="E1852" s="46"/>
      <c r="F1852" s="46"/>
      <c r="G1852" s="46"/>
      <c r="H1852" s="37"/>
    </row>
    <row r="1853" spans="1:8" ht="20.25" customHeight="1" x14ac:dyDescent="0.25">
      <c r="A1853" s="42"/>
      <c r="B1853" s="42"/>
      <c r="C1853" s="47"/>
      <c r="D1853" s="47"/>
      <c r="E1853" s="47"/>
      <c r="F1853" s="47"/>
      <c r="G1853" s="47"/>
      <c r="H1853" s="37"/>
    </row>
    <row r="1854" spans="1:8" ht="20.25" customHeight="1" x14ac:dyDescent="0.25">
      <c r="A1854" s="43"/>
      <c r="B1854" s="43"/>
      <c r="C1854" s="46"/>
      <c r="D1854" s="46"/>
      <c r="E1854" s="46"/>
      <c r="F1854" s="46"/>
      <c r="G1854" s="46"/>
      <c r="H1854" s="37"/>
    </row>
    <row r="1855" spans="1:8" ht="20.25" customHeight="1" x14ac:dyDescent="0.25">
      <c r="A1855" s="42"/>
      <c r="B1855" s="42"/>
      <c r="C1855" s="47"/>
      <c r="D1855" s="47"/>
      <c r="E1855" s="47"/>
      <c r="F1855" s="47"/>
      <c r="G1855" s="47"/>
      <c r="H1855" s="37"/>
    </row>
    <row r="1856" spans="1:8" ht="20.25" customHeight="1" x14ac:dyDescent="0.25">
      <c r="A1856" s="43"/>
      <c r="B1856" s="43"/>
      <c r="C1856" s="46"/>
      <c r="D1856" s="46"/>
      <c r="E1856" s="46"/>
      <c r="F1856" s="46"/>
      <c r="G1856" s="46"/>
      <c r="H1856" s="37"/>
    </row>
    <row r="1857" spans="1:8" ht="20.25" customHeight="1" x14ac:dyDescent="0.25">
      <c r="A1857" s="42"/>
      <c r="B1857" s="42"/>
      <c r="C1857" s="47"/>
      <c r="D1857" s="47"/>
      <c r="E1857" s="47"/>
      <c r="F1857" s="47"/>
      <c r="G1857" s="47"/>
      <c r="H1857" s="37"/>
    </row>
    <row r="1858" spans="1:8" ht="20.25" customHeight="1" x14ac:dyDescent="0.25">
      <c r="A1858" s="43"/>
      <c r="B1858" s="43"/>
      <c r="C1858" s="46"/>
      <c r="D1858" s="46"/>
      <c r="E1858" s="46"/>
      <c r="F1858" s="46"/>
      <c r="G1858" s="46"/>
      <c r="H1858" s="37"/>
    </row>
    <row r="1859" spans="1:8" ht="20.25" customHeight="1" x14ac:dyDescent="0.25">
      <c r="A1859" s="42"/>
      <c r="B1859" s="42"/>
      <c r="C1859" s="47"/>
      <c r="D1859" s="47"/>
      <c r="E1859" s="47"/>
      <c r="F1859" s="47"/>
      <c r="G1859" s="47"/>
      <c r="H1859" s="37"/>
    </row>
    <row r="1860" spans="1:8" ht="20.25" customHeight="1" x14ac:dyDescent="0.25">
      <c r="A1860" s="43"/>
      <c r="B1860" s="43"/>
      <c r="C1860" s="46"/>
      <c r="D1860" s="46"/>
      <c r="E1860" s="46"/>
      <c r="F1860" s="46"/>
      <c r="G1860" s="46"/>
      <c r="H1860" s="37"/>
    </row>
    <row r="1861" spans="1:8" ht="20.25" customHeight="1" x14ac:dyDescent="0.25">
      <c r="A1861" s="42"/>
      <c r="B1861" s="42"/>
      <c r="C1861" s="47"/>
      <c r="D1861" s="47"/>
      <c r="E1861" s="47"/>
      <c r="F1861" s="47"/>
      <c r="G1861" s="47"/>
      <c r="H1861" s="37"/>
    </row>
    <row r="1862" spans="1:8" ht="20.25" customHeight="1" x14ac:dyDescent="0.25">
      <c r="A1862" s="43"/>
      <c r="B1862" s="43"/>
      <c r="C1862" s="46"/>
      <c r="D1862" s="46"/>
      <c r="E1862" s="46"/>
      <c r="F1862" s="46"/>
      <c r="G1862" s="46"/>
      <c r="H1862" s="37"/>
    </row>
    <row r="1863" spans="1:8" ht="20.25" customHeight="1" x14ac:dyDescent="0.25">
      <c r="A1863" s="42"/>
      <c r="B1863" s="42"/>
      <c r="C1863" s="47"/>
      <c r="D1863" s="47"/>
      <c r="E1863" s="47"/>
      <c r="F1863" s="47"/>
      <c r="G1863" s="47"/>
      <c r="H1863" s="37"/>
    </row>
    <row r="1864" spans="1:8" ht="20.25" customHeight="1" x14ac:dyDescent="0.25">
      <c r="A1864" s="43"/>
      <c r="B1864" s="43"/>
      <c r="C1864" s="46"/>
      <c r="D1864" s="46"/>
      <c r="E1864" s="46"/>
      <c r="F1864" s="46"/>
      <c r="G1864" s="46"/>
      <c r="H1864" s="37"/>
    </row>
    <row r="1865" spans="1:8" ht="20.25" customHeight="1" x14ac:dyDescent="0.25">
      <c r="A1865" s="42"/>
      <c r="B1865" s="42"/>
      <c r="C1865" s="47"/>
      <c r="D1865" s="47"/>
      <c r="E1865" s="47"/>
      <c r="F1865" s="47"/>
      <c r="G1865" s="47"/>
      <c r="H1865" s="37"/>
    </row>
    <row r="1866" spans="1:8" ht="20.25" customHeight="1" x14ac:dyDescent="0.25">
      <c r="A1866" s="43"/>
      <c r="B1866" s="43"/>
      <c r="C1866" s="46"/>
      <c r="D1866" s="46"/>
      <c r="E1866" s="46"/>
      <c r="F1866" s="46"/>
      <c r="G1866" s="46"/>
      <c r="H1866" s="37"/>
    </row>
    <row r="1867" spans="1:8" ht="20.25" customHeight="1" x14ac:dyDescent="0.25">
      <c r="A1867" s="42"/>
      <c r="B1867" s="42"/>
      <c r="C1867" s="47"/>
      <c r="D1867" s="47"/>
      <c r="E1867" s="47"/>
      <c r="F1867" s="47"/>
      <c r="G1867" s="47"/>
      <c r="H1867" s="37"/>
    </row>
    <row r="1868" spans="1:8" ht="20.25" customHeight="1" x14ac:dyDescent="0.25">
      <c r="A1868" s="43"/>
      <c r="B1868" s="43"/>
      <c r="C1868" s="46"/>
      <c r="D1868" s="46"/>
      <c r="E1868" s="46"/>
      <c r="F1868" s="46"/>
      <c r="G1868" s="46"/>
      <c r="H1868" s="37"/>
    </row>
    <row r="1869" spans="1:8" ht="20.25" customHeight="1" x14ac:dyDescent="0.25">
      <c r="A1869" s="42"/>
      <c r="B1869" s="42"/>
      <c r="C1869" s="47"/>
      <c r="D1869" s="47"/>
      <c r="E1869" s="47"/>
      <c r="F1869" s="47"/>
      <c r="G1869" s="47"/>
      <c r="H1869" s="37"/>
    </row>
    <row r="1870" spans="1:8" ht="20.25" customHeight="1" x14ac:dyDescent="0.25">
      <c r="A1870" s="43"/>
      <c r="B1870" s="43"/>
      <c r="C1870" s="46"/>
      <c r="D1870" s="46"/>
      <c r="E1870" s="46"/>
      <c r="F1870" s="46"/>
      <c r="G1870" s="46"/>
      <c r="H1870" s="37"/>
    </row>
    <row r="1871" spans="1:8" ht="20.25" customHeight="1" x14ac:dyDescent="0.25">
      <c r="A1871" s="42"/>
      <c r="B1871" s="42"/>
      <c r="C1871" s="47"/>
      <c r="D1871" s="47"/>
      <c r="E1871" s="47"/>
      <c r="F1871" s="47"/>
      <c r="G1871" s="47"/>
      <c r="H1871" s="37"/>
    </row>
    <row r="1872" spans="1:8" ht="20.25" customHeight="1" x14ac:dyDescent="0.25">
      <c r="A1872" s="43"/>
      <c r="B1872" s="43"/>
      <c r="C1872" s="46"/>
      <c r="D1872" s="46"/>
      <c r="E1872" s="46"/>
      <c r="F1872" s="46"/>
      <c r="G1872" s="46"/>
      <c r="H1872" s="37"/>
    </row>
    <row r="1873" spans="1:8" ht="20.25" customHeight="1" x14ac:dyDescent="0.25">
      <c r="A1873" s="42"/>
      <c r="B1873" s="42"/>
      <c r="C1873" s="47"/>
      <c r="D1873" s="47"/>
      <c r="E1873" s="47"/>
      <c r="F1873" s="47"/>
      <c r="G1873" s="47"/>
      <c r="H1873" s="37"/>
    </row>
    <row r="1874" spans="1:8" ht="20.25" customHeight="1" x14ac:dyDescent="0.25">
      <c r="A1874" s="43"/>
      <c r="B1874" s="43"/>
      <c r="C1874" s="46"/>
      <c r="D1874" s="46"/>
      <c r="E1874" s="46"/>
      <c r="F1874" s="46"/>
      <c r="G1874" s="46"/>
      <c r="H1874" s="37"/>
    </row>
    <row r="1875" spans="1:8" ht="20.25" customHeight="1" x14ac:dyDescent="0.25">
      <c r="A1875" s="42"/>
      <c r="B1875" s="42"/>
      <c r="C1875" s="47"/>
      <c r="D1875" s="47"/>
      <c r="E1875" s="47"/>
      <c r="F1875" s="47"/>
      <c r="G1875" s="47"/>
      <c r="H1875" s="37"/>
    </row>
    <row r="1876" spans="1:8" ht="20.25" customHeight="1" x14ac:dyDescent="0.25">
      <c r="A1876" s="43"/>
      <c r="B1876" s="43"/>
      <c r="C1876" s="46"/>
      <c r="D1876" s="46"/>
      <c r="E1876" s="46"/>
      <c r="F1876" s="46"/>
      <c r="G1876" s="46"/>
      <c r="H1876" s="37"/>
    </row>
    <row r="1877" spans="1:8" ht="20.25" customHeight="1" x14ac:dyDescent="0.25">
      <c r="A1877" s="42"/>
      <c r="B1877" s="42"/>
      <c r="C1877" s="47"/>
      <c r="D1877" s="47"/>
      <c r="E1877" s="47"/>
      <c r="F1877" s="47"/>
      <c r="G1877" s="47"/>
      <c r="H1877" s="37"/>
    </row>
    <row r="1878" spans="1:8" ht="20.25" customHeight="1" x14ac:dyDescent="0.25">
      <c r="A1878" s="43"/>
      <c r="B1878" s="43"/>
      <c r="C1878" s="46"/>
      <c r="D1878" s="46"/>
      <c r="E1878" s="46"/>
      <c r="F1878" s="46"/>
      <c r="G1878" s="46"/>
      <c r="H1878" s="37"/>
    </row>
    <row r="1879" spans="1:8" ht="20.25" customHeight="1" x14ac:dyDescent="0.25">
      <c r="A1879" s="42"/>
      <c r="B1879" s="42"/>
      <c r="C1879" s="47"/>
      <c r="D1879" s="47"/>
      <c r="E1879" s="47"/>
      <c r="F1879" s="47"/>
      <c r="G1879" s="47"/>
      <c r="H1879" s="37"/>
    </row>
    <row r="1880" spans="1:8" ht="20.25" customHeight="1" x14ac:dyDescent="0.25">
      <c r="A1880" s="43"/>
      <c r="B1880" s="43"/>
      <c r="C1880" s="46"/>
      <c r="D1880" s="46"/>
      <c r="E1880" s="46"/>
      <c r="F1880" s="46"/>
      <c r="G1880" s="46"/>
      <c r="H1880" s="37"/>
    </row>
    <row r="1881" spans="1:8" ht="20.25" customHeight="1" x14ac:dyDescent="0.25">
      <c r="A1881" s="42"/>
      <c r="B1881" s="42"/>
      <c r="C1881" s="47"/>
      <c r="D1881" s="47"/>
      <c r="E1881" s="47"/>
      <c r="F1881" s="47"/>
      <c r="G1881" s="47"/>
      <c r="H1881" s="37"/>
    </row>
    <row r="1882" spans="1:8" ht="20.25" customHeight="1" x14ac:dyDescent="0.25">
      <c r="A1882" s="43"/>
      <c r="B1882" s="43"/>
      <c r="C1882" s="46"/>
      <c r="D1882" s="46"/>
      <c r="E1882" s="46"/>
      <c r="F1882" s="46"/>
      <c r="G1882" s="46"/>
      <c r="H1882" s="37"/>
    </row>
    <row r="1883" spans="1:8" ht="20.25" customHeight="1" x14ac:dyDescent="0.25">
      <c r="A1883" s="42"/>
      <c r="B1883" s="42"/>
      <c r="C1883" s="47"/>
      <c r="D1883" s="47"/>
      <c r="E1883" s="47"/>
      <c r="F1883" s="47"/>
      <c r="G1883" s="47"/>
      <c r="H1883" s="37"/>
    </row>
    <row r="1884" spans="1:8" ht="20.25" customHeight="1" x14ac:dyDescent="0.25">
      <c r="A1884" s="43"/>
      <c r="B1884" s="43"/>
      <c r="C1884" s="46"/>
      <c r="D1884" s="46"/>
      <c r="E1884" s="46"/>
      <c r="F1884" s="46"/>
      <c r="G1884" s="46"/>
      <c r="H1884" s="37"/>
    </row>
    <row r="1885" spans="1:8" ht="20.25" customHeight="1" x14ac:dyDescent="0.25">
      <c r="A1885" s="42"/>
      <c r="B1885" s="42"/>
      <c r="C1885" s="47"/>
      <c r="D1885" s="47"/>
      <c r="E1885" s="47"/>
      <c r="F1885" s="47"/>
      <c r="G1885" s="47"/>
      <c r="H1885" s="37"/>
    </row>
    <row r="1886" spans="1:8" ht="20.25" customHeight="1" x14ac:dyDescent="0.25">
      <c r="A1886" s="43"/>
      <c r="B1886" s="43"/>
      <c r="C1886" s="46"/>
      <c r="D1886" s="46"/>
      <c r="E1886" s="46"/>
      <c r="F1886" s="46"/>
      <c r="G1886" s="46"/>
      <c r="H1886" s="37"/>
    </row>
    <row r="1887" spans="1:8" ht="20.25" customHeight="1" x14ac:dyDescent="0.25">
      <c r="A1887" s="42"/>
      <c r="B1887" s="42"/>
      <c r="C1887" s="47"/>
      <c r="D1887" s="47"/>
      <c r="E1887" s="47"/>
      <c r="F1887" s="47"/>
      <c r="G1887" s="47"/>
      <c r="H1887" s="37"/>
    </row>
    <row r="1888" spans="1:8" ht="20.25" customHeight="1" x14ac:dyDescent="0.25">
      <c r="A1888" s="43"/>
      <c r="B1888" s="43"/>
      <c r="C1888" s="46"/>
      <c r="D1888" s="46"/>
      <c r="E1888" s="46"/>
      <c r="F1888" s="46"/>
      <c r="G1888" s="46"/>
      <c r="H1888" s="37"/>
    </row>
    <row r="1889" spans="1:8" ht="20.25" customHeight="1" x14ac:dyDescent="0.25">
      <c r="A1889" s="42"/>
      <c r="B1889" s="42"/>
      <c r="C1889" s="47"/>
      <c r="D1889" s="47"/>
      <c r="E1889" s="47"/>
      <c r="F1889" s="47"/>
      <c r="G1889" s="47"/>
      <c r="H1889" s="37"/>
    </row>
    <row r="1890" spans="1:8" ht="20.25" customHeight="1" x14ac:dyDescent="0.25">
      <c r="A1890" s="43"/>
      <c r="B1890" s="43"/>
      <c r="C1890" s="46"/>
      <c r="D1890" s="46"/>
      <c r="E1890" s="46"/>
      <c r="F1890" s="46"/>
      <c r="G1890" s="46"/>
      <c r="H1890" s="37"/>
    </row>
    <row r="1891" spans="1:8" ht="20.25" customHeight="1" x14ac:dyDescent="0.25">
      <c r="A1891" s="42"/>
      <c r="B1891" s="42"/>
      <c r="C1891" s="47"/>
      <c r="D1891" s="47"/>
      <c r="E1891" s="47"/>
      <c r="F1891" s="47"/>
      <c r="G1891" s="47"/>
      <c r="H1891" s="37"/>
    </row>
    <row r="1892" spans="1:8" ht="20.25" customHeight="1" x14ac:dyDescent="0.25">
      <c r="A1892" s="43"/>
      <c r="B1892" s="43"/>
      <c r="C1892" s="46"/>
      <c r="D1892" s="46"/>
      <c r="E1892" s="46"/>
      <c r="F1892" s="46"/>
      <c r="G1892" s="46"/>
      <c r="H1892" s="37"/>
    </row>
    <row r="1893" spans="1:8" ht="20.25" customHeight="1" x14ac:dyDescent="0.25">
      <c r="A1893" s="42"/>
      <c r="B1893" s="42"/>
      <c r="C1893" s="47"/>
      <c r="D1893" s="47"/>
      <c r="E1893" s="47"/>
      <c r="F1893" s="47"/>
      <c r="G1893" s="47"/>
      <c r="H1893" s="37"/>
    </row>
    <row r="1894" spans="1:8" ht="20.25" customHeight="1" x14ac:dyDescent="0.25">
      <c r="A1894" s="43"/>
      <c r="B1894" s="43"/>
      <c r="C1894" s="46"/>
      <c r="D1894" s="46"/>
      <c r="E1894" s="46"/>
      <c r="F1894" s="46"/>
      <c r="G1894" s="46"/>
      <c r="H1894" s="37"/>
    </row>
    <row r="1895" spans="1:8" ht="20.25" customHeight="1" x14ac:dyDescent="0.25">
      <c r="A1895" s="42"/>
      <c r="B1895" s="42"/>
      <c r="C1895" s="47"/>
      <c r="D1895" s="47"/>
      <c r="E1895" s="47"/>
      <c r="F1895" s="47"/>
      <c r="G1895" s="47"/>
      <c r="H1895" s="37"/>
    </row>
    <row r="1896" spans="1:8" ht="20.25" customHeight="1" x14ac:dyDescent="0.25">
      <c r="A1896" s="43"/>
      <c r="B1896" s="43"/>
      <c r="C1896" s="46"/>
      <c r="D1896" s="46"/>
      <c r="E1896" s="46"/>
      <c r="F1896" s="46"/>
      <c r="G1896" s="46"/>
      <c r="H1896" s="37"/>
    </row>
    <row r="1897" spans="1:8" ht="20.25" customHeight="1" x14ac:dyDescent="0.25">
      <c r="A1897" s="42"/>
      <c r="B1897" s="42"/>
      <c r="C1897" s="47"/>
      <c r="D1897" s="47"/>
      <c r="E1897" s="47"/>
      <c r="F1897" s="47"/>
      <c r="G1897" s="47"/>
      <c r="H1897" s="37"/>
    </row>
    <row r="1898" spans="1:8" ht="20.25" customHeight="1" x14ac:dyDescent="0.25">
      <c r="A1898" s="43"/>
      <c r="B1898" s="43"/>
      <c r="C1898" s="46"/>
      <c r="D1898" s="46"/>
      <c r="E1898" s="46"/>
      <c r="F1898" s="46"/>
      <c r="G1898" s="46"/>
      <c r="H1898" s="37"/>
    </row>
    <row r="1899" spans="1:8" ht="20.25" customHeight="1" x14ac:dyDescent="0.25">
      <c r="A1899" s="42"/>
      <c r="B1899" s="42"/>
      <c r="C1899" s="47"/>
      <c r="D1899" s="47"/>
      <c r="E1899" s="47"/>
      <c r="F1899" s="47"/>
      <c r="G1899" s="47"/>
      <c r="H1899" s="37"/>
    </row>
    <row r="1900" spans="1:8" ht="20.25" customHeight="1" x14ac:dyDescent="0.25">
      <c r="A1900" s="43"/>
      <c r="B1900" s="43"/>
      <c r="C1900" s="46"/>
      <c r="D1900" s="46"/>
      <c r="E1900" s="46"/>
      <c r="F1900" s="46"/>
      <c r="G1900" s="46"/>
      <c r="H1900" s="37"/>
    </row>
    <row r="1901" spans="1:8" ht="20.25" customHeight="1" thickBot="1" x14ac:dyDescent="0.3">
      <c r="A1901" s="50"/>
      <c r="B1901" s="50"/>
      <c r="C1901" s="60"/>
      <c r="D1901" s="60"/>
      <c r="E1901" s="60"/>
      <c r="F1901" s="60"/>
      <c r="G1901" s="60"/>
      <c r="H1901" s="64"/>
    </row>
    <row r="1902" spans="1:8" ht="20.25" customHeight="1" thickTop="1" x14ac:dyDescent="0.25">
      <c r="A1902" s="51"/>
      <c r="B1902" s="51"/>
      <c r="C1902" s="62"/>
      <c r="D1902" s="62"/>
      <c r="E1902" s="62"/>
      <c r="F1902" s="62"/>
      <c r="G1902" s="62"/>
      <c r="H1902" s="63"/>
    </row>
    <row r="1903" spans="1:8" ht="20.25" customHeight="1" x14ac:dyDescent="0.25">
      <c r="A1903" s="42"/>
      <c r="B1903" s="42"/>
      <c r="C1903" s="47"/>
      <c r="D1903" s="47"/>
      <c r="E1903" s="47"/>
      <c r="F1903" s="47"/>
      <c r="G1903" s="47"/>
      <c r="H1903" s="37"/>
    </row>
    <row r="1904" spans="1:8" ht="20.25" customHeight="1" x14ac:dyDescent="0.25">
      <c r="A1904" s="43"/>
      <c r="B1904" s="43"/>
      <c r="C1904" s="46"/>
      <c r="D1904" s="46"/>
      <c r="E1904" s="46"/>
      <c r="F1904" s="46"/>
      <c r="G1904" s="46"/>
      <c r="H1904" s="37"/>
    </row>
    <row r="1905" spans="1:8" ht="20.25" customHeight="1" x14ac:dyDescent="0.25">
      <c r="A1905" s="42"/>
      <c r="B1905" s="42"/>
      <c r="C1905" s="47"/>
      <c r="D1905" s="47"/>
      <c r="E1905" s="47"/>
      <c r="F1905" s="47"/>
      <c r="G1905" s="47"/>
      <c r="H1905" s="37"/>
    </row>
    <row r="1906" spans="1:8" ht="20.25" customHeight="1" x14ac:dyDescent="0.25">
      <c r="A1906" s="43"/>
      <c r="B1906" s="43"/>
      <c r="C1906" s="46"/>
      <c r="D1906" s="46"/>
      <c r="E1906" s="46"/>
      <c r="F1906" s="46"/>
      <c r="G1906" s="46"/>
      <c r="H1906" s="37"/>
    </row>
    <row r="1907" spans="1:8" ht="20.25" customHeight="1" x14ac:dyDescent="0.25">
      <c r="A1907" s="42"/>
      <c r="B1907" s="42"/>
      <c r="C1907" s="47"/>
      <c r="D1907" s="47"/>
      <c r="E1907" s="47"/>
      <c r="F1907" s="47"/>
      <c r="G1907" s="47"/>
      <c r="H1907" s="37"/>
    </row>
    <row r="1908" spans="1:8" ht="20.25" customHeight="1" x14ac:dyDescent="0.25">
      <c r="A1908" s="43"/>
      <c r="B1908" s="43"/>
      <c r="C1908" s="46"/>
      <c r="D1908" s="46"/>
      <c r="E1908" s="46"/>
      <c r="F1908" s="46"/>
      <c r="G1908" s="46"/>
      <c r="H1908" s="37"/>
    </row>
    <row r="1909" spans="1:8" ht="20.25" customHeight="1" x14ac:dyDescent="0.25">
      <c r="A1909" s="42"/>
      <c r="B1909" s="42"/>
      <c r="C1909" s="47"/>
      <c r="D1909" s="47"/>
      <c r="E1909" s="47"/>
      <c r="F1909" s="47"/>
      <c r="G1909" s="47"/>
      <c r="H1909" s="37"/>
    </row>
    <row r="1910" spans="1:8" ht="20.25" customHeight="1" x14ac:dyDescent="0.25">
      <c r="A1910" s="43"/>
      <c r="B1910" s="43"/>
      <c r="C1910" s="46"/>
      <c r="D1910" s="46"/>
      <c r="E1910" s="46"/>
      <c r="F1910" s="46"/>
      <c r="G1910" s="46"/>
      <c r="H1910" s="37"/>
    </row>
    <row r="1911" spans="1:8" ht="20.25" customHeight="1" x14ac:dyDescent="0.25">
      <c r="A1911" s="42"/>
      <c r="B1911" s="42"/>
      <c r="C1911" s="47"/>
      <c r="D1911" s="47"/>
      <c r="E1911" s="47"/>
      <c r="F1911" s="47"/>
      <c r="G1911" s="47"/>
      <c r="H1911" s="37"/>
    </row>
    <row r="1912" spans="1:8" ht="20.25" customHeight="1" x14ac:dyDescent="0.25">
      <c r="A1912" s="43"/>
      <c r="B1912" s="43"/>
      <c r="C1912" s="46"/>
      <c r="D1912" s="46"/>
      <c r="E1912" s="46"/>
      <c r="F1912" s="46"/>
      <c r="G1912" s="46"/>
      <c r="H1912" s="37"/>
    </row>
    <row r="1913" spans="1:8" ht="20.25" customHeight="1" x14ac:dyDescent="0.25">
      <c r="A1913" s="42"/>
      <c r="B1913" s="42"/>
      <c r="C1913" s="47"/>
      <c r="D1913" s="47"/>
      <c r="E1913" s="47"/>
      <c r="F1913" s="47"/>
      <c r="G1913" s="47"/>
      <c r="H1913" s="37"/>
    </row>
    <row r="1914" spans="1:8" ht="20.25" customHeight="1" x14ac:dyDescent="0.25">
      <c r="A1914" s="43"/>
      <c r="B1914" s="43"/>
      <c r="C1914" s="46"/>
      <c r="D1914" s="46"/>
      <c r="E1914" s="46"/>
      <c r="F1914" s="46"/>
      <c r="G1914" s="46"/>
      <c r="H1914" s="37"/>
    </row>
    <row r="1915" spans="1:8" ht="20.25" customHeight="1" x14ac:dyDescent="0.25">
      <c r="A1915" s="42"/>
      <c r="B1915" s="42"/>
      <c r="C1915" s="47"/>
      <c r="D1915" s="47"/>
      <c r="E1915" s="47"/>
      <c r="F1915" s="47"/>
      <c r="G1915" s="47"/>
      <c r="H1915" s="37"/>
    </row>
    <row r="1916" spans="1:8" ht="20.25" customHeight="1" x14ac:dyDescent="0.25">
      <c r="A1916" s="43"/>
      <c r="B1916" s="43"/>
      <c r="C1916" s="46"/>
      <c r="D1916" s="46"/>
      <c r="E1916" s="46"/>
      <c r="F1916" s="46"/>
      <c r="G1916" s="46"/>
      <c r="H1916" s="37"/>
    </row>
    <row r="1917" spans="1:8" ht="20.25" customHeight="1" x14ac:dyDescent="0.25">
      <c r="A1917" s="42"/>
      <c r="B1917" s="42"/>
      <c r="C1917" s="47"/>
      <c r="D1917" s="47"/>
      <c r="E1917" s="47"/>
      <c r="F1917" s="47"/>
      <c r="G1917" s="47"/>
      <c r="H1917" s="37"/>
    </row>
    <row r="1918" spans="1:8" ht="20.25" customHeight="1" x14ac:dyDescent="0.25">
      <c r="A1918" s="43"/>
      <c r="B1918" s="43"/>
      <c r="C1918" s="46"/>
      <c r="D1918" s="46"/>
      <c r="E1918" s="46"/>
      <c r="F1918" s="46"/>
      <c r="G1918" s="46"/>
      <c r="H1918" s="37"/>
    </row>
    <row r="1919" spans="1:8" ht="20.25" customHeight="1" x14ac:dyDescent="0.25">
      <c r="A1919" s="42"/>
      <c r="B1919" s="42"/>
      <c r="C1919" s="47"/>
      <c r="D1919" s="47"/>
      <c r="E1919" s="47"/>
      <c r="F1919" s="47"/>
      <c r="G1919" s="47"/>
      <c r="H1919" s="37"/>
    </row>
    <row r="1920" spans="1:8" ht="20.25" customHeight="1" x14ac:dyDescent="0.25">
      <c r="A1920" s="43"/>
      <c r="B1920" s="43"/>
      <c r="C1920" s="46"/>
      <c r="D1920" s="46"/>
      <c r="E1920" s="46"/>
      <c r="F1920" s="46"/>
      <c r="G1920" s="46"/>
      <c r="H1920" s="37"/>
    </row>
    <row r="1921" spans="1:8" ht="20.25" customHeight="1" x14ac:dyDescent="0.25">
      <c r="A1921" s="42"/>
      <c r="B1921" s="42"/>
      <c r="C1921" s="47"/>
      <c r="D1921" s="47"/>
      <c r="E1921" s="47"/>
      <c r="F1921" s="47"/>
      <c r="G1921" s="47"/>
      <c r="H1921" s="37"/>
    </row>
    <row r="1922" spans="1:8" ht="20.25" customHeight="1" x14ac:dyDescent="0.25">
      <c r="A1922" s="43"/>
      <c r="B1922" s="43"/>
      <c r="C1922" s="46"/>
      <c r="D1922" s="46"/>
      <c r="E1922" s="46"/>
      <c r="F1922" s="46"/>
      <c r="G1922" s="46"/>
      <c r="H1922" s="37"/>
    </row>
    <row r="1923" spans="1:8" ht="20.25" customHeight="1" x14ac:dyDescent="0.25">
      <c r="A1923" s="42"/>
      <c r="B1923" s="42"/>
      <c r="C1923" s="47"/>
      <c r="D1923" s="47"/>
      <c r="E1923" s="47"/>
      <c r="F1923" s="47"/>
      <c r="G1923" s="47"/>
      <c r="H1923" s="37"/>
    </row>
    <row r="1924" spans="1:8" ht="20.25" customHeight="1" x14ac:dyDescent="0.25">
      <c r="A1924" s="43"/>
      <c r="B1924" s="43"/>
      <c r="C1924" s="46"/>
      <c r="D1924" s="46"/>
      <c r="E1924" s="46"/>
      <c r="F1924" s="46"/>
      <c r="G1924" s="46"/>
      <c r="H1924" s="37"/>
    </row>
    <row r="1925" spans="1:8" ht="20.25" customHeight="1" x14ac:dyDescent="0.25">
      <c r="A1925" s="42"/>
      <c r="B1925" s="42"/>
      <c r="C1925" s="47"/>
      <c r="D1925" s="47"/>
      <c r="E1925" s="47"/>
      <c r="F1925" s="47"/>
      <c r="G1925" s="47"/>
      <c r="H1925" s="37"/>
    </row>
    <row r="1926" spans="1:8" ht="20.25" customHeight="1" x14ac:dyDescent="0.25">
      <c r="A1926" s="43"/>
      <c r="B1926" s="43"/>
      <c r="C1926" s="46"/>
      <c r="D1926" s="46"/>
      <c r="E1926" s="46"/>
      <c r="F1926" s="46"/>
      <c r="G1926" s="46"/>
      <c r="H1926" s="37"/>
    </row>
    <row r="1927" spans="1:8" ht="20.25" customHeight="1" x14ac:dyDescent="0.25">
      <c r="A1927" s="42"/>
      <c r="B1927" s="42"/>
      <c r="C1927" s="47"/>
      <c r="D1927" s="47"/>
      <c r="E1927" s="47"/>
      <c r="F1927" s="47"/>
      <c r="G1927" s="47"/>
      <c r="H1927" s="37"/>
    </row>
    <row r="1928" spans="1:8" ht="20.25" customHeight="1" x14ac:dyDescent="0.25">
      <c r="A1928" s="43"/>
      <c r="B1928" s="43"/>
      <c r="C1928" s="46"/>
      <c r="D1928" s="46"/>
      <c r="E1928" s="46"/>
      <c r="F1928" s="46"/>
      <c r="G1928" s="46"/>
      <c r="H1928" s="37"/>
    </row>
    <row r="1929" spans="1:8" ht="20.25" customHeight="1" x14ac:dyDescent="0.25">
      <c r="A1929" s="42"/>
      <c r="B1929" s="42"/>
      <c r="C1929" s="47"/>
      <c r="D1929" s="47"/>
      <c r="E1929" s="47"/>
      <c r="F1929" s="47"/>
      <c r="G1929" s="47"/>
      <c r="H1929" s="37"/>
    </row>
    <row r="1930" spans="1:8" ht="20.25" customHeight="1" x14ac:dyDescent="0.25">
      <c r="A1930" s="43"/>
      <c r="B1930" s="43"/>
      <c r="C1930" s="46"/>
      <c r="D1930" s="46"/>
      <c r="E1930" s="46"/>
      <c r="F1930" s="46"/>
      <c r="G1930" s="46"/>
      <c r="H1930" s="37"/>
    </row>
    <row r="1931" spans="1:8" ht="20.25" customHeight="1" x14ac:dyDescent="0.25">
      <c r="A1931" s="42"/>
      <c r="B1931" s="42"/>
      <c r="C1931" s="47"/>
      <c r="D1931" s="47"/>
      <c r="E1931" s="47"/>
      <c r="F1931" s="47"/>
      <c r="G1931" s="47"/>
      <c r="H1931" s="37"/>
    </row>
    <row r="1932" spans="1:8" ht="20.25" customHeight="1" x14ac:dyDescent="0.25">
      <c r="A1932" s="43"/>
      <c r="B1932" s="43"/>
      <c r="C1932" s="46"/>
      <c r="D1932" s="46"/>
      <c r="E1932" s="46"/>
      <c r="F1932" s="46"/>
      <c r="G1932" s="46"/>
      <c r="H1932" s="37"/>
    </row>
    <row r="1933" spans="1:8" ht="20.25" customHeight="1" x14ac:dyDescent="0.25">
      <c r="A1933" s="42"/>
      <c r="B1933" s="42"/>
      <c r="C1933" s="47"/>
      <c r="D1933" s="47"/>
      <c r="E1933" s="47"/>
      <c r="F1933" s="47"/>
      <c r="G1933" s="47"/>
      <c r="H1933" s="37"/>
    </row>
    <row r="1934" spans="1:8" ht="20.25" customHeight="1" x14ac:dyDescent="0.25">
      <c r="A1934" s="43"/>
      <c r="B1934" s="43"/>
      <c r="C1934" s="46"/>
      <c r="D1934" s="46"/>
      <c r="E1934" s="46"/>
      <c r="F1934" s="46"/>
      <c r="G1934" s="46"/>
      <c r="H1934" s="37"/>
    </row>
    <row r="1935" spans="1:8" ht="20.25" customHeight="1" x14ac:dyDescent="0.25">
      <c r="A1935" s="42"/>
      <c r="B1935" s="42"/>
      <c r="C1935" s="47"/>
      <c r="D1935" s="47"/>
      <c r="E1935" s="47"/>
      <c r="F1935" s="47"/>
      <c r="G1935" s="47"/>
      <c r="H1935" s="37"/>
    </row>
    <row r="1936" spans="1:8" ht="20.25" customHeight="1" x14ac:dyDescent="0.25">
      <c r="A1936" s="43"/>
      <c r="B1936" s="43"/>
      <c r="C1936" s="46"/>
      <c r="D1936" s="46"/>
      <c r="E1936" s="46"/>
      <c r="F1936" s="46"/>
      <c r="G1936" s="46"/>
      <c r="H1936" s="37"/>
    </row>
    <row r="1937" spans="1:8" ht="20.25" customHeight="1" x14ac:dyDescent="0.25">
      <c r="A1937" s="42"/>
      <c r="B1937" s="42"/>
      <c r="C1937" s="47"/>
      <c r="D1937" s="47"/>
      <c r="E1937" s="47"/>
      <c r="F1937" s="47"/>
      <c r="G1937" s="47"/>
      <c r="H1937" s="37"/>
    </row>
    <row r="1938" spans="1:8" ht="20.25" customHeight="1" x14ac:dyDescent="0.25">
      <c r="A1938" s="43"/>
      <c r="B1938" s="43"/>
      <c r="C1938" s="46"/>
      <c r="D1938" s="46"/>
      <c r="E1938" s="46"/>
      <c r="F1938" s="46"/>
      <c r="G1938" s="46"/>
      <c r="H1938" s="37"/>
    </row>
    <row r="1939" spans="1:8" ht="20.25" customHeight="1" x14ac:dyDescent="0.25">
      <c r="A1939" s="42"/>
      <c r="B1939" s="42"/>
      <c r="C1939" s="47"/>
      <c r="D1939" s="47"/>
      <c r="E1939" s="47"/>
      <c r="F1939" s="47"/>
      <c r="G1939" s="47"/>
      <c r="H1939" s="37"/>
    </row>
    <row r="1940" spans="1:8" ht="20.25" customHeight="1" x14ac:dyDescent="0.25">
      <c r="A1940" s="43"/>
      <c r="B1940" s="43"/>
      <c r="C1940" s="46"/>
      <c r="D1940" s="46"/>
      <c r="E1940" s="46"/>
      <c r="F1940" s="46"/>
      <c r="G1940" s="46"/>
      <c r="H1940" s="37"/>
    </row>
    <row r="1941" spans="1:8" ht="20.25" customHeight="1" x14ac:dyDescent="0.25">
      <c r="A1941" s="42"/>
      <c r="B1941" s="42"/>
      <c r="C1941" s="47"/>
      <c r="D1941" s="47"/>
      <c r="E1941" s="47"/>
      <c r="F1941" s="47"/>
      <c r="G1941" s="47"/>
      <c r="H1941" s="37"/>
    </row>
    <row r="1942" spans="1:8" ht="20.25" customHeight="1" x14ac:dyDescent="0.25">
      <c r="A1942" s="43"/>
      <c r="B1942" s="43"/>
      <c r="C1942" s="46"/>
      <c r="D1942" s="46"/>
      <c r="E1942" s="46"/>
      <c r="F1942" s="46"/>
      <c r="G1942" s="46"/>
      <c r="H1942" s="37"/>
    </row>
    <row r="1943" spans="1:8" ht="20.25" customHeight="1" x14ac:dyDescent="0.25">
      <c r="A1943" s="42"/>
      <c r="B1943" s="42"/>
      <c r="C1943" s="47"/>
      <c r="D1943" s="47"/>
      <c r="E1943" s="47"/>
      <c r="F1943" s="47"/>
      <c r="G1943" s="47"/>
      <c r="H1943" s="37"/>
    </row>
    <row r="1944" spans="1:8" ht="20.25" customHeight="1" x14ac:dyDescent="0.25">
      <c r="A1944" s="43"/>
      <c r="B1944" s="43"/>
      <c r="C1944" s="46"/>
      <c r="D1944" s="46"/>
      <c r="E1944" s="46"/>
      <c r="F1944" s="46"/>
      <c r="G1944" s="46"/>
      <c r="H1944" s="37"/>
    </row>
    <row r="1945" spans="1:8" ht="20.25" customHeight="1" x14ac:dyDescent="0.25">
      <c r="A1945" s="42"/>
      <c r="B1945" s="42"/>
      <c r="C1945" s="47"/>
      <c r="D1945" s="47"/>
      <c r="E1945" s="47"/>
      <c r="F1945" s="47"/>
      <c r="G1945" s="47"/>
      <c r="H1945" s="37"/>
    </row>
    <row r="1946" spans="1:8" ht="20.25" customHeight="1" x14ac:dyDescent="0.25">
      <c r="A1946" s="43"/>
      <c r="B1946" s="43"/>
      <c r="C1946" s="46"/>
      <c r="D1946" s="46"/>
      <c r="E1946" s="46"/>
      <c r="F1946" s="46"/>
      <c r="G1946" s="46"/>
      <c r="H1946" s="37"/>
    </row>
    <row r="1947" spans="1:8" ht="20.25" customHeight="1" x14ac:dyDescent="0.25">
      <c r="A1947" s="42"/>
      <c r="B1947" s="42"/>
      <c r="C1947" s="47"/>
      <c r="D1947" s="47"/>
      <c r="E1947" s="47"/>
      <c r="F1947" s="47"/>
      <c r="G1947" s="47"/>
      <c r="H1947" s="37"/>
    </row>
    <row r="1948" spans="1:8" ht="20.25" customHeight="1" x14ac:dyDescent="0.25">
      <c r="A1948" s="43"/>
      <c r="B1948" s="43"/>
      <c r="C1948" s="46"/>
      <c r="D1948" s="46"/>
      <c r="E1948" s="46"/>
      <c r="F1948" s="46"/>
      <c r="G1948" s="46"/>
      <c r="H1948" s="37"/>
    </row>
    <row r="1949" spans="1:8" ht="20.25" customHeight="1" x14ac:dyDescent="0.25">
      <c r="A1949" s="42"/>
      <c r="B1949" s="42"/>
      <c r="C1949" s="47"/>
      <c r="D1949" s="47"/>
      <c r="E1949" s="47"/>
      <c r="F1949" s="47"/>
      <c r="G1949" s="47"/>
      <c r="H1949" s="37"/>
    </row>
    <row r="1950" spans="1:8" ht="20.25" customHeight="1" x14ac:dyDescent="0.25">
      <c r="A1950" s="43"/>
      <c r="B1950" s="43"/>
      <c r="C1950" s="46"/>
      <c r="D1950" s="46"/>
      <c r="E1950" s="46"/>
      <c r="F1950" s="46"/>
      <c r="G1950" s="46"/>
      <c r="H1950" s="37"/>
    </row>
    <row r="1951" spans="1:8" ht="20.25" customHeight="1" x14ac:dyDescent="0.25">
      <c r="A1951" s="42"/>
      <c r="B1951" s="42"/>
      <c r="C1951" s="47"/>
      <c r="D1951" s="47"/>
      <c r="E1951" s="47"/>
      <c r="F1951" s="47"/>
      <c r="G1951" s="47"/>
      <c r="H1951" s="37"/>
    </row>
    <row r="1952" spans="1:8" ht="20.25" customHeight="1" x14ac:dyDescent="0.25">
      <c r="A1952" s="43"/>
      <c r="B1952" s="43"/>
      <c r="C1952" s="46"/>
      <c r="D1952" s="46"/>
      <c r="E1952" s="46"/>
      <c r="F1952" s="46"/>
      <c r="G1952" s="46"/>
      <c r="H1952" s="37"/>
    </row>
    <row r="1953" spans="1:8" ht="20.25" customHeight="1" x14ac:dyDescent="0.25">
      <c r="A1953" s="42"/>
      <c r="B1953" s="42"/>
      <c r="C1953" s="47"/>
      <c r="D1953" s="47"/>
      <c r="E1953" s="47"/>
      <c r="F1953" s="47"/>
      <c r="G1953" s="47"/>
      <c r="H1953" s="37"/>
    </row>
    <row r="1954" spans="1:8" ht="20.25" customHeight="1" x14ac:dyDescent="0.25">
      <c r="A1954" s="43"/>
      <c r="B1954" s="43"/>
      <c r="C1954" s="46"/>
      <c r="D1954" s="46"/>
      <c r="E1954" s="46"/>
      <c r="F1954" s="46"/>
      <c r="G1954" s="46"/>
      <c r="H1954" s="37"/>
    </row>
    <row r="1955" spans="1:8" ht="20.25" customHeight="1" x14ac:dyDescent="0.25">
      <c r="A1955" s="42"/>
      <c r="B1955" s="42"/>
      <c r="C1955" s="47"/>
      <c r="D1955" s="47"/>
      <c r="E1955" s="47"/>
      <c r="F1955" s="47"/>
      <c r="G1955" s="47"/>
      <c r="H1955" s="37"/>
    </row>
    <row r="1956" spans="1:8" ht="20.25" customHeight="1" x14ac:dyDescent="0.25">
      <c r="A1956" s="43"/>
      <c r="B1956" s="43"/>
      <c r="C1956" s="46"/>
      <c r="D1956" s="46"/>
      <c r="E1956" s="46"/>
      <c r="F1956" s="46"/>
      <c r="G1956" s="46"/>
      <c r="H1956" s="37"/>
    </row>
    <row r="1957" spans="1:8" ht="20.25" customHeight="1" x14ac:dyDescent="0.25">
      <c r="A1957" s="42"/>
      <c r="B1957" s="42"/>
      <c r="C1957" s="47"/>
      <c r="D1957" s="47"/>
      <c r="E1957" s="47"/>
      <c r="F1957" s="47"/>
      <c r="G1957" s="47"/>
      <c r="H1957" s="37"/>
    </row>
    <row r="1958" spans="1:8" ht="20.25" customHeight="1" x14ac:dyDescent="0.25">
      <c r="A1958" s="43"/>
      <c r="B1958" s="43"/>
      <c r="C1958" s="46"/>
      <c r="D1958" s="46"/>
      <c r="E1958" s="46"/>
      <c r="F1958" s="46"/>
      <c r="G1958" s="46"/>
      <c r="H1958" s="37"/>
    </row>
    <row r="1959" spans="1:8" ht="20.25" customHeight="1" x14ac:dyDescent="0.25">
      <c r="A1959" s="42"/>
      <c r="B1959" s="42"/>
      <c r="C1959" s="47"/>
      <c r="D1959" s="47"/>
      <c r="E1959" s="47"/>
      <c r="F1959" s="47"/>
      <c r="G1959" s="47"/>
      <c r="H1959" s="37"/>
    </row>
    <row r="1960" spans="1:8" ht="20.25" customHeight="1" x14ac:dyDescent="0.25">
      <c r="A1960" s="43"/>
      <c r="B1960" s="43"/>
      <c r="C1960" s="46"/>
      <c r="D1960" s="46"/>
      <c r="E1960" s="46"/>
      <c r="F1960" s="46"/>
      <c r="G1960" s="46"/>
      <c r="H1960" s="37"/>
    </row>
    <row r="1961" spans="1:8" ht="20.25" customHeight="1" x14ac:dyDescent="0.25">
      <c r="A1961" s="42"/>
      <c r="B1961" s="42"/>
      <c r="C1961" s="47"/>
      <c r="D1961" s="47"/>
      <c r="E1961" s="47"/>
      <c r="F1961" s="47"/>
      <c r="G1961" s="47"/>
      <c r="H1961" s="37"/>
    </row>
    <row r="1962" spans="1:8" ht="20.25" customHeight="1" x14ac:dyDescent="0.25">
      <c r="A1962" s="43"/>
      <c r="B1962" s="43"/>
      <c r="C1962" s="46"/>
      <c r="D1962" s="46"/>
      <c r="E1962" s="46"/>
      <c r="F1962" s="46"/>
      <c r="G1962" s="46"/>
      <c r="H1962" s="37"/>
    </row>
    <row r="1963" spans="1:8" ht="20.25" customHeight="1" x14ac:dyDescent="0.25">
      <c r="A1963" s="42"/>
      <c r="B1963" s="42"/>
      <c r="C1963" s="47"/>
      <c r="D1963" s="47"/>
      <c r="E1963" s="47"/>
      <c r="F1963" s="47"/>
      <c r="G1963" s="47"/>
      <c r="H1963" s="37"/>
    </row>
    <row r="1964" spans="1:8" ht="20.25" customHeight="1" x14ac:dyDescent="0.25">
      <c r="A1964" s="43"/>
      <c r="B1964" s="43"/>
      <c r="C1964" s="46"/>
      <c r="D1964" s="46"/>
      <c r="E1964" s="46"/>
      <c r="F1964" s="46"/>
      <c r="G1964" s="46"/>
      <c r="H1964" s="37"/>
    </row>
    <row r="1965" spans="1:8" ht="20.25" customHeight="1" x14ac:dyDescent="0.25">
      <c r="A1965" s="42"/>
      <c r="B1965" s="42"/>
      <c r="C1965" s="47"/>
      <c r="D1965" s="47"/>
      <c r="E1965" s="47"/>
      <c r="F1965" s="47"/>
      <c r="G1965" s="47"/>
      <c r="H1965" s="37"/>
    </row>
    <row r="1966" spans="1:8" ht="20.25" customHeight="1" x14ac:dyDescent="0.25">
      <c r="A1966" s="43"/>
      <c r="B1966" s="43"/>
      <c r="C1966" s="46"/>
      <c r="D1966" s="46"/>
      <c r="E1966" s="46"/>
      <c r="F1966" s="46"/>
      <c r="G1966" s="46"/>
      <c r="H1966" s="37"/>
    </row>
    <row r="1967" spans="1:8" ht="20.25" customHeight="1" x14ac:dyDescent="0.25">
      <c r="A1967" s="42"/>
      <c r="B1967" s="42"/>
      <c r="C1967" s="47"/>
      <c r="D1967" s="47"/>
      <c r="E1967" s="47"/>
      <c r="F1967" s="47"/>
      <c r="G1967" s="47"/>
      <c r="H1967" s="37"/>
    </row>
    <row r="1968" spans="1:8" ht="20.25" customHeight="1" x14ac:dyDescent="0.25">
      <c r="A1968" s="43"/>
      <c r="B1968" s="43"/>
      <c r="C1968" s="46"/>
      <c r="D1968" s="46"/>
      <c r="E1968" s="46"/>
      <c r="F1968" s="46"/>
      <c r="G1968" s="46"/>
      <c r="H1968" s="37"/>
    </row>
    <row r="1969" spans="1:8" ht="20.25" customHeight="1" x14ac:dyDescent="0.25">
      <c r="A1969" s="42"/>
      <c r="B1969" s="42"/>
      <c r="C1969" s="47"/>
      <c r="D1969" s="47"/>
      <c r="E1969" s="47"/>
      <c r="F1969" s="47"/>
      <c r="G1969" s="47"/>
      <c r="H1969" s="37"/>
    </row>
    <row r="1970" spans="1:8" ht="20.25" customHeight="1" x14ac:dyDescent="0.25">
      <c r="A1970" s="43"/>
      <c r="B1970" s="43"/>
      <c r="C1970" s="46"/>
      <c r="D1970" s="46"/>
      <c r="E1970" s="46"/>
      <c r="F1970" s="46"/>
      <c r="G1970" s="46"/>
      <c r="H1970" s="37"/>
    </row>
    <row r="1971" spans="1:8" ht="20.25" customHeight="1" x14ac:dyDescent="0.25">
      <c r="A1971" s="42"/>
      <c r="B1971" s="42"/>
      <c r="C1971" s="47"/>
      <c r="D1971" s="47"/>
      <c r="E1971" s="47"/>
      <c r="F1971" s="47"/>
      <c r="G1971" s="47"/>
      <c r="H1971" s="37"/>
    </row>
    <row r="1972" spans="1:8" ht="20.25" customHeight="1" x14ac:dyDescent="0.25">
      <c r="A1972" s="43"/>
      <c r="B1972" s="43"/>
      <c r="C1972" s="46"/>
      <c r="D1972" s="46"/>
      <c r="E1972" s="46"/>
      <c r="F1972" s="46"/>
      <c r="G1972" s="46"/>
      <c r="H1972" s="37"/>
    </row>
    <row r="1973" spans="1:8" ht="20.25" customHeight="1" x14ac:dyDescent="0.25">
      <c r="A1973" s="42"/>
      <c r="B1973" s="42"/>
      <c r="C1973" s="47"/>
      <c r="D1973" s="47"/>
      <c r="E1973" s="47"/>
      <c r="F1973" s="47"/>
      <c r="G1973" s="47"/>
      <c r="H1973" s="37"/>
    </row>
    <row r="1974" spans="1:8" ht="20.25" customHeight="1" x14ac:dyDescent="0.25">
      <c r="A1974" s="43"/>
      <c r="B1974" s="43"/>
      <c r="C1974" s="46"/>
      <c r="D1974" s="46"/>
      <c r="E1974" s="46"/>
      <c r="F1974" s="46"/>
      <c r="G1974" s="46"/>
      <c r="H1974" s="37"/>
    </row>
    <row r="1975" spans="1:8" ht="20.25" customHeight="1" x14ac:dyDescent="0.25">
      <c r="A1975" s="42"/>
      <c r="B1975" s="42"/>
      <c r="C1975" s="47"/>
      <c r="D1975" s="47"/>
      <c r="E1975" s="47"/>
      <c r="F1975" s="47"/>
      <c r="G1975" s="47"/>
      <c r="H1975" s="37"/>
    </row>
    <row r="1976" spans="1:8" ht="20.25" customHeight="1" x14ac:dyDescent="0.25">
      <c r="A1976" s="43"/>
      <c r="B1976" s="43"/>
      <c r="C1976" s="46"/>
      <c r="D1976" s="46"/>
      <c r="E1976" s="46"/>
      <c r="F1976" s="46"/>
      <c r="G1976" s="46"/>
      <c r="H1976" s="37"/>
    </row>
    <row r="1977" spans="1:8" ht="20.25" customHeight="1" x14ac:dyDescent="0.25">
      <c r="A1977" s="42"/>
      <c r="B1977" s="42"/>
      <c r="C1977" s="47"/>
      <c r="D1977" s="47"/>
      <c r="E1977" s="47"/>
      <c r="F1977" s="47"/>
      <c r="G1977" s="47"/>
      <c r="H1977" s="37"/>
    </row>
    <row r="1978" spans="1:8" ht="20.25" customHeight="1" x14ac:dyDescent="0.25">
      <c r="A1978" s="43"/>
      <c r="B1978" s="43"/>
      <c r="C1978" s="46"/>
      <c r="D1978" s="46"/>
      <c r="E1978" s="46"/>
      <c r="F1978" s="46"/>
      <c r="G1978" s="46"/>
      <c r="H1978" s="37"/>
    </row>
    <row r="1979" spans="1:8" ht="20.25" customHeight="1" x14ac:dyDescent="0.25">
      <c r="A1979" s="42"/>
      <c r="B1979" s="42"/>
      <c r="C1979" s="47"/>
      <c r="D1979" s="47"/>
      <c r="E1979" s="47"/>
      <c r="F1979" s="47"/>
      <c r="G1979" s="47"/>
      <c r="H1979" s="37"/>
    </row>
    <row r="1980" spans="1:8" ht="20.25" customHeight="1" x14ac:dyDescent="0.25">
      <c r="A1980" s="43"/>
      <c r="B1980" s="43"/>
      <c r="C1980" s="46"/>
      <c r="D1980" s="46"/>
      <c r="E1980" s="46"/>
      <c r="F1980" s="46"/>
      <c r="G1980" s="46"/>
      <c r="H1980" s="37"/>
    </row>
    <row r="1981" spans="1:8" ht="20.25" customHeight="1" x14ac:dyDescent="0.25">
      <c r="A1981" s="42"/>
      <c r="B1981" s="42"/>
      <c r="C1981" s="47"/>
      <c r="D1981" s="47"/>
      <c r="E1981" s="47"/>
      <c r="F1981" s="47"/>
      <c r="G1981" s="47"/>
      <c r="H1981" s="37"/>
    </row>
    <row r="1982" spans="1:8" ht="20.25" customHeight="1" x14ac:dyDescent="0.25">
      <c r="A1982" s="43"/>
      <c r="B1982" s="43"/>
      <c r="C1982" s="46"/>
      <c r="D1982" s="46"/>
      <c r="E1982" s="46"/>
      <c r="F1982" s="46"/>
      <c r="G1982" s="46"/>
      <c r="H1982" s="37"/>
    </row>
    <row r="1983" spans="1:8" ht="20.25" customHeight="1" x14ac:dyDescent="0.25">
      <c r="A1983" s="42"/>
      <c r="B1983" s="42"/>
      <c r="C1983" s="47"/>
      <c r="D1983" s="47"/>
      <c r="E1983" s="47"/>
      <c r="F1983" s="47"/>
      <c r="G1983" s="47"/>
      <c r="H1983" s="37"/>
    </row>
    <row r="1984" spans="1:8" ht="20.25" customHeight="1" x14ac:dyDescent="0.25">
      <c r="A1984" s="43"/>
      <c r="B1984" s="43"/>
      <c r="C1984" s="46"/>
      <c r="D1984" s="46"/>
      <c r="E1984" s="46"/>
      <c r="F1984" s="46"/>
      <c r="G1984" s="46"/>
      <c r="H1984" s="37"/>
    </row>
    <row r="1985" spans="1:8" ht="20.25" customHeight="1" x14ac:dyDescent="0.25">
      <c r="A1985" s="42"/>
      <c r="B1985" s="42"/>
      <c r="C1985" s="47"/>
      <c r="D1985" s="47"/>
      <c r="E1985" s="47"/>
      <c r="F1985" s="47"/>
      <c r="G1985" s="47"/>
      <c r="H1985" s="37"/>
    </row>
    <row r="1986" spans="1:8" ht="20.25" customHeight="1" x14ac:dyDescent="0.25">
      <c r="A1986" s="43"/>
      <c r="B1986" s="43"/>
      <c r="C1986" s="46"/>
      <c r="D1986" s="46"/>
      <c r="E1986" s="46"/>
      <c r="F1986" s="46"/>
      <c r="G1986" s="46"/>
      <c r="H1986" s="37"/>
    </row>
    <row r="1987" spans="1:8" ht="20.25" customHeight="1" x14ac:dyDescent="0.25">
      <c r="A1987" s="42"/>
      <c r="B1987" s="42"/>
      <c r="C1987" s="47"/>
      <c r="D1987" s="47"/>
      <c r="E1987" s="47"/>
      <c r="F1987" s="47"/>
      <c r="G1987" s="47"/>
      <c r="H1987" s="37"/>
    </row>
    <row r="1988" spans="1:8" ht="20.25" customHeight="1" x14ac:dyDescent="0.25">
      <c r="A1988" s="43"/>
      <c r="B1988" s="43"/>
      <c r="C1988" s="46"/>
      <c r="D1988" s="46"/>
      <c r="E1988" s="46"/>
      <c r="F1988" s="46"/>
      <c r="G1988" s="46"/>
      <c r="H1988" s="37"/>
    </row>
    <row r="1989" spans="1:8" ht="20.25" customHeight="1" x14ac:dyDescent="0.25">
      <c r="A1989" s="42"/>
      <c r="B1989" s="42"/>
      <c r="C1989" s="47"/>
      <c r="D1989" s="47"/>
      <c r="E1989" s="47"/>
      <c r="F1989" s="47"/>
      <c r="G1989" s="47"/>
      <c r="H1989" s="37"/>
    </row>
    <row r="1990" spans="1:8" ht="20.25" customHeight="1" x14ac:dyDescent="0.25">
      <c r="A1990" s="43"/>
      <c r="B1990" s="43"/>
      <c r="C1990" s="46"/>
      <c r="D1990" s="46"/>
      <c r="E1990" s="46"/>
      <c r="F1990" s="46"/>
      <c r="G1990" s="46"/>
      <c r="H1990" s="37"/>
    </row>
    <row r="1991" spans="1:8" ht="20.25" customHeight="1" x14ac:dyDescent="0.25">
      <c r="A1991" s="42"/>
      <c r="B1991" s="42"/>
      <c r="C1991" s="47"/>
      <c r="D1991" s="47"/>
      <c r="E1991" s="47"/>
      <c r="F1991" s="47"/>
      <c r="G1991" s="47"/>
      <c r="H1991" s="37"/>
    </row>
    <row r="1992" spans="1:8" ht="20.25" customHeight="1" x14ac:dyDescent="0.25">
      <c r="A1992" s="43"/>
      <c r="B1992" s="43"/>
      <c r="C1992" s="46"/>
      <c r="D1992" s="46"/>
      <c r="E1992" s="46"/>
      <c r="F1992" s="46"/>
      <c r="G1992" s="46"/>
      <c r="H1992" s="37"/>
    </row>
    <row r="1993" spans="1:8" ht="20.25" customHeight="1" x14ac:dyDescent="0.25">
      <c r="A1993" s="42"/>
      <c r="B1993" s="42"/>
      <c r="C1993" s="47"/>
      <c r="D1993" s="47"/>
      <c r="E1993" s="47"/>
      <c r="F1993" s="47"/>
      <c r="G1993" s="47"/>
      <c r="H1993" s="37"/>
    </row>
    <row r="1994" spans="1:8" ht="20.25" customHeight="1" x14ac:dyDescent="0.25">
      <c r="A1994" s="43"/>
      <c r="B1994" s="43"/>
      <c r="C1994" s="46"/>
      <c r="D1994" s="46"/>
      <c r="E1994" s="46"/>
      <c r="F1994" s="46"/>
      <c r="G1994" s="46"/>
      <c r="H1994" s="37"/>
    </row>
    <row r="1995" spans="1:8" ht="20.25" customHeight="1" x14ac:dyDescent="0.25">
      <c r="A1995" s="42"/>
      <c r="B1995" s="42"/>
      <c r="C1995" s="47"/>
      <c r="D1995" s="47"/>
      <c r="E1995" s="47"/>
      <c r="F1995" s="47"/>
      <c r="G1995" s="47"/>
      <c r="H1995" s="37"/>
    </row>
    <row r="1996" spans="1:8" ht="20.25" customHeight="1" x14ac:dyDescent="0.25">
      <c r="A1996" s="43"/>
      <c r="B1996" s="43"/>
      <c r="C1996" s="46"/>
      <c r="D1996" s="46"/>
      <c r="E1996" s="46"/>
      <c r="F1996" s="46"/>
      <c r="G1996" s="46"/>
      <c r="H1996" s="37"/>
    </row>
    <row r="1997" spans="1:8" ht="20.25" customHeight="1" x14ac:dyDescent="0.25">
      <c r="A1997" s="42"/>
      <c r="B1997" s="42"/>
      <c r="C1997" s="47"/>
      <c r="D1997" s="47"/>
      <c r="E1997" s="47"/>
      <c r="F1997" s="47"/>
      <c r="G1997" s="47"/>
      <c r="H1997" s="37"/>
    </row>
    <row r="1998" spans="1:8" ht="20.25" customHeight="1" x14ac:dyDescent="0.25">
      <c r="A1998" s="43"/>
      <c r="B1998" s="43"/>
      <c r="C1998" s="46"/>
      <c r="D1998" s="46"/>
      <c r="E1998" s="46"/>
      <c r="F1998" s="46"/>
      <c r="G1998" s="46"/>
      <c r="H1998" s="37"/>
    </row>
    <row r="1999" spans="1:8" ht="20.25" customHeight="1" x14ac:dyDescent="0.25">
      <c r="A1999" s="42"/>
      <c r="B1999" s="42"/>
      <c r="C1999" s="47"/>
      <c r="D1999" s="47"/>
      <c r="E1999" s="47"/>
      <c r="F1999" s="47"/>
      <c r="G1999" s="47"/>
      <c r="H1999" s="37"/>
    </row>
    <row r="2000" spans="1:8" ht="20.25" customHeight="1" x14ac:dyDescent="0.25">
      <c r="A2000" s="43"/>
      <c r="B2000" s="43"/>
      <c r="C2000" s="46"/>
      <c r="D2000" s="46"/>
      <c r="E2000" s="46"/>
      <c r="F2000" s="46"/>
      <c r="G2000" s="46"/>
      <c r="H2000" s="37"/>
    </row>
    <row r="2001" spans="1:8" ht="20.25" customHeight="1" thickBot="1" x14ac:dyDescent="0.3">
      <c r="A2001" s="50"/>
      <c r="B2001" s="50"/>
      <c r="C2001" s="60"/>
      <c r="D2001" s="60"/>
      <c r="E2001" s="60"/>
      <c r="F2001" s="60"/>
      <c r="G2001" s="60"/>
      <c r="H2001" s="64"/>
    </row>
    <row r="2002" spans="1:8" ht="20.25" customHeight="1" thickTop="1" x14ac:dyDescent="0.25">
      <c r="A2002" s="51"/>
      <c r="B2002" s="51"/>
      <c r="C2002" s="62"/>
      <c r="D2002" s="62"/>
      <c r="E2002" s="62"/>
      <c r="F2002" s="62"/>
      <c r="G2002" s="62"/>
      <c r="H2002" s="63"/>
    </row>
    <row r="2003" spans="1:8" ht="20.25" customHeight="1" x14ac:dyDescent="0.25">
      <c r="A2003" s="42"/>
      <c r="B2003" s="42"/>
      <c r="C2003" s="47"/>
      <c r="D2003" s="47"/>
      <c r="E2003" s="47"/>
      <c r="F2003" s="47"/>
      <c r="G2003" s="47"/>
      <c r="H2003" s="37"/>
    </row>
    <row r="2004" spans="1:8" ht="20.25" customHeight="1" x14ac:dyDescent="0.25">
      <c r="A2004" s="43"/>
      <c r="B2004" s="43"/>
      <c r="C2004" s="46"/>
      <c r="D2004" s="46"/>
      <c r="E2004" s="46"/>
      <c r="F2004" s="46"/>
      <c r="G2004" s="46"/>
      <c r="H2004" s="37"/>
    </row>
    <row r="2005" spans="1:8" ht="20.25" customHeight="1" x14ac:dyDescent="0.25">
      <c r="A2005" s="42"/>
      <c r="B2005" s="42"/>
      <c r="C2005" s="47"/>
      <c r="D2005" s="47"/>
      <c r="E2005" s="47"/>
      <c r="F2005" s="47"/>
      <c r="G2005" s="47"/>
      <c r="H2005" s="37"/>
    </row>
    <row r="2006" spans="1:8" ht="20.25" customHeight="1" x14ac:dyDescent="0.25">
      <c r="A2006" s="43"/>
      <c r="B2006" s="43"/>
      <c r="C2006" s="46"/>
      <c r="D2006" s="46"/>
      <c r="E2006" s="46"/>
      <c r="F2006" s="46"/>
      <c r="G2006" s="46"/>
      <c r="H2006" s="37"/>
    </row>
    <row r="2007" spans="1:8" ht="20.25" customHeight="1" x14ac:dyDescent="0.25">
      <c r="A2007" s="42"/>
      <c r="B2007" s="42"/>
      <c r="C2007" s="47"/>
      <c r="D2007" s="47"/>
      <c r="E2007" s="47"/>
      <c r="F2007" s="47"/>
      <c r="G2007" s="47"/>
      <c r="H2007" s="37"/>
    </row>
    <row r="2008" spans="1:8" ht="20.25" customHeight="1" x14ac:dyDescent="0.25">
      <c r="A2008" s="43"/>
      <c r="B2008" s="43"/>
      <c r="C2008" s="46"/>
      <c r="D2008" s="46"/>
      <c r="E2008" s="46"/>
      <c r="F2008" s="46"/>
      <c r="G2008" s="46"/>
      <c r="H2008" s="37"/>
    </row>
    <row r="2009" spans="1:8" ht="20.25" customHeight="1" x14ac:dyDescent="0.25">
      <c r="A2009" s="42"/>
      <c r="B2009" s="42"/>
      <c r="C2009" s="47"/>
      <c r="D2009" s="47"/>
      <c r="E2009" s="47"/>
      <c r="F2009" s="47"/>
      <c r="G2009" s="47"/>
      <c r="H2009" s="37"/>
    </row>
    <row r="2010" spans="1:8" ht="20.25" customHeight="1" x14ac:dyDescent="0.25">
      <c r="A2010" s="43"/>
      <c r="B2010" s="43"/>
      <c r="C2010" s="46"/>
      <c r="D2010" s="46"/>
      <c r="E2010" s="46"/>
      <c r="F2010" s="46"/>
      <c r="G2010" s="46"/>
      <c r="H2010" s="37"/>
    </row>
    <row r="2011" spans="1:8" ht="20.25" customHeight="1" x14ac:dyDescent="0.25">
      <c r="A2011" s="42"/>
      <c r="B2011" s="42"/>
      <c r="C2011" s="47"/>
      <c r="D2011" s="47"/>
      <c r="E2011" s="47"/>
      <c r="F2011" s="47"/>
      <c r="G2011" s="47"/>
      <c r="H2011" s="37"/>
    </row>
    <row r="2012" spans="1:8" ht="20.25" customHeight="1" x14ac:dyDescent="0.25">
      <c r="A2012" s="43"/>
      <c r="B2012" s="43"/>
      <c r="C2012" s="46"/>
      <c r="D2012" s="46"/>
      <c r="E2012" s="46"/>
      <c r="F2012" s="46"/>
      <c r="G2012" s="46"/>
      <c r="H2012" s="37"/>
    </row>
    <row r="2013" spans="1:8" ht="20.25" customHeight="1" x14ac:dyDescent="0.25">
      <c r="A2013" s="42"/>
      <c r="B2013" s="42"/>
      <c r="C2013" s="47"/>
      <c r="D2013" s="47"/>
      <c r="E2013" s="47"/>
      <c r="F2013" s="47"/>
      <c r="G2013" s="47"/>
      <c r="H2013" s="37"/>
    </row>
    <row r="2014" spans="1:8" ht="20.25" customHeight="1" x14ac:dyDescent="0.25">
      <c r="A2014" s="43"/>
      <c r="B2014" s="43"/>
      <c r="C2014" s="46"/>
      <c r="D2014" s="46"/>
      <c r="E2014" s="46"/>
      <c r="F2014" s="46"/>
      <c r="G2014" s="46"/>
      <c r="H2014" s="37"/>
    </row>
    <row r="2015" spans="1:8" ht="20.25" customHeight="1" x14ac:dyDescent="0.25">
      <c r="A2015" s="42"/>
      <c r="B2015" s="42"/>
      <c r="C2015" s="47"/>
      <c r="D2015" s="47"/>
      <c r="E2015" s="47"/>
      <c r="F2015" s="47"/>
      <c r="G2015" s="47"/>
      <c r="H2015" s="37"/>
    </row>
    <row r="2016" spans="1:8" ht="20.25" customHeight="1" x14ac:dyDescent="0.25">
      <c r="A2016" s="43"/>
      <c r="B2016" s="43"/>
      <c r="C2016" s="46"/>
      <c r="D2016" s="46"/>
      <c r="E2016" s="46"/>
      <c r="F2016" s="46"/>
      <c r="G2016" s="46"/>
      <c r="H2016" s="37"/>
    </row>
    <row r="2017" spans="1:8" ht="20.25" customHeight="1" x14ac:dyDescent="0.25">
      <c r="A2017" s="42"/>
      <c r="B2017" s="42"/>
      <c r="C2017" s="47"/>
      <c r="D2017" s="47"/>
      <c r="E2017" s="47"/>
      <c r="F2017" s="47"/>
      <c r="G2017" s="47"/>
      <c r="H2017" s="37"/>
    </row>
    <row r="2018" spans="1:8" ht="20.25" customHeight="1" x14ac:dyDescent="0.25">
      <c r="A2018" s="43"/>
      <c r="B2018" s="43"/>
      <c r="C2018" s="46"/>
      <c r="D2018" s="46"/>
      <c r="E2018" s="46"/>
      <c r="F2018" s="46"/>
      <c r="G2018" s="46"/>
      <c r="H2018" s="37"/>
    </row>
    <row r="2019" spans="1:8" ht="20.25" customHeight="1" x14ac:dyDescent="0.25">
      <c r="A2019" s="42"/>
      <c r="B2019" s="42"/>
      <c r="C2019" s="47"/>
      <c r="D2019" s="47"/>
      <c r="E2019" s="47"/>
      <c r="F2019" s="47"/>
      <c r="G2019" s="47"/>
      <c r="H2019" s="37"/>
    </row>
    <row r="2020" spans="1:8" ht="20.25" customHeight="1" x14ac:dyDescent="0.25">
      <c r="A2020" s="43"/>
      <c r="B2020" s="43"/>
      <c r="C2020" s="46"/>
      <c r="D2020" s="46"/>
      <c r="E2020" s="46"/>
      <c r="F2020" s="46"/>
      <c r="G2020" s="46"/>
      <c r="H2020" s="37"/>
    </row>
    <row r="2021" spans="1:8" ht="20.25" customHeight="1" x14ac:dyDescent="0.25">
      <c r="A2021" s="42"/>
      <c r="B2021" s="42"/>
      <c r="C2021" s="47"/>
      <c r="D2021" s="47"/>
      <c r="E2021" s="47"/>
      <c r="F2021" s="47"/>
      <c r="G2021" s="47"/>
      <c r="H2021" s="37"/>
    </row>
    <row r="2022" spans="1:8" ht="20.25" customHeight="1" x14ac:dyDescent="0.25">
      <c r="A2022" s="43"/>
      <c r="B2022" s="43"/>
      <c r="C2022" s="46"/>
      <c r="D2022" s="46"/>
      <c r="E2022" s="46"/>
      <c r="F2022" s="46"/>
      <c r="G2022" s="46"/>
      <c r="H2022" s="37"/>
    </row>
    <row r="2023" spans="1:8" ht="20.25" customHeight="1" x14ac:dyDescent="0.25">
      <c r="A2023" s="42"/>
      <c r="B2023" s="42"/>
      <c r="C2023" s="47"/>
      <c r="D2023" s="47"/>
      <c r="E2023" s="47"/>
      <c r="F2023" s="47"/>
      <c r="G2023" s="47"/>
      <c r="H2023" s="37"/>
    </row>
    <row r="2024" spans="1:8" ht="20.25" customHeight="1" x14ac:dyDescent="0.25">
      <c r="A2024" s="43"/>
      <c r="B2024" s="43"/>
      <c r="C2024" s="46"/>
      <c r="D2024" s="46"/>
      <c r="E2024" s="46"/>
      <c r="F2024" s="46"/>
      <c r="G2024" s="46"/>
      <c r="H2024" s="37"/>
    </row>
    <row r="2025" spans="1:8" ht="20.25" customHeight="1" x14ac:dyDescent="0.25">
      <c r="A2025" s="42"/>
      <c r="B2025" s="42"/>
      <c r="C2025" s="47"/>
      <c r="D2025" s="47"/>
      <c r="E2025" s="47"/>
      <c r="F2025" s="47"/>
      <c r="G2025" s="47"/>
      <c r="H2025" s="37"/>
    </row>
    <row r="2026" spans="1:8" ht="20.25" customHeight="1" x14ac:dyDescent="0.25">
      <c r="A2026" s="43"/>
      <c r="B2026" s="43"/>
      <c r="C2026" s="46"/>
      <c r="D2026" s="46"/>
      <c r="E2026" s="46"/>
      <c r="F2026" s="46"/>
      <c r="G2026" s="46"/>
      <c r="H2026" s="37"/>
    </row>
    <row r="2027" spans="1:8" ht="20.25" customHeight="1" x14ac:dyDescent="0.25">
      <c r="A2027" s="42"/>
      <c r="B2027" s="42"/>
      <c r="C2027" s="47"/>
      <c r="D2027" s="47"/>
      <c r="E2027" s="47"/>
      <c r="F2027" s="47"/>
      <c r="G2027" s="47"/>
      <c r="H2027" s="37"/>
    </row>
    <row r="2028" spans="1:8" ht="20.25" customHeight="1" x14ac:dyDescent="0.25">
      <c r="A2028" s="43"/>
      <c r="B2028" s="43"/>
      <c r="C2028" s="46"/>
      <c r="D2028" s="46"/>
      <c r="E2028" s="46"/>
      <c r="F2028" s="46"/>
      <c r="G2028" s="46"/>
      <c r="H2028" s="37"/>
    </row>
    <row r="2029" spans="1:8" ht="20.25" customHeight="1" x14ac:dyDescent="0.25">
      <c r="A2029" s="42"/>
      <c r="B2029" s="42"/>
      <c r="C2029" s="47"/>
      <c r="D2029" s="47"/>
      <c r="E2029" s="47"/>
      <c r="F2029" s="47"/>
      <c r="G2029" s="47"/>
      <c r="H2029" s="37"/>
    </row>
    <row r="2030" spans="1:8" ht="20.25" customHeight="1" x14ac:dyDescent="0.25">
      <c r="A2030" s="43"/>
      <c r="B2030" s="43"/>
      <c r="C2030" s="46"/>
      <c r="D2030" s="46"/>
      <c r="E2030" s="46"/>
      <c r="F2030" s="46"/>
      <c r="G2030" s="46"/>
      <c r="H2030" s="37"/>
    </row>
    <row r="2031" spans="1:8" ht="20.25" customHeight="1" x14ac:dyDescent="0.25">
      <c r="A2031" s="42"/>
      <c r="B2031" s="42"/>
      <c r="C2031" s="47"/>
      <c r="D2031" s="47"/>
      <c r="E2031" s="47"/>
      <c r="F2031" s="47"/>
      <c r="G2031" s="47"/>
      <c r="H2031" s="37"/>
    </row>
    <row r="2032" spans="1:8" ht="20.25" customHeight="1" x14ac:dyDescent="0.25">
      <c r="A2032" s="43"/>
      <c r="B2032" s="43"/>
      <c r="C2032" s="46"/>
      <c r="D2032" s="46"/>
      <c r="E2032" s="46"/>
      <c r="F2032" s="46"/>
      <c r="G2032" s="46"/>
      <c r="H2032" s="37"/>
    </row>
    <row r="2033" spans="1:8" ht="20.25" customHeight="1" x14ac:dyDescent="0.25">
      <c r="A2033" s="42"/>
      <c r="B2033" s="42"/>
      <c r="C2033" s="47"/>
      <c r="D2033" s="47"/>
      <c r="E2033" s="47"/>
      <c r="F2033" s="47"/>
      <c r="G2033" s="47"/>
      <c r="H2033" s="37"/>
    </row>
    <row r="2034" spans="1:8" ht="20.25" customHeight="1" x14ac:dyDescent="0.25">
      <c r="A2034" s="43"/>
      <c r="B2034" s="43"/>
      <c r="C2034" s="46"/>
      <c r="D2034" s="46"/>
      <c r="E2034" s="46"/>
      <c r="F2034" s="46"/>
      <c r="G2034" s="46"/>
      <c r="H2034" s="37"/>
    </row>
    <row r="2035" spans="1:8" ht="20.25" customHeight="1" x14ac:dyDescent="0.25">
      <c r="A2035" s="42"/>
      <c r="B2035" s="42"/>
      <c r="C2035" s="47"/>
      <c r="D2035" s="47"/>
      <c r="E2035" s="47"/>
      <c r="F2035" s="47"/>
      <c r="G2035" s="47"/>
      <c r="H2035" s="37"/>
    </row>
    <row r="2036" spans="1:8" ht="20.25" customHeight="1" x14ac:dyDescent="0.25">
      <c r="A2036" s="43"/>
      <c r="B2036" s="43"/>
      <c r="C2036" s="46"/>
      <c r="D2036" s="46"/>
      <c r="E2036" s="46"/>
      <c r="F2036" s="46"/>
      <c r="G2036" s="46"/>
      <c r="H2036" s="37"/>
    </row>
    <row r="2037" spans="1:8" ht="20.25" customHeight="1" x14ac:dyDescent="0.25">
      <c r="A2037" s="42"/>
      <c r="B2037" s="42"/>
      <c r="C2037" s="47"/>
      <c r="D2037" s="47"/>
      <c r="E2037" s="47"/>
      <c r="F2037" s="47"/>
      <c r="G2037" s="47"/>
      <c r="H2037" s="37"/>
    </row>
    <row r="2038" spans="1:8" ht="20.25" customHeight="1" x14ac:dyDescent="0.25">
      <c r="A2038" s="43"/>
      <c r="B2038" s="43"/>
      <c r="C2038" s="46"/>
      <c r="D2038" s="46"/>
      <c r="E2038" s="46"/>
      <c r="F2038" s="46"/>
      <c r="G2038" s="46"/>
      <c r="H2038" s="37"/>
    </row>
    <row r="2039" spans="1:8" ht="20.25" customHeight="1" x14ac:dyDescent="0.25">
      <c r="A2039" s="42"/>
      <c r="B2039" s="42"/>
      <c r="C2039" s="47"/>
      <c r="D2039" s="47"/>
      <c r="E2039" s="47"/>
      <c r="F2039" s="47"/>
      <c r="G2039" s="47"/>
      <c r="H2039" s="37"/>
    </row>
    <row r="2040" spans="1:8" ht="20.25" customHeight="1" x14ac:dyDescent="0.25">
      <c r="A2040" s="43"/>
      <c r="B2040" s="43"/>
      <c r="C2040" s="46"/>
      <c r="D2040" s="46"/>
      <c r="E2040" s="46"/>
      <c r="F2040" s="46"/>
      <c r="G2040" s="46"/>
      <c r="H2040" s="37"/>
    </row>
    <row r="2041" spans="1:8" ht="20.25" customHeight="1" x14ac:dyDescent="0.25">
      <c r="A2041" s="42"/>
      <c r="B2041" s="42"/>
      <c r="C2041" s="47"/>
      <c r="D2041" s="47"/>
      <c r="E2041" s="47"/>
      <c r="F2041" s="47"/>
      <c r="G2041" s="47"/>
      <c r="H2041" s="37"/>
    </row>
    <row r="2042" spans="1:8" ht="20.25" customHeight="1" x14ac:dyDescent="0.25">
      <c r="A2042" s="43"/>
      <c r="B2042" s="43"/>
      <c r="C2042" s="46"/>
      <c r="D2042" s="46"/>
      <c r="E2042" s="46"/>
      <c r="F2042" s="46"/>
      <c r="G2042" s="46"/>
      <c r="H2042" s="37"/>
    </row>
    <row r="2043" spans="1:8" ht="20.25" customHeight="1" x14ac:dyDescent="0.25">
      <c r="A2043" s="42"/>
      <c r="B2043" s="42"/>
      <c r="C2043" s="47"/>
      <c r="D2043" s="47"/>
      <c r="E2043" s="47"/>
      <c r="F2043" s="47"/>
      <c r="G2043" s="47"/>
      <c r="H2043" s="37"/>
    </row>
    <row r="2044" spans="1:8" ht="20.25" customHeight="1" x14ac:dyDescent="0.25">
      <c r="A2044" s="43"/>
      <c r="B2044" s="43"/>
      <c r="C2044" s="46"/>
      <c r="D2044" s="46"/>
      <c r="E2044" s="46"/>
      <c r="F2044" s="46"/>
      <c r="G2044" s="46"/>
      <c r="H2044" s="37"/>
    </row>
    <row r="2045" spans="1:8" ht="20.25" customHeight="1" x14ac:dyDescent="0.25">
      <c r="A2045" s="42"/>
      <c r="B2045" s="42"/>
      <c r="C2045" s="47"/>
      <c r="D2045" s="47"/>
      <c r="E2045" s="47"/>
      <c r="F2045" s="47"/>
      <c r="G2045" s="47"/>
      <c r="H2045" s="37"/>
    </row>
    <row r="2046" spans="1:8" ht="20.25" customHeight="1" x14ac:dyDescent="0.25">
      <c r="A2046" s="43"/>
      <c r="B2046" s="43"/>
      <c r="C2046" s="46"/>
      <c r="D2046" s="46"/>
      <c r="E2046" s="46"/>
      <c r="F2046" s="46"/>
      <c r="G2046" s="46"/>
      <c r="H2046" s="37"/>
    </row>
    <row r="2047" spans="1:8" ht="20.25" customHeight="1" x14ac:dyDescent="0.25">
      <c r="A2047" s="42"/>
      <c r="B2047" s="42"/>
      <c r="C2047" s="47"/>
      <c r="D2047" s="47"/>
      <c r="E2047" s="47"/>
      <c r="F2047" s="47"/>
      <c r="G2047" s="47"/>
      <c r="H2047" s="37"/>
    </row>
    <row r="2048" spans="1:8" ht="20.25" customHeight="1" x14ac:dyDescent="0.25">
      <c r="A2048" s="43"/>
      <c r="B2048" s="43"/>
      <c r="C2048" s="46"/>
      <c r="D2048" s="46"/>
      <c r="E2048" s="46"/>
      <c r="F2048" s="46"/>
      <c r="G2048" s="46"/>
      <c r="H2048" s="37"/>
    </row>
    <row r="2049" spans="1:8" ht="20.25" customHeight="1" x14ac:dyDescent="0.25">
      <c r="A2049" s="42"/>
      <c r="B2049" s="42"/>
      <c r="C2049" s="47"/>
      <c r="D2049" s="47"/>
      <c r="E2049" s="47"/>
      <c r="F2049" s="47"/>
      <c r="G2049" s="47"/>
      <c r="H2049" s="37"/>
    </row>
    <row r="2050" spans="1:8" ht="20.25" customHeight="1" x14ac:dyDescent="0.25">
      <c r="A2050" s="43"/>
      <c r="B2050" s="43"/>
      <c r="C2050" s="46"/>
      <c r="D2050" s="46"/>
      <c r="E2050" s="46"/>
      <c r="F2050" s="46"/>
      <c r="G2050" s="46"/>
      <c r="H2050" s="37"/>
    </row>
    <row r="2051" spans="1:8" ht="20.25" customHeight="1" x14ac:dyDescent="0.25">
      <c r="A2051" s="42"/>
      <c r="B2051" s="42"/>
      <c r="C2051" s="47"/>
      <c r="D2051" s="47"/>
      <c r="E2051" s="47"/>
      <c r="F2051" s="47"/>
      <c r="G2051" s="47"/>
      <c r="H2051" s="37"/>
    </row>
    <row r="2052" spans="1:8" ht="20.25" customHeight="1" x14ac:dyDescent="0.25">
      <c r="A2052" s="43"/>
      <c r="B2052" s="43"/>
      <c r="C2052" s="46"/>
      <c r="D2052" s="46"/>
      <c r="E2052" s="46"/>
      <c r="F2052" s="46"/>
      <c r="G2052" s="46"/>
      <c r="H2052" s="37"/>
    </row>
    <row r="2053" spans="1:8" ht="20.25" customHeight="1" x14ac:dyDescent="0.25">
      <c r="A2053" s="42"/>
      <c r="B2053" s="42"/>
      <c r="C2053" s="47"/>
      <c r="D2053" s="47"/>
      <c r="E2053" s="47"/>
      <c r="F2053" s="47"/>
      <c r="G2053" s="47"/>
      <c r="H2053" s="37"/>
    </row>
    <row r="2054" spans="1:8" ht="20.25" customHeight="1" x14ac:dyDescent="0.25">
      <c r="A2054" s="43"/>
      <c r="B2054" s="43"/>
      <c r="C2054" s="46"/>
      <c r="D2054" s="46"/>
      <c r="E2054" s="46"/>
      <c r="F2054" s="46"/>
      <c r="G2054" s="46"/>
      <c r="H2054" s="37"/>
    </row>
    <row r="2055" spans="1:8" ht="20.25" customHeight="1" x14ac:dyDescent="0.25">
      <c r="A2055" s="42"/>
      <c r="B2055" s="42"/>
      <c r="C2055" s="47"/>
      <c r="D2055" s="47"/>
      <c r="E2055" s="47"/>
      <c r="F2055" s="47"/>
      <c r="G2055" s="47"/>
      <c r="H2055" s="37"/>
    </row>
    <row r="2056" spans="1:8" ht="20.25" customHeight="1" x14ac:dyDescent="0.25">
      <c r="A2056" s="43"/>
      <c r="B2056" s="43"/>
      <c r="C2056" s="46"/>
      <c r="D2056" s="46"/>
      <c r="E2056" s="46"/>
      <c r="F2056" s="46"/>
      <c r="G2056" s="46"/>
      <c r="H2056" s="37"/>
    </row>
    <row r="2057" spans="1:8" ht="20.25" customHeight="1" x14ac:dyDescent="0.25">
      <c r="A2057" s="42"/>
      <c r="B2057" s="42"/>
      <c r="C2057" s="47"/>
      <c r="D2057" s="47"/>
      <c r="E2057" s="47"/>
      <c r="F2057" s="47"/>
      <c r="G2057" s="47"/>
      <c r="H2057" s="37"/>
    </row>
    <row r="2058" spans="1:8" ht="20.25" customHeight="1" x14ac:dyDescent="0.25">
      <c r="A2058" s="43"/>
      <c r="B2058" s="43"/>
      <c r="C2058" s="46"/>
      <c r="D2058" s="46"/>
      <c r="E2058" s="46"/>
      <c r="F2058" s="46"/>
      <c r="G2058" s="46"/>
      <c r="H2058" s="37"/>
    </row>
    <row r="2059" spans="1:8" ht="20.25" customHeight="1" x14ac:dyDescent="0.25">
      <c r="A2059" s="42"/>
      <c r="B2059" s="42"/>
      <c r="C2059" s="47"/>
      <c r="D2059" s="47"/>
      <c r="E2059" s="47"/>
      <c r="F2059" s="47"/>
      <c r="G2059" s="47"/>
      <c r="H2059" s="37"/>
    </row>
    <row r="2060" spans="1:8" ht="20.25" customHeight="1" x14ac:dyDescent="0.25">
      <c r="A2060" s="43"/>
      <c r="B2060" s="43"/>
      <c r="C2060" s="46"/>
      <c r="D2060" s="46"/>
      <c r="E2060" s="46"/>
      <c r="F2060" s="46"/>
      <c r="G2060" s="46"/>
      <c r="H2060" s="37"/>
    </row>
    <row r="2061" spans="1:8" ht="20.25" customHeight="1" x14ac:dyDescent="0.25">
      <c r="A2061" s="42"/>
      <c r="B2061" s="42"/>
      <c r="C2061" s="47"/>
      <c r="D2061" s="47"/>
      <c r="E2061" s="47"/>
      <c r="F2061" s="47"/>
      <c r="G2061" s="47"/>
      <c r="H2061" s="37"/>
    </row>
    <row r="2062" spans="1:8" ht="20.25" customHeight="1" x14ac:dyDescent="0.25">
      <c r="A2062" s="43"/>
      <c r="B2062" s="43"/>
      <c r="C2062" s="46"/>
      <c r="D2062" s="46"/>
      <c r="E2062" s="46"/>
      <c r="F2062" s="46"/>
      <c r="G2062" s="46"/>
      <c r="H2062" s="37"/>
    </row>
    <row r="2063" spans="1:8" ht="20.25" customHeight="1" x14ac:dyDescent="0.25">
      <c r="A2063" s="42"/>
      <c r="B2063" s="42"/>
      <c r="C2063" s="47"/>
      <c r="D2063" s="47"/>
      <c r="E2063" s="47"/>
      <c r="F2063" s="47"/>
      <c r="G2063" s="47"/>
      <c r="H2063" s="37"/>
    </row>
    <row r="2064" spans="1:8" ht="20.25" customHeight="1" x14ac:dyDescent="0.25">
      <c r="A2064" s="43"/>
      <c r="B2064" s="43"/>
      <c r="C2064" s="46"/>
      <c r="D2064" s="46"/>
      <c r="E2064" s="46"/>
      <c r="F2064" s="46"/>
      <c r="G2064" s="46"/>
      <c r="H2064" s="37"/>
    </row>
    <row r="2065" spans="1:8" ht="20.25" customHeight="1" x14ac:dyDescent="0.25">
      <c r="A2065" s="42"/>
      <c r="B2065" s="42"/>
      <c r="C2065" s="47"/>
      <c r="D2065" s="47"/>
      <c r="E2065" s="47"/>
      <c r="F2065" s="47"/>
      <c r="G2065" s="47"/>
      <c r="H2065" s="37"/>
    </row>
    <row r="2066" spans="1:8" ht="20.25" customHeight="1" x14ac:dyDescent="0.25">
      <c r="A2066" s="43"/>
      <c r="B2066" s="43"/>
      <c r="C2066" s="46"/>
      <c r="D2066" s="46"/>
      <c r="E2066" s="46"/>
      <c r="F2066" s="46"/>
      <c r="G2066" s="46"/>
      <c r="H2066" s="37"/>
    </row>
    <row r="2067" spans="1:8" ht="20.25" customHeight="1" x14ac:dyDescent="0.25">
      <c r="A2067" s="42"/>
      <c r="B2067" s="42"/>
      <c r="C2067" s="47"/>
      <c r="D2067" s="47"/>
      <c r="E2067" s="47"/>
      <c r="F2067" s="47"/>
      <c r="G2067" s="47"/>
      <c r="H2067" s="37"/>
    </row>
    <row r="2068" spans="1:8" ht="20.25" customHeight="1" x14ac:dyDescent="0.25">
      <c r="A2068" s="43"/>
      <c r="B2068" s="43"/>
      <c r="C2068" s="46"/>
      <c r="D2068" s="46"/>
      <c r="E2068" s="46"/>
      <c r="F2068" s="46"/>
      <c r="G2068" s="46"/>
      <c r="H2068" s="37"/>
    </row>
    <row r="2069" spans="1:8" ht="20.25" customHeight="1" x14ac:dyDescent="0.25">
      <c r="A2069" s="42"/>
      <c r="B2069" s="42"/>
      <c r="C2069" s="47"/>
      <c r="D2069" s="47"/>
      <c r="E2069" s="47"/>
      <c r="F2069" s="47"/>
      <c r="G2069" s="47"/>
      <c r="H2069" s="37"/>
    </row>
    <row r="2070" spans="1:8" ht="20.25" customHeight="1" x14ac:dyDescent="0.25">
      <c r="A2070" s="43"/>
      <c r="B2070" s="43"/>
      <c r="C2070" s="46"/>
      <c r="D2070" s="46"/>
      <c r="E2070" s="46"/>
      <c r="F2070" s="46"/>
      <c r="G2070" s="46"/>
      <c r="H2070" s="37"/>
    </row>
    <row r="2071" spans="1:8" ht="20.25" customHeight="1" x14ac:dyDescent="0.25">
      <c r="A2071" s="42"/>
      <c r="B2071" s="42"/>
      <c r="C2071" s="47"/>
      <c r="D2071" s="47"/>
      <c r="E2071" s="47"/>
      <c r="F2071" s="47"/>
      <c r="G2071" s="47"/>
      <c r="H2071" s="37"/>
    </row>
    <row r="2072" spans="1:8" ht="20.25" customHeight="1" x14ac:dyDescent="0.25">
      <c r="A2072" s="43"/>
      <c r="B2072" s="43"/>
      <c r="C2072" s="46"/>
      <c r="D2072" s="46"/>
      <c r="E2072" s="46"/>
      <c r="F2072" s="46"/>
      <c r="G2072" s="46"/>
      <c r="H2072" s="37"/>
    </row>
    <row r="2073" spans="1:8" ht="20.25" customHeight="1" x14ac:dyDescent="0.25">
      <c r="A2073" s="42"/>
      <c r="B2073" s="42"/>
      <c r="C2073" s="47"/>
      <c r="D2073" s="47"/>
      <c r="E2073" s="47"/>
      <c r="F2073" s="47"/>
      <c r="G2073" s="47"/>
      <c r="H2073" s="37"/>
    </row>
    <row r="2074" spans="1:8" ht="20.25" customHeight="1" x14ac:dyDescent="0.25">
      <c r="A2074" s="43"/>
      <c r="B2074" s="43"/>
      <c r="C2074" s="46"/>
      <c r="D2074" s="46"/>
      <c r="E2074" s="46"/>
      <c r="F2074" s="46"/>
      <c r="G2074" s="46"/>
      <c r="H2074" s="37"/>
    </row>
    <row r="2075" spans="1:8" ht="20.25" customHeight="1" x14ac:dyDescent="0.25">
      <c r="A2075" s="42"/>
      <c r="B2075" s="42"/>
      <c r="C2075" s="47"/>
      <c r="D2075" s="47"/>
      <c r="E2075" s="47"/>
      <c r="F2075" s="47"/>
      <c r="G2075" s="47"/>
      <c r="H2075" s="37"/>
    </row>
    <row r="2076" spans="1:8" ht="20.25" customHeight="1" x14ac:dyDescent="0.25">
      <c r="A2076" s="43"/>
      <c r="B2076" s="43"/>
      <c r="C2076" s="46"/>
      <c r="D2076" s="46"/>
      <c r="E2076" s="46"/>
      <c r="F2076" s="46"/>
      <c r="G2076" s="46"/>
      <c r="H2076" s="37"/>
    </row>
    <row r="2077" spans="1:8" ht="20.25" customHeight="1" x14ac:dyDescent="0.25">
      <c r="A2077" s="42"/>
      <c r="B2077" s="42"/>
      <c r="C2077" s="47"/>
      <c r="D2077" s="47"/>
      <c r="E2077" s="47"/>
      <c r="F2077" s="47"/>
      <c r="G2077" s="47"/>
      <c r="H2077" s="37"/>
    </row>
    <row r="2078" spans="1:8" ht="20.25" customHeight="1" x14ac:dyDescent="0.25">
      <c r="A2078" s="43"/>
      <c r="B2078" s="43"/>
      <c r="C2078" s="46"/>
      <c r="D2078" s="46"/>
      <c r="E2078" s="46"/>
      <c r="F2078" s="46"/>
      <c r="G2078" s="46"/>
      <c r="H2078" s="37"/>
    </row>
    <row r="2079" spans="1:8" ht="20.25" customHeight="1" x14ac:dyDescent="0.25">
      <c r="A2079" s="42"/>
      <c r="B2079" s="42"/>
      <c r="C2079" s="47"/>
      <c r="D2079" s="47"/>
      <c r="E2079" s="47"/>
      <c r="F2079" s="47"/>
      <c r="G2079" s="47"/>
      <c r="H2079" s="37"/>
    </row>
    <row r="2080" spans="1:8" ht="20.25" customHeight="1" x14ac:dyDescent="0.25">
      <c r="A2080" s="43"/>
      <c r="B2080" s="43"/>
      <c r="C2080" s="46"/>
      <c r="D2080" s="46"/>
      <c r="E2080" s="46"/>
      <c r="F2080" s="46"/>
      <c r="G2080" s="46"/>
      <c r="H2080" s="37"/>
    </row>
    <row r="2081" spans="1:8" ht="20.25" customHeight="1" x14ac:dyDescent="0.25">
      <c r="A2081" s="42"/>
      <c r="B2081" s="42"/>
      <c r="C2081" s="47"/>
      <c r="D2081" s="47"/>
      <c r="E2081" s="47"/>
      <c r="F2081" s="47"/>
      <c r="G2081" s="47"/>
      <c r="H2081" s="37"/>
    </row>
    <row r="2082" spans="1:8" ht="20.25" customHeight="1" x14ac:dyDescent="0.25">
      <c r="A2082" s="43"/>
      <c r="B2082" s="43"/>
      <c r="C2082" s="46"/>
      <c r="D2082" s="46"/>
      <c r="E2082" s="46"/>
      <c r="F2082" s="46"/>
      <c r="G2082" s="46"/>
      <c r="H2082" s="37"/>
    </row>
    <row r="2083" spans="1:8" ht="20.25" customHeight="1" x14ac:dyDescent="0.25">
      <c r="A2083" s="42"/>
      <c r="B2083" s="42"/>
      <c r="C2083" s="47"/>
      <c r="D2083" s="47"/>
      <c r="E2083" s="47"/>
      <c r="F2083" s="47"/>
      <c r="G2083" s="47"/>
      <c r="H2083" s="37"/>
    </row>
    <row r="2084" spans="1:8" ht="20.25" customHeight="1" x14ac:dyDescent="0.25">
      <c r="A2084" s="43"/>
      <c r="B2084" s="43"/>
      <c r="C2084" s="46"/>
      <c r="D2084" s="46"/>
      <c r="E2084" s="46"/>
      <c r="F2084" s="46"/>
      <c r="G2084" s="46"/>
      <c r="H2084" s="37"/>
    </row>
    <row r="2085" spans="1:8" ht="20.25" customHeight="1" x14ac:dyDescent="0.25">
      <c r="A2085" s="42"/>
      <c r="B2085" s="42"/>
      <c r="C2085" s="47"/>
      <c r="D2085" s="47"/>
      <c r="E2085" s="47"/>
      <c r="F2085" s="47"/>
      <c r="G2085" s="47"/>
      <c r="H2085" s="37"/>
    </row>
    <row r="2086" spans="1:8" ht="20.25" customHeight="1" x14ac:dyDescent="0.25">
      <c r="A2086" s="43"/>
      <c r="B2086" s="43"/>
      <c r="C2086" s="46"/>
      <c r="D2086" s="46"/>
      <c r="E2086" s="46"/>
      <c r="F2086" s="46"/>
      <c r="G2086" s="46"/>
      <c r="H2086" s="37"/>
    </row>
    <row r="2087" spans="1:8" ht="20.25" customHeight="1" x14ac:dyDescent="0.25">
      <c r="A2087" s="42"/>
      <c r="B2087" s="42"/>
      <c r="C2087" s="47"/>
      <c r="D2087" s="47"/>
      <c r="E2087" s="47"/>
      <c r="F2087" s="47"/>
      <c r="G2087" s="47"/>
      <c r="H2087" s="37"/>
    </row>
    <row r="2088" spans="1:8" ht="20.25" customHeight="1" x14ac:dyDescent="0.25">
      <c r="A2088" s="43"/>
      <c r="B2088" s="43"/>
      <c r="C2088" s="46"/>
      <c r="D2088" s="46"/>
      <c r="E2088" s="46"/>
      <c r="F2088" s="46"/>
      <c r="G2088" s="46"/>
      <c r="H2088" s="37"/>
    </row>
    <row r="2089" spans="1:8" ht="20.25" customHeight="1" x14ac:dyDescent="0.25">
      <c r="A2089" s="42"/>
      <c r="B2089" s="42"/>
      <c r="C2089" s="47"/>
      <c r="D2089" s="47"/>
      <c r="E2089" s="47"/>
      <c r="F2089" s="47"/>
      <c r="G2089" s="47"/>
      <c r="H2089" s="37"/>
    </row>
    <row r="2090" spans="1:8" ht="20.25" customHeight="1" x14ac:dyDescent="0.25">
      <c r="A2090" s="43"/>
      <c r="B2090" s="43"/>
      <c r="C2090" s="46"/>
      <c r="D2090" s="46"/>
      <c r="E2090" s="46"/>
      <c r="F2090" s="46"/>
      <c r="G2090" s="46"/>
      <c r="H2090" s="37"/>
    </row>
    <row r="2091" spans="1:8" ht="20.25" customHeight="1" x14ac:dyDescent="0.25">
      <c r="A2091" s="42"/>
      <c r="B2091" s="42"/>
      <c r="C2091" s="47"/>
      <c r="D2091" s="47"/>
      <c r="E2091" s="47"/>
      <c r="F2091" s="47"/>
      <c r="G2091" s="47"/>
      <c r="H2091" s="37"/>
    </row>
    <row r="2092" spans="1:8" ht="20.25" customHeight="1" x14ac:dyDescent="0.25">
      <c r="A2092" s="43"/>
      <c r="B2092" s="43"/>
      <c r="C2092" s="46"/>
      <c r="D2092" s="46"/>
      <c r="E2092" s="46"/>
      <c r="F2092" s="46"/>
      <c r="G2092" s="46"/>
      <c r="H2092" s="37"/>
    </row>
    <row r="2093" spans="1:8" ht="20.25" customHeight="1" x14ac:dyDescent="0.25">
      <c r="A2093" s="42"/>
      <c r="B2093" s="42"/>
      <c r="C2093" s="47"/>
      <c r="D2093" s="47"/>
      <c r="E2093" s="47"/>
      <c r="F2093" s="47"/>
      <c r="G2093" s="47"/>
      <c r="H2093" s="37"/>
    </row>
    <row r="2094" spans="1:8" ht="20.25" customHeight="1" x14ac:dyDescent="0.25">
      <c r="A2094" s="43"/>
      <c r="B2094" s="43"/>
      <c r="C2094" s="46"/>
      <c r="D2094" s="46"/>
      <c r="E2094" s="46"/>
      <c r="F2094" s="46"/>
      <c r="G2094" s="46"/>
      <c r="H2094" s="37"/>
    </row>
    <row r="2095" spans="1:8" ht="20.25" customHeight="1" x14ac:dyDescent="0.25">
      <c r="A2095" s="42"/>
      <c r="B2095" s="42"/>
      <c r="C2095" s="47"/>
      <c r="D2095" s="47"/>
      <c r="E2095" s="47"/>
      <c r="F2095" s="47"/>
      <c r="G2095" s="47"/>
      <c r="H2095" s="37"/>
    </row>
    <row r="2096" spans="1:8" ht="20.25" customHeight="1" x14ac:dyDescent="0.25">
      <c r="A2096" s="43"/>
      <c r="B2096" s="43"/>
      <c r="C2096" s="46"/>
      <c r="D2096" s="46"/>
      <c r="E2096" s="46"/>
      <c r="F2096" s="46"/>
      <c r="G2096" s="46"/>
      <c r="H2096" s="37"/>
    </row>
    <row r="2097" spans="1:8" ht="20.25" customHeight="1" x14ac:dyDescent="0.25">
      <c r="A2097" s="42"/>
      <c r="B2097" s="42"/>
      <c r="C2097" s="47"/>
      <c r="D2097" s="47"/>
      <c r="E2097" s="47"/>
      <c r="F2097" s="47"/>
      <c r="G2097" s="47"/>
      <c r="H2097" s="37"/>
    </row>
    <row r="2098" spans="1:8" ht="20.25" customHeight="1" x14ac:dyDescent="0.25">
      <c r="A2098" s="43"/>
      <c r="B2098" s="43"/>
      <c r="C2098" s="46"/>
      <c r="D2098" s="46"/>
      <c r="E2098" s="46"/>
      <c r="F2098" s="46"/>
      <c r="G2098" s="46"/>
      <c r="H2098" s="37"/>
    </row>
    <row r="2099" spans="1:8" ht="20.25" customHeight="1" x14ac:dyDescent="0.25">
      <c r="A2099" s="42"/>
      <c r="B2099" s="42"/>
      <c r="C2099" s="47"/>
      <c r="D2099" s="47"/>
      <c r="E2099" s="47"/>
      <c r="F2099" s="47"/>
      <c r="G2099" s="47"/>
      <c r="H2099" s="37"/>
    </row>
    <row r="2100" spans="1:8" ht="20.25" customHeight="1" x14ac:dyDescent="0.25">
      <c r="A2100" s="43"/>
      <c r="B2100" s="43"/>
      <c r="C2100" s="46"/>
      <c r="D2100" s="46"/>
      <c r="E2100" s="46"/>
      <c r="F2100" s="46"/>
      <c r="G2100" s="46"/>
      <c r="H2100" s="37"/>
    </row>
    <row r="2101" spans="1:8" ht="20.25" customHeight="1" thickBot="1" x14ac:dyDescent="0.3">
      <c r="A2101" s="50"/>
      <c r="B2101" s="50"/>
      <c r="C2101" s="60"/>
      <c r="D2101" s="60"/>
      <c r="E2101" s="60"/>
      <c r="F2101" s="60"/>
      <c r="G2101" s="60"/>
      <c r="H2101" s="64"/>
    </row>
    <row r="2102" spans="1:8" ht="20.25" customHeight="1" thickTop="1" x14ac:dyDescent="0.25">
      <c r="A2102" s="51"/>
      <c r="B2102" s="51"/>
      <c r="C2102" s="62"/>
      <c r="D2102" s="62"/>
      <c r="E2102" s="62"/>
      <c r="F2102" s="62"/>
      <c r="G2102" s="62"/>
      <c r="H2102" s="63"/>
    </row>
    <row r="2103" spans="1:8" ht="20.25" customHeight="1" x14ac:dyDescent="0.25">
      <c r="A2103" s="42"/>
      <c r="B2103" s="42"/>
      <c r="C2103" s="47"/>
      <c r="D2103" s="47"/>
      <c r="E2103" s="47"/>
      <c r="F2103" s="47"/>
      <c r="G2103" s="47"/>
      <c r="H2103" s="37"/>
    </row>
    <row r="2104" spans="1:8" ht="20.25" customHeight="1" x14ac:dyDescent="0.25">
      <c r="A2104" s="43"/>
      <c r="B2104" s="43"/>
      <c r="C2104" s="46"/>
      <c r="D2104" s="46"/>
      <c r="E2104" s="46"/>
      <c r="F2104" s="46"/>
      <c r="G2104" s="46"/>
      <c r="H2104" s="37"/>
    </row>
    <row r="2105" spans="1:8" ht="20.25" customHeight="1" x14ac:dyDescent="0.25">
      <c r="A2105" s="42"/>
      <c r="B2105" s="42"/>
      <c r="C2105" s="47"/>
      <c r="D2105" s="47"/>
      <c r="E2105" s="47"/>
      <c r="F2105" s="47"/>
      <c r="G2105" s="47"/>
      <c r="H2105" s="37"/>
    </row>
    <row r="2106" spans="1:8" ht="20.25" customHeight="1" x14ac:dyDescent="0.25">
      <c r="A2106" s="43"/>
      <c r="B2106" s="43"/>
      <c r="C2106" s="46"/>
      <c r="D2106" s="46"/>
      <c r="E2106" s="46"/>
      <c r="F2106" s="46"/>
      <c r="G2106" s="46"/>
      <c r="H2106" s="37"/>
    </row>
    <row r="2107" spans="1:8" ht="20.25" customHeight="1" x14ac:dyDescent="0.25">
      <c r="A2107" s="42"/>
      <c r="B2107" s="42"/>
      <c r="C2107" s="47"/>
      <c r="D2107" s="47"/>
      <c r="E2107" s="47"/>
      <c r="F2107" s="47"/>
      <c r="G2107" s="47"/>
      <c r="H2107" s="37"/>
    </row>
    <row r="2108" spans="1:8" ht="20.25" customHeight="1" x14ac:dyDescent="0.25">
      <c r="A2108" s="43"/>
      <c r="B2108" s="43"/>
      <c r="C2108" s="46"/>
      <c r="D2108" s="46"/>
      <c r="E2108" s="46"/>
      <c r="F2108" s="46"/>
      <c r="G2108" s="46"/>
      <c r="H2108" s="37"/>
    </row>
    <row r="2109" spans="1:8" ht="20.25" customHeight="1" x14ac:dyDescent="0.25">
      <c r="A2109" s="42"/>
      <c r="B2109" s="42"/>
      <c r="C2109" s="47"/>
      <c r="D2109" s="47"/>
      <c r="E2109" s="47"/>
      <c r="F2109" s="47"/>
      <c r="G2109" s="47"/>
      <c r="H2109" s="37"/>
    </row>
    <row r="2110" spans="1:8" ht="20.25" customHeight="1" x14ac:dyDescent="0.25">
      <c r="A2110" s="43"/>
      <c r="B2110" s="43"/>
      <c r="C2110" s="46"/>
      <c r="D2110" s="46"/>
      <c r="E2110" s="46"/>
      <c r="F2110" s="46"/>
      <c r="G2110" s="46"/>
      <c r="H2110" s="37"/>
    </row>
    <row r="2111" spans="1:8" ht="20.25" customHeight="1" x14ac:dyDescent="0.25">
      <c r="A2111" s="42"/>
      <c r="B2111" s="42"/>
      <c r="C2111" s="47"/>
      <c r="D2111" s="47"/>
      <c r="E2111" s="47"/>
      <c r="F2111" s="47"/>
      <c r="G2111" s="47"/>
      <c r="H2111" s="37"/>
    </row>
    <row r="2112" spans="1:8" ht="20.25" customHeight="1" x14ac:dyDescent="0.25">
      <c r="A2112" s="43"/>
      <c r="B2112" s="43"/>
      <c r="C2112" s="46"/>
      <c r="D2112" s="46"/>
      <c r="E2112" s="46"/>
      <c r="F2112" s="46"/>
      <c r="G2112" s="46"/>
      <c r="H2112" s="37"/>
    </row>
    <row r="2113" spans="1:8" ht="20.25" customHeight="1" x14ac:dyDescent="0.25">
      <c r="A2113" s="42"/>
      <c r="B2113" s="42"/>
      <c r="C2113" s="47"/>
      <c r="D2113" s="47"/>
      <c r="E2113" s="47"/>
      <c r="F2113" s="47"/>
      <c r="G2113" s="47"/>
      <c r="H2113" s="37"/>
    </row>
    <row r="2114" spans="1:8" ht="20.25" customHeight="1" x14ac:dyDescent="0.25">
      <c r="A2114" s="43"/>
      <c r="B2114" s="43"/>
      <c r="C2114" s="46"/>
      <c r="D2114" s="46"/>
      <c r="E2114" s="46"/>
      <c r="F2114" s="46"/>
      <c r="G2114" s="46"/>
      <c r="H2114" s="37"/>
    </row>
    <row r="2115" spans="1:8" ht="20.25" customHeight="1" x14ac:dyDescent="0.25">
      <c r="A2115" s="42"/>
      <c r="B2115" s="42"/>
      <c r="C2115" s="47"/>
      <c r="D2115" s="47"/>
      <c r="E2115" s="47"/>
      <c r="F2115" s="47"/>
      <c r="G2115" s="47"/>
      <c r="H2115" s="37"/>
    </row>
    <row r="2116" spans="1:8" ht="20.25" customHeight="1" x14ac:dyDescent="0.25">
      <c r="A2116" s="43"/>
      <c r="B2116" s="43"/>
      <c r="C2116" s="46"/>
      <c r="D2116" s="46"/>
      <c r="E2116" s="46"/>
      <c r="F2116" s="46"/>
      <c r="G2116" s="46"/>
      <c r="H2116" s="37"/>
    </row>
    <row r="2117" spans="1:8" ht="20.25" customHeight="1" x14ac:dyDescent="0.25">
      <c r="A2117" s="42"/>
      <c r="B2117" s="42"/>
      <c r="C2117" s="47"/>
      <c r="D2117" s="47"/>
      <c r="E2117" s="47"/>
      <c r="F2117" s="47"/>
      <c r="G2117" s="47"/>
      <c r="H2117" s="37"/>
    </row>
    <row r="2118" spans="1:8" ht="20.25" customHeight="1" x14ac:dyDescent="0.25">
      <c r="A2118" s="43"/>
      <c r="B2118" s="43"/>
      <c r="C2118" s="46"/>
      <c r="D2118" s="46"/>
      <c r="E2118" s="46"/>
      <c r="F2118" s="46"/>
      <c r="G2118" s="46"/>
      <c r="H2118" s="37"/>
    </row>
    <row r="2119" spans="1:8" ht="20.25" customHeight="1" x14ac:dyDescent="0.25">
      <c r="A2119" s="42"/>
      <c r="B2119" s="42"/>
      <c r="C2119" s="47"/>
      <c r="D2119" s="47"/>
      <c r="E2119" s="47"/>
      <c r="F2119" s="47"/>
      <c r="G2119" s="47"/>
      <c r="H2119" s="37"/>
    </row>
    <row r="2120" spans="1:8" ht="20.25" customHeight="1" x14ac:dyDescent="0.25">
      <c r="A2120" s="43"/>
      <c r="B2120" s="43"/>
      <c r="C2120" s="46"/>
      <c r="D2120" s="46"/>
      <c r="E2120" s="46"/>
      <c r="F2120" s="46"/>
      <c r="G2120" s="46"/>
      <c r="H2120" s="37"/>
    </row>
    <row r="2121" spans="1:8" ht="20.25" customHeight="1" x14ac:dyDescent="0.25">
      <c r="A2121" s="42"/>
      <c r="B2121" s="42"/>
      <c r="C2121" s="47"/>
      <c r="D2121" s="47"/>
      <c r="E2121" s="47"/>
      <c r="F2121" s="47"/>
      <c r="G2121" s="47"/>
      <c r="H2121" s="37"/>
    </row>
    <row r="2122" spans="1:8" ht="20.25" customHeight="1" x14ac:dyDescent="0.25">
      <c r="A2122" s="43"/>
      <c r="B2122" s="43"/>
      <c r="C2122" s="46"/>
      <c r="D2122" s="46"/>
      <c r="E2122" s="46"/>
      <c r="F2122" s="46"/>
      <c r="G2122" s="46"/>
      <c r="H2122" s="37"/>
    </row>
    <row r="2123" spans="1:8" ht="20.25" customHeight="1" x14ac:dyDescent="0.25">
      <c r="A2123" s="42"/>
      <c r="B2123" s="42"/>
      <c r="C2123" s="47"/>
      <c r="D2123" s="47"/>
      <c r="E2123" s="47"/>
      <c r="F2123" s="47"/>
      <c r="G2123" s="47"/>
      <c r="H2123" s="37"/>
    </row>
    <row r="2124" spans="1:8" ht="20.25" customHeight="1" x14ac:dyDescent="0.25">
      <c r="A2124" s="43"/>
      <c r="B2124" s="43"/>
      <c r="C2124" s="46"/>
      <c r="D2124" s="46"/>
      <c r="E2124" s="46"/>
      <c r="F2124" s="46"/>
      <c r="G2124" s="46"/>
      <c r="H2124" s="37"/>
    </row>
    <row r="2125" spans="1:8" ht="20.25" customHeight="1" x14ac:dyDescent="0.25">
      <c r="A2125" s="42"/>
      <c r="B2125" s="42"/>
      <c r="C2125" s="47"/>
      <c r="D2125" s="47"/>
      <c r="E2125" s="47"/>
      <c r="F2125" s="47"/>
      <c r="G2125" s="47"/>
      <c r="H2125" s="37"/>
    </row>
    <row r="2126" spans="1:8" ht="20.25" customHeight="1" x14ac:dyDescent="0.25">
      <c r="A2126" s="43"/>
      <c r="B2126" s="43"/>
      <c r="C2126" s="46"/>
      <c r="D2126" s="46"/>
      <c r="E2126" s="46"/>
      <c r="F2126" s="46"/>
      <c r="G2126" s="46"/>
      <c r="H2126" s="37"/>
    </row>
    <row r="2127" spans="1:8" ht="20.25" customHeight="1" x14ac:dyDescent="0.25">
      <c r="A2127" s="42"/>
      <c r="B2127" s="42"/>
      <c r="C2127" s="47"/>
      <c r="D2127" s="47"/>
      <c r="E2127" s="47"/>
      <c r="F2127" s="47"/>
      <c r="G2127" s="47"/>
      <c r="H2127" s="37"/>
    </row>
    <row r="2128" spans="1:8" ht="20.25" customHeight="1" x14ac:dyDescent="0.25">
      <c r="A2128" s="43"/>
      <c r="B2128" s="43"/>
      <c r="C2128" s="46"/>
      <c r="D2128" s="46"/>
      <c r="E2128" s="46"/>
      <c r="F2128" s="46"/>
      <c r="G2128" s="46"/>
      <c r="H2128" s="37"/>
    </row>
    <row r="2129" spans="1:8" ht="20.25" customHeight="1" x14ac:dyDescent="0.25">
      <c r="A2129" s="42"/>
      <c r="B2129" s="42"/>
      <c r="C2129" s="47"/>
      <c r="D2129" s="47"/>
      <c r="E2129" s="47"/>
      <c r="F2129" s="47"/>
      <c r="G2129" s="47"/>
      <c r="H2129" s="37"/>
    </row>
    <row r="2130" spans="1:8" ht="20.25" customHeight="1" x14ac:dyDescent="0.25">
      <c r="A2130" s="43"/>
      <c r="B2130" s="43"/>
      <c r="C2130" s="46"/>
      <c r="D2130" s="46"/>
      <c r="E2130" s="46"/>
      <c r="F2130" s="46"/>
      <c r="G2130" s="46"/>
      <c r="H2130" s="37"/>
    </row>
    <row r="2131" spans="1:8" ht="20.25" customHeight="1" x14ac:dyDescent="0.25">
      <c r="A2131" s="42"/>
      <c r="B2131" s="42"/>
      <c r="C2131" s="47"/>
      <c r="D2131" s="47"/>
      <c r="E2131" s="47"/>
      <c r="F2131" s="47"/>
      <c r="G2131" s="47"/>
      <c r="H2131" s="37"/>
    </row>
    <row r="2132" spans="1:8" ht="20.25" customHeight="1" x14ac:dyDescent="0.25">
      <c r="A2132" s="43"/>
      <c r="B2132" s="43"/>
      <c r="C2132" s="46"/>
      <c r="D2132" s="46"/>
      <c r="E2132" s="46"/>
      <c r="F2132" s="46"/>
      <c r="G2132" s="46"/>
      <c r="H2132" s="37"/>
    </row>
    <row r="2133" spans="1:8" ht="20.25" customHeight="1" x14ac:dyDescent="0.25">
      <c r="A2133" s="42"/>
      <c r="B2133" s="42"/>
      <c r="C2133" s="47"/>
      <c r="D2133" s="47"/>
      <c r="E2133" s="47"/>
      <c r="F2133" s="47"/>
      <c r="G2133" s="47"/>
      <c r="H2133" s="37"/>
    </row>
    <row r="2134" spans="1:8" ht="20.25" customHeight="1" x14ac:dyDescent="0.25">
      <c r="A2134" s="43"/>
      <c r="B2134" s="43"/>
      <c r="C2134" s="46"/>
      <c r="D2134" s="46"/>
      <c r="E2134" s="46"/>
      <c r="F2134" s="46"/>
      <c r="G2134" s="46"/>
      <c r="H2134" s="37"/>
    </row>
    <row r="2135" spans="1:8" ht="20.25" customHeight="1" x14ac:dyDescent="0.25">
      <c r="A2135" s="42"/>
      <c r="B2135" s="42"/>
      <c r="C2135" s="47"/>
      <c r="D2135" s="47"/>
      <c r="E2135" s="47"/>
      <c r="F2135" s="47"/>
      <c r="G2135" s="47"/>
      <c r="H2135" s="37"/>
    </row>
    <row r="2136" spans="1:8" ht="20.25" customHeight="1" x14ac:dyDescent="0.25">
      <c r="A2136" s="43"/>
      <c r="B2136" s="43"/>
      <c r="C2136" s="46"/>
      <c r="D2136" s="46"/>
      <c r="E2136" s="46"/>
      <c r="F2136" s="46"/>
      <c r="G2136" s="46"/>
      <c r="H2136" s="37"/>
    </row>
    <row r="2137" spans="1:8" ht="20.25" customHeight="1" x14ac:dyDescent="0.25">
      <c r="A2137" s="42"/>
      <c r="B2137" s="42"/>
      <c r="C2137" s="47"/>
      <c r="D2137" s="47"/>
      <c r="E2137" s="47"/>
      <c r="F2137" s="47"/>
      <c r="G2137" s="47"/>
      <c r="H2137" s="37"/>
    </row>
    <row r="2138" spans="1:8" ht="20.25" customHeight="1" x14ac:dyDescent="0.25">
      <c r="A2138" s="43"/>
      <c r="B2138" s="43"/>
      <c r="C2138" s="46"/>
      <c r="D2138" s="46"/>
      <c r="E2138" s="46"/>
      <c r="F2138" s="46"/>
      <c r="G2138" s="46"/>
      <c r="H2138" s="37"/>
    </row>
    <row r="2139" spans="1:8" ht="20.25" customHeight="1" x14ac:dyDescent="0.25">
      <c r="A2139" s="42"/>
      <c r="B2139" s="42"/>
      <c r="C2139" s="47"/>
      <c r="D2139" s="47"/>
      <c r="E2139" s="47"/>
      <c r="F2139" s="47"/>
      <c r="G2139" s="47"/>
      <c r="H2139" s="37"/>
    </row>
    <row r="2140" spans="1:8" ht="20.25" customHeight="1" x14ac:dyDescent="0.25">
      <c r="A2140" s="43"/>
      <c r="B2140" s="43"/>
      <c r="C2140" s="46"/>
      <c r="D2140" s="46"/>
      <c r="E2140" s="46"/>
      <c r="F2140" s="46"/>
      <c r="G2140" s="46"/>
      <c r="H2140" s="37"/>
    </row>
    <row r="2141" spans="1:8" ht="20.25" customHeight="1" x14ac:dyDescent="0.25">
      <c r="A2141" s="42"/>
      <c r="B2141" s="42"/>
      <c r="C2141" s="47"/>
      <c r="D2141" s="47"/>
      <c r="E2141" s="47"/>
      <c r="F2141" s="47"/>
      <c r="G2141" s="47"/>
      <c r="H2141" s="37"/>
    </row>
    <row r="2142" spans="1:8" ht="20.25" customHeight="1" x14ac:dyDescent="0.25">
      <c r="A2142" s="43"/>
      <c r="B2142" s="43"/>
      <c r="C2142" s="46"/>
      <c r="D2142" s="46"/>
      <c r="E2142" s="46"/>
      <c r="F2142" s="46"/>
      <c r="G2142" s="46"/>
      <c r="H2142" s="37"/>
    </row>
    <row r="2143" spans="1:8" ht="20.25" customHeight="1" x14ac:dyDescent="0.25">
      <c r="A2143" s="42"/>
      <c r="B2143" s="42"/>
      <c r="C2143" s="47"/>
      <c r="D2143" s="47"/>
      <c r="E2143" s="47"/>
      <c r="F2143" s="47"/>
      <c r="G2143" s="47"/>
      <c r="H2143" s="37"/>
    </row>
    <row r="2144" spans="1:8" ht="20.25" customHeight="1" x14ac:dyDescent="0.25">
      <c r="A2144" s="43"/>
      <c r="B2144" s="43"/>
      <c r="C2144" s="46"/>
      <c r="D2144" s="46"/>
      <c r="E2144" s="46"/>
      <c r="F2144" s="46"/>
      <c r="G2144" s="46"/>
      <c r="H2144" s="37"/>
    </row>
    <row r="2145" spans="1:8" ht="20.25" customHeight="1" x14ac:dyDescent="0.25">
      <c r="A2145" s="42"/>
      <c r="B2145" s="42"/>
      <c r="C2145" s="47"/>
      <c r="D2145" s="47"/>
      <c r="E2145" s="47"/>
      <c r="F2145" s="47"/>
      <c r="G2145" s="47"/>
      <c r="H2145" s="37"/>
    </row>
    <row r="2146" spans="1:8" ht="20.25" customHeight="1" x14ac:dyDescent="0.25">
      <c r="A2146" s="43"/>
      <c r="B2146" s="43"/>
      <c r="C2146" s="46"/>
      <c r="D2146" s="46"/>
      <c r="E2146" s="46"/>
      <c r="F2146" s="46"/>
      <c r="G2146" s="46"/>
      <c r="H2146" s="37"/>
    </row>
    <row r="2147" spans="1:8" ht="20.25" customHeight="1" x14ac:dyDescent="0.25">
      <c r="A2147" s="42"/>
      <c r="B2147" s="42"/>
      <c r="C2147" s="47"/>
      <c r="D2147" s="47"/>
      <c r="E2147" s="47"/>
      <c r="F2147" s="47"/>
      <c r="G2147" s="47"/>
      <c r="H2147" s="37"/>
    </row>
    <row r="2148" spans="1:8" ht="20.25" customHeight="1" x14ac:dyDescent="0.25">
      <c r="A2148" s="43"/>
      <c r="B2148" s="43"/>
      <c r="C2148" s="46"/>
      <c r="D2148" s="46"/>
      <c r="E2148" s="46"/>
      <c r="F2148" s="46"/>
      <c r="G2148" s="46"/>
      <c r="H2148" s="37"/>
    </row>
    <row r="2149" spans="1:8" ht="20.25" customHeight="1" x14ac:dyDescent="0.25">
      <c r="A2149" s="42"/>
      <c r="B2149" s="42"/>
      <c r="C2149" s="47"/>
      <c r="D2149" s="47"/>
      <c r="E2149" s="47"/>
      <c r="F2149" s="47"/>
      <c r="G2149" s="47"/>
      <c r="H2149" s="37"/>
    </row>
    <row r="2150" spans="1:8" ht="20.25" customHeight="1" x14ac:dyDescent="0.25">
      <c r="A2150" s="43"/>
      <c r="B2150" s="43"/>
      <c r="C2150" s="46"/>
      <c r="D2150" s="46"/>
      <c r="E2150" s="46"/>
      <c r="F2150" s="46"/>
      <c r="G2150" s="46"/>
      <c r="H2150" s="37"/>
    </row>
    <row r="2151" spans="1:8" ht="20.25" customHeight="1" x14ac:dyDescent="0.25">
      <c r="A2151" s="42"/>
      <c r="B2151" s="42"/>
      <c r="C2151" s="47"/>
      <c r="D2151" s="47"/>
      <c r="E2151" s="47"/>
      <c r="F2151" s="47"/>
      <c r="G2151" s="47"/>
      <c r="H2151" s="37"/>
    </row>
    <row r="2152" spans="1:8" ht="20.25" customHeight="1" x14ac:dyDescent="0.25">
      <c r="A2152" s="43"/>
      <c r="B2152" s="43"/>
      <c r="C2152" s="46"/>
      <c r="D2152" s="46"/>
      <c r="E2152" s="46"/>
      <c r="F2152" s="46"/>
      <c r="G2152" s="46"/>
      <c r="H2152" s="37"/>
    </row>
    <row r="2153" spans="1:8" ht="20.25" customHeight="1" x14ac:dyDescent="0.25">
      <c r="A2153" s="42"/>
      <c r="B2153" s="42"/>
      <c r="C2153" s="47"/>
      <c r="D2153" s="47"/>
      <c r="E2153" s="47"/>
      <c r="F2153" s="47"/>
      <c r="G2153" s="47"/>
      <c r="H2153" s="37"/>
    </row>
    <row r="2154" spans="1:8" ht="20.25" customHeight="1" x14ac:dyDescent="0.25">
      <c r="A2154" s="43"/>
      <c r="B2154" s="43"/>
      <c r="C2154" s="46"/>
      <c r="D2154" s="46"/>
      <c r="E2154" s="46"/>
      <c r="F2154" s="46"/>
      <c r="G2154" s="46"/>
      <c r="H2154" s="37"/>
    </row>
    <row r="2155" spans="1:8" ht="20.25" customHeight="1" x14ac:dyDescent="0.25">
      <c r="A2155" s="42"/>
      <c r="B2155" s="42"/>
      <c r="C2155" s="47"/>
      <c r="D2155" s="47"/>
      <c r="E2155" s="47"/>
      <c r="F2155" s="47"/>
      <c r="G2155" s="47"/>
      <c r="H2155" s="37"/>
    </row>
    <row r="2156" spans="1:8" ht="20.25" customHeight="1" x14ac:dyDescent="0.25">
      <c r="A2156" s="43"/>
      <c r="B2156" s="43"/>
      <c r="C2156" s="46"/>
      <c r="D2156" s="46"/>
      <c r="E2156" s="46"/>
      <c r="F2156" s="46"/>
      <c r="G2156" s="46"/>
      <c r="H2156" s="37"/>
    </row>
    <row r="2157" spans="1:8" ht="20.25" customHeight="1" x14ac:dyDescent="0.25">
      <c r="A2157" s="42"/>
      <c r="B2157" s="42"/>
      <c r="C2157" s="47"/>
      <c r="D2157" s="47"/>
      <c r="E2157" s="47"/>
      <c r="F2157" s="47"/>
      <c r="G2157" s="47"/>
      <c r="H2157" s="37"/>
    </row>
    <row r="2158" spans="1:8" ht="20.25" customHeight="1" x14ac:dyDescent="0.25">
      <c r="A2158" s="43"/>
      <c r="B2158" s="43"/>
      <c r="C2158" s="46"/>
      <c r="D2158" s="46"/>
      <c r="E2158" s="46"/>
      <c r="F2158" s="46"/>
      <c r="G2158" s="46"/>
      <c r="H2158" s="37"/>
    </row>
    <row r="2159" spans="1:8" ht="20.25" customHeight="1" x14ac:dyDescent="0.25">
      <c r="A2159" s="42"/>
      <c r="B2159" s="42"/>
      <c r="C2159" s="47"/>
      <c r="D2159" s="47"/>
      <c r="E2159" s="47"/>
      <c r="F2159" s="47"/>
      <c r="G2159" s="47"/>
      <c r="H2159" s="37"/>
    </row>
    <row r="2160" spans="1:8" ht="20.25" customHeight="1" x14ac:dyDescent="0.25">
      <c r="A2160" s="43"/>
      <c r="B2160" s="43"/>
      <c r="C2160" s="46"/>
      <c r="D2160" s="46"/>
      <c r="E2160" s="46"/>
      <c r="F2160" s="46"/>
      <c r="G2160" s="46"/>
      <c r="H2160" s="37"/>
    </row>
    <row r="2161" spans="1:8" ht="20.25" customHeight="1" x14ac:dyDescent="0.25">
      <c r="A2161" s="42"/>
      <c r="B2161" s="42"/>
      <c r="C2161" s="47"/>
      <c r="D2161" s="47"/>
      <c r="E2161" s="47"/>
      <c r="F2161" s="47"/>
      <c r="G2161" s="47"/>
      <c r="H2161" s="37"/>
    </row>
    <row r="2162" spans="1:8" ht="20.25" customHeight="1" x14ac:dyDescent="0.25">
      <c r="A2162" s="43"/>
      <c r="B2162" s="43"/>
      <c r="C2162" s="46"/>
      <c r="D2162" s="46"/>
      <c r="E2162" s="46"/>
      <c r="F2162" s="46"/>
      <c r="G2162" s="46"/>
      <c r="H2162" s="37"/>
    </row>
    <row r="2163" spans="1:8" ht="20.25" customHeight="1" x14ac:dyDescent="0.25">
      <c r="A2163" s="42"/>
      <c r="B2163" s="42"/>
      <c r="C2163" s="47"/>
      <c r="D2163" s="47"/>
      <c r="E2163" s="47"/>
      <c r="F2163" s="47"/>
      <c r="G2163" s="47"/>
      <c r="H2163" s="37"/>
    </row>
    <row r="2164" spans="1:8" ht="20.25" customHeight="1" x14ac:dyDescent="0.25">
      <c r="A2164" s="43"/>
      <c r="B2164" s="43"/>
      <c r="C2164" s="46"/>
      <c r="D2164" s="46"/>
      <c r="E2164" s="46"/>
      <c r="F2164" s="46"/>
      <c r="G2164" s="46"/>
      <c r="H2164" s="37"/>
    </row>
    <row r="2165" spans="1:8" ht="20.25" customHeight="1" x14ac:dyDescent="0.25">
      <c r="A2165" s="42"/>
      <c r="B2165" s="42"/>
      <c r="C2165" s="47"/>
      <c r="D2165" s="47"/>
      <c r="E2165" s="47"/>
      <c r="F2165" s="47"/>
      <c r="G2165" s="47"/>
      <c r="H2165" s="37"/>
    </row>
    <row r="2166" spans="1:8" ht="20.25" customHeight="1" x14ac:dyDescent="0.25">
      <c r="A2166" s="43"/>
      <c r="B2166" s="43"/>
      <c r="C2166" s="46"/>
      <c r="D2166" s="46"/>
      <c r="E2166" s="46"/>
      <c r="F2166" s="46"/>
      <c r="G2166" s="46"/>
      <c r="H2166" s="37"/>
    </row>
    <row r="2167" spans="1:8" ht="20.25" customHeight="1" x14ac:dyDescent="0.25">
      <c r="A2167" s="42"/>
      <c r="B2167" s="42"/>
      <c r="C2167" s="47"/>
      <c r="D2167" s="47"/>
      <c r="E2167" s="47"/>
      <c r="F2167" s="47"/>
      <c r="G2167" s="47"/>
      <c r="H2167" s="37"/>
    </row>
    <row r="2168" spans="1:8" ht="20.25" customHeight="1" x14ac:dyDescent="0.25">
      <c r="A2168" s="43"/>
      <c r="B2168" s="43"/>
      <c r="C2168" s="46"/>
      <c r="D2168" s="46"/>
      <c r="E2168" s="46"/>
      <c r="F2168" s="46"/>
      <c r="G2168" s="46"/>
      <c r="H2168" s="37"/>
    </row>
    <row r="2169" spans="1:8" ht="20.25" customHeight="1" x14ac:dyDescent="0.25">
      <c r="A2169" s="42"/>
      <c r="B2169" s="42"/>
      <c r="C2169" s="47"/>
      <c r="D2169" s="47"/>
      <c r="E2169" s="47"/>
      <c r="F2169" s="47"/>
      <c r="G2169" s="47"/>
      <c r="H2169" s="37"/>
    </row>
    <row r="2170" spans="1:8" ht="20.25" customHeight="1" x14ac:dyDescent="0.25">
      <c r="A2170" s="43"/>
      <c r="B2170" s="43"/>
      <c r="C2170" s="46"/>
      <c r="D2170" s="46"/>
      <c r="E2170" s="46"/>
      <c r="F2170" s="46"/>
      <c r="G2170" s="46"/>
      <c r="H2170" s="37"/>
    </row>
    <row r="2171" spans="1:8" ht="20.25" customHeight="1" x14ac:dyDescent="0.25">
      <c r="A2171" s="42"/>
      <c r="B2171" s="42"/>
      <c r="C2171" s="47"/>
      <c r="D2171" s="47"/>
      <c r="E2171" s="47"/>
      <c r="F2171" s="47"/>
      <c r="G2171" s="47"/>
      <c r="H2171" s="37"/>
    </row>
    <row r="2172" spans="1:8" ht="20.25" customHeight="1" x14ac:dyDescent="0.25">
      <c r="A2172" s="43"/>
      <c r="B2172" s="43"/>
      <c r="C2172" s="46"/>
      <c r="D2172" s="46"/>
      <c r="E2172" s="46"/>
      <c r="F2172" s="46"/>
      <c r="G2172" s="46"/>
      <c r="H2172" s="37"/>
    </row>
    <row r="2173" spans="1:8" ht="20.25" customHeight="1" x14ac:dyDescent="0.25">
      <c r="A2173" s="42"/>
      <c r="B2173" s="42"/>
      <c r="C2173" s="47"/>
      <c r="D2173" s="47"/>
      <c r="E2173" s="47"/>
      <c r="F2173" s="47"/>
      <c r="G2173" s="47"/>
      <c r="H2173" s="37"/>
    </row>
    <row r="2174" spans="1:8" ht="20.25" customHeight="1" x14ac:dyDescent="0.25">
      <c r="A2174" s="43"/>
      <c r="B2174" s="43"/>
      <c r="C2174" s="46"/>
      <c r="D2174" s="46"/>
      <c r="E2174" s="46"/>
      <c r="F2174" s="46"/>
      <c r="G2174" s="46"/>
      <c r="H2174" s="37"/>
    </row>
    <row r="2175" spans="1:8" ht="20.25" customHeight="1" x14ac:dyDescent="0.25">
      <c r="A2175" s="42"/>
      <c r="B2175" s="42"/>
      <c r="C2175" s="47"/>
      <c r="D2175" s="47"/>
      <c r="E2175" s="47"/>
      <c r="F2175" s="47"/>
      <c r="G2175" s="47"/>
      <c r="H2175" s="37"/>
    </row>
    <row r="2176" spans="1:8" ht="20.25" customHeight="1" x14ac:dyDescent="0.25">
      <c r="A2176" s="43"/>
      <c r="B2176" s="43"/>
      <c r="C2176" s="46"/>
      <c r="D2176" s="46"/>
      <c r="E2176" s="46"/>
      <c r="F2176" s="46"/>
      <c r="G2176" s="46"/>
      <c r="H2176" s="37"/>
    </row>
    <row r="2177" spans="1:8" ht="20.25" customHeight="1" x14ac:dyDescent="0.25">
      <c r="A2177" s="42"/>
      <c r="B2177" s="42"/>
      <c r="C2177" s="47"/>
      <c r="D2177" s="47"/>
      <c r="E2177" s="47"/>
      <c r="F2177" s="47"/>
      <c r="G2177" s="47"/>
      <c r="H2177" s="37"/>
    </row>
    <row r="2178" spans="1:8" ht="20.25" customHeight="1" x14ac:dyDescent="0.25">
      <c r="A2178" s="43"/>
      <c r="B2178" s="43"/>
      <c r="C2178" s="46"/>
      <c r="D2178" s="46"/>
      <c r="E2178" s="46"/>
      <c r="F2178" s="46"/>
      <c r="G2178" s="46"/>
      <c r="H2178" s="37"/>
    </row>
    <row r="2179" spans="1:8" ht="20.25" customHeight="1" x14ac:dyDescent="0.25">
      <c r="A2179" s="42"/>
      <c r="B2179" s="42"/>
      <c r="C2179" s="47"/>
      <c r="D2179" s="47"/>
      <c r="E2179" s="47"/>
      <c r="F2179" s="47"/>
      <c r="G2179" s="47"/>
      <c r="H2179" s="37"/>
    </row>
    <row r="2180" spans="1:8" ht="20.25" customHeight="1" x14ac:dyDescent="0.25">
      <c r="A2180" s="43"/>
      <c r="B2180" s="43"/>
      <c r="C2180" s="46"/>
      <c r="D2180" s="46"/>
      <c r="E2180" s="46"/>
      <c r="F2180" s="46"/>
      <c r="G2180" s="46"/>
      <c r="H2180" s="37"/>
    </row>
    <row r="2181" spans="1:8" ht="20.25" customHeight="1" x14ac:dyDescent="0.25">
      <c r="A2181" s="42"/>
      <c r="B2181" s="42"/>
      <c r="C2181" s="47"/>
      <c r="D2181" s="47"/>
      <c r="E2181" s="47"/>
      <c r="F2181" s="47"/>
      <c r="G2181" s="47"/>
      <c r="H2181" s="37"/>
    </row>
    <row r="2182" spans="1:8" ht="20.25" customHeight="1" x14ac:dyDescent="0.25">
      <c r="A2182" s="43"/>
      <c r="B2182" s="43"/>
      <c r="C2182" s="46"/>
      <c r="D2182" s="46"/>
      <c r="E2182" s="46"/>
      <c r="F2182" s="46"/>
      <c r="G2182" s="46"/>
      <c r="H2182" s="37"/>
    </row>
    <row r="2183" spans="1:8" ht="20.25" customHeight="1" x14ac:dyDescent="0.25">
      <c r="A2183" s="42"/>
      <c r="B2183" s="42"/>
      <c r="C2183" s="47"/>
      <c r="D2183" s="47"/>
      <c r="E2183" s="47"/>
      <c r="F2183" s="47"/>
      <c r="G2183" s="47"/>
      <c r="H2183" s="37"/>
    </row>
    <row r="2184" spans="1:8" ht="20.25" customHeight="1" x14ac:dyDescent="0.25">
      <c r="A2184" s="43"/>
      <c r="B2184" s="43"/>
      <c r="C2184" s="46"/>
      <c r="D2184" s="46"/>
      <c r="E2184" s="46"/>
      <c r="F2184" s="46"/>
      <c r="G2184" s="46"/>
      <c r="H2184" s="37"/>
    </row>
    <row r="2185" spans="1:8" ht="20.25" customHeight="1" x14ac:dyDescent="0.25">
      <c r="A2185" s="42"/>
      <c r="B2185" s="42"/>
      <c r="C2185" s="47"/>
      <c r="D2185" s="47"/>
      <c r="E2185" s="47"/>
      <c r="F2185" s="47"/>
      <c r="G2185" s="47"/>
      <c r="H2185" s="37"/>
    </row>
    <row r="2186" spans="1:8" ht="20.25" customHeight="1" x14ac:dyDescent="0.25">
      <c r="A2186" s="43"/>
      <c r="B2186" s="43"/>
      <c r="C2186" s="46"/>
      <c r="D2186" s="46"/>
      <c r="E2186" s="46"/>
      <c r="F2186" s="46"/>
      <c r="G2186" s="46"/>
      <c r="H2186" s="37"/>
    </row>
    <row r="2187" spans="1:8" ht="20.25" customHeight="1" x14ac:dyDescent="0.25">
      <c r="A2187" s="42"/>
      <c r="B2187" s="42"/>
      <c r="C2187" s="47"/>
      <c r="D2187" s="47"/>
      <c r="E2187" s="47"/>
      <c r="F2187" s="47"/>
      <c r="G2187" s="47"/>
      <c r="H2187" s="37"/>
    </row>
    <row r="2188" spans="1:8" ht="20.25" customHeight="1" x14ac:dyDescent="0.25">
      <c r="A2188" s="43"/>
      <c r="B2188" s="43"/>
      <c r="C2188" s="46"/>
      <c r="D2188" s="46"/>
      <c r="E2188" s="46"/>
      <c r="F2188" s="46"/>
      <c r="G2188" s="46"/>
      <c r="H2188" s="37"/>
    </row>
    <row r="2189" spans="1:8" ht="20.25" customHeight="1" x14ac:dyDescent="0.25">
      <c r="A2189" s="42"/>
      <c r="B2189" s="42"/>
      <c r="C2189" s="47"/>
      <c r="D2189" s="47"/>
      <c r="E2189" s="47"/>
      <c r="F2189" s="47"/>
      <c r="G2189" s="47"/>
      <c r="H2189" s="37"/>
    </row>
    <row r="2190" spans="1:8" ht="20.25" customHeight="1" x14ac:dyDescent="0.25">
      <c r="A2190" s="43"/>
      <c r="B2190" s="43"/>
      <c r="C2190" s="46"/>
      <c r="D2190" s="46"/>
      <c r="E2190" s="46"/>
      <c r="F2190" s="46"/>
      <c r="G2190" s="46"/>
      <c r="H2190" s="37"/>
    </row>
    <row r="2191" spans="1:8" ht="20.25" customHeight="1" x14ac:dyDescent="0.25">
      <c r="A2191" s="42"/>
      <c r="B2191" s="42"/>
      <c r="C2191" s="47"/>
      <c r="D2191" s="47"/>
      <c r="E2191" s="47"/>
      <c r="F2191" s="47"/>
      <c r="G2191" s="47"/>
      <c r="H2191" s="37"/>
    </row>
    <row r="2192" spans="1:8" ht="20.25" customHeight="1" x14ac:dyDescent="0.25">
      <c r="A2192" s="43"/>
      <c r="B2192" s="43"/>
      <c r="C2192" s="46"/>
      <c r="D2192" s="46"/>
      <c r="E2192" s="46"/>
      <c r="F2192" s="46"/>
      <c r="G2192" s="46"/>
      <c r="H2192" s="37"/>
    </row>
    <row r="2193" spans="1:8" ht="20.25" customHeight="1" x14ac:dyDescent="0.25">
      <c r="A2193" s="42"/>
      <c r="B2193" s="42"/>
      <c r="C2193" s="47"/>
      <c r="D2193" s="47"/>
      <c r="E2193" s="47"/>
      <c r="F2193" s="47"/>
      <c r="G2193" s="47"/>
      <c r="H2193" s="37"/>
    </row>
    <row r="2194" spans="1:8" ht="20.25" customHeight="1" x14ac:dyDescent="0.25">
      <c r="A2194" s="43"/>
      <c r="B2194" s="43"/>
      <c r="C2194" s="46"/>
      <c r="D2194" s="46"/>
      <c r="E2194" s="46"/>
      <c r="F2194" s="46"/>
      <c r="G2194" s="46"/>
      <c r="H2194" s="37"/>
    </row>
    <row r="2195" spans="1:8" ht="20.25" customHeight="1" x14ac:dyDescent="0.25">
      <c r="A2195" s="42"/>
      <c r="B2195" s="42"/>
      <c r="C2195" s="47"/>
      <c r="D2195" s="47"/>
      <c r="E2195" s="47"/>
      <c r="F2195" s="47"/>
      <c r="G2195" s="47"/>
      <c r="H2195" s="37"/>
    </row>
    <row r="2196" spans="1:8" ht="20.25" customHeight="1" x14ac:dyDescent="0.25">
      <c r="A2196" s="43"/>
      <c r="B2196" s="43"/>
      <c r="C2196" s="46"/>
      <c r="D2196" s="46"/>
      <c r="E2196" s="46"/>
      <c r="F2196" s="46"/>
      <c r="G2196" s="46"/>
      <c r="H2196" s="37"/>
    </row>
    <row r="2197" spans="1:8" ht="20.25" customHeight="1" x14ac:dyDescent="0.25">
      <c r="A2197" s="42"/>
      <c r="B2197" s="42"/>
      <c r="C2197" s="47"/>
      <c r="D2197" s="47"/>
      <c r="E2197" s="47"/>
      <c r="F2197" s="47"/>
      <c r="G2197" s="47"/>
      <c r="H2197" s="37"/>
    </row>
    <row r="2198" spans="1:8" ht="20.25" customHeight="1" x14ac:dyDescent="0.25">
      <c r="A2198" s="43"/>
      <c r="B2198" s="43"/>
      <c r="C2198" s="46"/>
      <c r="D2198" s="46"/>
      <c r="E2198" s="46"/>
      <c r="F2198" s="46"/>
      <c r="G2198" s="46"/>
      <c r="H2198" s="37"/>
    </row>
    <row r="2199" spans="1:8" ht="20.25" customHeight="1" x14ac:dyDescent="0.25">
      <c r="A2199" s="42"/>
      <c r="B2199" s="42"/>
      <c r="C2199" s="47"/>
      <c r="D2199" s="47"/>
      <c r="E2199" s="47"/>
      <c r="F2199" s="47"/>
      <c r="G2199" s="47"/>
      <c r="H2199" s="37"/>
    </row>
    <row r="2200" spans="1:8" ht="20.25" customHeight="1" x14ac:dyDescent="0.25">
      <c r="A2200" s="43"/>
      <c r="B2200" s="43"/>
      <c r="C2200" s="46"/>
      <c r="D2200" s="46"/>
      <c r="E2200" s="46"/>
      <c r="F2200" s="46"/>
      <c r="G2200" s="46"/>
      <c r="H2200" s="37"/>
    </row>
    <row r="2201" spans="1:8" ht="20.25" customHeight="1" thickBot="1" x14ac:dyDescent="0.3">
      <c r="A2201" s="50"/>
      <c r="B2201" s="50"/>
      <c r="C2201" s="60"/>
      <c r="D2201" s="60"/>
      <c r="E2201" s="60"/>
      <c r="F2201" s="60"/>
      <c r="G2201" s="60"/>
      <c r="H2201" s="64"/>
    </row>
    <row r="2202" spans="1:8" ht="20.25" customHeight="1" thickTop="1" x14ac:dyDescent="0.25">
      <c r="A2202" s="51"/>
      <c r="B2202" s="51"/>
      <c r="C2202" s="62"/>
      <c r="D2202" s="62"/>
      <c r="E2202" s="62"/>
      <c r="F2202" s="62"/>
      <c r="G2202" s="62"/>
      <c r="H2202" s="63"/>
    </row>
    <row r="2203" spans="1:8" ht="20.25" customHeight="1" x14ac:dyDescent="0.25">
      <c r="A2203" s="42"/>
      <c r="B2203" s="42"/>
      <c r="C2203" s="47"/>
      <c r="D2203" s="47"/>
      <c r="E2203" s="47"/>
      <c r="F2203" s="47"/>
      <c r="G2203" s="47"/>
      <c r="H2203" s="37"/>
    </row>
    <row r="2204" spans="1:8" ht="20.25" customHeight="1" x14ac:dyDescent="0.25">
      <c r="A2204" s="43"/>
      <c r="B2204" s="43"/>
      <c r="C2204" s="46"/>
      <c r="D2204" s="46"/>
      <c r="E2204" s="46"/>
      <c r="F2204" s="46"/>
      <c r="G2204" s="46"/>
      <c r="H2204" s="37"/>
    </row>
    <row r="2205" spans="1:8" ht="20.25" customHeight="1" x14ac:dyDescent="0.25">
      <c r="A2205" s="42"/>
      <c r="B2205" s="42"/>
      <c r="C2205" s="47"/>
      <c r="D2205" s="47"/>
      <c r="E2205" s="47"/>
      <c r="F2205" s="47"/>
      <c r="G2205" s="47"/>
      <c r="H2205" s="37"/>
    </row>
    <row r="2206" spans="1:8" ht="20.25" customHeight="1" x14ac:dyDescent="0.25">
      <c r="A2206" s="43"/>
      <c r="B2206" s="43"/>
      <c r="C2206" s="46"/>
      <c r="D2206" s="46"/>
      <c r="E2206" s="46"/>
      <c r="F2206" s="46"/>
      <c r="G2206" s="46"/>
      <c r="H2206" s="37"/>
    </row>
    <row r="2207" spans="1:8" ht="20.25" customHeight="1" x14ac:dyDescent="0.25">
      <c r="A2207" s="42"/>
      <c r="B2207" s="42"/>
      <c r="C2207" s="47"/>
      <c r="D2207" s="47"/>
      <c r="E2207" s="47"/>
      <c r="F2207" s="47"/>
      <c r="G2207" s="47"/>
      <c r="H2207" s="37"/>
    </row>
    <row r="2208" spans="1:8" ht="20.25" customHeight="1" x14ac:dyDescent="0.25">
      <c r="A2208" s="43"/>
      <c r="B2208" s="43"/>
      <c r="C2208" s="46"/>
      <c r="D2208" s="46"/>
      <c r="E2208" s="46"/>
      <c r="F2208" s="46"/>
      <c r="G2208" s="46"/>
      <c r="H2208" s="37"/>
    </row>
    <row r="2209" spans="1:8" ht="20.25" customHeight="1" x14ac:dyDescent="0.25">
      <c r="A2209" s="42"/>
      <c r="B2209" s="42"/>
      <c r="C2209" s="47"/>
      <c r="D2209" s="47"/>
      <c r="E2209" s="47"/>
      <c r="F2209" s="47"/>
      <c r="G2209" s="47"/>
      <c r="H2209" s="37"/>
    </row>
    <row r="2210" spans="1:8" ht="20.25" customHeight="1" x14ac:dyDescent="0.25">
      <c r="A2210" s="43"/>
      <c r="B2210" s="43"/>
      <c r="C2210" s="46"/>
      <c r="D2210" s="46"/>
      <c r="E2210" s="46"/>
      <c r="F2210" s="46"/>
      <c r="G2210" s="46"/>
      <c r="H2210" s="37"/>
    </row>
    <row r="2211" spans="1:8" ht="20.25" customHeight="1" x14ac:dyDescent="0.25">
      <c r="A2211" s="42"/>
      <c r="B2211" s="42"/>
      <c r="C2211" s="47"/>
      <c r="D2211" s="47"/>
      <c r="E2211" s="47"/>
      <c r="F2211" s="47"/>
      <c r="G2211" s="47"/>
      <c r="H2211" s="37"/>
    </row>
    <row r="2212" spans="1:8" ht="20.25" customHeight="1" x14ac:dyDescent="0.25">
      <c r="A2212" s="43"/>
      <c r="B2212" s="43"/>
      <c r="C2212" s="46"/>
      <c r="D2212" s="46"/>
      <c r="E2212" s="46"/>
      <c r="F2212" s="46"/>
      <c r="G2212" s="46"/>
      <c r="H2212" s="37"/>
    </row>
    <row r="2213" spans="1:8" ht="20.25" customHeight="1" x14ac:dyDescent="0.25">
      <c r="A2213" s="42"/>
      <c r="B2213" s="42"/>
      <c r="C2213" s="47"/>
      <c r="D2213" s="47"/>
      <c r="E2213" s="47"/>
      <c r="F2213" s="47"/>
      <c r="G2213" s="47"/>
      <c r="H2213" s="37"/>
    </row>
    <row r="2214" spans="1:8" ht="20.25" customHeight="1" x14ac:dyDescent="0.25">
      <c r="A2214" s="43"/>
      <c r="B2214" s="43"/>
      <c r="C2214" s="46"/>
      <c r="D2214" s="46"/>
      <c r="E2214" s="46"/>
      <c r="F2214" s="46"/>
      <c r="G2214" s="46"/>
      <c r="H2214" s="37"/>
    </row>
    <row r="2215" spans="1:8" ht="20.25" customHeight="1" x14ac:dyDescent="0.25">
      <c r="A2215" s="42"/>
      <c r="B2215" s="42"/>
      <c r="C2215" s="47"/>
      <c r="D2215" s="47"/>
      <c r="E2215" s="47"/>
      <c r="F2215" s="47"/>
      <c r="G2215" s="47"/>
      <c r="H2215" s="37"/>
    </row>
    <row r="2216" spans="1:8" ht="20.25" customHeight="1" x14ac:dyDescent="0.25">
      <c r="A2216" s="43"/>
      <c r="B2216" s="43"/>
      <c r="C2216" s="46"/>
      <c r="D2216" s="46"/>
      <c r="E2216" s="46"/>
      <c r="F2216" s="46"/>
      <c r="G2216" s="46"/>
      <c r="H2216" s="37"/>
    </row>
    <row r="2217" spans="1:8" ht="20.25" customHeight="1" x14ac:dyDescent="0.25">
      <c r="A2217" s="42"/>
      <c r="B2217" s="42"/>
      <c r="C2217" s="47"/>
      <c r="D2217" s="47"/>
      <c r="E2217" s="47"/>
      <c r="F2217" s="47"/>
      <c r="G2217" s="47"/>
      <c r="H2217" s="37"/>
    </row>
    <row r="2218" spans="1:8" ht="20.25" customHeight="1" x14ac:dyDescent="0.25">
      <c r="A2218" s="43"/>
      <c r="B2218" s="43"/>
      <c r="C2218" s="46"/>
      <c r="D2218" s="46"/>
      <c r="E2218" s="46"/>
      <c r="F2218" s="46"/>
      <c r="G2218" s="46"/>
      <c r="H2218" s="37"/>
    </row>
    <row r="2219" spans="1:8" ht="20.25" customHeight="1" x14ac:dyDescent="0.25">
      <c r="A2219" s="42"/>
      <c r="B2219" s="42"/>
      <c r="C2219" s="47"/>
      <c r="D2219" s="47"/>
      <c r="E2219" s="47"/>
      <c r="F2219" s="47"/>
      <c r="G2219" s="47"/>
      <c r="H2219" s="37"/>
    </row>
    <row r="2220" spans="1:8" ht="20.25" customHeight="1" x14ac:dyDescent="0.25">
      <c r="A2220" s="43"/>
      <c r="B2220" s="43"/>
      <c r="C2220" s="46"/>
      <c r="D2220" s="46"/>
      <c r="E2220" s="46"/>
      <c r="F2220" s="46"/>
      <c r="G2220" s="46"/>
      <c r="H2220" s="37"/>
    </row>
    <row r="2221" spans="1:8" ht="20.25" customHeight="1" x14ac:dyDescent="0.25">
      <c r="A2221" s="42"/>
      <c r="B2221" s="42"/>
      <c r="C2221" s="47"/>
      <c r="D2221" s="47"/>
      <c r="E2221" s="47"/>
      <c r="F2221" s="47"/>
      <c r="G2221" s="47"/>
      <c r="H2221" s="37"/>
    </row>
    <row r="2222" spans="1:8" ht="20.25" customHeight="1" x14ac:dyDescent="0.25">
      <c r="A2222" s="43"/>
      <c r="B2222" s="43"/>
      <c r="C2222" s="46"/>
      <c r="D2222" s="46"/>
      <c r="E2222" s="46"/>
      <c r="F2222" s="46"/>
      <c r="G2222" s="46"/>
      <c r="H2222" s="37"/>
    </row>
    <row r="2223" spans="1:8" ht="20.25" customHeight="1" x14ac:dyDescent="0.25">
      <c r="A2223" s="42"/>
      <c r="B2223" s="42"/>
      <c r="C2223" s="47"/>
      <c r="D2223" s="47"/>
      <c r="E2223" s="47"/>
      <c r="F2223" s="47"/>
      <c r="G2223" s="47"/>
      <c r="H2223" s="37"/>
    </row>
    <row r="2224" spans="1:8" ht="20.25" customHeight="1" x14ac:dyDescent="0.25">
      <c r="A2224" s="43"/>
      <c r="B2224" s="43"/>
      <c r="C2224" s="46"/>
      <c r="D2224" s="46"/>
      <c r="E2224" s="46"/>
      <c r="F2224" s="46"/>
      <c r="G2224" s="46"/>
      <c r="H2224" s="37"/>
    </row>
    <row r="2225" spans="1:8" ht="20.25" customHeight="1" x14ac:dyDescent="0.25">
      <c r="A2225" s="42"/>
      <c r="B2225" s="42"/>
      <c r="C2225" s="47"/>
      <c r="D2225" s="47"/>
      <c r="E2225" s="47"/>
      <c r="F2225" s="47"/>
      <c r="G2225" s="47"/>
      <c r="H2225" s="37"/>
    </row>
    <row r="2226" spans="1:8" ht="20.25" customHeight="1" x14ac:dyDescent="0.25">
      <c r="A2226" s="43"/>
      <c r="B2226" s="43"/>
      <c r="C2226" s="46"/>
      <c r="D2226" s="46"/>
      <c r="E2226" s="46"/>
      <c r="F2226" s="46"/>
      <c r="G2226" s="46"/>
      <c r="H2226" s="37"/>
    </row>
    <row r="2227" spans="1:8" ht="20.25" customHeight="1" x14ac:dyDescent="0.25">
      <c r="A2227" s="42"/>
      <c r="B2227" s="42"/>
      <c r="C2227" s="47"/>
      <c r="D2227" s="47"/>
      <c r="E2227" s="47"/>
      <c r="F2227" s="47"/>
      <c r="G2227" s="47"/>
      <c r="H2227" s="37"/>
    </row>
    <row r="2228" spans="1:8" ht="20.25" customHeight="1" x14ac:dyDescent="0.25">
      <c r="A2228" s="43"/>
      <c r="B2228" s="43"/>
      <c r="C2228" s="46"/>
      <c r="D2228" s="46"/>
      <c r="E2228" s="46"/>
      <c r="F2228" s="46"/>
      <c r="G2228" s="46"/>
      <c r="H2228" s="37"/>
    </row>
    <row r="2229" spans="1:8" ht="20.25" customHeight="1" x14ac:dyDescent="0.25">
      <c r="A2229" s="42"/>
      <c r="B2229" s="42"/>
      <c r="C2229" s="47"/>
      <c r="D2229" s="47"/>
      <c r="E2229" s="47"/>
      <c r="F2229" s="47"/>
      <c r="G2229" s="47"/>
      <c r="H2229" s="37"/>
    </row>
    <row r="2230" spans="1:8" ht="20.25" customHeight="1" x14ac:dyDescent="0.25">
      <c r="A2230" s="43"/>
      <c r="B2230" s="43"/>
      <c r="C2230" s="46"/>
      <c r="D2230" s="46"/>
      <c r="E2230" s="46"/>
      <c r="F2230" s="46"/>
      <c r="G2230" s="46"/>
      <c r="H2230" s="37"/>
    </row>
    <row r="2231" spans="1:8" ht="20.25" customHeight="1" x14ac:dyDescent="0.25">
      <c r="A2231" s="42"/>
      <c r="B2231" s="42"/>
      <c r="C2231" s="47"/>
      <c r="D2231" s="47"/>
      <c r="E2231" s="47"/>
      <c r="F2231" s="47"/>
      <c r="G2231" s="47"/>
      <c r="H2231" s="37"/>
    </row>
    <row r="2232" spans="1:8" ht="20.25" customHeight="1" x14ac:dyDescent="0.25">
      <c r="A2232" s="43"/>
      <c r="B2232" s="43"/>
      <c r="C2232" s="46"/>
      <c r="D2232" s="46"/>
      <c r="E2232" s="46"/>
      <c r="F2232" s="46"/>
      <c r="G2232" s="46"/>
      <c r="H2232" s="37"/>
    </row>
    <row r="2233" spans="1:8" ht="20.25" customHeight="1" x14ac:dyDescent="0.25">
      <c r="A2233" s="42"/>
      <c r="B2233" s="42"/>
      <c r="C2233" s="47"/>
      <c r="D2233" s="47"/>
      <c r="E2233" s="47"/>
      <c r="F2233" s="47"/>
      <c r="G2233" s="47"/>
      <c r="H2233" s="37"/>
    </row>
    <row r="2234" spans="1:8" ht="20.25" customHeight="1" x14ac:dyDescent="0.25">
      <c r="A2234" s="43"/>
      <c r="B2234" s="43"/>
      <c r="C2234" s="46"/>
      <c r="D2234" s="46"/>
      <c r="E2234" s="46"/>
      <c r="F2234" s="46"/>
      <c r="G2234" s="46"/>
      <c r="H2234" s="37"/>
    </row>
    <row r="2235" spans="1:8" ht="20.25" customHeight="1" x14ac:dyDescent="0.25">
      <c r="A2235" s="42"/>
      <c r="B2235" s="42"/>
      <c r="C2235" s="47"/>
      <c r="D2235" s="47"/>
      <c r="E2235" s="47"/>
      <c r="F2235" s="47"/>
      <c r="G2235" s="47"/>
      <c r="H2235" s="37"/>
    </row>
    <row r="2236" spans="1:8" ht="20.25" customHeight="1" x14ac:dyDescent="0.25">
      <c r="A2236" s="43"/>
      <c r="B2236" s="43"/>
      <c r="C2236" s="46"/>
      <c r="D2236" s="46"/>
      <c r="E2236" s="46"/>
      <c r="F2236" s="46"/>
      <c r="G2236" s="46"/>
      <c r="H2236" s="37"/>
    </row>
    <row r="2237" spans="1:8" ht="20.25" customHeight="1" x14ac:dyDescent="0.25">
      <c r="A2237" s="42"/>
      <c r="B2237" s="42"/>
      <c r="C2237" s="47"/>
      <c r="D2237" s="47"/>
      <c r="E2237" s="47"/>
      <c r="F2237" s="47"/>
      <c r="G2237" s="47"/>
      <c r="H2237" s="37"/>
    </row>
    <row r="2238" spans="1:8" ht="20.25" customHeight="1" x14ac:dyDescent="0.25">
      <c r="A2238" s="43"/>
      <c r="B2238" s="43"/>
      <c r="C2238" s="46"/>
      <c r="D2238" s="46"/>
      <c r="E2238" s="46"/>
      <c r="F2238" s="46"/>
      <c r="G2238" s="46"/>
      <c r="H2238" s="37"/>
    </row>
    <row r="2239" spans="1:8" ht="20.25" customHeight="1" x14ac:dyDescent="0.25">
      <c r="A2239" s="42"/>
      <c r="B2239" s="42"/>
      <c r="C2239" s="47"/>
      <c r="D2239" s="47"/>
      <c r="E2239" s="47"/>
      <c r="F2239" s="47"/>
      <c r="G2239" s="47"/>
      <c r="H2239" s="37"/>
    </row>
    <row r="2240" spans="1:8" ht="20.25" customHeight="1" x14ac:dyDescent="0.25">
      <c r="A2240" s="43"/>
      <c r="B2240" s="43"/>
      <c r="C2240" s="46"/>
      <c r="D2240" s="46"/>
      <c r="E2240" s="46"/>
      <c r="F2240" s="46"/>
      <c r="G2240" s="46"/>
      <c r="H2240" s="37"/>
    </row>
    <row r="2241" spans="1:8" ht="20.25" customHeight="1" x14ac:dyDescent="0.25">
      <c r="A2241" s="42"/>
      <c r="B2241" s="42"/>
      <c r="C2241" s="47"/>
      <c r="D2241" s="47"/>
      <c r="E2241" s="47"/>
      <c r="F2241" s="47"/>
      <c r="G2241" s="47"/>
      <c r="H2241" s="37"/>
    </row>
    <row r="2242" spans="1:8" ht="20.25" customHeight="1" x14ac:dyDescent="0.25">
      <c r="A2242" s="43"/>
      <c r="B2242" s="43"/>
      <c r="C2242" s="46"/>
      <c r="D2242" s="46"/>
      <c r="E2242" s="46"/>
      <c r="F2242" s="46"/>
      <c r="G2242" s="46"/>
      <c r="H2242" s="37"/>
    </row>
    <row r="2243" spans="1:8" ht="20.25" customHeight="1" x14ac:dyDescent="0.25">
      <c r="A2243" s="42"/>
      <c r="B2243" s="42"/>
      <c r="C2243" s="47"/>
      <c r="D2243" s="47"/>
      <c r="E2243" s="47"/>
      <c r="F2243" s="47"/>
      <c r="G2243" s="47"/>
      <c r="H2243" s="37"/>
    </row>
    <row r="2244" spans="1:8" ht="20.25" customHeight="1" x14ac:dyDescent="0.25">
      <c r="A2244" s="43"/>
      <c r="B2244" s="43"/>
      <c r="C2244" s="46"/>
      <c r="D2244" s="46"/>
      <c r="E2244" s="46"/>
      <c r="F2244" s="46"/>
      <c r="G2244" s="46"/>
      <c r="H2244" s="37"/>
    </row>
    <row r="2245" spans="1:8" ht="20.25" customHeight="1" x14ac:dyDescent="0.25">
      <c r="A2245" s="42"/>
      <c r="B2245" s="42"/>
      <c r="C2245" s="47"/>
      <c r="D2245" s="47"/>
      <c r="E2245" s="47"/>
      <c r="F2245" s="47"/>
      <c r="G2245" s="47"/>
      <c r="H2245" s="37"/>
    </row>
    <row r="2246" spans="1:8" ht="20.25" customHeight="1" x14ac:dyDescent="0.25">
      <c r="A2246" s="43"/>
      <c r="B2246" s="43"/>
      <c r="C2246" s="46"/>
      <c r="D2246" s="46"/>
      <c r="E2246" s="46"/>
      <c r="F2246" s="46"/>
      <c r="G2246" s="46"/>
      <c r="H2246" s="37"/>
    </row>
    <row r="2247" spans="1:8" ht="20.25" customHeight="1" x14ac:dyDescent="0.25">
      <c r="A2247" s="42"/>
      <c r="B2247" s="42"/>
      <c r="C2247" s="47"/>
      <c r="D2247" s="47"/>
      <c r="E2247" s="47"/>
      <c r="F2247" s="47"/>
      <c r="G2247" s="47"/>
      <c r="H2247" s="37"/>
    </row>
    <row r="2248" spans="1:8" ht="20.25" customHeight="1" x14ac:dyDescent="0.25">
      <c r="A2248" s="43"/>
      <c r="B2248" s="43"/>
      <c r="C2248" s="46"/>
      <c r="D2248" s="46"/>
      <c r="E2248" s="46"/>
      <c r="F2248" s="46"/>
      <c r="G2248" s="46"/>
      <c r="H2248" s="37"/>
    </row>
    <row r="2249" spans="1:8" ht="20.25" customHeight="1" x14ac:dyDescent="0.25">
      <c r="A2249" s="42"/>
      <c r="B2249" s="42"/>
      <c r="C2249" s="47"/>
      <c r="D2249" s="47"/>
      <c r="E2249" s="47"/>
      <c r="F2249" s="47"/>
      <c r="G2249" s="47"/>
      <c r="H2249" s="37"/>
    </row>
    <row r="2250" spans="1:8" ht="20.25" customHeight="1" x14ac:dyDescent="0.25">
      <c r="A2250" s="43"/>
      <c r="B2250" s="43"/>
      <c r="C2250" s="46"/>
      <c r="D2250" s="46"/>
      <c r="E2250" s="46"/>
      <c r="F2250" s="46"/>
      <c r="G2250" s="46"/>
      <c r="H2250" s="37"/>
    </row>
    <row r="2251" spans="1:8" ht="20.25" customHeight="1" x14ac:dyDescent="0.25">
      <c r="A2251" s="42"/>
      <c r="B2251" s="42"/>
      <c r="C2251" s="47"/>
      <c r="D2251" s="47"/>
      <c r="E2251" s="47"/>
      <c r="F2251" s="47"/>
      <c r="G2251" s="47"/>
      <c r="H2251" s="37"/>
    </row>
    <row r="2252" spans="1:8" ht="20.25" customHeight="1" x14ac:dyDescent="0.25">
      <c r="A2252" s="43"/>
      <c r="B2252" s="43"/>
      <c r="C2252" s="46"/>
      <c r="D2252" s="46"/>
      <c r="E2252" s="46"/>
      <c r="F2252" s="46"/>
      <c r="G2252" s="46"/>
      <c r="H2252" s="37"/>
    </row>
    <row r="2253" spans="1:8" ht="20.25" customHeight="1" x14ac:dyDescent="0.25">
      <c r="A2253" s="42"/>
      <c r="B2253" s="42"/>
      <c r="C2253" s="47"/>
      <c r="D2253" s="47"/>
      <c r="E2253" s="47"/>
      <c r="F2253" s="47"/>
      <c r="G2253" s="47"/>
      <c r="H2253" s="37"/>
    </row>
    <row r="2254" spans="1:8" ht="20.25" customHeight="1" x14ac:dyDescent="0.25">
      <c r="A2254" s="43"/>
      <c r="B2254" s="43"/>
      <c r="C2254" s="46"/>
      <c r="D2254" s="46"/>
      <c r="E2254" s="46"/>
      <c r="F2254" s="46"/>
      <c r="G2254" s="46"/>
      <c r="H2254" s="37"/>
    </row>
    <row r="2255" spans="1:8" ht="20.25" customHeight="1" x14ac:dyDescent="0.25">
      <c r="A2255" s="42"/>
      <c r="B2255" s="42"/>
      <c r="C2255" s="47"/>
      <c r="D2255" s="47"/>
      <c r="E2255" s="47"/>
      <c r="F2255" s="47"/>
      <c r="G2255" s="47"/>
      <c r="H2255" s="37"/>
    </row>
    <row r="2256" spans="1:8" ht="20.25" customHeight="1" x14ac:dyDescent="0.25">
      <c r="A2256" s="43"/>
      <c r="B2256" s="43"/>
      <c r="C2256" s="46"/>
      <c r="D2256" s="46"/>
      <c r="E2256" s="46"/>
      <c r="F2256" s="46"/>
      <c r="G2256" s="46"/>
      <c r="H2256" s="37"/>
    </row>
    <row r="2257" spans="1:8" ht="20.25" customHeight="1" x14ac:dyDescent="0.25">
      <c r="A2257" s="42"/>
      <c r="B2257" s="42"/>
      <c r="C2257" s="47"/>
      <c r="D2257" s="47"/>
      <c r="E2257" s="47"/>
      <c r="F2257" s="47"/>
      <c r="G2257" s="47"/>
      <c r="H2257" s="37"/>
    </row>
    <row r="2258" spans="1:8" ht="20.25" customHeight="1" x14ac:dyDescent="0.25">
      <c r="A2258" s="43"/>
      <c r="B2258" s="43"/>
      <c r="C2258" s="46"/>
      <c r="D2258" s="46"/>
      <c r="E2258" s="46"/>
      <c r="F2258" s="46"/>
      <c r="G2258" s="46"/>
      <c r="H2258" s="37"/>
    </row>
    <row r="2259" spans="1:8" ht="20.25" customHeight="1" x14ac:dyDescent="0.25">
      <c r="A2259" s="42"/>
      <c r="B2259" s="42"/>
      <c r="C2259" s="47"/>
      <c r="D2259" s="47"/>
      <c r="E2259" s="47"/>
      <c r="F2259" s="47"/>
      <c r="G2259" s="47"/>
      <c r="H2259" s="37"/>
    </row>
    <row r="2260" spans="1:8" ht="20.25" customHeight="1" x14ac:dyDescent="0.25">
      <c r="A2260" s="43"/>
      <c r="B2260" s="43"/>
      <c r="C2260" s="46"/>
      <c r="D2260" s="46"/>
      <c r="E2260" s="46"/>
      <c r="F2260" s="46"/>
      <c r="G2260" s="46"/>
      <c r="H2260" s="37"/>
    </row>
    <row r="2261" spans="1:8" ht="20.25" customHeight="1" x14ac:dyDescent="0.25">
      <c r="A2261" s="42"/>
      <c r="B2261" s="42"/>
      <c r="C2261" s="47"/>
      <c r="D2261" s="47"/>
      <c r="E2261" s="47"/>
      <c r="F2261" s="47"/>
      <c r="G2261" s="47"/>
      <c r="H2261" s="37"/>
    </row>
    <row r="2262" spans="1:8" ht="20.25" customHeight="1" x14ac:dyDescent="0.25">
      <c r="A2262" s="43"/>
      <c r="B2262" s="43"/>
      <c r="C2262" s="46"/>
      <c r="D2262" s="46"/>
      <c r="E2262" s="46"/>
      <c r="F2262" s="46"/>
      <c r="G2262" s="46"/>
      <c r="H2262" s="37"/>
    </row>
    <row r="2263" spans="1:8" ht="20.25" customHeight="1" x14ac:dyDescent="0.25">
      <c r="A2263" s="42"/>
      <c r="B2263" s="42"/>
      <c r="C2263" s="47"/>
      <c r="D2263" s="47"/>
      <c r="E2263" s="47"/>
      <c r="F2263" s="47"/>
      <c r="G2263" s="47"/>
      <c r="H2263" s="37"/>
    </row>
    <row r="2264" spans="1:8" ht="20.25" customHeight="1" x14ac:dyDescent="0.25">
      <c r="A2264" s="43"/>
      <c r="B2264" s="43"/>
      <c r="C2264" s="46"/>
      <c r="D2264" s="46"/>
      <c r="E2264" s="46"/>
      <c r="F2264" s="46"/>
      <c r="G2264" s="46"/>
      <c r="H2264" s="37"/>
    </row>
    <row r="2265" spans="1:8" ht="20.25" customHeight="1" x14ac:dyDescent="0.25">
      <c r="A2265" s="42"/>
      <c r="B2265" s="42"/>
      <c r="C2265" s="47"/>
      <c r="D2265" s="47"/>
      <c r="E2265" s="47"/>
      <c r="F2265" s="47"/>
      <c r="G2265" s="47"/>
      <c r="H2265" s="37"/>
    </row>
    <row r="2266" spans="1:8" ht="20.25" customHeight="1" x14ac:dyDescent="0.25">
      <c r="A2266" s="43"/>
      <c r="B2266" s="43"/>
      <c r="C2266" s="46"/>
      <c r="D2266" s="46"/>
      <c r="E2266" s="46"/>
      <c r="F2266" s="46"/>
      <c r="G2266" s="46"/>
      <c r="H2266" s="37"/>
    </row>
    <row r="2267" spans="1:8" ht="20.25" customHeight="1" x14ac:dyDescent="0.25">
      <c r="A2267" s="42"/>
      <c r="B2267" s="42"/>
      <c r="C2267" s="47"/>
      <c r="D2267" s="47"/>
      <c r="E2267" s="47"/>
      <c r="F2267" s="47"/>
      <c r="G2267" s="47"/>
      <c r="H2267" s="37"/>
    </row>
    <row r="2268" spans="1:8" ht="20.25" customHeight="1" x14ac:dyDescent="0.25">
      <c r="A2268" s="43"/>
      <c r="B2268" s="43"/>
      <c r="C2268" s="46"/>
      <c r="D2268" s="46"/>
      <c r="E2268" s="46"/>
      <c r="F2268" s="46"/>
      <c r="G2268" s="46"/>
      <c r="H2268" s="37"/>
    </row>
    <row r="2269" spans="1:8" ht="20.25" customHeight="1" x14ac:dyDescent="0.25">
      <c r="A2269" s="42"/>
      <c r="B2269" s="42"/>
      <c r="C2269" s="47"/>
      <c r="D2269" s="47"/>
      <c r="E2269" s="47"/>
      <c r="F2269" s="47"/>
      <c r="G2269" s="47"/>
      <c r="H2269" s="37"/>
    </row>
    <row r="2270" spans="1:8" ht="20.25" customHeight="1" x14ac:dyDescent="0.25">
      <c r="A2270" s="43"/>
      <c r="B2270" s="43"/>
      <c r="C2270" s="46"/>
      <c r="D2270" s="46"/>
      <c r="E2270" s="46"/>
      <c r="F2270" s="46"/>
      <c r="G2270" s="46"/>
      <c r="H2270" s="37"/>
    </row>
    <row r="2271" spans="1:8" ht="20.25" customHeight="1" x14ac:dyDescent="0.25">
      <c r="A2271" s="42"/>
      <c r="B2271" s="42"/>
      <c r="C2271" s="47"/>
      <c r="D2271" s="47"/>
      <c r="E2271" s="47"/>
      <c r="F2271" s="47"/>
      <c r="G2271" s="47"/>
      <c r="H2271" s="37"/>
    </row>
    <row r="2272" spans="1:8" ht="20.25" customHeight="1" x14ac:dyDescent="0.25">
      <c r="A2272" s="43"/>
      <c r="B2272" s="43"/>
      <c r="C2272" s="46"/>
      <c r="D2272" s="46"/>
      <c r="E2272" s="46"/>
      <c r="F2272" s="46"/>
      <c r="G2272" s="46"/>
      <c r="H2272" s="37"/>
    </row>
    <row r="2273" spans="1:8" ht="20.25" customHeight="1" x14ac:dyDescent="0.25">
      <c r="A2273" s="42"/>
      <c r="B2273" s="42"/>
      <c r="C2273" s="47"/>
      <c r="D2273" s="47"/>
      <c r="E2273" s="47"/>
      <c r="F2273" s="47"/>
      <c r="G2273" s="47"/>
      <c r="H2273" s="37"/>
    </row>
    <row r="2274" spans="1:8" ht="20.25" customHeight="1" x14ac:dyDescent="0.25">
      <c r="A2274" s="43"/>
      <c r="B2274" s="43"/>
      <c r="C2274" s="46"/>
      <c r="D2274" s="46"/>
      <c r="E2274" s="46"/>
      <c r="F2274" s="46"/>
      <c r="G2274" s="46"/>
      <c r="H2274" s="37"/>
    </row>
    <row r="2275" spans="1:8" ht="20.25" customHeight="1" x14ac:dyDescent="0.25">
      <c r="A2275" s="42"/>
      <c r="B2275" s="42"/>
      <c r="C2275" s="47"/>
      <c r="D2275" s="47"/>
      <c r="E2275" s="47"/>
      <c r="F2275" s="47"/>
      <c r="G2275" s="47"/>
      <c r="H2275" s="37"/>
    </row>
    <row r="2276" spans="1:8" ht="20.25" customHeight="1" x14ac:dyDescent="0.25">
      <c r="A2276" s="43"/>
      <c r="B2276" s="43"/>
      <c r="C2276" s="46"/>
      <c r="D2276" s="46"/>
      <c r="E2276" s="46"/>
      <c r="F2276" s="46"/>
      <c r="G2276" s="46"/>
      <c r="H2276" s="37"/>
    </row>
    <row r="2277" spans="1:8" ht="20.25" customHeight="1" x14ac:dyDescent="0.25">
      <c r="A2277" s="42"/>
      <c r="B2277" s="42"/>
      <c r="C2277" s="47"/>
      <c r="D2277" s="47"/>
      <c r="E2277" s="47"/>
      <c r="F2277" s="47"/>
      <c r="G2277" s="47"/>
      <c r="H2277" s="37"/>
    </row>
    <row r="2278" spans="1:8" ht="20.25" customHeight="1" x14ac:dyDescent="0.25">
      <c r="A2278" s="43"/>
      <c r="B2278" s="43"/>
      <c r="C2278" s="46"/>
      <c r="D2278" s="46"/>
      <c r="E2278" s="46"/>
      <c r="F2278" s="46"/>
      <c r="G2278" s="46"/>
      <c r="H2278" s="37"/>
    </row>
    <row r="2279" spans="1:8" ht="20.25" customHeight="1" x14ac:dyDescent="0.25">
      <c r="A2279" s="42"/>
      <c r="B2279" s="42"/>
      <c r="C2279" s="47"/>
      <c r="D2279" s="47"/>
      <c r="E2279" s="47"/>
      <c r="F2279" s="47"/>
      <c r="G2279" s="47"/>
      <c r="H2279" s="37"/>
    </row>
    <row r="2280" spans="1:8" ht="20.25" customHeight="1" x14ac:dyDescent="0.25">
      <c r="A2280" s="43"/>
      <c r="B2280" s="43"/>
      <c r="C2280" s="46"/>
      <c r="D2280" s="46"/>
      <c r="E2280" s="46"/>
      <c r="F2280" s="46"/>
      <c r="G2280" s="46"/>
      <c r="H2280" s="37"/>
    </row>
    <row r="2281" spans="1:8" ht="20.25" customHeight="1" x14ac:dyDescent="0.25">
      <c r="A2281" s="42"/>
      <c r="B2281" s="42"/>
      <c r="C2281" s="47"/>
      <c r="D2281" s="47"/>
      <c r="E2281" s="47"/>
      <c r="F2281" s="47"/>
      <c r="G2281" s="47"/>
      <c r="H2281" s="37"/>
    </row>
    <row r="2282" spans="1:8" ht="20.25" customHeight="1" x14ac:dyDescent="0.25">
      <c r="A2282" s="43"/>
      <c r="B2282" s="43"/>
      <c r="C2282" s="46"/>
      <c r="D2282" s="46"/>
      <c r="E2282" s="46"/>
      <c r="F2282" s="46"/>
      <c r="G2282" s="46"/>
      <c r="H2282" s="37"/>
    </row>
    <row r="2283" spans="1:8" ht="20.25" customHeight="1" x14ac:dyDescent="0.25">
      <c r="A2283" s="42"/>
      <c r="B2283" s="42"/>
      <c r="C2283" s="47"/>
      <c r="D2283" s="47"/>
      <c r="E2283" s="47"/>
      <c r="F2283" s="47"/>
      <c r="G2283" s="47"/>
      <c r="H2283" s="37"/>
    </row>
    <row r="2284" spans="1:8" ht="20.25" customHeight="1" x14ac:dyDescent="0.25">
      <c r="A2284" s="43"/>
      <c r="B2284" s="43"/>
      <c r="C2284" s="46"/>
      <c r="D2284" s="46"/>
      <c r="E2284" s="46"/>
      <c r="F2284" s="46"/>
      <c r="G2284" s="46"/>
      <c r="H2284" s="37"/>
    </row>
    <row r="2285" spans="1:8" ht="20.25" customHeight="1" x14ac:dyDescent="0.25">
      <c r="A2285" s="42"/>
      <c r="B2285" s="42"/>
      <c r="C2285" s="47"/>
      <c r="D2285" s="47"/>
      <c r="E2285" s="47"/>
      <c r="F2285" s="47"/>
      <c r="G2285" s="47"/>
      <c r="H2285" s="37"/>
    </row>
    <row r="2286" spans="1:8" ht="20.25" customHeight="1" x14ac:dyDescent="0.25">
      <c r="A2286" s="43"/>
      <c r="B2286" s="43"/>
      <c r="C2286" s="46"/>
      <c r="D2286" s="46"/>
      <c r="E2286" s="46"/>
      <c r="F2286" s="46"/>
      <c r="G2286" s="46"/>
      <c r="H2286" s="37"/>
    </row>
    <row r="2287" spans="1:8" ht="20.25" customHeight="1" x14ac:dyDescent="0.25">
      <c r="A2287" s="42"/>
      <c r="B2287" s="42"/>
      <c r="C2287" s="47"/>
      <c r="D2287" s="47"/>
      <c r="E2287" s="47"/>
      <c r="F2287" s="47"/>
      <c r="G2287" s="47"/>
      <c r="H2287" s="37"/>
    </row>
    <row r="2288" spans="1:8" ht="20.25" customHeight="1" x14ac:dyDescent="0.25">
      <c r="A2288" s="43"/>
      <c r="B2288" s="43"/>
      <c r="C2288" s="46"/>
      <c r="D2288" s="46"/>
      <c r="E2288" s="46"/>
      <c r="F2288" s="46"/>
      <c r="G2288" s="46"/>
      <c r="H2288" s="37"/>
    </row>
    <row r="2289" spans="1:8" ht="20.25" customHeight="1" x14ac:dyDescent="0.25">
      <c r="A2289" s="42"/>
      <c r="B2289" s="42"/>
      <c r="C2289" s="47"/>
      <c r="D2289" s="47"/>
      <c r="E2289" s="47"/>
      <c r="F2289" s="47"/>
      <c r="G2289" s="47"/>
      <c r="H2289" s="37"/>
    </row>
    <row r="2290" spans="1:8" ht="20.25" customHeight="1" x14ac:dyDescent="0.25">
      <c r="A2290" s="43"/>
      <c r="B2290" s="43"/>
      <c r="C2290" s="46"/>
      <c r="D2290" s="46"/>
      <c r="E2290" s="46"/>
      <c r="F2290" s="46"/>
      <c r="G2290" s="46"/>
      <c r="H2290" s="37"/>
    </row>
    <row r="2291" spans="1:8" ht="20.25" customHeight="1" x14ac:dyDescent="0.25">
      <c r="A2291" s="42"/>
      <c r="B2291" s="42"/>
      <c r="C2291" s="47"/>
      <c r="D2291" s="47"/>
      <c r="E2291" s="47"/>
      <c r="F2291" s="47"/>
      <c r="G2291" s="47"/>
      <c r="H2291" s="37"/>
    </row>
    <row r="2292" spans="1:8" ht="20.25" customHeight="1" x14ac:dyDescent="0.25">
      <c r="A2292" s="43"/>
      <c r="B2292" s="43"/>
      <c r="C2292" s="46"/>
      <c r="D2292" s="46"/>
      <c r="E2292" s="46"/>
      <c r="F2292" s="46"/>
      <c r="G2292" s="46"/>
      <c r="H2292" s="37"/>
    </row>
    <row r="2293" spans="1:8" ht="20.25" customHeight="1" x14ac:dyDescent="0.25">
      <c r="A2293" s="42"/>
      <c r="B2293" s="42"/>
      <c r="C2293" s="47"/>
      <c r="D2293" s="47"/>
      <c r="E2293" s="47"/>
      <c r="F2293" s="47"/>
      <c r="G2293" s="47"/>
      <c r="H2293" s="37"/>
    </row>
    <row r="2294" spans="1:8" ht="20.25" customHeight="1" x14ac:dyDescent="0.25">
      <c r="A2294" s="43"/>
      <c r="B2294" s="43"/>
      <c r="C2294" s="46"/>
      <c r="D2294" s="46"/>
      <c r="E2294" s="46"/>
      <c r="F2294" s="46"/>
      <c r="G2294" s="46"/>
      <c r="H2294" s="37"/>
    </row>
    <row r="2295" spans="1:8" ht="20.25" customHeight="1" x14ac:dyDescent="0.25">
      <c r="A2295" s="42"/>
      <c r="B2295" s="42"/>
      <c r="C2295" s="47"/>
      <c r="D2295" s="47"/>
      <c r="E2295" s="47"/>
      <c r="F2295" s="47"/>
      <c r="G2295" s="47"/>
      <c r="H2295" s="37"/>
    </row>
    <row r="2296" spans="1:8" ht="20.25" customHeight="1" x14ac:dyDescent="0.25">
      <c r="A2296" s="43"/>
      <c r="B2296" s="43"/>
      <c r="C2296" s="46"/>
      <c r="D2296" s="46"/>
      <c r="E2296" s="46"/>
      <c r="F2296" s="46"/>
      <c r="G2296" s="46"/>
      <c r="H2296" s="37"/>
    </row>
    <row r="2297" spans="1:8" ht="20.25" customHeight="1" x14ac:dyDescent="0.25">
      <c r="A2297" s="42"/>
      <c r="B2297" s="42"/>
      <c r="C2297" s="47"/>
      <c r="D2297" s="47"/>
      <c r="E2297" s="47"/>
      <c r="F2297" s="47"/>
      <c r="G2297" s="47"/>
      <c r="H2297" s="37"/>
    </row>
    <row r="2298" spans="1:8" ht="20.25" customHeight="1" x14ac:dyDescent="0.25">
      <c r="A2298" s="43"/>
      <c r="B2298" s="43"/>
      <c r="C2298" s="46"/>
      <c r="D2298" s="46"/>
      <c r="E2298" s="46"/>
      <c r="F2298" s="46"/>
      <c r="G2298" s="46"/>
      <c r="H2298" s="37"/>
    </row>
    <row r="2299" spans="1:8" ht="20.25" customHeight="1" x14ac:dyDescent="0.25">
      <c r="A2299" s="42"/>
      <c r="B2299" s="42"/>
      <c r="C2299" s="47"/>
      <c r="D2299" s="47"/>
      <c r="E2299" s="47"/>
      <c r="F2299" s="47"/>
      <c r="G2299" s="47"/>
      <c r="H2299" s="37"/>
    </row>
    <row r="2300" spans="1:8" ht="20.25" customHeight="1" x14ac:dyDescent="0.25">
      <c r="A2300" s="43"/>
      <c r="B2300" s="43"/>
      <c r="C2300" s="46"/>
      <c r="D2300" s="46"/>
      <c r="E2300" s="46"/>
      <c r="F2300" s="46"/>
      <c r="G2300" s="46"/>
      <c r="H2300" s="37"/>
    </row>
    <row r="2301" spans="1:8" ht="20.25" customHeight="1" thickBot="1" x14ac:dyDescent="0.3">
      <c r="A2301" s="50"/>
      <c r="B2301" s="50"/>
      <c r="C2301" s="60"/>
      <c r="D2301" s="60"/>
      <c r="E2301" s="60"/>
      <c r="F2301" s="60"/>
      <c r="G2301" s="60"/>
      <c r="H2301" s="64"/>
    </row>
    <row r="2302" spans="1:8" ht="20.25" customHeight="1" thickTop="1" x14ac:dyDescent="0.25">
      <c r="A2302" s="51"/>
      <c r="B2302" s="51"/>
      <c r="C2302" s="62"/>
      <c r="D2302" s="62"/>
      <c r="E2302" s="62"/>
      <c r="F2302" s="62"/>
      <c r="G2302" s="62"/>
      <c r="H2302" s="63"/>
    </row>
    <row r="2303" spans="1:8" ht="20.25" customHeight="1" x14ac:dyDescent="0.25">
      <c r="A2303" s="42"/>
      <c r="B2303" s="42"/>
      <c r="C2303" s="47"/>
      <c r="D2303" s="47"/>
      <c r="E2303" s="47"/>
      <c r="F2303" s="47"/>
      <c r="G2303" s="47"/>
      <c r="H2303" s="37"/>
    </row>
    <row r="2304" spans="1:8" ht="20.25" customHeight="1" x14ac:dyDescent="0.25">
      <c r="A2304" s="43"/>
      <c r="B2304" s="43"/>
      <c r="C2304" s="46"/>
      <c r="D2304" s="46"/>
      <c r="E2304" s="46"/>
      <c r="F2304" s="46"/>
      <c r="G2304" s="46"/>
      <c r="H2304" s="37"/>
    </row>
    <row r="2305" spans="1:8" ht="20.25" customHeight="1" x14ac:dyDescent="0.25">
      <c r="A2305" s="42"/>
      <c r="B2305" s="42"/>
      <c r="C2305" s="47"/>
      <c r="D2305" s="47"/>
      <c r="E2305" s="47"/>
      <c r="F2305" s="47"/>
      <c r="G2305" s="47"/>
      <c r="H2305" s="37"/>
    </row>
    <row r="2306" spans="1:8" ht="20.25" customHeight="1" x14ac:dyDescent="0.25">
      <c r="A2306" s="43"/>
      <c r="B2306" s="43"/>
      <c r="C2306" s="46"/>
      <c r="D2306" s="46"/>
      <c r="E2306" s="46"/>
      <c r="F2306" s="46"/>
      <c r="G2306" s="46"/>
      <c r="H2306" s="37"/>
    </row>
    <row r="2307" spans="1:8" ht="20.25" customHeight="1" x14ac:dyDescent="0.25">
      <c r="A2307" s="42"/>
      <c r="B2307" s="42"/>
      <c r="C2307" s="47"/>
      <c r="D2307" s="47"/>
      <c r="E2307" s="47"/>
      <c r="F2307" s="47"/>
      <c r="G2307" s="47"/>
      <c r="H2307" s="37"/>
    </row>
    <row r="2308" spans="1:8" ht="20.25" customHeight="1" x14ac:dyDescent="0.25">
      <c r="A2308" s="43"/>
      <c r="B2308" s="43"/>
      <c r="C2308" s="46"/>
      <c r="D2308" s="46"/>
      <c r="E2308" s="46"/>
      <c r="F2308" s="46"/>
      <c r="G2308" s="46"/>
      <c r="H2308" s="37"/>
    </row>
    <row r="2309" spans="1:8" ht="20.25" customHeight="1" x14ac:dyDescent="0.25">
      <c r="A2309" s="42"/>
      <c r="B2309" s="42"/>
      <c r="C2309" s="47"/>
      <c r="D2309" s="47"/>
      <c r="E2309" s="47"/>
      <c r="F2309" s="47"/>
      <c r="G2309" s="47"/>
      <c r="H2309" s="37"/>
    </row>
    <row r="2310" spans="1:8" ht="20.25" customHeight="1" x14ac:dyDescent="0.25">
      <c r="A2310" s="43"/>
      <c r="B2310" s="43"/>
      <c r="C2310" s="46"/>
      <c r="D2310" s="46"/>
      <c r="E2310" s="46"/>
      <c r="F2310" s="46"/>
      <c r="G2310" s="46"/>
      <c r="H2310" s="37"/>
    </row>
    <row r="2311" spans="1:8" ht="20.25" customHeight="1" x14ac:dyDescent="0.25">
      <c r="A2311" s="42"/>
      <c r="B2311" s="42"/>
      <c r="C2311" s="47"/>
      <c r="D2311" s="47"/>
      <c r="E2311" s="47"/>
      <c r="F2311" s="47"/>
      <c r="G2311" s="47"/>
      <c r="H2311" s="37"/>
    </row>
    <row r="2312" spans="1:8" ht="20.25" customHeight="1" x14ac:dyDescent="0.25">
      <c r="A2312" s="43"/>
      <c r="B2312" s="43"/>
      <c r="C2312" s="46"/>
      <c r="D2312" s="46"/>
      <c r="E2312" s="46"/>
      <c r="F2312" s="46"/>
      <c r="G2312" s="46"/>
      <c r="H2312" s="37"/>
    </row>
    <row r="2313" spans="1:8" ht="20.25" customHeight="1" x14ac:dyDescent="0.25">
      <c r="A2313" s="42"/>
      <c r="B2313" s="42"/>
      <c r="C2313" s="47"/>
      <c r="D2313" s="47"/>
      <c r="E2313" s="47"/>
      <c r="F2313" s="47"/>
      <c r="G2313" s="47"/>
      <c r="H2313" s="37"/>
    </row>
    <row r="2314" spans="1:8" ht="20.25" customHeight="1" x14ac:dyDescent="0.25">
      <c r="A2314" s="43"/>
      <c r="B2314" s="43"/>
      <c r="C2314" s="46"/>
      <c r="D2314" s="46"/>
      <c r="E2314" s="46"/>
      <c r="F2314" s="46"/>
      <c r="G2314" s="46"/>
      <c r="H2314" s="37"/>
    </row>
    <row r="2315" spans="1:8" ht="20.25" customHeight="1" x14ac:dyDescent="0.25">
      <c r="A2315" s="42"/>
      <c r="B2315" s="42"/>
      <c r="C2315" s="47"/>
      <c r="D2315" s="47"/>
      <c r="E2315" s="47"/>
      <c r="F2315" s="47"/>
      <c r="G2315" s="47"/>
      <c r="H2315" s="37"/>
    </row>
    <row r="2316" spans="1:8" ht="20.25" customHeight="1" x14ac:dyDescent="0.25">
      <c r="A2316" s="43"/>
      <c r="B2316" s="43"/>
      <c r="C2316" s="46"/>
      <c r="D2316" s="46"/>
      <c r="E2316" s="46"/>
      <c r="F2316" s="46"/>
      <c r="G2316" s="46"/>
      <c r="H2316" s="37"/>
    </row>
    <row r="2317" spans="1:8" ht="20.25" customHeight="1" x14ac:dyDescent="0.25">
      <c r="A2317" s="42"/>
      <c r="B2317" s="42"/>
      <c r="C2317" s="47"/>
      <c r="D2317" s="47"/>
      <c r="E2317" s="47"/>
      <c r="F2317" s="47"/>
      <c r="G2317" s="47"/>
      <c r="H2317" s="37"/>
    </row>
    <row r="2318" spans="1:8" ht="20.25" customHeight="1" x14ac:dyDescent="0.25">
      <c r="A2318" s="43"/>
      <c r="B2318" s="43"/>
      <c r="C2318" s="46"/>
      <c r="D2318" s="46"/>
      <c r="E2318" s="46"/>
      <c r="F2318" s="46"/>
      <c r="G2318" s="46"/>
      <c r="H2318" s="37"/>
    </row>
    <row r="2319" spans="1:8" ht="20.25" customHeight="1" x14ac:dyDescent="0.25">
      <c r="A2319" s="42"/>
      <c r="B2319" s="42"/>
      <c r="C2319" s="47"/>
      <c r="D2319" s="47"/>
      <c r="E2319" s="47"/>
      <c r="F2319" s="47"/>
      <c r="G2319" s="47"/>
      <c r="H2319" s="37"/>
    </row>
    <row r="2320" spans="1:8" ht="20.25" customHeight="1" x14ac:dyDescent="0.25">
      <c r="A2320" s="43"/>
      <c r="B2320" s="43"/>
      <c r="C2320" s="46"/>
      <c r="D2320" s="46"/>
      <c r="E2320" s="46"/>
      <c r="F2320" s="46"/>
      <c r="G2320" s="46"/>
      <c r="H2320" s="37"/>
    </row>
    <row r="2321" spans="1:8" ht="20.25" customHeight="1" x14ac:dyDescent="0.25">
      <c r="A2321" s="42"/>
      <c r="B2321" s="42"/>
      <c r="C2321" s="47"/>
      <c r="D2321" s="47"/>
      <c r="E2321" s="47"/>
      <c r="F2321" s="47"/>
      <c r="G2321" s="47"/>
      <c r="H2321" s="37"/>
    </row>
    <row r="2322" spans="1:8" ht="20.25" customHeight="1" x14ac:dyDescent="0.25">
      <c r="A2322" s="43"/>
      <c r="B2322" s="43"/>
      <c r="C2322" s="46"/>
      <c r="D2322" s="46"/>
      <c r="E2322" s="46"/>
      <c r="F2322" s="46"/>
      <c r="G2322" s="46"/>
      <c r="H2322" s="37"/>
    </row>
    <row r="2323" spans="1:8" ht="20.25" customHeight="1" x14ac:dyDescent="0.25">
      <c r="A2323" s="42"/>
      <c r="B2323" s="42"/>
      <c r="C2323" s="47"/>
      <c r="D2323" s="47"/>
      <c r="E2323" s="47"/>
      <c r="F2323" s="47"/>
      <c r="G2323" s="47"/>
      <c r="H2323" s="37"/>
    </row>
    <row r="2324" spans="1:8" ht="20.25" customHeight="1" x14ac:dyDescent="0.25">
      <c r="A2324" s="43"/>
      <c r="B2324" s="43"/>
      <c r="C2324" s="46"/>
      <c r="D2324" s="46"/>
      <c r="E2324" s="46"/>
      <c r="F2324" s="46"/>
      <c r="G2324" s="46"/>
      <c r="H2324" s="37"/>
    </row>
    <row r="2325" spans="1:8" ht="20.25" customHeight="1" x14ac:dyDescent="0.25">
      <c r="A2325" s="42"/>
      <c r="B2325" s="42"/>
      <c r="C2325" s="47"/>
      <c r="D2325" s="47"/>
      <c r="E2325" s="47"/>
      <c r="F2325" s="47"/>
      <c r="G2325" s="47"/>
      <c r="H2325" s="37"/>
    </row>
    <row r="2326" spans="1:8" ht="20.25" customHeight="1" x14ac:dyDescent="0.25">
      <c r="A2326" s="43"/>
      <c r="B2326" s="43"/>
      <c r="C2326" s="46"/>
      <c r="D2326" s="46"/>
      <c r="E2326" s="46"/>
      <c r="F2326" s="46"/>
      <c r="G2326" s="46"/>
      <c r="H2326" s="37"/>
    </row>
    <row r="2327" spans="1:8" ht="20.25" customHeight="1" x14ac:dyDescent="0.25">
      <c r="A2327" s="42"/>
      <c r="B2327" s="42"/>
      <c r="C2327" s="47"/>
      <c r="D2327" s="47"/>
      <c r="E2327" s="47"/>
      <c r="F2327" s="47"/>
      <c r="G2327" s="47"/>
      <c r="H2327" s="37"/>
    </row>
    <row r="2328" spans="1:8" ht="20.25" customHeight="1" x14ac:dyDescent="0.25">
      <c r="A2328" s="43"/>
      <c r="B2328" s="43"/>
      <c r="C2328" s="46"/>
      <c r="D2328" s="46"/>
      <c r="E2328" s="46"/>
      <c r="F2328" s="46"/>
      <c r="G2328" s="46"/>
      <c r="H2328" s="37"/>
    </row>
    <row r="2329" spans="1:8" ht="20.25" customHeight="1" x14ac:dyDescent="0.25">
      <c r="A2329" s="42"/>
      <c r="B2329" s="42"/>
      <c r="C2329" s="47"/>
      <c r="D2329" s="47"/>
      <c r="E2329" s="47"/>
      <c r="F2329" s="47"/>
      <c r="G2329" s="47"/>
      <c r="H2329" s="37"/>
    </row>
    <row r="2330" spans="1:8" ht="20.25" customHeight="1" x14ac:dyDescent="0.25">
      <c r="A2330" s="43"/>
      <c r="B2330" s="43"/>
      <c r="C2330" s="46"/>
      <c r="D2330" s="46"/>
      <c r="E2330" s="46"/>
      <c r="F2330" s="46"/>
      <c r="G2330" s="46"/>
      <c r="H2330" s="37"/>
    </row>
    <row r="2331" spans="1:8" ht="20.25" customHeight="1" x14ac:dyDescent="0.25">
      <c r="A2331" s="42"/>
      <c r="B2331" s="42"/>
      <c r="C2331" s="47"/>
      <c r="D2331" s="47"/>
      <c r="E2331" s="47"/>
      <c r="F2331" s="47"/>
      <c r="G2331" s="47"/>
      <c r="H2331" s="37"/>
    </row>
    <row r="2332" spans="1:8" ht="20.25" customHeight="1" x14ac:dyDescent="0.25">
      <c r="A2332" s="43"/>
      <c r="B2332" s="43"/>
      <c r="C2332" s="46"/>
      <c r="D2332" s="46"/>
      <c r="E2332" s="46"/>
      <c r="F2332" s="46"/>
      <c r="G2332" s="46"/>
      <c r="H2332" s="37"/>
    </row>
    <row r="2333" spans="1:8" ht="20.25" customHeight="1" x14ac:dyDescent="0.25">
      <c r="A2333" s="42"/>
      <c r="B2333" s="42"/>
      <c r="C2333" s="47"/>
      <c r="D2333" s="47"/>
      <c r="E2333" s="47"/>
      <c r="F2333" s="47"/>
      <c r="G2333" s="47"/>
      <c r="H2333" s="37"/>
    </row>
    <row r="2334" spans="1:8" ht="20.25" customHeight="1" x14ac:dyDescent="0.25">
      <c r="A2334" s="43"/>
      <c r="B2334" s="43"/>
      <c r="C2334" s="46"/>
      <c r="D2334" s="46"/>
      <c r="E2334" s="46"/>
      <c r="F2334" s="46"/>
      <c r="G2334" s="46"/>
      <c r="H2334" s="37"/>
    </row>
    <row r="2335" spans="1:8" ht="20.25" customHeight="1" x14ac:dyDescent="0.25">
      <c r="A2335" s="42"/>
      <c r="B2335" s="42"/>
      <c r="C2335" s="47"/>
      <c r="D2335" s="47"/>
      <c r="E2335" s="47"/>
      <c r="F2335" s="47"/>
      <c r="G2335" s="47"/>
      <c r="H2335" s="37"/>
    </row>
    <row r="2336" spans="1:8" ht="20.25" customHeight="1" x14ac:dyDescent="0.25">
      <c r="A2336" s="43"/>
      <c r="B2336" s="43"/>
      <c r="C2336" s="46"/>
      <c r="D2336" s="46"/>
      <c r="E2336" s="46"/>
      <c r="F2336" s="46"/>
      <c r="G2336" s="46"/>
      <c r="H2336" s="37"/>
    </row>
    <row r="2337" spans="1:8" ht="20.25" customHeight="1" x14ac:dyDescent="0.25">
      <c r="A2337" s="42"/>
      <c r="B2337" s="42"/>
      <c r="C2337" s="47"/>
      <c r="D2337" s="47"/>
      <c r="E2337" s="47"/>
      <c r="F2337" s="47"/>
      <c r="G2337" s="47"/>
      <c r="H2337" s="37"/>
    </row>
    <row r="2338" spans="1:8" ht="20.25" customHeight="1" x14ac:dyDescent="0.25">
      <c r="A2338" s="43"/>
      <c r="B2338" s="43"/>
      <c r="C2338" s="46"/>
      <c r="D2338" s="46"/>
      <c r="E2338" s="46"/>
      <c r="F2338" s="46"/>
      <c r="G2338" s="46"/>
      <c r="H2338" s="37"/>
    </row>
    <row r="2339" spans="1:8" ht="20.25" customHeight="1" x14ac:dyDescent="0.25">
      <c r="A2339" s="42"/>
      <c r="B2339" s="42"/>
      <c r="C2339" s="47"/>
      <c r="D2339" s="47"/>
      <c r="E2339" s="47"/>
      <c r="F2339" s="47"/>
      <c r="G2339" s="47"/>
      <c r="H2339" s="37"/>
    </row>
    <row r="2340" spans="1:8" ht="20.25" customHeight="1" x14ac:dyDescent="0.25">
      <c r="A2340" s="43"/>
      <c r="B2340" s="43"/>
      <c r="C2340" s="46"/>
      <c r="D2340" s="46"/>
      <c r="E2340" s="46"/>
      <c r="F2340" s="46"/>
      <c r="G2340" s="46"/>
      <c r="H2340" s="37"/>
    </row>
    <row r="2341" spans="1:8" ht="20.25" customHeight="1" x14ac:dyDescent="0.25">
      <c r="A2341" s="42"/>
      <c r="B2341" s="42"/>
      <c r="C2341" s="47"/>
      <c r="D2341" s="47"/>
      <c r="E2341" s="47"/>
      <c r="F2341" s="47"/>
      <c r="G2341" s="47"/>
      <c r="H2341" s="37"/>
    </row>
    <row r="2342" spans="1:8" ht="20.25" customHeight="1" x14ac:dyDescent="0.25">
      <c r="A2342" s="43"/>
      <c r="B2342" s="43"/>
      <c r="C2342" s="46"/>
      <c r="D2342" s="46"/>
      <c r="E2342" s="46"/>
      <c r="F2342" s="46"/>
      <c r="G2342" s="46"/>
      <c r="H2342" s="37"/>
    </row>
    <row r="2343" spans="1:8" ht="20.25" customHeight="1" x14ac:dyDescent="0.25">
      <c r="A2343" s="42"/>
      <c r="B2343" s="42"/>
      <c r="C2343" s="47"/>
      <c r="D2343" s="47"/>
      <c r="E2343" s="47"/>
      <c r="F2343" s="47"/>
      <c r="G2343" s="47"/>
      <c r="H2343" s="37"/>
    </row>
    <row r="2344" spans="1:8" ht="20.25" customHeight="1" x14ac:dyDescent="0.25">
      <c r="A2344" s="43"/>
      <c r="B2344" s="43"/>
      <c r="C2344" s="46"/>
      <c r="D2344" s="46"/>
      <c r="E2344" s="46"/>
      <c r="F2344" s="46"/>
      <c r="G2344" s="46"/>
      <c r="H2344" s="37"/>
    </row>
    <row r="2345" spans="1:8" ht="20.25" customHeight="1" x14ac:dyDescent="0.25">
      <c r="A2345" s="42"/>
      <c r="B2345" s="42"/>
      <c r="C2345" s="47"/>
      <c r="D2345" s="47"/>
      <c r="E2345" s="47"/>
      <c r="F2345" s="47"/>
      <c r="G2345" s="47"/>
      <c r="H2345" s="37"/>
    </row>
    <row r="2346" spans="1:8" ht="20.25" customHeight="1" x14ac:dyDescent="0.25">
      <c r="A2346" s="43"/>
      <c r="B2346" s="43"/>
      <c r="C2346" s="46"/>
      <c r="D2346" s="46"/>
      <c r="E2346" s="46"/>
      <c r="F2346" s="46"/>
      <c r="G2346" s="46"/>
      <c r="H2346" s="37"/>
    </row>
    <row r="2347" spans="1:8" ht="20.25" customHeight="1" x14ac:dyDescent="0.25">
      <c r="A2347" s="42"/>
      <c r="B2347" s="42"/>
      <c r="C2347" s="47"/>
      <c r="D2347" s="47"/>
      <c r="E2347" s="47"/>
      <c r="F2347" s="47"/>
      <c r="G2347" s="47"/>
      <c r="H2347" s="37"/>
    </row>
    <row r="2348" spans="1:8" ht="20.25" customHeight="1" x14ac:dyDescent="0.25">
      <c r="A2348" s="43"/>
      <c r="B2348" s="43"/>
      <c r="C2348" s="46"/>
      <c r="D2348" s="46"/>
      <c r="E2348" s="46"/>
      <c r="F2348" s="46"/>
      <c r="G2348" s="46"/>
      <c r="H2348" s="37"/>
    </row>
    <row r="2349" spans="1:8" ht="20.25" customHeight="1" x14ac:dyDescent="0.25">
      <c r="A2349" s="42"/>
      <c r="B2349" s="42"/>
      <c r="C2349" s="47"/>
      <c r="D2349" s="47"/>
      <c r="E2349" s="47"/>
      <c r="F2349" s="47"/>
      <c r="G2349" s="47"/>
      <c r="H2349" s="37"/>
    </row>
    <row r="2350" spans="1:8" ht="20.25" customHeight="1" x14ac:dyDescent="0.25">
      <c r="A2350" s="43"/>
      <c r="B2350" s="43"/>
      <c r="C2350" s="46"/>
      <c r="D2350" s="46"/>
      <c r="E2350" s="46"/>
      <c r="F2350" s="46"/>
      <c r="G2350" s="46"/>
      <c r="H2350" s="37"/>
    </row>
    <row r="2351" spans="1:8" ht="20.25" customHeight="1" x14ac:dyDescent="0.25">
      <c r="A2351" s="42"/>
      <c r="B2351" s="42"/>
      <c r="C2351" s="47"/>
      <c r="D2351" s="47"/>
      <c r="E2351" s="47"/>
      <c r="F2351" s="47"/>
      <c r="G2351" s="47"/>
      <c r="H2351" s="37"/>
    </row>
    <row r="2352" spans="1:8" ht="20.25" customHeight="1" x14ac:dyDescent="0.25">
      <c r="A2352" s="43"/>
      <c r="B2352" s="43"/>
      <c r="C2352" s="46"/>
      <c r="D2352" s="46"/>
      <c r="E2352" s="46"/>
      <c r="F2352" s="46"/>
      <c r="G2352" s="46"/>
      <c r="H2352" s="37"/>
    </row>
    <row r="2353" spans="1:8" ht="20.25" customHeight="1" x14ac:dyDescent="0.25">
      <c r="A2353" s="42"/>
      <c r="B2353" s="42"/>
      <c r="C2353" s="47"/>
      <c r="D2353" s="47"/>
      <c r="E2353" s="47"/>
      <c r="F2353" s="47"/>
      <c r="G2353" s="47"/>
      <c r="H2353" s="37"/>
    </row>
    <row r="2354" spans="1:8" ht="20.25" customHeight="1" x14ac:dyDescent="0.25">
      <c r="A2354" s="43"/>
      <c r="B2354" s="43"/>
      <c r="C2354" s="46"/>
      <c r="D2354" s="46"/>
      <c r="E2354" s="46"/>
      <c r="F2354" s="46"/>
      <c r="G2354" s="46"/>
      <c r="H2354" s="37"/>
    </row>
    <row r="2355" spans="1:8" ht="20.25" customHeight="1" x14ac:dyDescent="0.25">
      <c r="A2355" s="42"/>
      <c r="B2355" s="42"/>
      <c r="C2355" s="47"/>
      <c r="D2355" s="47"/>
      <c r="E2355" s="47"/>
      <c r="F2355" s="47"/>
      <c r="G2355" s="47"/>
      <c r="H2355" s="37"/>
    </row>
    <row r="2356" spans="1:8" ht="20.25" customHeight="1" x14ac:dyDescent="0.25">
      <c r="A2356" s="43"/>
      <c r="B2356" s="43"/>
      <c r="C2356" s="46"/>
      <c r="D2356" s="46"/>
      <c r="E2356" s="46"/>
      <c r="F2356" s="46"/>
      <c r="G2356" s="46"/>
      <c r="H2356" s="37"/>
    </row>
    <row r="2357" spans="1:8" ht="20.25" customHeight="1" x14ac:dyDescent="0.25">
      <c r="A2357" s="42"/>
      <c r="B2357" s="42"/>
      <c r="C2357" s="47"/>
      <c r="D2357" s="47"/>
      <c r="E2357" s="47"/>
      <c r="F2357" s="47"/>
      <c r="G2357" s="47"/>
      <c r="H2357" s="37"/>
    </row>
    <row r="2358" spans="1:8" ht="20.25" customHeight="1" x14ac:dyDescent="0.25">
      <c r="A2358" s="43"/>
      <c r="B2358" s="43"/>
      <c r="C2358" s="46"/>
      <c r="D2358" s="46"/>
      <c r="E2358" s="46"/>
      <c r="F2358" s="46"/>
      <c r="G2358" s="46"/>
      <c r="H2358" s="37"/>
    </row>
    <row r="2359" spans="1:8" ht="20.25" customHeight="1" x14ac:dyDescent="0.25">
      <c r="A2359" s="42"/>
      <c r="B2359" s="42"/>
      <c r="C2359" s="47"/>
      <c r="D2359" s="47"/>
      <c r="E2359" s="47"/>
      <c r="F2359" s="47"/>
      <c r="G2359" s="47"/>
      <c r="H2359" s="37"/>
    </row>
    <row r="2360" spans="1:8" ht="20.25" customHeight="1" x14ac:dyDescent="0.25">
      <c r="A2360" s="43"/>
      <c r="B2360" s="43"/>
      <c r="C2360" s="46"/>
      <c r="D2360" s="46"/>
      <c r="E2360" s="46"/>
      <c r="F2360" s="46"/>
      <c r="G2360" s="46"/>
      <c r="H2360" s="37"/>
    </row>
    <row r="2361" spans="1:8" ht="20.25" customHeight="1" x14ac:dyDescent="0.25">
      <c r="A2361" s="42"/>
      <c r="B2361" s="42"/>
      <c r="C2361" s="47"/>
      <c r="D2361" s="47"/>
      <c r="E2361" s="47"/>
      <c r="F2361" s="47"/>
      <c r="G2361" s="47"/>
      <c r="H2361" s="37"/>
    </row>
    <row r="2362" spans="1:8" ht="20.25" customHeight="1" x14ac:dyDescent="0.25">
      <c r="A2362" s="43"/>
      <c r="B2362" s="43"/>
      <c r="C2362" s="46"/>
      <c r="D2362" s="46"/>
      <c r="E2362" s="46"/>
      <c r="F2362" s="46"/>
      <c r="G2362" s="46"/>
      <c r="H2362" s="37"/>
    </row>
    <row r="2363" spans="1:8" ht="20.25" customHeight="1" x14ac:dyDescent="0.25">
      <c r="A2363" s="42"/>
      <c r="B2363" s="42"/>
      <c r="C2363" s="47"/>
      <c r="D2363" s="47"/>
      <c r="E2363" s="47"/>
      <c r="F2363" s="47"/>
      <c r="G2363" s="47"/>
      <c r="H2363" s="37"/>
    </row>
    <row r="2364" spans="1:8" ht="20.25" customHeight="1" x14ac:dyDescent="0.25">
      <c r="A2364" s="43"/>
      <c r="B2364" s="43"/>
      <c r="C2364" s="46"/>
      <c r="D2364" s="46"/>
      <c r="E2364" s="46"/>
      <c r="F2364" s="46"/>
      <c r="G2364" s="46"/>
      <c r="H2364" s="37"/>
    </row>
    <row r="2365" spans="1:8" ht="20.25" customHeight="1" x14ac:dyDescent="0.25">
      <c r="A2365" s="42"/>
      <c r="B2365" s="42"/>
      <c r="C2365" s="47"/>
      <c r="D2365" s="47"/>
      <c r="E2365" s="47"/>
      <c r="F2365" s="47"/>
      <c r="G2365" s="47"/>
      <c r="H2365" s="37"/>
    </row>
    <row r="2366" spans="1:8" ht="20.25" customHeight="1" x14ac:dyDescent="0.25">
      <c r="A2366" s="43"/>
      <c r="B2366" s="43"/>
      <c r="C2366" s="46"/>
      <c r="D2366" s="46"/>
      <c r="E2366" s="46"/>
      <c r="F2366" s="46"/>
      <c r="G2366" s="46"/>
      <c r="H2366" s="37"/>
    </row>
    <row r="2367" spans="1:8" ht="20.25" customHeight="1" x14ac:dyDescent="0.25">
      <c r="A2367" s="42"/>
      <c r="B2367" s="42"/>
      <c r="C2367" s="47"/>
      <c r="D2367" s="47"/>
      <c r="E2367" s="47"/>
      <c r="F2367" s="47"/>
      <c r="G2367" s="47"/>
      <c r="H2367" s="37"/>
    </row>
    <row r="2368" spans="1:8" ht="20.25" customHeight="1" x14ac:dyDescent="0.25">
      <c r="A2368" s="43"/>
      <c r="B2368" s="43"/>
      <c r="C2368" s="46"/>
      <c r="D2368" s="46"/>
      <c r="E2368" s="46"/>
      <c r="F2368" s="46"/>
      <c r="G2368" s="46"/>
      <c r="H2368" s="37"/>
    </row>
    <row r="2369" spans="1:8" ht="20.25" customHeight="1" x14ac:dyDescent="0.25">
      <c r="A2369" s="42"/>
      <c r="B2369" s="42"/>
      <c r="C2369" s="47"/>
      <c r="D2369" s="47"/>
      <c r="E2369" s="47"/>
      <c r="F2369" s="47"/>
      <c r="G2369" s="47"/>
      <c r="H2369" s="37"/>
    </row>
    <row r="2370" spans="1:8" ht="20.25" customHeight="1" x14ac:dyDescent="0.25">
      <c r="A2370" s="43"/>
      <c r="B2370" s="43"/>
      <c r="C2370" s="46"/>
      <c r="D2370" s="46"/>
      <c r="E2370" s="46"/>
      <c r="F2370" s="46"/>
      <c r="G2370" s="46"/>
      <c r="H2370" s="37"/>
    </row>
    <row r="2371" spans="1:8" ht="20.25" customHeight="1" x14ac:dyDescent="0.25">
      <c r="A2371" s="42"/>
      <c r="B2371" s="42"/>
      <c r="C2371" s="47"/>
      <c r="D2371" s="47"/>
      <c r="E2371" s="47"/>
      <c r="F2371" s="47"/>
      <c r="G2371" s="47"/>
      <c r="H2371" s="37"/>
    </row>
    <row r="2372" spans="1:8" ht="20.25" customHeight="1" x14ac:dyDescent="0.25">
      <c r="A2372" s="43"/>
      <c r="B2372" s="43"/>
      <c r="C2372" s="46"/>
      <c r="D2372" s="46"/>
      <c r="E2372" s="46"/>
      <c r="F2372" s="46"/>
      <c r="G2372" s="46"/>
      <c r="H2372" s="37"/>
    </row>
    <row r="2373" spans="1:8" ht="20.25" customHeight="1" x14ac:dyDescent="0.25">
      <c r="A2373" s="42"/>
      <c r="B2373" s="42"/>
      <c r="C2373" s="47"/>
      <c r="D2373" s="47"/>
      <c r="E2373" s="47"/>
      <c r="F2373" s="47"/>
      <c r="G2373" s="47"/>
      <c r="H2373" s="37"/>
    </row>
    <row r="2374" spans="1:8" ht="20.25" customHeight="1" x14ac:dyDescent="0.25">
      <c r="A2374" s="43"/>
      <c r="B2374" s="43"/>
      <c r="C2374" s="46"/>
      <c r="D2374" s="46"/>
      <c r="E2374" s="46"/>
      <c r="F2374" s="46"/>
      <c r="G2374" s="46"/>
      <c r="H2374" s="37"/>
    </row>
    <row r="2375" spans="1:8" ht="20.25" customHeight="1" x14ac:dyDescent="0.25">
      <c r="A2375" s="42"/>
      <c r="B2375" s="42"/>
      <c r="C2375" s="47"/>
      <c r="D2375" s="47"/>
      <c r="E2375" s="47"/>
      <c r="F2375" s="47"/>
      <c r="G2375" s="47"/>
      <c r="H2375" s="37"/>
    </row>
    <row r="2376" spans="1:8" ht="20.25" customHeight="1" x14ac:dyDescent="0.25">
      <c r="A2376" s="43"/>
      <c r="B2376" s="43"/>
      <c r="C2376" s="46"/>
      <c r="D2376" s="46"/>
      <c r="E2376" s="46"/>
      <c r="F2376" s="46"/>
      <c r="G2376" s="46"/>
      <c r="H2376" s="37"/>
    </row>
    <row r="2377" spans="1:8" ht="20.25" customHeight="1" x14ac:dyDescent="0.25">
      <c r="A2377" s="42"/>
      <c r="B2377" s="42"/>
      <c r="C2377" s="47"/>
      <c r="D2377" s="47"/>
      <c r="E2377" s="47"/>
      <c r="F2377" s="47"/>
      <c r="G2377" s="47"/>
      <c r="H2377" s="37"/>
    </row>
    <row r="2378" spans="1:8" ht="20.25" customHeight="1" x14ac:dyDescent="0.25">
      <c r="A2378" s="43"/>
      <c r="B2378" s="43"/>
      <c r="C2378" s="46"/>
      <c r="D2378" s="46"/>
      <c r="E2378" s="46"/>
      <c r="F2378" s="46"/>
      <c r="G2378" s="46"/>
      <c r="H2378" s="37"/>
    </row>
    <row r="2379" spans="1:8" ht="20.25" customHeight="1" x14ac:dyDescent="0.25">
      <c r="A2379" s="42"/>
      <c r="B2379" s="42"/>
      <c r="C2379" s="47"/>
      <c r="D2379" s="47"/>
      <c r="E2379" s="47"/>
      <c r="F2379" s="47"/>
      <c r="G2379" s="47"/>
      <c r="H2379" s="37"/>
    </row>
    <row r="2380" spans="1:8" ht="20.25" customHeight="1" x14ac:dyDescent="0.25">
      <c r="A2380" s="43"/>
      <c r="B2380" s="43"/>
      <c r="C2380" s="46"/>
      <c r="D2380" s="46"/>
      <c r="E2380" s="46"/>
      <c r="F2380" s="46"/>
      <c r="G2380" s="46"/>
      <c r="H2380" s="37"/>
    </row>
    <row r="2381" spans="1:8" ht="20.25" customHeight="1" x14ac:dyDescent="0.25">
      <c r="A2381" s="42"/>
      <c r="B2381" s="42"/>
      <c r="C2381" s="47"/>
      <c r="D2381" s="47"/>
      <c r="E2381" s="47"/>
      <c r="F2381" s="47"/>
      <c r="G2381" s="47"/>
      <c r="H2381" s="37"/>
    </row>
    <row r="2382" spans="1:8" ht="20.25" customHeight="1" x14ac:dyDescent="0.25">
      <c r="A2382" s="43"/>
      <c r="B2382" s="43"/>
      <c r="C2382" s="46"/>
      <c r="D2382" s="46"/>
      <c r="E2382" s="46"/>
      <c r="F2382" s="46"/>
      <c r="G2382" s="46"/>
      <c r="H2382" s="37"/>
    </row>
    <row r="2383" spans="1:8" ht="20.25" customHeight="1" x14ac:dyDescent="0.25">
      <c r="A2383" s="42"/>
      <c r="B2383" s="42"/>
      <c r="C2383" s="47"/>
      <c r="D2383" s="47"/>
      <c r="E2383" s="47"/>
      <c r="F2383" s="47"/>
      <c r="G2383" s="47"/>
      <c r="H2383" s="37"/>
    </row>
    <row r="2384" spans="1:8" ht="20.25" customHeight="1" x14ac:dyDescent="0.25">
      <c r="A2384" s="43"/>
      <c r="B2384" s="43"/>
      <c r="C2384" s="46"/>
      <c r="D2384" s="46"/>
      <c r="E2384" s="46"/>
      <c r="F2384" s="46"/>
      <c r="G2384" s="46"/>
      <c r="H2384" s="37"/>
    </row>
    <row r="2385" spans="1:8" ht="20.25" customHeight="1" x14ac:dyDescent="0.25">
      <c r="A2385" s="42"/>
      <c r="B2385" s="42"/>
      <c r="C2385" s="47"/>
      <c r="D2385" s="47"/>
      <c r="E2385" s="47"/>
      <c r="F2385" s="47"/>
      <c r="G2385" s="47"/>
      <c r="H2385" s="37"/>
    </row>
    <row r="2386" spans="1:8" ht="20.25" customHeight="1" x14ac:dyDescent="0.25">
      <c r="A2386" s="43"/>
      <c r="B2386" s="43"/>
      <c r="C2386" s="46"/>
      <c r="D2386" s="46"/>
      <c r="E2386" s="46"/>
      <c r="F2386" s="46"/>
      <c r="G2386" s="46"/>
      <c r="H2386" s="37"/>
    </row>
    <row r="2387" spans="1:8" ht="20.25" customHeight="1" x14ac:dyDescent="0.25">
      <c r="A2387" s="42"/>
      <c r="B2387" s="42"/>
      <c r="C2387" s="47"/>
      <c r="D2387" s="47"/>
      <c r="E2387" s="47"/>
      <c r="F2387" s="47"/>
      <c r="G2387" s="47"/>
      <c r="H2387" s="37"/>
    </row>
    <row r="2388" spans="1:8" ht="20.25" customHeight="1" x14ac:dyDescent="0.25">
      <c r="A2388" s="43"/>
      <c r="B2388" s="43"/>
      <c r="C2388" s="46"/>
      <c r="D2388" s="46"/>
      <c r="E2388" s="46"/>
      <c r="F2388" s="46"/>
      <c r="G2388" s="46"/>
      <c r="H2388" s="37"/>
    </row>
    <row r="2389" spans="1:8" ht="20.25" customHeight="1" x14ac:dyDescent="0.25">
      <c r="A2389" s="42"/>
      <c r="B2389" s="42"/>
      <c r="C2389" s="47"/>
      <c r="D2389" s="47"/>
      <c r="E2389" s="47"/>
      <c r="F2389" s="47"/>
      <c r="G2389" s="47"/>
      <c r="H2389" s="37"/>
    </row>
    <row r="2390" spans="1:8" ht="20.25" customHeight="1" x14ac:dyDescent="0.25">
      <c r="A2390" s="43"/>
      <c r="B2390" s="43"/>
      <c r="C2390" s="46"/>
      <c r="D2390" s="46"/>
      <c r="E2390" s="46"/>
      <c r="F2390" s="46"/>
      <c r="G2390" s="46"/>
      <c r="H2390" s="37"/>
    </row>
    <row r="2391" spans="1:8" ht="20.25" customHeight="1" x14ac:dyDescent="0.25">
      <c r="A2391" s="42"/>
      <c r="B2391" s="42"/>
      <c r="C2391" s="47"/>
      <c r="D2391" s="47"/>
      <c r="E2391" s="47"/>
      <c r="F2391" s="47"/>
      <c r="G2391" s="47"/>
      <c r="H2391" s="37"/>
    </row>
    <row r="2392" spans="1:8" ht="20.25" customHeight="1" x14ac:dyDescent="0.25">
      <c r="A2392" s="43"/>
      <c r="B2392" s="43"/>
      <c r="C2392" s="46"/>
      <c r="D2392" s="46"/>
      <c r="E2392" s="46"/>
      <c r="F2392" s="46"/>
      <c r="G2392" s="46"/>
      <c r="H2392" s="37"/>
    </row>
    <row r="2393" spans="1:8" ht="20.25" customHeight="1" x14ac:dyDescent="0.25">
      <c r="A2393" s="42"/>
      <c r="B2393" s="42"/>
      <c r="C2393" s="47"/>
      <c r="D2393" s="47"/>
      <c r="E2393" s="47"/>
      <c r="F2393" s="47"/>
      <c r="G2393" s="47"/>
      <c r="H2393" s="37"/>
    </row>
    <row r="2394" spans="1:8" ht="20.25" customHeight="1" x14ac:dyDescent="0.25">
      <c r="A2394" s="43"/>
      <c r="B2394" s="43"/>
      <c r="C2394" s="46"/>
      <c r="D2394" s="46"/>
      <c r="E2394" s="46"/>
      <c r="F2394" s="46"/>
      <c r="G2394" s="46"/>
      <c r="H2394" s="37"/>
    </row>
    <row r="2395" spans="1:8" ht="20.25" customHeight="1" x14ac:dyDescent="0.25">
      <c r="A2395" s="42"/>
      <c r="B2395" s="42"/>
      <c r="C2395" s="47"/>
      <c r="D2395" s="47"/>
      <c r="E2395" s="47"/>
      <c r="F2395" s="47"/>
      <c r="G2395" s="47"/>
      <c r="H2395" s="37"/>
    </row>
    <row r="2396" spans="1:8" ht="20.25" customHeight="1" x14ac:dyDescent="0.25">
      <c r="A2396" s="43"/>
      <c r="B2396" s="43"/>
      <c r="C2396" s="46"/>
      <c r="D2396" s="46"/>
      <c r="E2396" s="46"/>
      <c r="F2396" s="46"/>
      <c r="G2396" s="46"/>
      <c r="H2396" s="37"/>
    </row>
    <row r="2397" spans="1:8" ht="20.25" customHeight="1" x14ac:dyDescent="0.25">
      <c r="A2397" s="42"/>
      <c r="B2397" s="42"/>
      <c r="C2397" s="47"/>
      <c r="D2397" s="47"/>
      <c r="E2397" s="47"/>
      <c r="F2397" s="47"/>
      <c r="G2397" s="47"/>
      <c r="H2397" s="37"/>
    </row>
    <row r="2398" spans="1:8" ht="20.25" customHeight="1" x14ac:dyDescent="0.25">
      <c r="A2398" s="43"/>
      <c r="B2398" s="43"/>
      <c r="C2398" s="46"/>
      <c r="D2398" s="46"/>
      <c r="E2398" s="46"/>
      <c r="F2398" s="46"/>
      <c r="G2398" s="46"/>
      <c r="H2398" s="37"/>
    </row>
    <row r="2399" spans="1:8" ht="20.25" customHeight="1" x14ac:dyDescent="0.25">
      <c r="A2399" s="42"/>
      <c r="B2399" s="42"/>
      <c r="C2399" s="47"/>
      <c r="D2399" s="47"/>
      <c r="E2399" s="47"/>
      <c r="F2399" s="47"/>
      <c r="G2399" s="47"/>
      <c r="H2399" s="37"/>
    </row>
    <row r="2400" spans="1:8" ht="20.25" customHeight="1" x14ac:dyDescent="0.25">
      <c r="A2400" s="43"/>
      <c r="B2400" s="43"/>
      <c r="C2400" s="46"/>
      <c r="D2400" s="46"/>
      <c r="E2400" s="46"/>
      <c r="F2400" s="46"/>
      <c r="G2400" s="46"/>
      <c r="H2400" s="37"/>
    </row>
    <row r="2401" spans="1:8" ht="20.25" customHeight="1" thickBot="1" x14ac:dyDescent="0.3">
      <c r="A2401" s="50"/>
      <c r="B2401" s="50"/>
      <c r="C2401" s="60"/>
      <c r="D2401" s="60"/>
      <c r="E2401" s="60"/>
      <c r="F2401" s="60"/>
      <c r="G2401" s="60"/>
      <c r="H2401" s="64"/>
    </row>
    <row r="2402" spans="1:8" ht="20.25" customHeight="1" thickTop="1" x14ac:dyDescent="0.25">
      <c r="A2402" s="51"/>
      <c r="B2402" s="51"/>
      <c r="C2402" s="62"/>
      <c r="D2402" s="62"/>
      <c r="E2402" s="62"/>
      <c r="F2402" s="62"/>
      <c r="G2402" s="62"/>
      <c r="H2402" s="63"/>
    </row>
    <row r="2403" spans="1:8" ht="20.25" customHeight="1" x14ac:dyDescent="0.25">
      <c r="A2403" s="42"/>
      <c r="B2403" s="42"/>
      <c r="C2403" s="47"/>
      <c r="D2403" s="47"/>
      <c r="E2403" s="47"/>
      <c r="F2403" s="47"/>
      <c r="G2403" s="47"/>
      <c r="H2403" s="37"/>
    </row>
    <row r="2404" spans="1:8" ht="20.25" customHeight="1" x14ac:dyDescent="0.25">
      <c r="A2404" s="43"/>
      <c r="B2404" s="43"/>
      <c r="C2404" s="46"/>
      <c r="D2404" s="46"/>
      <c r="E2404" s="46"/>
      <c r="F2404" s="46"/>
      <c r="G2404" s="46"/>
      <c r="H2404" s="37"/>
    </row>
    <row r="2405" spans="1:8" ht="20.25" customHeight="1" x14ac:dyDescent="0.25">
      <c r="A2405" s="42"/>
      <c r="B2405" s="42"/>
      <c r="C2405" s="47"/>
      <c r="D2405" s="47"/>
      <c r="E2405" s="47"/>
      <c r="F2405" s="47"/>
      <c r="G2405" s="47"/>
      <c r="H2405" s="37"/>
    </row>
    <row r="2406" spans="1:8" ht="20.25" customHeight="1" x14ac:dyDescent="0.25">
      <c r="A2406" s="43"/>
      <c r="B2406" s="43"/>
      <c r="C2406" s="46"/>
      <c r="D2406" s="46"/>
      <c r="E2406" s="46"/>
      <c r="F2406" s="46"/>
      <c r="G2406" s="46"/>
      <c r="H2406" s="37"/>
    </row>
    <row r="2407" spans="1:8" ht="20.25" customHeight="1" x14ac:dyDescent="0.25">
      <c r="A2407" s="42"/>
      <c r="B2407" s="42"/>
      <c r="C2407" s="47"/>
      <c r="D2407" s="47"/>
      <c r="E2407" s="47"/>
      <c r="F2407" s="47"/>
      <c r="G2407" s="47"/>
      <c r="H2407" s="37"/>
    </row>
    <row r="2408" spans="1:8" ht="20.25" customHeight="1" x14ac:dyDescent="0.25">
      <c r="A2408" s="43"/>
      <c r="B2408" s="43"/>
      <c r="C2408" s="46"/>
      <c r="D2408" s="46"/>
      <c r="E2408" s="46"/>
      <c r="F2408" s="46"/>
      <c r="G2408" s="46"/>
      <c r="H2408" s="37"/>
    </row>
    <row r="2409" spans="1:8" ht="20.25" customHeight="1" x14ac:dyDescent="0.25">
      <c r="A2409" s="42"/>
      <c r="B2409" s="42"/>
      <c r="C2409" s="47"/>
      <c r="D2409" s="47"/>
      <c r="E2409" s="47"/>
      <c r="F2409" s="47"/>
      <c r="G2409" s="47"/>
      <c r="H2409" s="37"/>
    </row>
    <row r="2410" spans="1:8" ht="20.25" customHeight="1" x14ac:dyDescent="0.25">
      <c r="A2410" s="43"/>
      <c r="B2410" s="43"/>
      <c r="C2410" s="46"/>
      <c r="D2410" s="46"/>
      <c r="E2410" s="46"/>
      <c r="F2410" s="46"/>
      <c r="G2410" s="46"/>
      <c r="H2410" s="37"/>
    </row>
    <row r="2411" spans="1:8" ht="20.25" customHeight="1" x14ac:dyDescent="0.25">
      <c r="A2411" s="42"/>
      <c r="B2411" s="42"/>
      <c r="C2411" s="47"/>
      <c r="D2411" s="47"/>
      <c r="E2411" s="47"/>
      <c r="F2411" s="47"/>
      <c r="G2411" s="47"/>
      <c r="H2411" s="37"/>
    </row>
    <row r="2412" spans="1:8" ht="20.25" customHeight="1" x14ac:dyDescent="0.25">
      <c r="A2412" s="43"/>
      <c r="B2412" s="43"/>
      <c r="C2412" s="46"/>
      <c r="D2412" s="46"/>
      <c r="E2412" s="46"/>
      <c r="F2412" s="46"/>
      <c r="G2412" s="46"/>
      <c r="H2412" s="37"/>
    </row>
    <row r="2413" spans="1:8" ht="20.25" customHeight="1" x14ac:dyDescent="0.25">
      <c r="A2413" s="42"/>
      <c r="B2413" s="42"/>
      <c r="C2413" s="47"/>
      <c r="D2413" s="47"/>
      <c r="E2413" s="47"/>
      <c r="F2413" s="47"/>
      <c r="G2413" s="47"/>
      <c r="H2413" s="37"/>
    </row>
    <row r="2414" spans="1:8" ht="20.25" customHeight="1" x14ac:dyDescent="0.25">
      <c r="A2414" s="43"/>
      <c r="B2414" s="43"/>
      <c r="C2414" s="46"/>
      <c r="D2414" s="46"/>
      <c r="E2414" s="46"/>
      <c r="F2414" s="46"/>
      <c r="G2414" s="46"/>
      <c r="H2414" s="37"/>
    </row>
    <row r="2415" spans="1:8" ht="20.25" customHeight="1" x14ac:dyDescent="0.25">
      <c r="A2415" s="42"/>
      <c r="B2415" s="42"/>
      <c r="C2415" s="47"/>
      <c r="D2415" s="47"/>
      <c r="E2415" s="47"/>
      <c r="F2415" s="47"/>
      <c r="G2415" s="47"/>
      <c r="H2415" s="37"/>
    </row>
    <row r="2416" spans="1:8" ht="20.25" customHeight="1" x14ac:dyDescent="0.25">
      <c r="A2416" s="43"/>
      <c r="B2416" s="43"/>
      <c r="C2416" s="46"/>
      <c r="D2416" s="46"/>
      <c r="E2416" s="46"/>
      <c r="F2416" s="46"/>
      <c r="G2416" s="46"/>
      <c r="H2416" s="37"/>
    </row>
    <row r="2417" spans="1:8" ht="20.25" customHeight="1" x14ac:dyDescent="0.25">
      <c r="A2417" s="42"/>
      <c r="B2417" s="42"/>
      <c r="C2417" s="47"/>
      <c r="D2417" s="47"/>
      <c r="E2417" s="47"/>
      <c r="F2417" s="47"/>
      <c r="G2417" s="47"/>
      <c r="H2417" s="37"/>
    </row>
    <row r="2418" spans="1:8" ht="20.25" customHeight="1" x14ac:dyDescent="0.25">
      <c r="A2418" s="43"/>
      <c r="B2418" s="43"/>
      <c r="C2418" s="46"/>
      <c r="D2418" s="46"/>
      <c r="E2418" s="46"/>
      <c r="F2418" s="46"/>
      <c r="G2418" s="46"/>
      <c r="H2418" s="37"/>
    </row>
    <row r="2419" spans="1:8" ht="20.25" customHeight="1" x14ac:dyDescent="0.25">
      <c r="A2419" s="42"/>
      <c r="B2419" s="42"/>
      <c r="C2419" s="47"/>
      <c r="D2419" s="47"/>
      <c r="E2419" s="47"/>
      <c r="F2419" s="47"/>
      <c r="G2419" s="47"/>
      <c r="H2419" s="37"/>
    </row>
    <row r="2420" spans="1:8" ht="20.25" customHeight="1" x14ac:dyDescent="0.25">
      <c r="A2420" s="43"/>
      <c r="B2420" s="43"/>
      <c r="C2420" s="46"/>
      <c r="D2420" s="46"/>
      <c r="E2420" s="46"/>
      <c r="F2420" s="46"/>
      <c r="G2420" s="46"/>
      <c r="H2420" s="37"/>
    </row>
    <row r="2421" spans="1:8" ht="20.25" customHeight="1" x14ac:dyDescent="0.25">
      <c r="A2421" s="42"/>
      <c r="B2421" s="42"/>
      <c r="C2421" s="47"/>
      <c r="D2421" s="47"/>
      <c r="E2421" s="47"/>
      <c r="F2421" s="47"/>
      <c r="G2421" s="47"/>
      <c r="H2421" s="37"/>
    </row>
    <row r="2422" spans="1:8" ht="20.25" customHeight="1" x14ac:dyDescent="0.25">
      <c r="A2422" s="43"/>
      <c r="B2422" s="43"/>
      <c r="C2422" s="46"/>
      <c r="D2422" s="46"/>
      <c r="E2422" s="46"/>
      <c r="F2422" s="46"/>
      <c r="G2422" s="46"/>
      <c r="H2422" s="37"/>
    </row>
    <row r="2423" spans="1:8" ht="20.25" customHeight="1" x14ac:dyDescent="0.25">
      <c r="A2423" s="42"/>
      <c r="B2423" s="42"/>
      <c r="C2423" s="47"/>
      <c r="D2423" s="47"/>
      <c r="E2423" s="47"/>
      <c r="F2423" s="47"/>
      <c r="G2423" s="47"/>
      <c r="H2423" s="37"/>
    </row>
    <row r="2424" spans="1:8" ht="20.25" customHeight="1" x14ac:dyDescent="0.25">
      <c r="A2424" s="43"/>
      <c r="B2424" s="43"/>
      <c r="C2424" s="46"/>
      <c r="D2424" s="46"/>
      <c r="E2424" s="46"/>
      <c r="F2424" s="46"/>
      <c r="G2424" s="46"/>
      <c r="H2424" s="37"/>
    </row>
    <row r="2425" spans="1:8" ht="20.25" customHeight="1" x14ac:dyDescent="0.25">
      <c r="A2425" s="42"/>
      <c r="B2425" s="42"/>
      <c r="C2425" s="47"/>
      <c r="D2425" s="47"/>
      <c r="E2425" s="47"/>
      <c r="F2425" s="47"/>
      <c r="G2425" s="47"/>
      <c r="H2425" s="37"/>
    </row>
    <row r="2426" spans="1:8" ht="20.25" customHeight="1" x14ac:dyDescent="0.25">
      <c r="A2426" s="43"/>
      <c r="B2426" s="43"/>
      <c r="C2426" s="46"/>
      <c r="D2426" s="46"/>
      <c r="E2426" s="46"/>
      <c r="F2426" s="46"/>
      <c r="G2426" s="46"/>
      <c r="H2426" s="37"/>
    </row>
    <row r="2427" spans="1:8" ht="20.25" customHeight="1" x14ac:dyDescent="0.25">
      <c r="A2427" s="42"/>
      <c r="B2427" s="42"/>
      <c r="C2427" s="47"/>
      <c r="D2427" s="47"/>
      <c r="E2427" s="47"/>
      <c r="F2427" s="47"/>
      <c r="G2427" s="47"/>
      <c r="H2427" s="37"/>
    </row>
    <row r="2428" spans="1:8" ht="20.25" customHeight="1" x14ac:dyDescent="0.25">
      <c r="A2428" s="43"/>
      <c r="B2428" s="43"/>
      <c r="C2428" s="46"/>
      <c r="D2428" s="46"/>
      <c r="E2428" s="46"/>
      <c r="F2428" s="46"/>
      <c r="G2428" s="46"/>
      <c r="H2428" s="37"/>
    </row>
    <row r="2429" spans="1:8" ht="20.25" customHeight="1" x14ac:dyDescent="0.25">
      <c r="A2429" s="42"/>
      <c r="B2429" s="42"/>
      <c r="C2429" s="47"/>
      <c r="D2429" s="47"/>
      <c r="E2429" s="47"/>
      <c r="F2429" s="47"/>
      <c r="G2429" s="47"/>
      <c r="H2429" s="37"/>
    </row>
    <row r="2430" spans="1:8" ht="20.25" customHeight="1" x14ac:dyDescent="0.25">
      <c r="A2430" s="43"/>
      <c r="B2430" s="43"/>
      <c r="C2430" s="46"/>
      <c r="D2430" s="46"/>
      <c r="E2430" s="46"/>
      <c r="F2430" s="46"/>
      <c r="G2430" s="46"/>
      <c r="H2430" s="37"/>
    </row>
    <row r="2431" spans="1:8" ht="20.25" customHeight="1" x14ac:dyDescent="0.25">
      <c r="A2431" s="42"/>
      <c r="B2431" s="42"/>
      <c r="C2431" s="47"/>
      <c r="D2431" s="47"/>
      <c r="E2431" s="47"/>
      <c r="F2431" s="47"/>
      <c r="G2431" s="47"/>
      <c r="H2431" s="37"/>
    </row>
    <row r="2432" spans="1:8" ht="20.25" customHeight="1" x14ac:dyDescent="0.25">
      <c r="A2432" s="43"/>
      <c r="B2432" s="43"/>
      <c r="C2432" s="46"/>
      <c r="D2432" s="46"/>
      <c r="E2432" s="46"/>
      <c r="F2432" s="46"/>
      <c r="G2432" s="46"/>
      <c r="H2432" s="37"/>
    </row>
    <row r="2433" spans="1:8" ht="20.25" customHeight="1" x14ac:dyDescent="0.25">
      <c r="A2433" s="42"/>
      <c r="B2433" s="42"/>
      <c r="C2433" s="47"/>
      <c r="D2433" s="47"/>
      <c r="E2433" s="47"/>
      <c r="F2433" s="47"/>
      <c r="G2433" s="47"/>
      <c r="H2433" s="37"/>
    </row>
    <row r="2434" spans="1:8" ht="20.25" customHeight="1" x14ac:dyDescent="0.25">
      <c r="A2434" s="43"/>
      <c r="B2434" s="43"/>
      <c r="C2434" s="46"/>
      <c r="D2434" s="46"/>
      <c r="E2434" s="46"/>
      <c r="F2434" s="46"/>
      <c r="G2434" s="46"/>
      <c r="H2434" s="37"/>
    </row>
    <row r="2435" spans="1:8" ht="20.25" customHeight="1" x14ac:dyDescent="0.25">
      <c r="A2435" s="42"/>
      <c r="B2435" s="42"/>
      <c r="C2435" s="47"/>
      <c r="D2435" s="47"/>
      <c r="E2435" s="47"/>
      <c r="F2435" s="47"/>
      <c r="G2435" s="47"/>
      <c r="H2435" s="37"/>
    </row>
    <row r="2436" spans="1:8" ht="20.25" customHeight="1" x14ac:dyDescent="0.25">
      <c r="A2436" s="43"/>
      <c r="B2436" s="43"/>
      <c r="C2436" s="46"/>
      <c r="D2436" s="46"/>
      <c r="E2436" s="46"/>
      <c r="F2436" s="46"/>
      <c r="G2436" s="46"/>
      <c r="H2436" s="37"/>
    </row>
    <row r="2437" spans="1:8" ht="20.25" customHeight="1" x14ac:dyDescent="0.25">
      <c r="A2437" s="42"/>
      <c r="B2437" s="42"/>
      <c r="C2437" s="47"/>
      <c r="D2437" s="47"/>
      <c r="E2437" s="47"/>
      <c r="F2437" s="47"/>
      <c r="G2437" s="47"/>
      <c r="H2437" s="37"/>
    </row>
    <row r="2438" spans="1:8" ht="20.25" customHeight="1" x14ac:dyDescent="0.25">
      <c r="A2438" s="43"/>
      <c r="B2438" s="43"/>
      <c r="C2438" s="46"/>
      <c r="D2438" s="46"/>
      <c r="E2438" s="46"/>
      <c r="F2438" s="46"/>
      <c r="G2438" s="46"/>
      <c r="H2438" s="37"/>
    </row>
    <row r="2439" spans="1:8" ht="20.25" customHeight="1" x14ac:dyDescent="0.25">
      <c r="A2439" s="42"/>
      <c r="B2439" s="42"/>
      <c r="C2439" s="47"/>
      <c r="D2439" s="47"/>
      <c r="E2439" s="47"/>
      <c r="F2439" s="47"/>
      <c r="G2439" s="47"/>
      <c r="H2439" s="37"/>
    </row>
    <row r="2440" spans="1:8" ht="20.25" customHeight="1" x14ac:dyDescent="0.25">
      <c r="A2440" s="43"/>
      <c r="B2440" s="43"/>
      <c r="C2440" s="46"/>
      <c r="D2440" s="46"/>
      <c r="E2440" s="46"/>
      <c r="F2440" s="46"/>
      <c r="G2440" s="46"/>
      <c r="H2440" s="37"/>
    </row>
    <row r="2441" spans="1:8" ht="20.25" customHeight="1" x14ac:dyDescent="0.25">
      <c r="A2441" s="42"/>
      <c r="B2441" s="42"/>
      <c r="C2441" s="47"/>
      <c r="D2441" s="47"/>
      <c r="E2441" s="47"/>
      <c r="F2441" s="47"/>
      <c r="G2441" s="47"/>
      <c r="H2441" s="37"/>
    </row>
    <row r="2442" spans="1:8" ht="20.25" customHeight="1" x14ac:dyDescent="0.25">
      <c r="A2442" s="43"/>
      <c r="B2442" s="43"/>
      <c r="C2442" s="46"/>
      <c r="D2442" s="46"/>
      <c r="E2442" s="46"/>
      <c r="F2442" s="46"/>
      <c r="G2442" s="46"/>
      <c r="H2442" s="37"/>
    </row>
    <row r="2443" spans="1:8" ht="20.25" customHeight="1" x14ac:dyDescent="0.25">
      <c r="A2443" s="42"/>
      <c r="B2443" s="42"/>
      <c r="C2443" s="47"/>
      <c r="D2443" s="47"/>
      <c r="E2443" s="47"/>
      <c r="F2443" s="47"/>
      <c r="G2443" s="47"/>
      <c r="H2443" s="37"/>
    </row>
    <row r="2444" spans="1:8" ht="20.25" customHeight="1" x14ac:dyDescent="0.25">
      <c r="A2444" s="43"/>
      <c r="B2444" s="43"/>
      <c r="C2444" s="46"/>
      <c r="D2444" s="46"/>
      <c r="E2444" s="46"/>
      <c r="F2444" s="46"/>
      <c r="G2444" s="46"/>
      <c r="H2444" s="37"/>
    </row>
    <row r="2445" spans="1:8" ht="20.25" customHeight="1" x14ac:dyDescent="0.25">
      <c r="A2445" s="42"/>
      <c r="B2445" s="42"/>
      <c r="C2445" s="47"/>
      <c r="D2445" s="47"/>
      <c r="E2445" s="47"/>
      <c r="F2445" s="47"/>
      <c r="G2445" s="47"/>
      <c r="H2445" s="37"/>
    </row>
    <row r="2446" spans="1:8" ht="20.25" customHeight="1" x14ac:dyDescent="0.25">
      <c r="A2446" s="43"/>
      <c r="B2446" s="43"/>
      <c r="C2446" s="46"/>
      <c r="D2446" s="46"/>
      <c r="E2446" s="46"/>
      <c r="F2446" s="46"/>
      <c r="G2446" s="46"/>
      <c r="H2446" s="37"/>
    </row>
    <row r="2447" spans="1:8" ht="20.25" customHeight="1" x14ac:dyDescent="0.25">
      <c r="A2447" s="42"/>
      <c r="B2447" s="42"/>
      <c r="C2447" s="47"/>
      <c r="D2447" s="47"/>
      <c r="E2447" s="47"/>
      <c r="F2447" s="47"/>
      <c r="G2447" s="47"/>
      <c r="H2447" s="37"/>
    </row>
    <row r="2448" spans="1:8" ht="20.25" customHeight="1" x14ac:dyDescent="0.25">
      <c r="A2448" s="43"/>
      <c r="B2448" s="43"/>
      <c r="C2448" s="46"/>
      <c r="D2448" s="46"/>
      <c r="E2448" s="46"/>
      <c r="F2448" s="46"/>
      <c r="G2448" s="46"/>
      <c r="H2448" s="37"/>
    </row>
    <row r="2449" spans="1:8" ht="20.25" customHeight="1" x14ac:dyDescent="0.25">
      <c r="A2449" s="42"/>
      <c r="B2449" s="42"/>
      <c r="C2449" s="47"/>
      <c r="D2449" s="47"/>
      <c r="E2449" s="47"/>
      <c r="F2449" s="47"/>
      <c r="G2449" s="47"/>
      <c r="H2449" s="37"/>
    </row>
    <row r="2450" spans="1:8" ht="20.25" customHeight="1" x14ac:dyDescent="0.25">
      <c r="A2450" s="43"/>
      <c r="B2450" s="43"/>
      <c r="C2450" s="46"/>
      <c r="D2450" s="46"/>
      <c r="E2450" s="46"/>
      <c r="F2450" s="46"/>
      <c r="G2450" s="46"/>
      <c r="H2450" s="37"/>
    </row>
    <row r="2451" spans="1:8" ht="20.25" customHeight="1" x14ac:dyDescent="0.25">
      <c r="A2451" s="42"/>
      <c r="B2451" s="42"/>
      <c r="C2451" s="47"/>
      <c r="D2451" s="47"/>
      <c r="E2451" s="47"/>
      <c r="F2451" s="47"/>
      <c r="G2451" s="47"/>
      <c r="H2451" s="37"/>
    </row>
    <row r="2452" spans="1:8" ht="20.25" customHeight="1" x14ac:dyDescent="0.25">
      <c r="A2452" s="43"/>
      <c r="B2452" s="43"/>
      <c r="C2452" s="46"/>
      <c r="D2452" s="46"/>
      <c r="E2452" s="46"/>
      <c r="F2452" s="46"/>
      <c r="G2452" s="46"/>
      <c r="H2452" s="37"/>
    </row>
    <row r="2453" spans="1:8" ht="20.25" customHeight="1" x14ac:dyDescent="0.25">
      <c r="A2453" s="42"/>
      <c r="B2453" s="42"/>
      <c r="C2453" s="47"/>
      <c r="D2453" s="47"/>
      <c r="E2453" s="47"/>
      <c r="F2453" s="47"/>
      <c r="G2453" s="47"/>
      <c r="H2453" s="37"/>
    </row>
    <row r="2454" spans="1:8" ht="20.25" customHeight="1" x14ac:dyDescent="0.25">
      <c r="A2454" s="43"/>
      <c r="B2454" s="43"/>
      <c r="C2454" s="46"/>
      <c r="D2454" s="46"/>
      <c r="E2454" s="46"/>
      <c r="F2454" s="46"/>
      <c r="G2454" s="46"/>
      <c r="H2454" s="37"/>
    </row>
    <row r="2455" spans="1:8" ht="20.25" customHeight="1" x14ac:dyDescent="0.25">
      <c r="A2455" s="42"/>
      <c r="B2455" s="42"/>
      <c r="C2455" s="47"/>
      <c r="D2455" s="47"/>
      <c r="E2455" s="47"/>
      <c r="F2455" s="47"/>
      <c r="G2455" s="47"/>
      <c r="H2455" s="37"/>
    </row>
    <row r="2456" spans="1:8" ht="20.25" customHeight="1" x14ac:dyDescent="0.25">
      <c r="A2456" s="43"/>
      <c r="B2456" s="43"/>
      <c r="C2456" s="46"/>
      <c r="D2456" s="46"/>
      <c r="E2456" s="46"/>
      <c r="F2456" s="46"/>
      <c r="G2456" s="46"/>
      <c r="H2456" s="37"/>
    </row>
    <row r="2457" spans="1:8" ht="20.25" customHeight="1" x14ac:dyDescent="0.25">
      <c r="A2457" s="42"/>
      <c r="B2457" s="42"/>
      <c r="C2457" s="47"/>
      <c r="D2457" s="47"/>
      <c r="E2457" s="47"/>
      <c r="F2457" s="47"/>
      <c r="G2457" s="47"/>
      <c r="H2457" s="37"/>
    </row>
    <row r="2458" spans="1:8" ht="20.25" customHeight="1" x14ac:dyDescent="0.25">
      <c r="A2458" s="43"/>
      <c r="B2458" s="43"/>
      <c r="C2458" s="46"/>
      <c r="D2458" s="46"/>
      <c r="E2458" s="46"/>
      <c r="F2458" s="46"/>
      <c r="G2458" s="46"/>
      <c r="H2458" s="37"/>
    </row>
    <row r="2459" spans="1:8" ht="20.25" customHeight="1" x14ac:dyDescent="0.25">
      <c r="A2459" s="42"/>
      <c r="B2459" s="42"/>
      <c r="C2459" s="47"/>
      <c r="D2459" s="47"/>
      <c r="E2459" s="47"/>
      <c r="F2459" s="47"/>
      <c r="G2459" s="47"/>
      <c r="H2459" s="37"/>
    </row>
    <row r="2460" spans="1:8" ht="20.25" customHeight="1" x14ac:dyDescent="0.25">
      <c r="A2460" s="43"/>
      <c r="B2460" s="43"/>
      <c r="C2460" s="46"/>
      <c r="D2460" s="46"/>
      <c r="E2460" s="46"/>
      <c r="F2460" s="46"/>
      <c r="G2460" s="46"/>
      <c r="H2460" s="37"/>
    </row>
    <row r="2461" spans="1:8" ht="20.25" customHeight="1" x14ac:dyDescent="0.25">
      <c r="A2461" s="42"/>
      <c r="B2461" s="42"/>
      <c r="C2461" s="47"/>
      <c r="D2461" s="47"/>
      <c r="E2461" s="47"/>
      <c r="F2461" s="47"/>
      <c r="G2461" s="47"/>
      <c r="H2461" s="37"/>
    </row>
    <row r="2462" spans="1:8" ht="20.25" customHeight="1" x14ac:dyDescent="0.25">
      <c r="A2462" s="43"/>
      <c r="B2462" s="43"/>
      <c r="C2462" s="46"/>
      <c r="D2462" s="46"/>
      <c r="E2462" s="46"/>
      <c r="F2462" s="46"/>
      <c r="G2462" s="46"/>
      <c r="H2462" s="37"/>
    </row>
    <row r="2463" spans="1:8" ht="20.25" customHeight="1" x14ac:dyDescent="0.25">
      <c r="A2463" s="42"/>
      <c r="B2463" s="42"/>
      <c r="C2463" s="47"/>
      <c r="D2463" s="47"/>
      <c r="E2463" s="47"/>
      <c r="F2463" s="47"/>
      <c r="G2463" s="47"/>
      <c r="H2463" s="37"/>
    </row>
    <row r="2464" spans="1:8" ht="20.25" customHeight="1" x14ac:dyDescent="0.25">
      <c r="A2464" s="43"/>
      <c r="B2464" s="43"/>
      <c r="C2464" s="46"/>
      <c r="D2464" s="46"/>
      <c r="E2464" s="46"/>
      <c r="F2464" s="46"/>
      <c r="G2464" s="46"/>
      <c r="H2464" s="37"/>
    </row>
    <row r="2465" spans="1:8" ht="20.25" customHeight="1" x14ac:dyDescent="0.25">
      <c r="A2465" s="42"/>
      <c r="B2465" s="42"/>
      <c r="C2465" s="47"/>
      <c r="D2465" s="47"/>
      <c r="E2465" s="47"/>
      <c r="F2465" s="47"/>
      <c r="G2465" s="47"/>
      <c r="H2465" s="37"/>
    </row>
    <row r="2466" spans="1:8" ht="20.25" customHeight="1" x14ac:dyDescent="0.25">
      <c r="A2466" s="43"/>
      <c r="B2466" s="43"/>
      <c r="C2466" s="46"/>
      <c r="D2466" s="46"/>
      <c r="E2466" s="46"/>
      <c r="F2466" s="46"/>
      <c r="G2466" s="46"/>
      <c r="H2466" s="37"/>
    </row>
    <row r="2467" spans="1:8" ht="20.25" customHeight="1" x14ac:dyDescent="0.25">
      <c r="A2467" s="42"/>
      <c r="B2467" s="42"/>
      <c r="C2467" s="47"/>
      <c r="D2467" s="47"/>
      <c r="E2467" s="47"/>
      <c r="F2467" s="47"/>
      <c r="G2467" s="47"/>
      <c r="H2467" s="37"/>
    </row>
    <row r="2468" spans="1:8" ht="20.25" customHeight="1" x14ac:dyDescent="0.25">
      <c r="A2468" s="43"/>
      <c r="B2468" s="43"/>
      <c r="C2468" s="46"/>
      <c r="D2468" s="46"/>
      <c r="E2468" s="46"/>
      <c r="F2468" s="46"/>
      <c r="G2468" s="46"/>
      <c r="H2468" s="37"/>
    </row>
    <row r="2469" spans="1:8" ht="20.25" customHeight="1" x14ac:dyDescent="0.25">
      <c r="A2469" s="42"/>
      <c r="B2469" s="42"/>
      <c r="C2469" s="47"/>
      <c r="D2469" s="47"/>
      <c r="E2469" s="47"/>
      <c r="F2469" s="47"/>
      <c r="G2469" s="47"/>
      <c r="H2469" s="37"/>
    </row>
    <row r="2470" spans="1:8" ht="20.25" customHeight="1" x14ac:dyDescent="0.25">
      <c r="A2470" s="43"/>
      <c r="B2470" s="43"/>
      <c r="C2470" s="46"/>
      <c r="D2470" s="46"/>
      <c r="E2470" s="46"/>
      <c r="F2470" s="46"/>
      <c r="G2470" s="46"/>
      <c r="H2470" s="37"/>
    </row>
    <row r="2471" spans="1:8" ht="20.25" customHeight="1" x14ac:dyDescent="0.25">
      <c r="A2471" s="42"/>
      <c r="B2471" s="42"/>
      <c r="C2471" s="47"/>
      <c r="D2471" s="47"/>
      <c r="E2471" s="47"/>
      <c r="F2471" s="47"/>
      <c r="G2471" s="47"/>
      <c r="H2471" s="37"/>
    </row>
    <row r="2472" spans="1:8" ht="20.25" customHeight="1" x14ac:dyDescent="0.25">
      <c r="A2472" s="43"/>
      <c r="B2472" s="43"/>
      <c r="C2472" s="46"/>
      <c r="D2472" s="46"/>
      <c r="E2472" s="46"/>
      <c r="F2472" s="46"/>
      <c r="G2472" s="46"/>
      <c r="H2472" s="37"/>
    </row>
    <row r="2473" spans="1:8" ht="20.25" customHeight="1" x14ac:dyDescent="0.25">
      <c r="A2473" s="42"/>
      <c r="B2473" s="42"/>
      <c r="C2473" s="47"/>
      <c r="D2473" s="47"/>
      <c r="E2473" s="47"/>
      <c r="F2473" s="47"/>
      <c r="G2473" s="47"/>
      <c r="H2473" s="37"/>
    </row>
    <row r="2474" spans="1:8" ht="20.25" customHeight="1" x14ac:dyDescent="0.25">
      <c r="A2474" s="43"/>
      <c r="B2474" s="43"/>
      <c r="C2474" s="46"/>
      <c r="D2474" s="46"/>
      <c r="E2474" s="46"/>
      <c r="F2474" s="46"/>
      <c r="G2474" s="46"/>
      <c r="H2474" s="37"/>
    </row>
    <row r="2475" spans="1:8" ht="20.25" customHeight="1" x14ac:dyDescent="0.25">
      <c r="A2475" s="42"/>
      <c r="B2475" s="42"/>
      <c r="C2475" s="47"/>
      <c r="D2475" s="47"/>
      <c r="E2475" s="47"/>
      <c r="F2475" s="47"/>
      <c r="G2475" s="47"/>
      <c r="H2475" s="37"/>
    </row>
    <row r="2476" spans="1:8" ht="20.25" customHeight="1" x14ac:dyDescent="0.25">
      <c r="A2476" s="43"/>
      <c r="B2476" s="43"/>
      <c r="C2476" s="46"/>
      <c r="D2476" s="46"/>
      <c r="E2476" s="46"/>
      <c r="F2476" s="46"/>
      <c r="G2476" s="46"/>
      <c r="H2476" s="37"/>
    </row>
    <row r="2477" spans="1:8" ht="20.25" customHeight="1" x14ac:dyDescent="0.25">
      <c r="A2477" s="42"/>
      <c r="B2477" s="42"/>
      <c r="C2477" s="47"/>
      <c r="D2477" s="47"/>
      <c r="E2477" s="47"/>
      <c r="F2477" s="47"/>
      <c r="G2477" s="47"/>
      <c r="H2477" s="37"/>
    </row>
    <row r="2478" spans="1:8" ht="20.25" customHeight="1" x14ac:dyDescent="0.25">
      <c r="A2478" s="43"/>
      <c r="B2478" s="43"/>
      <c r="C2478" s="46"/>
      <c r="D2478" s="46"/>
      <c r="E2478" s="46"/>
      <c r="F2478" s="46"/>
      <c r="G2478" s="46"/>
      <c r="H2478" s="37"/>
    </row>
    <row r="2479" spans="1:8" ht="20.25" customHeight="1" x14ac:dyDescent="0.25">
      <c r="A2479" s="42"/>
      <c r="B2479" s="42"/>
      <c r="C2479" s="47"/>
      <c r="D2479" s="47"/>
      <c r="E2479" s="47"/>
      <c r="F2479" s="47"/>
      <c r="G2479" s="47"/>
      <c r="H2479" s="37"/>
    </row>
    <row r="2480" spans="1:8" ht="20.25" customHeight="1" x14ac:dyDescent="0.25">
      <c r="A2480" s="43"/>
      <c r="B2480" s="43"/>
      <c r="C2480" s="46"/>
      <c r="D2480" s="46"/>
      <c r="E2480" s="46"/>
      <c r="F2480" s="46"/>
      <c r="G2480" s="46"/>
      <c r="H2480" s="37"/>
    </row>
    <row r="2481" spans="1:8" ht="20.25" customHeight="1" x14ac:dyDescent="0.25">
      <c r="A2481" s="42"/>
      <c r="B2481" s="42"/>
      <c r="C2481" s="47"/>
      <c r="D2481" s="47"/>
      <c r="E2481" s="47"/>
      <c r="F2481" s="47"/>
      <c r="G2481" s="47"/>
      <c r="H2481" s="37"/>
    </row>
    <row r="2482" spans="1:8" ht="20.25" customHeight="1" x14ac:dyDescent="0.25">
      <c r="A2482" s="43"/>
      <c r="B2482" s="43"/>
      <c r="C2482" s="46"/>
      <c r="D2482" s="46"/>
      <c r="E2482" s="46"/>
      <c r="F2482" s="46"/>
      <c r="G2482" s="46"/>
      <c r="H2482" s="37"/>
    </row>
    <row r="2483" spans="1:8" ht="20.25" customHeight="1" x14ac:dyDescent="0.25">
      <c r="A2483" s="42"/>
      <c r="B2483" s="42"/>
      <c r="C2483" s="47"/>
      <c r="D2483" s="47"/>
      <c r="E2483" s="47"/>
      <c r="F2483" s="47"/>
      <c r="G2483" s="47"/>
      <c r="H2483" s="37"/>
    </row>
    <row r="2484" spans="1:8" ht="20.25" customHeight="1" x14ac:dyDescent="0.25">
      <c r="A2484" s="43"/>
      <c r="B2484" s="43"/>
      <c r="C2484" s="46"/>
      <c r="D2484" s="46"/>
      <c r="E2484" s="46"/>
      <c r="F2484" s="46"/>
      <c r="G2484" s="46"/>
      <c r="H2484" s="37"/>
    </row>
    <row r="2485" spans="1:8" ht="20.25" customHeight="1" x14ac:dyDescent="0.25">
      <c r="A2485" s="42"/>
      <c r="B2485" s="42"/>
      <c r="C2485" s="47"/>
      <c r="D2485" s="47"/>
      <c r="E2485" s="47"/>
      <c r="F2485" s="47"/>
      <c r="G2485" s="47"/>
      <c r="H2485" s="37"/>
    </row>
    <row r="2486" spans="1:8" ht="20.25" customHeight="1" x14ac:dyDescent="0.25">
      <c r="A2486" s="43"/>
      <c r="B2486" s="43"/>
      <c r="C2486" s="46"/>
      <c r="D2486" s="46"/>
      <c r="E2486" s="46"/>
      <c r="F2486" s="46"/>
      <c r="G2486" s="46"/>
      <c r="H2486" s="37"/>
    </row>
    <row r="2487" spans="1:8" ht="20.25" customHeight="1" x14ac:dyDescent="0.25">
      <c r="A2487" s="42"/>
      <c r="B2487" s="42"/>
      <c r="C2487" s="47"/>
      <c r="D2487" s="47"/>
      <c r="E2487" s="47"/>
      <c r="F2487" s="47"/>
      <c r="G2487" s="47"/>
      <c r="H2487" s="37"/>
    </row>
    <row r="2488" spans="1:8" ht="20.25" customHeight="1" x14ac:dyDescent="0.25">
      <c r="A2488" s="43"/>
      <c r="B2488" s="43"/>
      <c r="C2488" s="46"/>
      <c r="D2488" s="46"/>
      <c r="E2488" s="46"/>
      <c r="F2488" s="46"/>
      <c r="G2488" s="46"/>
      <c r="H2488" s="37"/>
    </row>
    <row r="2489" spans="1:8" ht="20.25" customHeight="1" x14ac:dyDescent="0.25">
      <c r="A2489" s="42"/>
      <c r="B2489" s="42"/>
      <c r="C2489" s="47"/>
      <c r="D2489" s="47"/>
      <c r="E2489" s="47"/>
      <c r="F2489" s="47"/>
      <c r="G2489" s="47"/>
      <c r="H2489" s="37"/>
    </row>
    <row r="2490" spans="1:8" ht="20.25" customHeight="1" x14ac:dyDescent="0.25">
      <c r="A2490" s="43"/>
      <c r="B2490" s="43"/>
      <c r="C2490" s="46"/>
      <c r="D2490" s="46"/>
      <c r="E2490" s="46"/>
      <c r="F2490" s="46"/>
      <c r="G2490" s="46"/>
      <c r="H2490" s="37"/>
    </row>
    <row r="2491" spans="1:8" ht="20.25" customHeight="1" x14ac:dyDescent="0.25">
      <c r="A2491" s="42"/>
      <c r="B2491" s="42"/>
      <c r="C2491" s="47"/>
      <c r="D2491" s="47"/>
      <c r="E2491" s="47"/>
      <c r="F2491" s="47"/>
      <c r="G2491" s="47"/>
      <c r="H2491" s="37"/>
    </row>
    <row r="2492" spans="1:8" ht="20.25" customHeight="1" x14ac:dyDescent="0.25">
      <c r="A2492" s="43"/>
      <c r="B2492" s="43"/>
      <c r="C2492" s="46"/>
      <c r="D2492" s="46"/>
      <c r="E2492" s="46"/>
      <c r="F2492" s="46"/>
      <c r="G2492" s="46"/>
      <c r="H2492" s="37"/>
    </row>
    <row r="2493" spans="1:8" ht="20.25" customHeight="1" x14ac:dyDescent="0.25">
      <c r="A2493" s="42"/>
      <c r="B2493" s="42"/>
      <c r="C2493" s="47"/>
      <c r="D2493" s="47"/>
      <c r="E2493" s="47"/>
      <c r="F2493" s="47"/>
      <c r="G2493" s="47"/>
      <c r="H2493" s="37"/>
    </row>
    <row r="2494" spans="1:8" ht="20.25" customHeight="1" x14ac:dyDescent="0.25">
      <c r="A2494" s="43"/>
      <c r="B2494" s="43"/>
      <c r="C2494" s="46"/>
      <c r="D2494" s="46"/>
      <c r="E2494" s="46"/>
      <c r="F2494" s="46"/>
      <c r="G2494" s="46"/>
      <c r="H2494" s="37"/>
    </row>
    <row r="2495" spans="1:8" ht="20.25" customHeight="1" x14ac:dyDescent="0.25">
      <c r="A2495" s="42"/>
      <c r="B2495" s="42"/>
      <c r="C2495" s="47"/>
      <c r="D2495" s="47"/>
      <c r="E2495" s="47"/>
      <c r="F2495" s="47"/>
      <c r="G2495" s="47"/>
      <c r="H2495" s="37"/>
    </row>
    <row r="2496" spans="1:8" ht="20.25" customHeight="1" x14ac:dyDescent="0.25">
      <c r="A2496" s="43"/>
      <c r="B2496" s="43"/>
      <c r="C2496" s="46"/>
      <c r="D2496" s="46"/>
      <c r="E2496" s="46"/>
      <c r="F2496" s="46"/>
      <c r="G2496" s="46"/>
      <c r="H2496" s="37"/>
    </row>
    <row r="2497" spans="1:8" ht="20.25" customHeight="1" x14ac:dyDescent="0.25">
      <c r="A2497" s="42"/>
      <c r="B2497" s="42"/>
      <c r="C2497" s="47"/>
      <c r="D2497" s="47"/>
      <c r="E2497" s="47"/>
      <c r="F2497" s="47"/>
      <c r="G2497" s="47"/>
      <c r="H2497" s="37"/>
    </row>
    <row r="2498" spans="1:8" ht="20.25" customHeight="1" x14ac:dyDescent="0.25">
      <c r="A2498" s="43"/>
      <c r="B2498" s="43"/>
      <c r="C2498" s="46"/>
      <c r="D2498" s="46"/>
      <c r="E2498" s="46"/>
      <c r="F2498" s="46"/>
      <c r="G2498" s="46"/>
      <c r="H2498" s="37"/>
    </row>
    <row r="2499" spans="1:8" ht="20.25" customHeight="1" x14ac:dyDescent="0.25">
      <c r="A2499" s="42"/>
      <c r="B2499" s="42"/>
      <c r="C2499" s="47"/>
      <c r="D2499" s="47"/>
      <c r="E2499" s="47"/>
      <c r="F2499" s="47"/>
      <c r="G2499" s="47"/>
      <c r="H2499" s="37"/>
    </row>
    <row r="2500" spans="1:8" ht="20.25" customHeight="1" x14ac:dyDescent="0.25">
      <c r="A2500" s="43"/>
      <c r="B2500" s="43"/>
      <c r="C2500" s="46"/>
      <c r="D2500" s="46"/>
      <c r="E2500" s="46"/>
      <c r="F2500" s="46"/>
      <c r="G2500" s="46"/>
      <c r="H2500" s="37"/>
    </row>
    <row r="2501" spans="1:8" ht="20.25" customHeight="1" thickBot="1" x14ac:dyDescent="0.3">
      <c r="A2501" s="50"/>
      <c r="B2501" s="50"/>
      <c r="C2501" s="60"/>
      <c r="D2501" s="60"/>
      <c r="E2501" s="60"/>
      <c r="F2501" s="60"/>
      <c r="G2501" s="60"/>
      <c r="H2501" s="64"/>
    </row>
    <row r="2502" spans="1:8" ht="20.25" customHeight="1" thickTop="1" x14ac:dyDescent="0.25">
      <c r="A2502" s="51"/>
      <c r="B2502" s="51"/>
      <c r="C2502" s="62"/>
      <c r="D2502" s="62"/>
      <c r="E2502" s="62"/>
      <c r="F2502" s="62"/>
      <c r="G2502" s="62"/>
      <c r="H2502" s="63"/>
    </row>
    <row r="2503" spans="1:8" ht="20.25" customHeight="1" x14ac:dyDescent="0.25">
      <c r="A2503" s="42"/>
      <c r="B2503" s="42"/>
      <c r="C2503" s="47"/>
      <c r="D2503" s="47"/>
      <c r="E2503" s="47"/>
      <c r="F2503" s="47"/>
      <c r="G2503" s="47"/>
      <c r="H2503" s="37"/>
    </row>
    <row r="2504" spans="1:8" ht="20.25" customHeight="1" x14ac:dyDescent="0.25">
      <c r="A2504" s="43"/>
      <c r="B2504" s="43"/>
      <c r="C2504" s="46"/>
      <c r="D2504" s="46"/>
      <c r="E2504" s="46"/>
      <c r="F2504" s="46"/>
      <c r="G2504" s="46"/>
      <c r="H2504" s="37"/>
    </row>
    <row r="2505" spans="1:8" ht="20.25" customHeight="1" x14ac:dyDescent="0.25">
      <c r="A2505" s="42"/>
      <c r="B2505" s="42"/>
      <c r="C2505" s="47"/>
      <c r="D2505" s="47"/>
      <c r="E2505" s="47"/>
      <c r="F2505" s="47"/>
      <c r="G2505" s="47"/>
      <c r="H2505" s="37"/>
    </row>
    <row r="2506" spans="1:8" ht="20.25" customHeight="1" x14ac:dyDescent="0.25">
      <c r="A2506" s="43"/>
      <c r="B2506" s="43"/>
      <c r="C2506" s="46"/>
      <c r="D2506" s="46"/>
      <c r="E2506" s="46"/>
      <c r="F2506" s="46"/>
      <c r="G2506" s="46"/>
      <c r="H2506" s="37"/>
    </row>
    <row r="2507" spans="1:8" ht="20.25" customHeight="1" x14ac:dyDescent="0.25">
      <c r="A2507" s="42"/>
      <c r="B2507" s="42"/>
      <c r="C2507" s="47"/>
      <c r="D2507" s="47"/>
      <c r="E2507" s="47"/>
      <c r="F2507" s="47"/>
      <c r="G2507" s="47"/>
      <c r="H2507" s="37"/>
    </row>
    <row r="2508" spans="1:8" ht="20.25" customHeight="1" x14ac:dyDescent="0.25">
      <c r="A2508" s="43"/>
      <c r="B2508" s="43"/>
      <c r="C2508" s="46"/>
      <c r="D2508" s="46"/>
      <c r="E2508" s="46"/>
      <c r="F2508" s="46"/>
      <c r="G2508" s="46"/>
      <c r="H2508" s="37"/>
    </row>
    <row r="2509" spans="1:8" ht="20.25" customHeight="1" x14ac:dyDescent="0.25">
      <c r="A2509" s="42"/>
      <c r="B2509" s="42"/>
      <c r="C2509" s="47"/>
      <c r="D2509" s="47"/>
      <c r="E2509" s="47"/>
      <c r="F2509" s="47"/>
      <c r="G2509" s="47"/>
      <c r="H2509" s="37"/>
    </row>
    <row r="2510" spans="1:8" ht="20.25" customHeight="1" x14ac:dyDescent="0.25">
      <c r="A2510" s="43"/>
      <c r="B2510" s="43"/>
      <c r="C2510" s="46"/>
      <c r="D2510" s="46"/>
      <c r="E2510" s="46"/>
      <c r="F2510" s="46"/>
      <c r="G2510" s="46"/>
      <c r="H2510" s="37"/>
    </row>
    <row r="2511" spans="1:8" ht="20.25" customHeight="1" x14ac:dyDescent="0.25">
      <c r="A2511" s="42"/>
      <c r="B2511" s="42"/>
      <c r="C2511" s="47"/>
      <c r="D2511" s="47"/>
      <c r="E2511" s="47"/>
      <c r="F2511" s="47"/>
      <c r="G2511" s="47"/>
      <c r="H2511" s="37"/>
    </row>
    <row r="2512" spans="1:8" ht="20.25" customHeight="1" x14ac:dyDescent="0.25">
      <c r="A2512" s="43"/>
      <c r="B2512" s="43"/>
      <c r="C2512" s="46"/>
      <c r="D2512" s="46"/>
      <c r="E2512" s="46"/>
      <c r="F2512" s="46"/>
      <c r="G2512" s="46"/>
      <c r="H2512" s="37"/>
    </row>
    <row r="2513" spans="1:8" ht="20.25" customHeight="1" x14ac:dyDescent="0.25">
      <c r="A2513" s="42"/>
      <c r="B2513" s="42"/>
      <c r="C2513" s="47"/>
      <c r="D2513" s="47"/>
      <c r="E2513" s="47"/>
      <c r="F2513" s="47"/>
      <c r="G2513" s="47"/>
      <c r="H2513" s="37"/>
    </row>
    <row r="2514" spans="1:8" ht="20.25" customHeight="1" x14ac:dyDescent="0.25">
      <c r="A2514" s="43"/>
      <c r="B2514" s="43"/>
      <c r="C2514" s="46"/>
      <c r="D2514" s="46"/>
      <c r="E2514" s="46"/>
      <c r="F2514" s="46"/>
      <c r="G2514" s="46"/>
      <c r="H2514" s="37"/>
    </row>
    <row r="2515" spans="1:8" ht="20.25" customHeight="1" x14ac:dyDescent="0.25">
      <c r="A2515" s="42"/>
      <c r="B2515" s="42"/>
      <c r="C2515" s="47"/>
      <c r="D2515" s="47"/>
      <c r="E2515" s="47"/>
      <c r="F2515" s="47"/>
      <c r="G2515" s="47"/>
      <c r="H2515" s="37"/>
    </row>
    <row r="2516" spans="1:8" ht="20.25" customHeight="1" x14ac:dyDescent="0.25">
      <c r="A2516" s="43"/>
      <c r="B2516" s="43"/>
      <c r="C2516" s="46"/>
      <c r="D2516" s="46"/>
      <c r="E2516" s="46"/>
      <c r="F2516" s="46"/>
      <c r="G2516" s="46"/>
      <c r="H2516" s="37"/>
    </row>
    <row r="2517" spans="1:8" ht="20.25" customHeight="1" x14ac:dyDescent="0.25">
      <c r="A2517" s="42"/>
      <c r="B2517" s="42"/>
      <c r="C2517" s="47"/>
      <c r="D2517" s="47"/>
      <c r="E2517" s="47"/>
      <c r="F2517" s="47"/>
      <c r="G2517" s="47"/>
      <c r="H2517" s="37"/>
    </row>
    <row r="2518" spans="1:8" ht="20.25" customHeight="1" x14ac:dyDescent="0.25">
      <c r="A2518" s="43"/>
      <c r="B2518" s="43"/>
      <c r="C2518" s="46"/>
      <c r="D2518" s="46"/>
      <c r="E2518" s="46"/>
      <c r="F2518" s="46"/>
      <c r="G2518" s="46"/>
      <c r="H2518" s="37"/>
    </row>
    <row r="2519" spans="1:8" ht="20.25" customHeight="1" x14ac:dyDescent="0.25">
      <c r="A2519" s="42"/>
      <c r="B2519" s="42"/>
      <c r="C2519" s="47"/>
      <c r="D2519" s="47"/>
      <c r="E2519" s="47"/>
      <c r="F2519" s="47"/>
      <c r="G2519" s="47"/>
      <c r="H2519" s="37"/>
    </row>
    <row r="2520" spans="1:8" ht="20.25" customHeight="1" x14ac:dyDescent="0.25">
      <c r="A2520" s="43"/>
      <c r="B2520" s="43"/>
      <c r="C2520" s="46"/>
      <c r="D2520" s="46"/>
      <c r="E2520" s="46"/>
      <c r="F2520" s="46"/>
      <c r="G2520" s="46"/>
      <c r="H2520" s="37"/>
    </row>
    <row r="2521" spans="1:8" ht="20.25" customHeight="1" x14ac:dyDescent="0.25">
      <c r="A2521" s="42"/>
      <c r="B2521" s="42"/>
      <c r="C2521" s="47"/>
      <c r="D2521" s="47"/>
      <c r="E2521" s="47"/>
      <c r="F2521" s="47"/>
      <c r="G2521" s="47"/>
      <c r="H2521" s="37"/>
    </row>
    <row r="2522" spans="1:8" ht="20.25" customHeight="1" x14ac:dyDescent="0.25">
      <c r="A2522" s="43"/>
      <c r="B2522" s="43"/>
      <c r="C2522" s="46"/>
      <c r="D2522" s="46"/>
      <c r="E2522" s="46"/>
      <c r="F2522" s="46"/>
      <c r="G2522" s="46"/>
      <c r="H2522" s="37"/>
    </row>
    <row r="2523" spans="1:8" ht="20.25" customHeight="1" x14ac:dyDescent="0.25">
      <c r="A2523" s="42"/>
      <c r="B2523" s="42"/>
      <c r="C2523" s="47"/>
      <c r="D2523" s="47"/>
      <c r="E2523" s="47"/>
      <c r="F2523" s="47"/>
      <c r="G2523" s="47"/>
      <c r="H2523" s="37"/>
    </row>
    <row r="2524" spans="1:8" ht="20.25" customHeight="1" x14ac:dyDescent="0.25">
      <c r="A2524" s="43"/>
      <c r="B2524" s="43"/>
      <c r="C2524" s="46"/>
      <c r="D2524" s="46"/>
      <c r="E2524" s="46"/>
      <c r="F2524" s="46"/>
      <c r="G2524" s="46"/>
      <c r="H2524" s="37"/>
    </row>
    <row r="2525" spans="1:8" ht="20.25" customHeight="1" x14ac:dyDescent="0.25">
      <c r="A2525" s="42"/>
      <c r="B2525" s="42"/>
      <c r="C2525" s="47"/>
      <c r="D2525" s="47"/>
      <c r="E2525" s="47"/>
      <c r="F2525" s="47"/>
      <c r="G2525" s="47"/>
      <c r="H2525" s="37"/>
    </row>
    <row r="2526" spans="1:8" ht="20.25" customHeight="1" x14ac:dyDescent="0.25">
      <c r="A2526" s="43"/>
      <c r="B2526" s="43"/>
      <c r="C2526" s="46"/>
      <c r="D2526" s="46"/>
      <c r="E2526" s="46"/>
      <c r="F2526" s="46"/>
      <c r="G2526" s="46"/>
      <c r="H2526" s="37"/>
    </row>
    <row r="2527" spans="1:8" ht="20.25" customHeight="1" x14ac:dyDescent="0.25">
      <c r="A2527" s="42"/>
      <c r="B2527" s="42"/>
      <c r="C2527" s="47"/>
      <c r="D2527" s="47"/>
      <c r="E2527" s="47"/>
      <c r="F2527" s="47"/>
      <c r="G2527" s="47"/>
      <c r="H2527" s="37"/>
    </row>
    <row r="2528" spans="1:8" ht="20.25" customHeight="1" x14ac:dyDescent="0.25">
      <c r="A2528" s="43"/>
      <c r="B2528" s="43"/>
      <c r="C2528" s="46"/>
      <c r="D2528" s="46"/>
      <c r="E2528" s="46"/>
      <c r="F2528" s="46"/>
      <c r="G2528" s="46"/>
      <c r="H2528" s="37"/>
    </row>
    <row r="2529" spans="1:8" ht="20.25" customHeight="1" x14ac:dyDescent="0.25">
      <c r="A2529" s="42"/>
      <c r="B2529" s="42"/>
      <c r="C2529" s="47"/>
      <c r="D2529" s="47"/>
      <c r="E2529" s="47"/>
      <c r="F2529" s="47"/>
      <c r="G2529" s="47"/>
      <c r="H2529" s="37"/>
    </row>
    <row r="2530" spans="1:8" ht="20.25" customHeight="1" x14ac:dyDescent="0.25">
      <c r="A2530" s="43"/>
      <c r="B2530" s="43"/>
      <c r="C2530" s="46"/>
      <c r="D2530" s="46"/>
      <c r="E2530" s="46"/>
      <c r="F2530" s="46"/>
      <c r="G2530" s="46"/>
      <c r="H2530" s="37"/>
    </row>
    <row r="2531" spans="1:8" ht="20.25" customHeight="1" x14ac:dyDescent="0.25">
      <c r="A2531" s="42"/>
      <c r="B2531" s="42"/>
      <c r="C2531" s="47"/>
      <c r="D2531" s="47"/>
      <c r="E2531" s="47"/>
      <c r="F2531" s="47"/>
      <c r="G2531" s="47"/>
      <c r="H2531" s="37"/>
    </row>
    <row r="2532" spans="1:8" ht="20.25" customHeight="1" x14ac:dyDescent="0.25">
      <c r="A2532" s="43"/>
      <c r="B2532" s="43"/>
      <c r="C2532" s="46"/>
      <c r="D2532" s="46"/>
      <c r="E2532" s="46"/>
      <c r="F2532" s="46"/>
      <c r="G2532" s="46"/>
      <c r="H2532" s="37"/>
    </row>
    <row r="2533" spans="1:8" ht="20.25" customHeight="1" x14ac:dyDescent="0.25">
      <c r="A2533" s="42"/>
      <c r="B2533" s="42"/>
      <c r="C2533" s="47"/>
      <c r="D2533" s="47"/>
      <c r="E2533" s="47"/>
      <c r="F2533" s="47"/>
      <c r="G2533" s="47"/>
      <c r="H2533" s="37"/>
    </row>
    <row r="2534" spans="1:8" ht="20.25" customHeight="1" x14ac:dyDescent="0.25">
      <c r="A2534" s="43"/>
      <c r="B2534" s="43"/>
      <c r="C2534" s="46"/>
      <c r="D2534" s="46"/>
      <c r="E2534" s="46"/>
      <c r="F2534" s="46"/>
      <c r="G2534" s="46"/>
      <c r="H2534" s="37"/>
    </row>
    <row r="2535" spans="1:8" ht="20.25" customHeight="1" x14ac:dyDescent="0.25">
      <c r="A2535" s="42"/>
      <c r="B2535" s="42"/>
      <c r="C2535" s="47"/>
      <c r="D2535" s="47"/>
      <c r="E2535" s="47"/>
      <c r="F2535" s="47"/>
      <c r="G2535" s="47"/>
      <c r="H2535" s="37"/>
    </row>
    <row r="2536" spans="1:8" ht="20.25" customHeight="1" x14ac:dyDescent="0.25">
      <c r="A2536" s="43"/>
      <c r="B2536" s="43"/>
      <c r="C2536" s="46"/>
      <c r="D2536" s="46"/>
      <c r="E2536" s="46"/>
      <c r="F2536" s="46"/>
      <c r="G2536" s="46"/>
      <c r="H2536" s="37"/>
    </row>
    <row r="2537" spans="1:8" ht="20.25" customHeight="1" x14ac:dyDescent="0.25">
      <c r="A2537" s="42"/>
      <c r="B2537" s="42"/>
      <c r="C2537" s="47"/>
      <c r="D2537" s="47"/>
      <c r="E2537" s="47"/>
      <c r="F2537" s="47"/>
      <c r="G2537" s="47"/>
      <c r="H2537" s="37"/>
    </row>
    <row r="2538" spans="1:8" ht="20.25" customHeight="1" x14ac:dyDescent="0.25">
      <c r="A2538" s="43"/>
      <c r="B2538" s="43"/>
      <c r="C2538" s="46"/>
      <c r="D2538" s="46"/>
      <c r="E2538" s="46"/>
      <c r="F2538" s="46"/>
      <c r="G2538" s="46"/>
      <c r="H2538" s="37"/>
    </row>
    <row r="2539" spans="1:8" ht="20.25" customHeight="1" x14ac:dyDescent="0.25">
      <c r="A2539" s="42"/>
      <c r="B2539" s="42"/>
      <c r="C2539" s="47"/>
      <c r="D2539" s="47"/>
      <c r="E2539" s="47"/>
      <c r="F2539" s="47"/>
      <c r="G2539" s="47"/>
      <c r="H2539" s="37"/>
    </row>
    <row r="2540" spans="1:8" ht="20.25" customHeight="1" x14ac:dyDescent="0.25">
      <c r="A2540" s="43"/>
      <c r="B2540" s="43"/>
      <c r="C2540" s="46"/>
      <c r="D2540" s="46"/>
      <c r="E2540" s="46"/>
      <c r="F2540" s="46"/>
      <c r="G2540" s="46"/>
      <c r="H2540" s="37"/>
    </row>
    <row r="2541" spans="1:8" ht="20.25" customHeight="1" x14ac:dyDescent="0.25">
      <c r="A2541" s="42"/>
      <c r="B2541" s="42"/>
      <c r="C2541" s="47"/>
      <c r="D2541" s="47"/>
      <c r="E2541" s="47"/>
      <c r="F2541" s="47"/>
      <c r="G2541" s="47"/>
      <c r="H2541" s="37"/>
    </row>
    <row r="2542" spans="1:8" ht="20.25" customHeight="1" x14ac:dyDescent="0.25">
      <c r="A2542" s="43"/>
      <c r="B2542" s="43"/>
      <c r="C2542" s="46"/>
      <c r="D2542" s="46"/>
      <c r="E2542" s="46"/>
      <c r="F2542" s="46"/>
      <c r="G2542" s="46"/>
      <c r="H2542" s="37"/>
    </row>
    <row r="2543" spans="1:8" ht="20.25" customHeight="1" x14ac:dyDescent="0.25">
      <c r="A2543" s="42"/>
      <c r="B2543" s="42"/>
      <c r="C2543" s="47"/>
      <c r="D2543" s="47"/>
      <c r="E2543" s="47"/>
      <c r="F2543" s="47"/>
      <c r="G2543" s="47"/>
      <c r="H2543" s="37"/>
    </row>
    <row r="2544" spans="1:8" ht="20.25" customHeight="1" x14ac:dyDescent="0.25">
      <c r="A2544" s="43"/>
      <c r="B2544" s="43"/>
      <c r="C2544" s="46"/>
      <c r="D2544" s="46"/>
      <c r="E2544" s="46"/>
      <c r="F2544" s="46"/>
      <c r="G2544" s="46"/>
      <c r="H2544" s="37"/>
    </row>
    <row r="2545" spans="1:8" ht="20.25" customHeight="1" x14ac:dyDescent="0.25">
      <c r="A2545" s="42"/>
      <c r="B2545" s="42"/>
      <c r="C2545" s="47"/>
      <c r="D2545" s="47"/>
      <c r="E2545" s="47"/>
      <c r="F2545" s="47"/>
      <c r="G2545" s="47"/>
      <c r="H2545" s="37"/>
    </row>
    <row r="2546" spans="1:8" ht="20.25" customHeight="1" x14ac:dyDescent="0.25">
      <c r="A2546" s="43"/>
      <c r="B2546" s="43"/>
      <c r="C2546" s="46"/>
      <c r="D2546" s="46"/>
      <c r="E2546" s="46"/>
      <c r="F2546" s="46"/>
      <c r="G2546" s="46"/>
      <c r="H2546" s="37"/>
    </row>
    <row r="2547" spans="1:8" ht="20.25" customHeight="1" x14ac:dyDescent="0.25">
      <c r="A2547" s="42"/>
      <c r="B2547" s="42"/>
      <c r="C2547" s="47"/>
      <c r="D2547" s="47"/>
      <c r="E2547" s="47"/>
      <c r="F2547" s="47"/>
      <c r="G2547" s="47"/>
      <c r="H2547" s="37"/>
    </row>
    <row r="2548" spans="1:8" ht="20.25" customHeight="1" x14ac:dyDescent="0.25">
      <c r="A2548" s="43"/>
      <c r="B2548" s="43"/>
      <c r="C2548" s="46"/>
      <c r="D2548" s="46"/>
      <c r="E2548" s="46"/>
      <c r="F2548" s="46"/>
      <c r="G2548" s="46"/>
      <c r="H2548" s="37"/>
    </row>
    <row r="2549" spans="1:8" ht="20.25" customHeight="1" x14ac:dyDescent="0.25">
      <c r="A2549" s="42"/>
      <c r="B2549" s="42"/>
      <c r="C2549" s="47"/>
      <c r="D2549" s="47"/>
      <c r="E2549" s="47"/>
      <c r="F2549" s="47"/>
      <c r="G2549" s="47"/>
      <c r="H2549" s="37"/>
    </row>
    <row r="2550" spans="1:8" ht="20.25" customHeight="1" x14ac:dyDescent="0.25">
      <c r="A2550" s="43"/>
      <c r="B2550" s="43"/>
      <c r="C2550" s="46"/>
      <c r="D2550" s="46"/>
      <c r="E2550" s="46"/>
      <c r="F2550" s="46"/>
      <c r="G2550" s="46"/>
      <c r="H2550" s="37"/>
    </row>
    <row r="2551" spans="1:8" ht="20.25" customHeight="1" x14ac:dyDescent="0.25">
      <c r="A2551" s="42"/>
      <c r="B2551" s="42"/>
      <c r="C2551" s="47"/>
      <c r="D2551" s="47"/>
      <c r="E2551" s="47"/>
      <c r="F2551" s="47"/>
      <c r="G2551" s="47"/>
      <c r="H2551" s="37"/>
    </row>
    <row r="2552" spans="1:8" ht="20.25" customHeight="1" x14ac:dyDescent="0.25">
      <c r="A2552" s="43"/>
      <c r="B2552" s="43"/>
      <c r="C2552" s="46"/>
      <c r="D2552" s="46"/>
      <c r="E2552" s="46"/>
      <c r="F2552" s="46"/>
      <c r="G2552" s="46"/>
      <c r="H2552" s="37"/>
    </row>
    <row r="2553" spans="1:8" ht="20.25" customHeight="1" x14ac:dyDescent="0.25">
      <c r="A2553" s="42"/>
      <c r="B2553" s="42"/>
      <c r="C2553" s="47"/>
      <c r="D2553" s="47"/>
      <c r="E2553" s="47"/>
      <c r="F2553" s="47"/>
      <c r="G2553" s="47"/>
      <c r="H2553" s="37"/>
    </row>
    <row r="2554" spans="1:8" ht="20.25" customHeight="1" x14ac:dyDescent="0.25">
      <c r="A2554" s="43"/>
      <c r="B2554" s="43"/>
      <c r="C2554" s="46"/>
      <c r="D2554" s="46"/>
      <c r="E2554" s="46"/>
      <c r="F2554" s="46"/>
      <c r="G2554" s="46"/>
      <c r="H2554" s="37"/>
    </row>
    <row r="2555" spans="1:8" ht="20.25" customHeight="1" x14ac:dyDescent="0.25">
      <c r="A2555" s="42"/>
      <c r="B2555" s="42"/>
      <c r="C2555" s="47"/>
      <c r="D2555" s="47"/>
      <c r="E2555" s="47"/>
      <c r="F2555" s="47"/>
      <c r="G2555" s="47"/>
      <c r="H2555" s="37"/>
    </row>
    <row r="2556" spans="1:8" ht="20.25" customHeight="1" x14ac:dyDescent="0.25">
      <c r="A2556" s="43"/>
      <c r="B2556" s="43"/>
      <c r="C2556" s="46"/>
      <c r="D2556" s="46"/>
      <c r="E2556" s="46"/>
      <c r="F2556" s="46"/>
      <c r="G2556" s="46"/>
      <c r="H2556" s="37"/>
    </row>
    <row r="2557" spans="1:8" ht="20.25" customHeight="1" x14ac:dyDescent="0.25">
      <c r="A2557" s="42"/>
      <c r="B2557" s="42"/>
      <c r="C2557" s="47"/>
      <c r="D2557" s="47"/>
      <c r="E2557" s="47"/>
      <c r="F2557" s="47"/>
      <c r="G2557" s="47"/>
      <c r="H2557" s="37"/>
    </row>
    <row r="2558" spans="1:8" ht="20.25" customHeight="1" x14ac:dyDescent="0.25">
      <c r="A2558" s="43"/>
      <c r="B2558" s="43"/>
      <c r="C2558" s="46"/>
      <c r="D2558" s="46"/>
      <c r="E2558" s="46"/>
      <c r="F2558" s="46"/>
      <c r="G2558" s="46"/>
      <c r="H2558" s="37"/>
    </row>
    <row r="2559" spans="1:8" ht="20.25" customHeight="1" x14ac:dyDescent="0.25">
      <c r="A2559" s="42"/>
      <c r="B2559" s="42"/>
      <c r="C2559" s="47"/>
      <c r="D2559" s="47"/>
      <c r="E2559" s="47"/>
      <c r="F2559" s="47"/>
      <c r="G2559" s="47"/>
      <c r="H2559" s="37"/>
    </row>
    <row r="2560" spans="1:8" ht="20.25" customHeight="1" x14ac:dyDescent="0.25">
      <c r="A2560" s="43"/>
      <c r="B2560" s="43"/>
      <c r="C2560" s="46"/>
      <c r="D2560" s="46"/>
      <c r="E2560" s="46"/>
      <c r="F2560" s="46"/>
      <c r="G2560" s="46"/>
      <c r="H2560" s="37"/>
    </row>
    <row r="2561" spans="1:8" ht="20.25" customHeight="1" x14ac:dyDescent="0.25">
      <c r="A2561" s="42"/>
      <c r="B2561" s="42"/>
      <c r="C2561" s="47"/>
      <c r="D2561" s="47"/>
      <c r="E2561" s="47"/>
      <c r="F2561" s="47"/>
      <c r="G2561" s="47"/>
      <c r="H2561" s="37"/>
    </row>
    <row r="2562" spans="1:8" ht="20.25" customHeight="1" x14ac:dyDescent="0.25">
      <c r="A2562" s="43"/>
      <c r="B2562" s="43"/>
      <c r="C2562" s="46"/>
      <c r="D2562" s="46"/>
      <c r="E2562" s="46"/>
      <c r="F2562" s="46"/>
      <c r="G2562" s="46"/>
      <c r="H2562" s="37"/>
    </row>
    <row r="2563" spans="1:8" ht="20.25" customHeight="1" x14ac:dyDescent="0.25">
      <c r="A2563" s="42"/>
      <c r="B2563" s="42"/>
      <c r="C2563" s="47"/>
      <c r="D2563" s="47"/>
      <c r="E2563" s="47"/>
      <c r="F2563" s="47"/>
      <c r="G2563" s="47"/>
      <c r="H2563" s="37"/>
    </row>
    <row r="2564" spans="1:8" ht="20.25" customHeight="1" x14ac:dyDescent="0.25">
      <c r="A2564" s="43"/>
      <c r="B2564" s="43"/>
      <c r="C2564" s="46"/>
      <c r="D2564" s="46"/>
      <c r="E2564" s="46"/>
      <c r="F2564" s="46"/>
      <c r="G2564" s="46"/>
      <c r="H2564" s="37"/>
    </row>
    <row r="2565" spans="1:8" ht="20.25" customHeight="1" x14ac:dyDescent="0.25">
      <c r="A2565" s="42"/>
      <c r="B2565" s="42"/>
      <c r="C2565" s="47"/>
      <c r="D2565" s="47"/>
      <c r="E2565" s="47"/>
      <c r="F2565" s="47"/>
      <c r="G2565" s="47"/>
      <c r="H2565" s="37"/>
    </row>
    <row r="2566" spans="1:8" ht="20.25" customHeight="1" x14ac:dyDescent="0.25">
      <c r="A2566" s="43"/>
      <c r="B2566" s="43"/>
      <c r="C2566" s="46"/>
      <c r="D2566" s="46"/>
      <c r="E2566" s="46"/>
      <c r="F2566" s="46"/>
      <c r="G2566" s="46"/>
      <c r="H2566" s="37"/>
    </row>
    <row r="2567" spans="1:8" ht="20.25" customHeight="1" x14ac:dyDescent="0.25">
      <c r="A2567" s="42"/>
      <c r="B2567" s="42"/>
      <c r="C2567" s="47"/>
      <c r="D2567" s="47"/>
      <c r="E2567" s="47"/>
      <c r="F2567" s="47"/>
      <c r="G2567" s="47"/>
      <c r="H2567" s="37"/>
    </row>
    <row r="2568" spans="1:8" ht="20.25" customHeight="1" x14ac:dyDescent="0.25">
      <c r="A2568" s="43"/>
      <c r="B2568" s="43"/>
      <c r="C2568" s="46"/>
      <c r="D2568" s="46"/>
      <c r="E2568" s="46"/>
      <c r="F2568" s="46"/>
      <c r="G2568" s="46"/>
      <c r="H2568" s="37"/>
    </row>
    <row r="2569" spans="1:8" ht="20.25" customHeight="1" x14ac:dyDescent="0.25">
      <c r="A2569" s="42"/>
      <c r="B2569" s="42"/>
      <c r="C2569" s="47"/>
      <c r="D2569" s="47"/>
      <c r="E2569" s="47"/>
      <c r="F2569" s="47"/>
      <c r="G2569" s="47"/>
      <c r="H2569" s="37"/>
    </row>
    <row r="2570" spans="1:8" ht="20.25" customHeight="1" x14ac:dyDescent="0.25">
      <c r="A2570" s="43"/>
      <c r="B2570" s="43"/>
      <c r="C2570" s="46"/>
      <c r="D2570" s="46"/>
      <c r="E2570" s="46"/>
      <c r="F2570" s="46"/>
      <c r="G2570" s="46"/>
      <c r="H2570" s="37"/>
    </row>
    <row r="2571" spans="1:8" ht="20.25" customHeight="1" x14ac:dyDescent="0.25">
      <c r="A2571" s="42"/>
      <c r="B2571" s="42"/>
      <c r="C2571" s="47"/>
      <c r="D2571" s="47"/>
      <c r="E2571" s="47"/>
      <c r="F2571" s="47"/>
      <c r="G2571" s="47"/>
      <c r="H2571" s="37"/>
    </row>
    <row r="2572" spans="1:8" ht="20.25" customHeight="1" x14ac:dyDescent="0.25">
      <c r="A2572" s="43"/>
      <c r="B2572" s="43"/>
      <c r="C2572" s="46"/>
      <c r="D2572" s="46"/>
      <c r="E2572" s="46"/>
      <c r="F2572" s="46"/>
      <c r="G2572" s="46"/>
      <c r="H2572" s="37"/>
    </row>
    <row r="2573" spans="1:8" ht="20.25" customHeight="1" x14ac:dyDescent="0.25">
      <c r="A2573" s="42"/>
      <c r="B2573" s="42"/>
      <c r="C2573" s="47"/>
      <c r="D2573" s="47"/>
      <c r="E2573" s="47"/>
      <c r="F2573" s="47"/>
      <c r="G2573" s="47"/>
      <c r="H2573" s="37"/>
    </row>
    <row r="2574" spans="1:8" ht="20.25" customHeight="1" x14ac:dyDescent="0.25">
      <c r="A2574" s="43"/>
      <c r="B2574" s="43"/>
      <c r="C2574" s="46"/>
      <c r="D2574" s="46"/>
      <c r="E2574" s="46"/>
      <c r="F2574" s="46"/>
      <c r="G2574" s="46"/>
      <c r="H2574" s="37"/>
    </row>
    <row r="2575" spans="1:8" ht="20.25" customHeight="1" x14ac:dyDescent="0.25">
      <c r="A2575" s="42"/>
      <c r="B2575" s="42"/>
      <c r="C2575" s="47"/>
      <c r="D2575" s="47"/>
      <c r="E2575" s="47"/>
      <c r="F2575" s="47"/>
      <c r="G2575" s="47"/>
      <c r="H2575" s="37"/>
    </row>
    <row r="2576" spans="1:8" ht="20.25" customHeight="1" x14ac:dyDescent="0.25">
      <c r="A2576" s="43"/>
      <c r="B2576" s="43"/>
      <c r="C2576" s="46"/>
      <c r="D2576" s="46"/>
      <c r="E2576" s="46"/>
      <c r="F2576" s="46"/>
      <c r="G2576" s="46"/>
      <c r="H2576" s="37"/>
    </row>
    <row r="2577" spans="1:8" ht="20.25" customHeight="1" x14ac:dyDescent="0.25">
      <c r="A2577" s="42"/>
      <c r="B2577" s="42"/>
      <c r="C2577" s="47"/>
      <c r="D2577" s="47"/>
      <c r="E2577" s="47"/>
      <c r="F2577" s="47"/>
      <c r="G2577" s="47"/>
      <c r="H2577" s="37"/>
    </row>
    <row r="2578" spans="1:8" ht="20.25" customHeight="1" x14ac:dyDescent="0.25">
      <c r="A2578" s="43"/>
      <c r="B2578" s="43"/>
      <c r="C2578" s="46"/>
      <c r="D2578" s="46"/>
      <c r="E2578" s="46"/>
      <c r="F2578" s="46"/>
      <c r="G2578" s="46"/>
      <c r="H2578" s="37"/>
    </row>
    <row r="2579" spans="1:8" ht="20.25" customHeight="1" x14ac:dyDescent="0.25">
      <c r="A2579" s="42"/>
      <c r="B2579" s="42"/>
      <c r="C2579" s="47"/>
      <c r="D2579" s="47"/>
      <c r="E2579" s="47"/>
      <c r="F2579" s="47"/>
      <c r="G2579" s="47"/>
      <c r="H2579" s="37"/>
    </row>
    <row r="2580" spans="1:8" ht="20.25" customHeight="1" x14ac:dyDescent="0.25">
      <c r="A2580" s="43"/>
      <c r="B2580" s="43"/>
      <c r="C2580" s="46"/>
      <c r="D2580" s="46"/>
      <c r="E2580" s="46"/>
      <c r="F2580" s="46"/>
      <c r="G2580" s="46"/>
      <c r="H2580" s="37"/>
    </row>
    <row r="2581" spans="1:8" ht="20.25" customHeight="1" x14ac:dyDescent="0.25">
      <c r="A2581" s="42"/>
      <c r="B2581" s="42"/>
      <c r="C2581" s="47"/>
      <c r="D2581" s="47"/>
      <c r="E2581" s="47"/>
      <c r="F2581" s="47"/>
      <c r="G2581" s="47"/>
      <c r="H2581" s="37"/>
    </row>
    <row r="2582" spans="1:8" ht="20.25" customHeight="1" x14ac:dyDescent="0.25">
      <c r="A2582" s="43"/>
      <c r="B2582" s="43"/>
      <c r="C2582" s="46"/>
      <c r="D2582" s="46"/>
      <c r="E2582" s="46"/>
      <c r="F2582" s="46"/>
      <c r="G2582" s="46"/>
      <c r="H2582" s="37"/>
    </row>
    <row r="2583" spans="1:8" ht="20.25" customHeight="1" x14ac:dyDescent="0.25">
      <c r="A2583" s="42"/>
      <c r="B2583" s="42"/>
      <c r="C2583" s="47"/>
      <c r="D2583" s="47"/>
      <c r="E2583" s="47"/>
      <c r="F2583" s="47"/>
      <c r="G2583" s="47"/>
      <c r="H2583" s="37"/>
    </row>
    <row r="2584" spans="1:8" ht="20.25" customHeight="1" x14ac:dyDescent="0.25">
      <c r="A2584" s="43"/>
      <c r="B2584" s="43"/>
      <c r="C2584" s="46"/>
      <c r="D2584" s="46"/>
      <c r="E2584" s="46"/>
      <c r="F2584" s="46"/>
      <c r="G2584" s="46"/>
      <c r="H2584" s="37"/>
    </row>
    <row r="2585" spans="1:8" ht="20.25" customHeight="1" x14ac:dyDescent="0.25">
      <c r="A2585" s="42"/>
      <c r="B2585" s="42"/>
      <c r="C2585" s="47"/>
      <c r="D2585" s="47"/>
      <c r="E2585" s="47"/>
      <c r="F2585" s="47"/>
      <c r="G2585" s="47"/>
      <c r="H2585" s="37"/>
    </row>
    <row r="2586" spans="1:8" ht="20.25" customHeight="1" x14ac:dyDescent="0.25">
      <c r="A2586" s="43"/>
      <c r="B2586" s="43"/>
      <c r="C2586" s="46"/>
      <c r="D2586" s="46"/>
      <c r="E2586" s="46"/>
      <c r="F2586" s="46"/>
      <c r="G2586" s="46"/>
      <c r="H2586" s="37"/>
    </row>
    <row r="2587" spans="1:8" ht="20.25" customHeight="1" x14ac:dyDescent="0.25">
      <c r="A2587" s="42"/>
      <c r="B2587" s="42"/>
      <c r="C2587" s="47"/>
      <c r="D2587" s="47"/>
      <c r="E2587" s="47"/>
      <c r="F2587" s="47"/>
      <c r="G2587" s="47"/>
      <c r="H2587" s="37"/>
    </row>
    <row r="2588" spans="1:8" ht="20.25" customHeight="1" x14ac:dyDescent="0.25">
      <c r="A2588" s="43"/>
      <c r="B2588" s="43"/>
      <c r="C2588" s="46"/>
      <c r="D2588" s="46"/>
      <c r="E2588" s="46"/>
      <c r="F2588" s="46"/>
      <c r="G2588" s="46"/>
      <c r="H2588" s="37"/>
    </row>
    <row r="2589" spans="1:8" ht="20.25" customHeight="1" x14ac:dyDescent="0.25">
      <c r="A2589" s="42"/>
      <c r="B2589" s="42"/>
      <c r="C2589" s="47"/>
      <c r="D2589" s="47"/>
      <c r="E2589" s="47"/>
      <c r="F2589" s="47"/>
      <c r="G2589" s="47"/>
      <c r="H2589" s="37"/>
    </row>
    <row r="2590" spans="1:8" ht="20.25" customHeight="1" x14ac:dyDescent="0.25">
      <c r="A2590" s="43"/>
      <c r="B2590" s="43"/>
      <c r="C2590" s="46"/>
      <c r="D2590" s="46"/>
      <c r="E2590" s="46"/>
      <c r="F2590" s="46"/>
      <c r="G2590" s="46"/>
      <c r="H2590" s="37"/>
    </row>
    <row r="2591" spans="1:8" ht="20.25" customHeight="1" x14ac:dyDescent="0.25">
      <c r="A2591" s="42"/>
      <c r="B2591" s="42"/>
      <c r="C2591" s="47"/>
      <c r="D2591" s="47"/>
      <c r="E2591" s="47"/>
      <c r="F2591" s="47"/>
      <c r="G2591" s="47"/>
      <c r="H2591" s="37"/>
    </row>
    <row r="2592" spans="1:8" ht="20.25" customHeight="1" x14ac:dyDescent="0.25">
      <c r="A2592" s="43"/>
      <c r="B2592" s="43"/>
      <c r="C2592" s="46"/>
      <c r="D2592" s="46"/>
      <c r="E2592" s="46"/>
      <c r="F2592" s="46"/>
      <c r="G2592" s="46"/>
      <c r="H2592" s="37"/>
    </row>
    <row r="2593" spans="1:8" ht="20.25" customHeight="1" x14ac:dyDescent="0.25">
      <c r="A2593" s="42"/>
      <c r="B2593" s="42"/>
      <c r="C2593" s="47"/>
      <c r="D2593" s="47"/>
      <c r="E2593" s="47"/>
      <c r="F2593" s="47"/>
      <c r="G2593" s="47"/>
      <c r="H2593" s="37"/>
    </row>
    <row r="2594" spans="1:8" ht="20.25" customHeight="1" x14ac:dyDescent="0.25">
      <c r="A2594" s="43"/>
      <c r="B2594" s="43"/>
      <c r="C2594" s="46"/>
      <c r="D2594" s="46"/>
      <c r="E2594" s="46"/>
      <c r="F2594" s="46"/>
      <c r="G2594" s="46"/>
      <c r="H2594" s="37"/>
    </row>
    <row r="2595" spans="1:8" ht="20.25" customHeight="1" x14ac:dyDescent="0.25">
      <c r="A2595" s="42"/>
      <c r="B2595" s="42"/>
      <c r="C2595" s="47"/>
      <c r="D2595" s="47"/>
      <c r="E2595" s="47"/>
      <c r="F2595" s="47"/>
      <c r="G2595" s="47"/>
      <c r="H2595" s="37"/>
    </row>
    <row r="2596" spans="1:8" ht="20.25" customHeight="1" x14ac:dyDescent="0.25">
      <c r="A2596" s="43"/>
      <c r="B2596" s="43"/>
      <c r="C2596" s="46"/>
      <c r="D2596" s="46"/>
      <c r="E2596" s="46"/>
      <c r="F2596" s="46"/>
      <c r="G2596" s="46"/>
      <c r="H2596" s="37"/>
    </row>
    <row r="2597" spans="1:8" ht="20.25" customHeight="1" x14ac:dyDescent="0.25">
      <c r="A2597" s="42"/>
      <c r="B2597" s="42"/>
      <c r="C2597" s="47"/>
      <c r="D2597" s="47"/>
      <c r="E2597" s="47"/>
      <c r="F2597" s="47"/>
      <c r="G2597" s="47"/>
      <c r="H2597" s="37"/>
    </row>
    <row r="2598" spans="1:8" ht="20.25" customHeight="1" x14ac:dyDescent="0.25">
      <c r="A2598" s="43"/>
      <c r="B2598" s="43"/>
      <c r="C2598" s="46"/>
      <c r="D2598" s="46"/>
      <c r="E2598" s="46"/>
      <c r="F2598" s="46"/>
      <c r="G2598" s="46"/>
      <c r="H2598" s="37"/>
    </row>
    <row r="2599" spans="1:8" ht="20.25" customHeight="1" x14ac:dyDescent="0.25">
      <c r="A2599" s="42"/>
      <c r="B2599" s="42"/>
      <c r="C2599" s="47"/>
      <c r="D2599" s="47"/>
      <c r="E2599" s="47"/>
      <c r="F2599" s="47"/>
      <c r="G2599" s="47"/>
      <c r="H2599" s="37"/>
    </row>
    <row r="2600" spans="1:8" ht="20.25" customHeight="1" x14ac:dyDescent="0.25">
      <c r="A2600" s="43"/>
      <c r="B2600" s="43"/>
      <c r="C2600" s="46"/>
      <c r="D2600" s="46"/>
      <c r="E2600" s="46"/>
      <c r="F2600" s="46"/>
      <c r="G2600" s="46"/>
      <c r="H2600" s="37"/>
    </row>
    <row r="2601" spans="1:8" ht="20.25" customHeight="1" thickBot="1" x14ac:dyDescent="0.3">
      <c r="A2601" s="50"/>
      <c r="B2601" s="50"/>
      <c r="C2601" s="60"/>
      <c r="D2601" s="60"/>
      <c r="E2601" s="60"/>
      <c r="F2601" s="60"/>
      <c r="G2601" s="60"/>
      <c r="H2601" s="64"/>
    </row>
    <row r="2602" spans="1:8" ht="20.25" customHeight="1" thickTop="1" x14ac:dyDescent="0.25">
      <c r="A2602" s="51"/>
      <c r="B2602" s="51"/>
      <c r="C2602" s="62"/>
      <c r="D2602" s="62"/>
      <c r="E2602" s="62"/>
      <c r="F2602" s="62"/>
      <c r="G2602" s="62"/>
      <c r="H2602" s="63"/>
    </row>
    <row r="2603" spans="1:8" ht="20.25" customHeight="1" x14ac:dyDescent="0.25">
      <c r="A2603" s="42"/>
      <c r="B2603" s="42"/>
      <c r="C2603" s="47"/>
      <c r="D2603" s="47"/>
      <c r="E2603" s="47"/>
      <c r="F2603" s="47"/>
      <c r="G2603" s="47"/>
      <c r="H2603" s="37"/>
    </row>
    <row r="2604" spans="1:8" ht="20.25" customHeight="1" x14ac:dyDescent="0.25">
      <c r="A2604" s="43"/>
      <c r="B2604" s="43"/>
      <c r="C2604" s="46"/>
      <c r="D2604" s="46"/>
      <c r="E2604" s="46"/>
      <c r="F2604" s="46"/>
      <c r="G2604" s="46"/>
      <c r="H2604" s="37"/>
    </row>
    <row r="2605" spans="1:8" ht="20.25" customHeight="1" x14ac:dyDescent="0.25">
      <c r="A2605" s="42"/>
      <c r="B2605" s="42"/>
      <c r="C2605" s="47"/>
      <c r="D2605" s="47"/>
      <c r="E2605" s="47"/>
      <c r="F2605" s="47"/>
      <c r="G2605" s="47"/>
      <c r="H2605" s="37"/>
    </row>
    <row r="2606" spans="1:8" ht="20.25" customHeight="1" x14ac:dyDescent="0.25">
      <c r="A2606" s="43"/>
      <c r="B2606" s="43"/>
      <c r="C2606" s="46"/>
      <c r="D2606" s="46"/>
      <c r="E2606" s="46"/>
      <c r="F2606" s="46"/>
      <c r="G2606" s="46"/>
      <c r="H2606" s="37"/>
    </row>
    <row r="2607" spans="1:8" ht="20.25" customHeight="1" x14ac:dyDescent="0.25">
      <c r="A2607" s="42"/>
      <c r="B2607" s="42"/>
      <c r="C2607" s="47"/>
      <c r="D2607" s="47"/>
      <c r="E2607" s="47"/>
      <c r="F2607" s="47"/>
      <c r="G2607" s="47"/>
      <c r="H2607" s="37"/>
    </row>
    <row r="2608" spans="1:8" ht="20.25" customHeight="1" x14ac:dyDescent="0.25">
      <c r="A2608" s="43"/>
      <c r="B2608" s="43"/>
      <c r="C2608" s="46"/>
      <c r="D2608" s="46"/>
      <c r="E2608" s="46"/>
      <c r="F2608" s="46"/>
      <c r="G2608" s="46"/>
      <c r="H2608" s="37"/>
    </row>
    <row r="2609" spans="1:8" ht="20.25" customHeight="1" x14ac:dyDescent="0.25">
      <c r="A2609" s="42"/>
      <c r="B2609" s="42"/>
      <c r="C2609" s="47"/>
      <c r="D2609" s="47"/>
      <c r="E2609" s="47"/>
      <c r="F2609" s="47"/>
      <c r="G2609" s="47"/>
      <c r="H2609" s="37"/>
    </row>
    <row r="2610" spans="1:8" ht="20.25" customHeight="1" x14ac:dyDescent="0.25">
      <c r="A2610" s="43"/>
      <c r="B2610" s="43"/>
      <c r="C2610" s="46"/>
      <c r="D2610" s="46"/>
      <c r="E2610" s="46"/>
      <c r="F2610" s="46"/>
      <c r="G2610" s="46"/>
      <c r="H2610" s="37"/>
    </row>
    <row r="2611" spans="1:8" ht="20.25" customHeight="1" x14ac:dyDescent="0.25">
      <c r="A2611" s="42"/>
      <c r="B2611" s="42"/>
      <c r="C2611" s="47"/>
      <c r="D2611" s="47"/>
      <c r="E2611" s="47"/>
      <c r="F2611" s="47"/>
      <c r="G2611" s="47"/>
      <c r="H2611" s="37"/>
    </row>
    <row r="2612" spans="1:8" ht="20.25" customHeight="1" x14ac:dyDescent="0.25">
      <c r="A2612" s="43"/>
      <c r="B2612" s="43"/>
      <c r="C2612" s="46"/>
      <c r="D2612" s="46"/>
      <c r="E2612" s="46"/>
      <c r="F2612" s="46"/>
      <c r="G2612" s="46"/>
      <c r="H2612" s="37"/>
    </row>
    <row r="2613" spans="1:8" ht="20.25" customHeight="1" x14ac:dyDescent="0.25">
      <c r="A2613" s="42"/>
      <c r="B2613" s="42"/>
      <c r="C2613" s="47"/>
      <c r="D2613" s="47"/>
      <c r="E2613" s="47"/>
      <c r="F2613" s="47"/>
      <c r="G2613" s="47"/>
      <c r="H2613" s="37"/>
    </row>
    <row r="2614" spans="1:8" ht="20.25" customHeight="1" x14ac:dyDescent="0.25">
      <c r="A2614" s="43"/>
      <c r="B2614" s="43"/>
      <c r="C2614" s="46"/>
      <c r="D2614" s="46"/>
      <c r="E2614" s="46"/>
      <c r="F2614" s="46"/>
      <c r="G2614" s="46"/>
      <c r="H2614" s="37"/>
    </row>
    <row r="2615" spans="1:8" ht="20.25" customHeight="1" x14ac:dyDescent="0.25">
      <c r="A2615" s="42"/>
      <c r="B2615" s="42"/>
      <c r="C2615" s="47"/>
      <c r="D2615" s="47"/>
      <c r="E2615" s="47"/>
      <c r="F2615" s="47"/>
      <c r="G2615" s="47"/>
      <c r="H2615" s="37"/>
    </row>
    <row r="2616" spans="1:8" ht="20.25" customHeight="1" x14ac:dyDescent="0.25">
      <c r="A2616" s="43"/>
      <c r="B2616" s="43"/>
      <c r="C2616" s="46"/>
      <c r="D2616" s="46"/>
      <c r="E2616" s="46"/>
      <c r="F2616" s="46"/>
      <c r="G2616" s="46"/>
      <c r="H2616" s="37"/>
    </row>
    <row r="2617" spans="1:8" ht="20.25" customHeight="1" x14ac:dyDescent="0.25">
      <c r="A2617" s="42"/>
      <c r="B2617" s="42"/>
      <c r="C2617" s="47"/>
      <c r="D2617" s="47"/>
      <c r="E2617" s="47"/>
      <c r="F2617" s="47"/>
      <c r="G2617" s="47"/>
      <c r="H2617" s="37"/>
    </row>
    <row r="2618" spans="1:8" ht="20.25" customHeight="1" x14ac:dyDescent="0.25">
      <c r="A2618" s="43"/>
      <c r="B2618" s="43"/>
      <c r="C2618" s="46"/>
      <c r="D2618" s="46"/>
      <c r="E2618" s="46"/>
      <c r="F2618" s="46"/>
      <c r="G2618" s="46"/>
      <c r="H2618" s="37"/>
    </row>
    <row r="2619" spans="1:8" ht="20.25" customHeight="1" x14ac:dyDescent="0.25">
      <c r="A2619" s="42"/>
      <c r="B2619" s="42"/>
      <c r="C2619" s="47"/>
      <c r="D2619" s="47"/>
      <c r="E2619" s="47"/>
      <c r="F2619" s="47"/>
      <c r="G2619" s="47"/>
      <c r="H2619" s="37"/>
    </row>
    <row r="2620" spans="1:8" ht="20.25" customHeight="1" x14ac:dyDescent="0.25">
      <c r="A2620" s="43"/>
      <c r="B2620" s="43"/>
      <c r="C2620" s="46"/>
      <c r="D2620" s="46"/>
      <c r="E2620" s="46"/>
      <c r="F2620" s="46"/>
      <c r="G2620" s="46"/>
      <c r="H2620" s="37"/>
    </row>
    <row r="2621" spans="1:8" ht="20.25" customHeight="1" x14ac:dyDescent="0.25">
      <c r="A2621" s="42"/>
      <c r="B2621" s="42"/>
      <c r="C2621" s="47"/>
      <c r="D2621" s="47"/>
      <c r="E2621" s="47"/>
      <c r="F2621" s="47"/>
      <c r="G2621" s="47"/>
      <c r="H2621" s="37"/>
    </row>
    <row r="2622" spans="1:8" ht="20.25" customHeight="1" x14ac:dyDescent="0.25">
      <c r="A2622" s="43"/>
      <c r="B2622" s="43"/>
      <c r="C2622" s="46"/>
      <c r="D2622" s="46"/>
      <c r="E2622" s="46"/>
      <c r="F2622" s="46"/>
      <c r="G2622" s="46"/>
      <c r="H2622" s="37"/>
    </row>
    <row r="2623" spans="1:8" ht="20.25" customHeight="1" x14ac:dyDescent="0.25">
      <c r="A2623" s="42"/>
      <c r="B2623" s="42"/>
      <c r="C2623" s="47"/>
      <c r="D2623" s="47"/>
      <c r="E2623" s="47"/>
      <c r="F2623" s="47"/>
      <c r="G2623" s="47"/>
      <c r="H2623" s="37"/>
    </row>
    <row r="2624" spans="1:8" ht="20.25" customHeight="1" x14ac:dyDescent="0.25">
      <c r="A2624" s="43"/>
      <c r="B2624" s="43"/>
      <c r="C2624" s="46"/>
      <c r="D2624" s="46"/>
      <c r="E2624" s="46"/>
      <c r="F2624" s="46"/>
      <c r="G2624" s="46"/>
      <c r="H2624" s="37"/>
    </row>
    <row r="2625" spans="1:8" ht="20.25" customHeight="1" x14ac:dyDescent="0.25">
      <c r="A2625" s="42"/>
      <c r="B2625" s="42"/>
      <c r="C2625" s="47"/>
      <c r="D2625" s="47"/>
      <c r="E2625" s="47"/>
      <c r="F2625" s="47"/>
      <c r="G2625" s="47"/>
      <c r="H2625" s="37"/>
    </row>
    <row r="2626" spans="1:8" ht="20.25" customHeight="1" x14ac:dyDescent="0.25">
      <c r="A2626" s="43"/>
      <c r="B2626" s="43"/>
      <c r="C2626" s="46"/>
      <c r="D2626" s="46"/>
      <c r="E2626" s="46"/>
      <c r="F2626" s="46"/>
      <c r="G2626" s="46"/>
      <c r="H2626" s="37"/>
    </row>
    <row r="2627" spans="1:8" ht="20.25" customHeight="1" x14ac:dyDescent="0.25">
      <c r="A2627" s="42"/>
      <c r="B2627" s="42"/>
      <c r="C2627" s="47"/>
      <c r="D2627" s="47"/>
      <c r="E2627" s="47"/>
      <c r="F2627" s="47"/>
      <c r="G2627" s="47"/>
      <c r="H2627" s="37"/>
    </row>
    <row r="2628" spans="1:8" ht="20.25" customHeight="1" x14ac:dyDescent="0.25">
      <c r="A2628" s="43"/>
      <c r="B2628" s="43"/>
      <c r="C2628" s="46"/>
      <c r="D2628" s="46"/>
      <c r="E2628" s="46"/>
      <c r="F2628" s="46"/>
      <c r="G2628" s="46"/>
      <c r="H2628" s="37"/>
    </row>
    <row r="2629" spans="1:8" ht="20.25" customHeight="1" x14ac:dyDescent="0.25">
      <c r="A2629" s="42"/>
      <c r="B2629" s="42"/>
      <c r="C2629" s="47"/>
      <c r="D2629" s="47"/>
      <c r="E2629" s="47"/>
      <c r="F2629" s="47"/>
      <c r="G2629" s="47"/>
      <c r="H2629" s="37"/>
    </row>
    <row r="2630" spans="1:8" ht="20.25" customHeight="1" x14ac:dyDescent="0.25">
      <c r="A2630" s="43"/>
      <c r="B2630" s="43"/>
      <c r="C2630" s="46"/>
      <c r="D2630" s="46"/>
      <c r="E2630" s="46"/>
      <c r="F2630" s="46"/>
      <c r="G2630" s="46"/>
      <c r="H2630" s="37"/>
    </row>
    <row r="2631" spans="1:8" ht="20.25" customHeight="1" x14ac:dyDescent="0.25">
      <c r="A2631" s="42"/>
      <c r="B2631" s="42"/>
      <c r="C2631" s="47"/>
      <c r="D2631" s="47"/>
      <c r="E2631" s="47"/>
      <c r="F2631" s="47"/>
      <c r="G2631" s="47"/>
      <c r="H2631" s="37"/>
    </row>
    <row r="2632" spans="1:8" ht="20.25" customHeight="1" x14ac:dyDescent="0.25">
      <c r="A2632" s="43"/>
      <c r="B2632" s="43"/>
      <c r="C2632" s="46"/>
      <c r="D2632" s="46"/>
      <c r="E2632" s="46"/>
      <c r="F2632" s="46"/>
      <c r="G2632" s="46"/>
      <c r="H2632" s="37"/>
    </row>
    <row r="2633" spans="1:8" ht="20.25" customHeight="1" x14ac:dyDescent="0.25">
      <c r="A2633" s="42"/>
      <c r="B2633" s="42"/>
      <c r="C2633" s="47"/>
      <c r="D2633" s="47"/>
      <c r="E2633" s="47"/>
      <c r="F2633" s="47"/>
      <c r="G2633" s="47"/>
      <c r="H2633" s="37"/>
    </row>
    <row r="2634" spans="1:8" ht="20.25" customHeight="1" x14ac:dyDescent="0.25">
      <c r="A2634" s="43"/>
      <c r="B2634" s="43"/>
      <c r="C2634" s="46"/>
      <c r="D2634" s="46"/>
      <c r="E2634" s="46"/>
      <c r="F2634" s="46"/>
      <c r="G2634" s="46"/>
      <c r="H2634" s="37"/>
    </row>
    <row r="2635" spans="1:8" ht="20.25" customHeight="1" x14ac:dyDescent="0.25">
      <c r="A2635" s="42"/>
      <c r="B2635" s="42"/>
      <c r="C2635" s="47"/>
      <c r="D2635" s="47"/>
      <c r="E2635" s="47"/>
      <c r="F2635" s="47"/>
      <c r="G2635" s="47"/>
      <c r="H2635" s="37"/>
    </row>
    <row r="2636" spans="1:8" ht="20.25" customHeight="1" x14ac:dyDescent="0.25">
      <c r="A2636" s="43"/>
      <c r="B2636" s="43"/>
      <c r="C2636" s="46"/>
      <c r="D2636" s="46"/>
      <c r="E2636" s="46"/>
      <c r="F2636" s="46"/>
      <c r="G2636" s="46"/>
      <c r="H2636" s="37"/>
    </row>
    <row r="2637" spans="1:8" ht="20.25" customHeight="1" x14ac:dyDescent="0.25">
      <c r="A2637" s="42"/>
      <c r="B2637" s="42"/>
      <c r="C2637" s="47"/>
      <c r="D2637" s="47"/>
      <c r="E2637" s="47"/>
      <c r="F2637" s="47"/>
      <c r="G2637" s="47"/>
      <c r="H2637" s="37"/>
    </row>
    <row r="2638" spans="1:8" ht="20.25" customHeight="1" x14ac:dyDescent="0.25">
      <c r="A2638" s="43"/>
      <c r="B2638" s="43"/>
      <c r="C2638" s="46"/>
      <c r="D2638" s="46"/>
      <c r="E2638" s="46"/>
      <c r="F2638" s="46"/>
      <c r="G2638" s="46"/>
      <c r="H2638" s="37"/>
    </row>
    <row r="2639" spans="1:8" ht="20.25" customHeight="1" x14ac:dyDescent="0.25">
      <c r="A2639" s="42"/>
      <c r="B2639" s="42"/>
      <c r="C2639" s="47"/>
      <c r="D2639" s="47"/>
      <c r="E2639" s="47"/>
      <c r="F2639" s="47"/>
      <c r="G2639" s="47"/>
      <c r="H2639" s="37"/>
    </row>
    <row r="2640" spans="1:8" ht="20.25" customHeight="1" x14ac:dyDescent="0.25">
      <c r="A2640" s="43"/>
      <c r="B2640" s="43"/>
      <c r="C2640" s="46"/>
      <c r="D2640" s="46"/>
      <c r="E2640" s="46"/>
      <c r="F2640" s="46"/>
      <c r="G2640" s="46"/>
      <c r="H2640" s="37"/>
    </row>
    <row r="2641" spans="1:8" ht="20.25" customHeight="1" x14ac:dyDescent="0.25">
      <c r="A2641" s="42"/>
      <c r="B2641" s="42"/>
      <c r="C2641" s="47"/>
      <c r="D2641" s="47"/>
      <c r="E2641" s="47"/>
      <c r="F2641" s="47"/>
      <c r="G2641" s="47"/>
      <c r="H2641" s="37"/>
    </row>
    <row r="2642" spans="1:8" ht="20.25" customHeight="1" x14ac:dyDescent="0.25">
      <c r="A2642" s="43"/>
      <c r="B2642" s="43"/>
      <c r="C2642" s="46"/>
      <c r="D2642" s="46"/>
      <c r="E2642" s="46"/>
      <c r="F2642" s="46"/>
      <c r="G2642" s="46"/>
      <c r="H2642" s="37"/>
    </row>
    <row r="2643" spans="1:8" ht="20.25" customHeight="1" x14ac:dyDescent="0.25">
      <c r="A2643" s="42"/>
      <c r="B2643" s="42"/>
      <c r="C2643" s="47"/>
      <c r="D2643" s="47"/>
      <c r="E2643" s="47"/>
      <c r="F2643" s="47"/>
      <c r="G2643" s="47"/>
      <c r="H2643" s="37"/>
    </row>
    <row r="2644" spans="1:8" ht="20.25" customHeight="1" x14ac:dyDescent="0.25">
      <c r="A2644" s="43"/>
      <c r="B2644" s="43"/>
      <c r="C2644" s="46"/>
      <c r="D2644" s="46"/>
      <c r="E2644" s="46"/>
      <c r="F2644" s="46"/>
      <c r="G2644" s="46"/>
      <c r="H2644" s="37"/>
    </row>
    <row r="2645" spans="1:8" ht="20.25" customHeight="1" x14ac:dyDescent="0.25">
      <c r="A2645" s="42"/>
      <c r="B2645" s="42"/>
      <c r="C2645" s="47"/>
      <c r="D2645" s="47"/>
      <c r="E2645" s="47"/>
      <c r="F2645" s="47"/>
      <c r="G2645" s="47"/>
      <c r="H2645" s="37"/>
    </row>
    <row r="2646" spans="1:8" ht="20.25" customHeight="1" x14ac:dyDescent="0.25">
      <c r="A2646" s="43"/>
      <c r="B2646" s="43"/>
      <c r="C2646" s="46"/>
      <c r="D2646" s="46"/>
      <c r="E2646" s="46"/>
      <c r="F2646" s="46"/>
      <c r="G2646" s="46"/>
      <c r="H2646" s="37"/>
    </row>
    <row r="2647" spans="1:8" ht="20.25" customHeight="1" x14ac:dyDescent="0.25">
      <c r="A2647" s="42"/>
      <c r="B2647" s="42"/>
      <c r="C2647" s="47"/>
      <c r="D2647" s="47"/>
      <c r="E2647" s="47"/>
      <c r="F2647" s="47"/>
      <c r="G2647" s="47"/>
      <c r="H2647" s="37"/>
    </row>
    <row r="2648" spans="1:8" ht="20.25" customHeight="1" x14ac:dyDescent="0.25">
      <c r="A2648" s="43"/>
      <c r="B2648" s="43"/>
      <c r="C2648" s="46"/>
      <c r="D2648" s="46"/>
      <c r="E2648" s="46"/>
      <c r="F2648" s="46"/>
      <c r="G2648" s="46"/>
      <c r="H2648" s="37"/>
    </row>
    <row r="2649" spans="1:8" ht="20.25" customHeight="1" x14ac:dyDescent="0.25">
      <c r="A2649" s="42"/>
      <c r="B2649" s="42"/>
      <c r="C2649" s="47"/>
      <c r="D2649" s="47"/>
      <c r="E2649" s="47"/>
      <c r="F2649" s="47"/>
      <c r="G2649" s="47"/>
      <c r="H2649" s="37"/>
    </row>
    <row r="2650" spans="1:8" ht="20.25" customHeight="1" x14ac:dyDescent="0.25">
      <c r="A2650" s="43"/>
      <c r="B2650" s="43"/>
      <c r="C2650" s="46"/>
      <c r="D2650" s="46"/>
      <c r="E2650" s="46"/>
      <c r="F2650" s="46"/>
      <c r="G2650" s="46"/>
      <c r="H2650" s="37"/>
    </row>
    <row r="2651" spans="1:8" ht="20.25" customHeight="1" x14ac:dyDescent="0.25">
      <c r="A2651" s="42"/>
      <c r="B2651" s="42"/>
      <c r="C2651" s="47"/>
      <c r="D2651" s="47"/>
      <c r="E2651" s="47"/>
      <c r="F2651" s="47"/>
      <c r="G2651" s="47"/>
      <c r="H2651" s="37"/>
    </row>
    <row r="2652" spans="1:8" ht="20.25" customHeight="1" x14ac:dyDescent="0.25">
      <c r="A2652" s="43"/>
      <c r="B2652" s="43"/>
      <c r="C2652" s="46"/>
      <c r="D2652" s="46"/>
      <c r="E2652" s="46"/>
      <c r="F2652" s="46"/>
      <c r="G2652" s="46"/>
      <c r="H2652" s="37"/>
    </row>
    <row r="2653" spans="1:8" ht="20.25" customHeight="1" x14ac:dyDescent="0.25">
      <c r="A2653" s="42"/>
      <c r="B2653" s="42"/>
      <c r="C2653" s="47"/>
      <c r="D2653" s="47"/>
      <c r="E2653" s="47"/>
      <c r="F2653" s="47"/>
      <c r="G2653" s="47"/>
      <c r="H2653" s="37"/>
    </row>
    <row r="2654" spans="1:8" ht="20.25" customHeight="1" x14ac:dyDescent="0.25">
      <c r="A2654" s="43"/>
      <c r="B2654" s="43"/>
      <c r="C2654" s="46"/>
      <c r="D2654" s="46"/>
      <c r="E2654" s="46"/>
      <c r="F2654" s="46"/>
      <c r="G2654" s="46"/>
      <c r="H2654" s="37"/>
    </row>
    <row r="2655" spans="1:8" ht="20.25" customHeight="1" x14ac:dyDescent="0.25">
      <c r="A2655" s="42"/>
      <c r="B2655" s="42"/>
      <c r="C2655" s="47"/>
      <c r="D2655" s="47"/>
      <c r="E2655" s="47"/>
      <c r="F2655" s="47"/>
      <c r="G2655" s="47"/>
      <c r="H2655" s="37"/>
    </row>
    <row r="2656" spans="1:8" ht="20.25" customHeight="1" x14ac:dyDescent="0.25">
      <c r="A2656" s="43"/>
      <c r="B2656" s="43"/>
      <c r="C2656" s="46"/>
      <c r="D2656" s="46"/>
      <c r="E2656" s="46"/>
      <c r="F2656" s="46"/>
      <c r="G2656" s="46"/>
      <c r="H2656" s="37"/>
    </row>
    <row r="2657" spans="1:8" ht="20.25" customHeight="1" x14ac:dyDescent="0.25">
      <c r="A2657" s="42"/>
      <c r="B2657" s="42"/>
      <c r="C2657" s="47"/>
      <c r="D2657" s="47"/>
      <c r="E2657" s="47"/>
      <c r="F2657" s="47"/>
      <c r="G2657" s="47"/>
      <c r="H2657" s="37"/>
    </row>
    <row r="2658" spans="1:8" ht="20.25" customHeight="1" x14ac:dyDescent="0.25">
      <c r="A2658" s="43"/>
      <c r="B2658" s="43"/>
      <c r="C2658" s="46"/>
      <c r="D2658" s="46"/>
      <c r="E2658" s="46"/>
      <c r="F2658" s="46"/>
      <c r="G2658" s="46"/>
      <c r="H2658" s="37"/>
    </row>
    <row r="2659" spans="1:8" ht="20.25" customHeight="1" x14ac:dyDescent="0.25">
      <c r="A2659" s="42"/>
      <c r="B2659" s="42"/>
      <c r="C2659" s="47"/>
      <c r="D2659" s="47"/>
      <c r="E2659" s="47"/>
      <c r="F2659" s="47"/>
      <c r="G2659" s="47"/>
      <c r="H2659" s="37"/>
    </row>
    <row r="2660" spans="1:8" ht="20.25" customHeight="1" x14ac:dyDescent="0.25">
      <c r="A2660" s="43"/>
      <c r="B2660" s="43"/>
      <c r="C2660" s="46"/>
      <c r="D2660" s="46"/>
      <c r="E2660" s="46"/>
      <c r="F2660" s="46"/>
      <c r="G2660" s="46"/>
      <c r="H2660" s="37"/>
    </row>
    <row r="2661" spans="1:8" ht="20.25" customHeight="1" x14ac:dyDescent="0.25">
      <c r="A2661" s="42"/>
      <c r="B2661" s="42"/>
      <c r="C2661" s="47"/>
      <c r="D2661" s="47"/>
      <c r="E2661" s="47"/>
      <c r="F2661" s="47"/>
      <c r="G2661" s="47"/>
      <c r="H2661" s="37"/>
    </row>
    <row r="2662" spans="1:8" ht="20.25" customHeight="1" x14ac:dyDescent="0.25">
      <c r="A2662" s="43"/>
      <c r="B2662" s="43"/>
      <c r="C2662" s="46"/>
      <c r="D2662" s="46"/>
      <c r="E2662" s="46"/>
      <c r="F2662" s="46"/>
      <c r="G2662" s="46"/>
      <c r="H2662" s="37"/>
    </row>
    <row r="2663" spans="1:8" ht="20.25" customHeight="1" x14ac:dyDescent="0.25">
      <c r="A2663" s="42"/>
      <c r="B2663" s="42"/>
      <c r="C2663" s="47"/>
      <c r="D2663" s="47"/>
      <c r="E2663" s="47"/>
      <c r="F2663" s="47"/>
      <c r="G2663" s="47"/>
      <c r="H2663" s="37"/>
    </row>
    <row r="2664" spans="1:8" ht="20.25" customHeight="1" x14ac:dyDescent="0.25">
      <c r="A2664" s="43"/>
      <c r="B2664" s="43"/>
      <c r="C2664" s="46"/>
      <c r="D2664" s="46"/>
      <c r="E2664" s="46"/>
      <c r="F2664" s="46"/>
      <c r="G2664" s="46"/>
      <c r="H2664" s="37"/>
    </row>
    <row r="2665" spans="1:8" ht="20.25" customHeight="1" x14ac:dyDescent="0.25">
      <c r="A2665" s="42"/>
      <c r="B2665" s="42"/>
      <c r="C2665" s="47"/>
      <c r="D2665" s="47"/>
      <c r="E2665" s="47"/>
      <c r="F2665" s="47"/>
      <c r="G2665" s="47"/>
      <c r="H2665" s="37"/>
    </row>
    <row r="2666" spans="1:8" ht="20.25" customHeight="1" x14ac:dyDescent="0.25">
      <c r="A2666" s="43"/>
      <c r="B2666" s="43"/>
      <c r="C2666" s="46"/>
      <c r="D2666" s="46"/>
      <c r="E2666" s="46"/>
      <c r="F2666" s="46"/>
      <c r="G2666" s="46"/>
      <c r="H2666" s="37"/>
    </row>
    <row r="2667" spans="1:8" ht="20.25" customHeight="1" x14ac:dyDescent="0.25">
      <c r="A2667" s="42"/>
      <c r="B2667" s="42"/>
      <c r="C2667" s="47"/>
      <c r="D2667" s="47"/>
      <c r="E2667" s="47"/>
      <c r="F2667" s="47"/>
      <c r="G2667" s="47"/>
      <c r="H2667" s="37"/>
    </row>
    <row r="2668" spans="1:8" ht="20.25" customHeight="1" x14ac:dyDescent="0.25">
      <c r="A2668" s="43"/>
      <c r="B2668" s="43"/>
      <c r="C2668" s="46"/>
      <c r="D2668" s="46"/>
      <c r="E2668" s="46"/>
      <c r="F2668" s="46"/>
      <c r="G2668" s="46"/>
      <c r="H2668" s="37"/>
    </row>
    <row r="2669" spans="1:8" ht="20.25" customHeight="1" x14ac:dyDescent="0.25">
      <c r="A2669" s="42"/>
      <c r="B2669" s="42"/>
      <c r="C2669" s="47"/>
      <c r="D2669" s="47"/>
      <c r="E2669" s="47"/>
      <c r="F2669" s="47"/>
      <c r="G2669" s="47"/>
      <c r="H2669" s="37"/>
    </row>
    <row r="2670" spans="1:8" ht="20.25" customHeight="1" x14ac:dyDescent="0.25">
      <c r="A2670" s="43"/>
      <c r="B2670" s="43"/>
      <c r="C2670" s="46"/>
      <c r="D2670" s="46"/>
      <c r="E2670" s="46"/>
      <c r="F2670" s="46"/>
      <c r="G2670" s="46"/>
      <c r="H2670" s="37"/>
    </row>
    <row r="2671" spans="1:8" ht="20.25" customHeight="1" x14ac:dyDescent="0.25">
      <c r="A2671" s="42"/>
      <c r="B2671" s="42"/>
      <c r="C2671" s="47"/>
      <c r="D2671" s="47"/>
      <c r="E2671" s="47"/>
      <c r="F2671" s="47"/>
      <c r="G2671" s="47"/>
      <c r="H2671" s="37"/>
    </row>
    <row r="2672" spans="1:8" ht="20.25" customHeight="1" x14ac:dyDescent="0.25">
      <c r="A2672" s="43"/>
      <c r="B2672" s="43"/>
      <c r="C2672" s="46"/>
      <c r="D2672" s="46"/>
      <c r="E2672" s="46"/>
      <c r="F2672" s="46"/>
      <c r="G2672" s="46"/>
      <c r="H2672" s="37"/>
    </row>
    <row r="2673" spans="1:8" ht="20.25" customHeight="1" x14ac:dyDescent="0.25">
      <c r="A2673" s="42"/>
      <c r="B2673" s="42"/>
      <c r="C2673" s="47"/>
      <c r="D2673" s="47"/>
      <c r="E2673" s="47"/>
      <c r="F2673" s="47"/>
      <c r="G2673" s="47"/>
      <c r="H2673" s="37"/>
    </row>
    <row r="2674" spans="1:8" ht="20.25" customHeight="1" x14ac:dyDescent="0.25">
      <c r="A2674" s="43"/>
      <c r="B2674" s="43"/>
      <c r="C2674" s="46"/>
      <c r="D2674" s="46"/>
      <c r="E2674" s="46"/>
      <c r="F2674" s="46"/>
      <c r="G2674" s="46"/>
      <c r="H2674" s="37"/>
    </row>
    <row r="2675" spans="1:8" ht="20.25" customHeight="1" x14ac:dyDescent="0.25">
      <c r="A2675" s="42"/>
      <c r="B2675" s="42"/>
      <c r="C2675" s="47"/>
      <c r="D2675" s="47"/>
      <c r="E2675" s="47"/>
      <c r="F2675" s="47"/>
      <c r="G2675" s="47"/>
      <c r="H2675" s="37"/>
    </row>
    <row r="2676" spans="1:8" ht="20.25" customHeight="1" x14ac:dyDescent="0.25">
      <c r="A2676" s="43"/>
      <c r="B2676" s="43"/>
      <c r="C2676" s="46"/>
      <c r="D2676" s="46"/>
      <c r="E2676" s="46"/>
      <c r="F2676" s="46"/>
      <c r="G2676" s="46"/>
      <c r="H2676" s="37"/>
    </row>
    <row r="2677" spans="1:8" ht="20.25" customHeight="1" x14ac:dyDescent="0.25">
      <c r="A2677" s="42"/>
      <c r="B2677" s="42"/>
      <c r="C2677" s="47"/>
      <c r="D2677" s="47"/>
      <c r="E2677" s="47"/>
      <c r="F2677" s="47"/>
      <c r="G2677" s="47"/>
      <c r="H2677" s="37"/>
    </row>
    <row r="2678" spans="1:8" ht="20.25" customHeight="1" x14ac:dyDescent="0.25">
      <c r="A2678" s="43"/>
      <c r="B2678" s="43"/>
      <c r="C2678" s="46"/>
      <c r="D2678" s="46"/>
      <c r="E2678" s="46"/>
      <c r="F2678" s="46"/>
      <c r="G2678" s="46"/>
      <c r="H2678" s="37"/>
    </row>
    <row r="2679" spans="1:8" ht="20.25" customHeight="1" x14ac:dyDescent="0.25">
      <c r="A2679" s="42"/>
      <c r="B2679" s="42"/>
      <c r="C2679" s="47"/>
      <c r="D2679" s="47"/>
      <c r="E2679" s="47"/>
      <c r="F2679" s="47"/>
      <c r="G2679" s="47"/>
      <c r="H2679" s="37"/>
    </row>
    <row r="2680" spans="1:8" ht="20.25" customHeight="1" x14ac:dyDescent="0.25">
      <c r="A2680" s="43"/>
      <c r="B2680" s="43"/>
      <c r="C2680" s="46"/>
      <c r="D2680" s="46"/>
      <c r="E2680" s="46"/>
      <c r="F2680" s="46"/>
      <c r="G2680" s="46"/>
      <c r="H2680" s="37"/>
    </row>
    <row r="2681" spans="1:8" ht="20.25" customHeight="1" x14ac:dyDescent="0.25">
      <c r="A2681" s="42"/>
      <c r="B2681" s="42"/>
      <c r="C2681" s="47"/>
      <c r="D2681" s="47"/>
      <c r="E2681" s="47"/>
      <c r="F2681" s="47"/>
      <c r="G2681" s="47"/>
      <c r="H2681" s="37"/>
    </row>
    <row r="2682" spans="1:8" ht="20.25" customHeight="1" x14ac:dyDescent="0.25">
      <c r="A2682" s="43"/>
      <c r="B2682" s="43"/>
      <c r="C2682" s="46"/>
      <c r="D2682" s="46"/>
      <c r="E2682" s="46"/>
      <c r="F2682" s="46"/>
      <c r="G2682" s="46"/>
      <c r="H2682" s="37"/>
    </row>
    <row r="2683" spans="1:8" ht="20.25" customHeight="1" x14ac:dyDescent="0.25">
      <c r="A2683" s="42"/>
      <c r="B2683" s="42"/>
      <c r="C2683" s="47"/>
      <c r="D2683" s="47"/>
      <c r="E2683" s="47"/>
      <c r="F2683" s="47"/>
      <c r="G2683" s="47"/>
      <c r="H2683" s="37"/>
    </row>
    <row r="2684" spans="1:8" ht="20.25" customHeight="1" x14ac:dyDescent="0.25">
      <c r="A2684" s="43"/>
      <c r="B2684" s="43"/>
      <c r="C2684" s="46"/>
      <c r="D2684" s="46"/>
      <c r="E2684" s="46"/>
      <c r="F2684" s="46"/>
      <c r="G2684" s="46"/>
      <c r="H2684" s="37"/>
    </row>
    <row r="2685" spans="1:8" ht="20.25" customHeight="1" x14ac:dyDescent="0.25">
      <c r="A2685" s="42"/>
      <c r="B2685" s="42"/>
      <c r="C2685" s="47"/>
      <c r="D2685" s="47"/>
      <c r="E2685" s="47"/>
      <c r="F2685" s="47"/>
      <c r="G2685" s="47"/>
      <c r="H2685" s="37"/>
    </row>
    <row r="2686" spans="1:8" ht="20.25" customHeight="1" x14ac:dyDescent="0.25">
      <c r="A2686" s="43"/>
      <c r="B2686" s="43"/>
      <c r="C2686" s="46"/>
      <c r="D2686" s="46"/>
      <c r="E2686" s="46"/>
      <c r="F2686" s="46"/>
      <c r="G2686" s="46"/>
      <c r="H2686" s="37"/>
    </row>
    <row r="2687" spans="1:8" ht="20.25" customHeight="1" x14ac:dyDescent="0.25">
      <c r="A2687" s="42"/>
      <c r="B2687" s="42"/>
      <c r="C2687" s="47"/>
      <c r="D2687" s="47"/>
      <c r="E2687" s="47"/>
      <c r="F2687" s="47"/>
      <c r="G2687" s="47"/>
      <c r="H2687" s="37"/>
    </row>
    <row r="2688" spans="1:8" ht="20.25" customHeight="1" x14ac:dyDescent="0.25">
      <c r="A2688" s="43"/>
      <c r="B2688" s="43"/>
      <c r="C2688" s="46"/>
      <c r="D2688" s="46"/>
      <c r="E2688" s="46"/>
      <c r="F2688" s="46"/>
      <c r="G2688" s="46"/>
      <c r="H2688" s="37"/>
    </row>
    <row r="2689" spans="1:8" ht="20.25" customHeight="1" x14ac:dyDescent="0.25">
      <c r="A2689" s="42"/>
      <c r="B2689" s="42"/>
      <c r="C2689" s="47"/>
      <c r="D2689" s="47"/>
      <c r="E2689" s="47"/>
      <c r="F2689" s="47"/>
      <c r="G2689" s="47"/>
      <c r="H2689" s="37"/>
    </row>
    <row r="2690" spans="1:8" ht="20.25" customHeight="1" x14ac:dyDescent="0.25">
      <c r="A2690" s="43"/>
      <c r="B2690" s="43"/>
      <c r="C2690" s="46"/>
      <c r="D2690" s="46"/>
      <c r="E2690" s="46"/>
      <c r="F2690" s="46"/>
      <c r="G2690" s="46"/>
      <c r="H2690" s="37"/>
    </row>
    <row r="2691" spans="1:8" ht="20.25" customHeight="1" x14ac:dyDescent="0.25">
      <c r="A2691" s="42"/>
      <c r="B2691" s="42"/>
      <c r="C2691" s="47"/>
      <c r="D2691" s="47"/>
      <c r="E2691" s="47"/>
      <c r="F2691" s="47"/>
      <c r="G2691" s="47"/>
      <c r="H2691" s="37"/>
    </row>
    <row r="2692" spans="1:8" ht="20.25" customHeight="1" x14ac:dyDescent="0.25">
      <c r="A2692" s="43"/>
      <c r="B2692" s="43"/>
      <c r="C2692" s="46"/>
      <c r="D2692" s="46"/>
      <c r="E2692" s="46"/>
      <c r="F2692" s="46"/>
      <c r="G2692" s="46"/>
      <c r="H2692" s="37"/>
    </row>
    <row r="2693" spans="1:8" ht="20.25" customHeight="1" x14ac:dyDescent="0.25">
      <c r="A2693" s="42"/>
      <c r="B2693" s="42"/>
      <c r="C2693" s="47"/>
      <c r="D2693" s="47"/>
      <c r="E2693" s="47"/>
      <c r="F2693" s="47"/>
      <c r="G2693" s="47"/>
      <c r="H2693" s="37"/>
    </row>
    <row r="2694" spans="1:8" ht="20.25" customHeight="1" x14ac:dyDescent="0.25">
      <c r="A2694" s="43"/>
      <c r="B2694" s="43"/>
      <c r="C2694" s="46"/>
      <c r="D2694" s="46"/>
      <c r="E2694" s="46"/>
      <c r="F2694" s="46"/>
      <c r="G2694" s="46"/>
      <c r="H2694" s="37"/>
    </row>
    <row r="2695" spans="1:8" ht="20.25" customHeight="1" x14ac:dyDescent="0.25">
      <c r="A2695" s="42"/>
      <c r="B2695" s="42"/>
      <c r="C2695" s="47"/>
      <c r="D2695" s="47"/>
      <c r="E2695" s="47"/>
      <c r="F2695" s="47"/>
      <c r="G2695" s="47"/>
      <c r="H2695" s="37"/>
    </row>
    <row r="2696" spans="1:8" ht="20.25" customHeight="1" x14ac:dyDescent="0.25">
      <c r="A2696" s="43"/>
      <c r="B2696" s="43"/>
      <c r="C2696" s="46"/>
      <c r="D2696" s="46"/>
      <c r="E2696" s="46"/>
      <c r="F2696" s="46"/>
      <c r="G2696" s="46"/>
      <c r="H2696" s="37"/>
    </row>
    <row r="2697" spans="1:8" ht="20.25" customHeight="1" x14ac:dyDescent="0.25">
      <c r="A2697" s="42"/>
      <c r="B2697" s="42"/>
      <c r="C2697" s="47"/>
      <c r="D2697" s="47"/>
      <c r="E2697" s="47"/>
      <c r="F2697" s="47"/>
      <c r="G2697" s="47"/>
      <c r="H2697" s="37"/>
    </row>
    <row r="2698" spans="1:8" ht="20.25" customHeight="1" x14ac:dyDescent="0.25">
      <c r="A2698" s="43"/>
      <c r="B2698" s="43"/>
      <c r="C2698" s="46"/>
      <c r="D2698" s="46"/>
      <c r="E2698" s="46"/>
      <c r="F2698" s="46"/>
      <c r="G2698" s="46"/>
      <c r="H2698" s="37"/>
    </row>
    <row r="2699" spans="1:8" ht="20.25" customHeight="1" x14ac:dyDescent="0.25">
      <c r="A2699" s="42"/>
      <c r="B2699" s="42"/>
      <c r="C2699" s="47"/>
      <c r="D2699" s="47"/>
      <c r="E2699" s="47"/>
      <c r="F2699" s="47"/>
      <c r="G2699" s="47"/>
      <c r="H2699" s="37"/>
    </row>
    <row r="2700" spans="1:8" ht="20.25" customHeight="1" x14ac:dyDescent="0.25">
      <c r="A2700" s="43"/>
      <c r="B2700" s="43"/>
      <c r="C2700" s="46"/>
      <c r="D2700" s="46"/>
      <c r="E2700" s="46"/>
      <c r="F2700" s="46"/>
      <c r="G2700" s="46"/>
      <c r="H2700" s="37"/>
    </row>
    <row r="2701" spans="1:8" ht="20.25" customHeight="1" thickBot="1" x14ac:dyDescent="0.3">
      <c r="A2701" s="50"/>
      <c r="B2701" s="50"/>
      <c r="C2701" s="60"/>
      <c r="D2701" s="60"/>
      <c r="E2701" s="60"/>
      <c r="F2701" s="60"/>
      <c r="G2701" s="60"/>
      <c r="H2701" s="64"/>
    </row>
    <row r="2702" spans="1:8" ht="20.25" customHeight="1" thickTop="1" x14ac:dyDescent="0.25">
      <c r="A2702" s="51"/>
      <c r="B2702" s="51"/>
      <c r="C2702" s="62"/>
      <c r="D2702" s="62"/>
      <c r="E2702" s="62"/>
      <c r="F2702" s="62"/>
      <c r="G2702" s="62"/>
      <c r="H2702" s="63"/>
    </row>
    <row r="2703" spans="1:8" ht="20.25" customHeight="1" x14ac:dyDescent="0.25">
      <c r="A2703" s="42"/>
      <c r="B2703" s="42"/>
      <c r="C2703" s="47"/>
      <c r="D2703" s="47"/>
      <c r="E2703" s="47"/>
      <c r="F2703" s="47"/>
      <c r="G2703" s="47"/>
      <c r="H2703" s="37"/>
    </row>
    <row r="2704" spans="1:8" ht="20.25" customHeight="1" x14ac:dyDescent="0.25">
      <c r="A2704" s="43"/>
      <c r="B2704" s="43"/>
      <c r="C2704" s="46"/>
      <c r="D2704" s="46"/>
      <c r="E2704" s="46"/>
      <c r="F2704" s="46"/>
      <c r="G2704" s="46"/>
      <c r="H2704" s="37"/>
    </row>
    <row r="2705" spans="1:8" ht="20.25" customHeight="1" x14ac:dyDescent="0.25">
      <c r="A2705" s="42"/>
      <c r="B2705" s="42"/>
      <c r="C2705" s="47"/>
      <c r="D2705" s="47"/>
      <c r="E2705" s="47"/>
      <c r="F2705" s="47"/>
      <c r="G2705" s="47"/>
      <c r="H2705" s="37"/>
    </row>
    <row r="2706" spans="1:8" ht="20.25" customHeight="1" x14ac:dyDescent="0.25">
      <c r="A2706" s="43"/>
      <c r="B2706" s="43"/>
      <c r="C2706" s="46"/>
      <c r="D2706" s="46"/>
      <c r="E2706" s="46"/>
      <c r="F2706" s="46"/>
      <c r="G2706" s="46"/>
      <c r="H2706" s="37"/>
    </row>
    <row r="2707" spans="1:8" ht="20.25" customHeight="1" x14ac:dyDescent="0.25">
      <c r="A2707" s="42"/>
      <c r="B2707" s="42"/>
      <c r="C2707" s="47"/>
      <c r="D2707" s="47"/>
      <c r="E2707" s="47"/>
      <c r="F2707" s="47"/>
      <c r="G2707" s="47"/>
      <c r="H2707" s="37"/>
    </row>
    <row r="2708" spans="1:8" ht="20.25" customHeight="1" x14ac:dyDescent="0.25">
      <c r="A2708" s="43"/>
      <c r="B2708" s="43"/>
      <c r="C2708" s="46"/>
      <c r="D2708" s="46"/>
      <c r="E2708" s="46"/>
      <c r="F2708" s="46"/>
      <c r="G2708" s="46"/>
      <c r="H2708" s="37"/>
    </row>
    <row r="2709" spans="1:8" ht="20.25" customHeight="1" x14ac:dyDescent="0.25">
      <c r="A2709" s="42"/>
      <c r="B2709" s="42"/>
      <c r="C2709" s="47"/>
      <c r="D2709" s="47"/>
      <c r="E2709" s="47"/>
      <c r="F2709" s="47"/>
      <c r="G2709" s="47"/>
      <c r="H2709" s="37"/>
    </row>
    <row r="2710" spans="1:8" ht="20.25" customHeight="1" x14ac:dyDescent="0.25">
      <c r="A2710" s="43"/>
      <c r="B2710" s="43"/>
      <c r="C2710" s="46"/>
      <c r="D2710" s="46"/>
      <c r="E2710" s="46"/>
      <c r="F2710" s="46"/>
      <c r="G2710" s="46"/>
      <c r="H2710" s="37"/>
    </row>
    <row r="2711" spans="1:8" ht="20.25" customHeight="1" x14ac:dyDescent="0.25">
      <c r="A2711" s="42"/>
      <c r="B2711" s="42"/>
      <c r="C2711" s="47"/>
      <c r="D2711" s="47"/>
      <c r="E2711" s="47"/>
      <c r="F2711" s="47"/>
      <c r="G2711" s="47"/>
      <c r="H2711" s="37"/>
    </row>
    <row r="2712" spans="1:8" ht="20.25" customHeight="1" x14ac:dyDescent="0.25">
      <c r="A2712" s="43"/>
      <c r="B2712" s="43"/>
      <c r="C2712" s="46"/>
      <c r="D2712" s="46"/>
      <c r="E2712" s="46"/>
      <c r="F2712" s="46"/>
      <c r="G2712" s="46"/>
      <c r="H2712" s="37"/>
    </row>
    <row r="2713" spans="1:8" ht="20.25" customHeight="1" x14ac:dyDescent="0.25">
      <c r="A2713" s="42"/>
      <c r="B2713" s="42"/>
      <c r="C2713" s="47"/>
      <c r="D2713" s="47"/>
      <c r="E2713" s="47"/>
      <c r="F2713" s="47"/>
      <c r="G2713" s="47"/>
      <c r="H2713" s="37"/>
    </row>
    <row r="2714" spans="1:8" ht="20.25" customHeight="1" x14ac:dyDescent="0.25">
      <c r="A2714" s="43"/>
      <c r="B2714" s="43"/>
      <c r="C2714" s="46"/>
      <c r="D2714" s="46"/>
      <c r="E2714" s="46"/>
      <c r="F2714" s="46"/>
      <c r="G2714" s="46"/>
      <c r="H2714" s="37"/>
    </row>
    <row r="2715" spans="1:8" ht="20.25" customHeight="1" x14ac:dyDescent="0.25">
      <c r="A2715" s="42"/>
      <c r="B2715" s="42"/>
      <c r="C2715" s="47"/>
      <c r="D2715" s="47"/>
      <c r="E2715" s="47"/>
      <c r="F2715" s="47"/>
      <c r="G2715" s="47"/>
      <c r="H2715" s="37"/>
    </row>
    <row r="2716" spans="1:8" ht="20.25" customHeight="1" x14ac:dyDescent="0.25">
      <c r="A2716" s="43"/>
      <c r="B2716" s="43"/>
      <c r="C2716" s="46"/>
      <c r="D2716" s="46"/>
      <c r="E2716" s="46"/>
      <c r="F2716" s="46"/>
      <c r="G2716" s="46"/>
      <c r="H2716" s="37"/>
    </row>
    <row r="2717" spans="1:8" ht="20.25" customHeight="1" x14ac:dyDescent="0.25">
      <c r="A2717" s="42"/>
      <c r="B2717" s="42"/>
      <c r="C2717" s="47"/>
      <c r="D2717" s="47"/>
      <c r="E2717" s="47"/>
      <c r="F2717" s="47"/>
      <c r="G2717" s="47"/>
      <c r="H2717" s="37"/>
    </row>
    <row r="2718" spans="1:8" ht="20.25" customHeight="1" x14ac:dyDescent="0.25">
      <c r="A2718" s="43"/>
      <c r="B2718" s="43"/>
      <c r="C2718" s="46"/>
      <c r="D2718" s="46"/>
      <c r="E2718" s="46"/>
      <c r="F2718" s="46"/>
      <c r="G2718" s="46"/>
      <c r="H2718" s="37"/>
    </row>
    <row r="2719" spans="1:8" ht="20.25" customHeight="1" x14ac:dyDescent="0.25">
      <c r="A2719" s="42"/>
      <c r="B2719" s="42"/>
      <c r="C2719" s="47"/>
      <c r="D2719" s="47"/>
      <c r="E2719" s="47"/>
      <c r="F2719" s="47"/>
      <c r="G2719" s="47"/>
      <c r="H2719" s="37"/>
    </row>
    <row r="2720" spans="1:8" ht="20.25" customHeight="1" x14ac:dyDescent="0.25">
      <c r="A2720" s="43"/>
      <c r="B2720" s="43"/>
      <c r="C2720" s="46"/>
      <c r="D2720" s="46"/>
      <c r="E2720" s="46"/>
      <c r="F2720" s="46"/>
      <c r="G2720" s="46"/>
      <c r="H2720" s="37"/>
    </row>
    <row r="2721" spans="1:8" ht="20.25" customHeight="1" x14ac:dyDescent="0.25">
      <c r="A2721" s="42"/>
      <c r="B2721" s="42"/>
      <c r="C2721" s="47"/>
      <c r="D2721" s="47"/>
      <c r="E2721" s="47"/>
      <c r="F2721" s="47"/>
      <c r="G2721" s="47"/>
      <c r="H2721" s="37"/>
    </row>
    <row r="2722" spans="1:8" ht="20.25" customHeight="1" x14ac:dyDescent="0.25">
      <c r="A2722" s="43"/>
      <c r="B2722" s="43"/>
      <c r="C2722" s="46"/>
      <c r="D2722" s="46"/>
      <c r="E2722" s="46"/>
      <c r="F2722" s="46"/>
      <c r="G2722" s="46"/>
      <c r="H2722" s="37"/>
    </row>
    <row r="2723" spans="1:8" ht="20.25" customHeight="1" x14ac:dyDescent="0.25">
      <c r="A2723" s="42"/>
      <c r="B2723" s="42"/>
      <c r="C2723" s="47"/>
      <c r="D2723" s="47"/>
      <c r="E2723" s="47"/>
      <c r="F2723" s="47"/>
      <c r="G2723" s="47"/>
      <c r="H2723" s="37"/>
    </row>
    <row r="2724" spans="1:8" ht="20.25" customHeight="1" x14ac:dyDescent="0.25">
      <c r="A2724" s="43"/>
      <c r="B2724" s="43"/>
      <c r="C2724" s="46"/>
      <c r="D2724" s="46"/>
      <c r="E2724" s="46"/>
      <c r="F2724" s="46"/>
      <c r="G2724" s="46"/>
      <c r="H2724" s="37"/>
    </row>
    <row r="2725" spans="1:8" ht="20.25" customHeight="1" x14ac:dyDescent="0.25">
      <c r="A2725" s="42"/>
      <c r="B2725" s="42"/>
      <c r="C2725" s="47"/>
      <c r="D2725" s="47"/>
      <c r="E2725" s="47"/>
      <c r="F2725" s="47"/>
      <c r="G2725" s="47"/>
      <c r="H2725" s="37"/>
    </row>
    <row r="2726" spans="1:8" ht="20.25" customHeight="1" x14ac:dyDescent="0.25">
      <c r="A2726" s="43"/>
      <c r="B2726" s="43"/>
      <c r="C2726" s="46"/>
      <c r="D2726" s="46"/>
      <c r="E2726" s="46"/>
      <c r="F2726" s="46"/>
      <c r="G2726" s="46"/>
      <c r="H2726" s="37"/>
    </row>
    <row r="2727" spans="1:8" ht="20.25" customHeight="1" x14ac:dyDescent="0.25">
      <c r="A2727" s="42"/>
      <c r="B2727" s="42"/>
      <c r="C2727" s="47"/>
      <c r="D2727" s="47"/>
      <c r="E2727" s="47"/>
      <c r="F2727" s="47"/>
      <c r="G2727" s="47"/>
      <c r="H2727" s="37"/>
    </row>
    <row r="2728" spans="1:8" ht="20.25" customHeight="1" x14ac:dyDescent="0.25">
      <c r="A2728" s="43"/>
      <c r="B2728" s="43"/>
      <c r="C2728" s="46"/>
      <c r="D2728" s="46"/>
      <c r="E2728" s="46"/>
      <c r="F2728" s="46"/>
      <c r="G2728" s="46"/>
      <c r="H2728" s="37"/>
    </row>
    <row r="2729" spans="1:8" ht="20.25" customHeight="1" x14ac:dyDescent="0.25">
      <c r="A2729" s="42"/>
      <c r="B2729" s="42"/>
      <c r="C2729" s="47"/>
      <c r="D2729" s="47"/>
      <c r="E2729" s="47"/>
      <c r="F2729" s="47"/>
      <c r="G2729" s="47"/>
      <c r="H2729" s="37"/>
    </row>
    <row r="2730" spans="1:8" ht="20.25" customHeight="1" x14ac:dyDescent="0.25">
      <c r="A2730" s="43"/>
      <c r="B2730" s="43"/>
      <c r="C2730" s="46"/>
      <c r="D2730" s="46"/>
      <c r="E2730" s="46"/>
      <c r="F2730" s="46"/>
      <c r="G2730" s="46"/>
      <c r="H2730" s="37"/>
    </row>
    <row r="2731" spans="1:8" ht="20.25" customHeight="1" x14ac:dyDescent="0.25">
      <c r="A2731" s="42"/>
      <c r="B2731" s="42"/>
      <c r="C2731" s="47"/>
      <c r="D2731" s="47"/>
      <c r="E2731" s="47"/>
      <c r="F2731" s="47"/>
      <c r="G2731" s="47"/>
      <c r="H2731" s="37"/>
    </row>
    <row r="2732" spans="1:8" ht="20.25" customHeight="1" x14ac:dyDescent="0.25">
      <c r="A2732" s="43"/>
      <c r="B2732" s="43"/>
      <c r="C2732" s="46"/>
      <c r="D2732" s="46"/>
      <c r="E2732" s="46"/>
      <c r="F2732" s="46"/>
      <c r="G2732" s="46"/>
      <c r="H2732" s="37"/>
    </row>
    <row r="2733" spans="1:8" ht="20.25" customHeight="1" x14ac:dyDescent="0.25">
      <c r="A2733" s="42"/>
      <c r="B2733" s="42"/>
      <c r="C2733" s="47"/>
      <c r="D2733" s="47"/>
      <c r="E2733" s="47"/>
      <c r="F2733" s="47"/>
      <c r="G2733" s="47"/>
      <c r="H2733" s="37"/>
    </row>
    <row r="2734" spans="1:8" ht="20.25" customHeight="1" x14ac:dyDescent="0.25">
      <c r="A2734" s="43"/>
      <c r="B2734" s="43"/>
      <c r="C2734" s="46"/>
      <c r="D2734" s="46"/>
      <c r="E2734" s="46"/>
      <c r="F2734" s="46"/>
      <c r="G2734" s="46"/>
      <c r="H2734" s="37"/>
    </row>
    <row r="2735" spans="1:8" ht="20.25" customHeight="1" x14ac:dyDescent="0.25">
      <c r="A2735" s="42"/>
      <c r="B2735" s="42"/>
      <c r="C2735" s="47"/>
      <c r="D2735" s="47"/>
      <c r="E2735" s="47"/>
      <c r="F2735" s="47"/>
      <c r="G2735" s="47"/>
      <c r="H2735" s="37"/>
    </row>
    <row r="2736" spans="1:8" ht="20.25" customHeight="1" x14ac:dyDescent="0.25">
      <c r="A2736" s="43"/>
      <c r="B2736" s="43"/>
      <c r="C2736" s="46"/>
      <c r="D2736" s="46"/>
      <c r="E2736" s="46"/>
      <c r="F2736" s="46"/>
      <c r="G2736" s="46"/>
      <c r="H2736" s="37"/>
    </row>
    <row r="2737" spans="1:8" ht="20.25" customHeight="1" x14ac:dyDescent="0.25">
      <c r="A2737" s="42"/>
      <c r="B2737" s="42"/>
      <c r="C2737" s="47"/>
      <c r="D2737" s="47"/>
      <c r="E2737" s="47"/>
      <c r="F2737" s="47"/>
      <c r="G2737" s="47"/>
      <c r="H2737" s="37"/>
    </row>
    <row r="2738" spans="1:8" ht="20.25" customHeight="1" x14ac:dyDescent="0.25">
      <c r="A2738" s="43"/>
      <c r="B2738" s="43"/>
      <c r="C2738" s="46"/>
      <c r="D2738" s="46"/>
      <c r="E2738" s="46"/>
      <c r="F2738" s="46"/>
      <c r="G2738" s="46"/>
      <c r="H2738" s="37"/>
    </row>
    <row r="2739" spans="1:8" ht="20.25" customHeight="1" x14ac:dyDescent="0.25">
      <c r="A2739" s="42"/>
      <c r="B2739" s="42"/>
      <c r="C2739" s="47"/>
      <c r="D2739" s="47"/>
      <c r="E2739" s="47"/>
      <c r="F2739" s="47"/>
      <c r="G2739" s="47"/>
      <c r="H2739" s="37"/>
    </row>
    <row r="2740" spans="1:8" ht="20.25" customHeight="1" x14ac:dyDescent="0.25">
      <c r="A2740" s="43"/>
      <c r="B2740" s="43"/>
      <c r="C2740" s="46"/>
      <c r="D2740" s="46"/>
      <c r="E2740" s="46"/>
      <c r="F2740" s="46"/>
      <c r="G2740" s="46"/>
      <c r="H2740" s="37"/>
    </row>
    <row r="2741" spans="1:8" ht="20.25" customHeight="1" x14ac:dyDescent="0.25">
      <c r="A2741" s="42"/>
      <c r="B2741" s="42"/>
      <c r="C2741" s="47"/>
      <c r="D2741" s="47"/>
      <c r="E2741" s="47"/>
      <c r="F2741" s="47"/>
      <c r="G2741" s="47"/>
      <c r="H2741" s="37"/>
    </row>
    <row r="2742" spans="1:8" ht="20.25" customHeight="1" x14ac:dyDescent="0.25">
      <c r="A2742" s="43"/>
      <c r="B2742" s="43"/>
      <c r="C2742" s="46"/>
      <c r="D2742" s="46"/>
      <c r="E2742" s="46"/>
      <c r="F2742" s="46"/>
      <c r="G2742" s="46"/>
      <c r="H2742" s="37"/>
    </row>
    <row r="2743" spans="1:8" ht="20.25" customHeight="1" x14ac:dyDescent="0.25">
      <c r="A2743" s="42"/>
      <c r="B2743" s="42"/>
      <c r="C2743" s="47"/>
      <c r="D2743" s="47"/>
      <c r="E2743" s="47"/>
      <c r="F2743" s="47"/>
      <c r="G2743" s="47"/>
      <c r="H2743" s="37"/>
    </row>
    <row r="2744" spans="1:8" ht="20.25" customHeight="1" x14ac:dyDescent="0.25">
      <c r="A2744" s="43"/>
      <c r="B2744" s="43"/>
      <c r="C2744" s="46"/>
      <c r="D2744" s="46"/>
      <c r="E2744" s="46"/>
      <c r="F2744" s="46"/>
      <c r="G2744" s="46"/>
      <c r="H2744" s="37"/>
    </row>
    <row r="2745" spans="1:8" ht="20.25" customHeight="1" x14ac:dyDescent="0.25">
      <c r="A2745" s="42"/>
      <c r="B2745" s="42"/>
      <c r="C2745" s="47"/>
      <c r="D2745" s="47"/>
      <c r="E2745" s="47"/>
      <c r="F2745" s="47"/>
      <c r="G2745" s="47"/>
      <c r="H2745" s="37"/>
    </row>
    <row r="2746" spans="1:8" ht="20.25" customHeight="1" x14ac:dyDescent="0.25">
      <c r="A2746" s="43"/>
      <c r="B2746" s="43"/>
      <c r="C2746" s="46"/>
      <c r="D2746" s="46"/>
      <c r="E2746" s="46"/>
      <c r="F2746" s="46"/>
      <c r="G2746" s="46"/>
      <c r="H2746" s="37"/>
    </row>
    <row r="2747" spans="1:8" ht="20.25" customHeight="1" x14ac:dyDescent="0.25">
      <c r="A2747" s="42"/>
      <c r="B2747" s="42"/>
      <c r="C2747" s="47"/>
      <c r="D2747" s="47"/>
      <c r="E2747" s="47"/>
      <c r="F2747" s="47"/>
      <c r="G2747" s="47"/>
      <c r="H2747" s="37"/>
    </row>
    <row r="2748" spans="1:8" ht="20.25" customHeight="1" x14ac:dyDescent="0.25">
      <c r="A2748" s="43"/>
      <c r="B2748" s="43"/>
      <c r="C2748" s="46"/>
      <c r="D2748" s="46"/>
      <c r="E2748" s="46"/>
      <c r="F2748" s="46"/>
      <c r="G2748" s="46"/>
      <c r="H2748" s="37"/>
    </row>
    <row r="2749" spans="1:8" ht="20.25" customHeight="1" x14ac:dyDescent="0.25">
      <c r="A2749" s="42"/>
      <c r="B2749" s="42"/>
      <c r="C2749" s="47"/>
      <c r="D2749" s="47"/>
      <c r="E2749" s="47"/>
      <c r="F2749" s="47"/>
      <c r="G2749" s="47"/>
      <c r="H2749" s="37"/>
    </row>
    <row r="2750" spans="1:8" ht="20.25" customHeight="1" x14ac:dyDescent="0.25">
      <c r="A2750" s="43"/>
      <c r="B2750" s="43"/>
      <c r="C2750" s="46"/>
      <c r="D2750" s="46"/>
      <c r="E2750" s="46"/>
      <c r="F2750" s="46"/>
      <c r="G2750" s="46"/>
      <c r="H2750" s="37"/>
    </row>
    <row r="2751" spans="1:8" ht="20.25" customHeight="1" x14ac:dyDescent="0.25">
      <c r="A2751" s="42"/>
      <c r="B2751" s="42"/>
      <c r="C2751" s="47"/>
      <c r="D2751" s="47"/>
      <c r="E2751" s="47"/>
      <c r="F2751" s="47"/>
      <c r="G2751" s="47"/>
      <c r="H2751" s="37"/>
    </row>
    <row r="2752" spans="1:8" ht="20.25" customHeight="1" x14ac:dyDescent="0.25">
      <c r="A2752" s="43"/>
      <c r="B2752" s="43"/>
      <c r="C2752" s="46"/>
      <c r="D2752" s="46"/>
      <c r="E2752" s="46"/>
      <c r="F2752" s="46"/>
      <c r="G2752" s="46"/>
      <c r="H2752" s="37"/>
    </row>
    <row r="2753" spans="1:8" ht="20.25" customHeight="1" x14ac:dyDescent="0.25">
      <c r="A2753" s="42"/>
      <c r="B2753" s="42"/>
      <c r="C2753" s="47"/>
      <c r="D2753" s="47"/>
      <c r="E2753" s="47"/>
      <c r="F2753" s="47"/>
      <c r="G2753" s="47"/>
      <c r="H2753" s="37"/>
    </row>
    <row r="2754" spans="1:8" ht="20.25" customHeight="1" x14ac:dyDescent="0.25">
      <c r="A2754" s="43"/>
      <c r="B2754" s="43"/>
      <c r="C2754" s="46"/>
      <c r="D2754" s="46"/>
      <c r="E2754" s="46"/>
      <c r="F2754" s="46"/>
      <c r="G2754" s="46"/>
      <c r="H2754" s="37"/>
    </row>
    <row r="2755" spans="1:8" ht="20.25" customHeight="1" x14ac:dyDescent="0.25">
      <c r="A2755" s="42"/>
      <c r="B2755" s="42"/>
      <c r="C2755" s="47"/>
      <c r="D2755" s="47"/>
      <c r="E2755" s="47"/>
      <c r="F2755" s="47"/>
      <c r="G2755" s="47"/>
      <c r="H2755" s="37"/>
    </row>
    <row r="2756" spans="1:8" ht="20.25" customHeight="1" x14ac:dyDescent="0.25">
      <c r="A2756" s="43"/>
      <c r="B2756" s="43"/>
      <c r="C2756" s="46"/>
      <c r="D2756" s="46"/>
      <c r="E2756" s="46"/>
      <c r="F2756" s="46"/>
      <c r="G2756" s="46"/>
      <c r="H2756" s="37"/>
    </row>
    <row r="2757" spans="1:8" ht="20.25" customHeight="1" x14ac:dyDescent="0.25">
      <c r="A2757" s="42"/>
      <c r="B2757" s="42"/>
      <c r="C2757" s="47"/>
      <c r="D2757" s="47"/>
      <c r="E2757" s="47"/>
      <c r="F2757" s="47"/>
      <c r="G2757" s="47"/>
      <c r="H2757" s="37"/>
    </row>
    <row r="2758" spans="1:8" ht="20.25" customHeight="1" x14ac:dyDescent="0.25">
      <c r="A2758" s="43"/>
      <c r="B2758" s="43"/>
      <c r="C2758" s="46"/>
      <c r="D2758" s="46"/>
      <c r="E2758" s="46"/>
      <c r="F2758" s="46"/>
      <c r="G2758" s="46"/>
      <c r="H2758" s="37"/>
    </row>
    <row r="2759" spans="1:8" ht="20.25" customHeight="1" x14ac:dyDescent="0.25">
      <c r="A2759" s="42"/>
      <c r="B2759" s="42"/>
      <c r="C2759" s="47"/>
      <c r="D2759" s="47"/>
      <c r="E2759" s="47"/>
      <c r="F2759" s="47"/>
      <c r="G2759" s="47"/>
      <c r="H2759" s="37"/>
    </row>
    <row r="2760" spans="1:8" ht="20.25" customHeight="1" x14ac:dyDescent="0.25">
      <c r="A2760" s="43"/>
      <c r="B2760" s="43"/>
      <c r="C2760" s="46"/>
      <c r="D2760" s="46"/>
      <c r="E2760" s="46"/>
      <c r="F2760" s="46"/>
      <c r="G2760" s="46"/>
      <c r="H2760" s="37"/>
    </row>
    <row r="2761" spans="1:8" ht="20.25" customHeight="1" x14ac:dyDescent="0.25">
      <c r="A2761" s="42"/>
      <c r="B2761" s="42"/>
      <c r="C2761" s="47"/>
      <c r="D2761" s="47"/>
      <c r="E2761" s="47"/>
      <c r="F2761" s="47"/>
      <c r="G2761" s="47"/>
      <c r="H2761" s="37"/>
    </row>
    <row r="2762" spans="1:8" ht="20.25" customHeight="1" x14ac:dyDescent="0.25">
      <c r="A2762" s="43"/>
      <c r="B2762" s="43"/>
      <c r="C2762" s="46"/>
      <c r="D2762" s="46"/>
      <c r="E2762" s="46"/>
      <c r="F2762" s="46"/>
      <c r="G2762" s="46"/>
      <c r="H2762" s="37"/>
    </row>
    <row r="2763" spans="1:8" ht="20.25" customHeight="1" x14ac:dyDescent="0.25">
      <c r="A2763" s="42"/>
      <c r="B2763" s="42"/>
      <c r="C2763" s="47"/>
      <c r="D2763" s="47"/>
      <c r="E2763" s="47"/>
      <c r="F2763" s="47"/>
      <c r="G2763" s="47"/>
      <c r="H2763" s="37"/>
    </row>
    <row r="2764" spans="1:8" ht="20.25" customHeight="1" x14ac:dyDescent="0.25">
      <c r="A2764" s="43"/>
      <c r="B2764" s="43"/>
      <c r="C2764" s="46"/>
      <c r="D2764" s="46"/>
      <c r="E2764" s="46"/>
      <c r="F2764" s="46"/>
      <c r="G2764" s="46"/>
      <c r="H2764" s="37"/>
    </row>
    <row r="2765" spans="1:8" ht="20.25" customHeight="1" x14ac:dyDescent="0.25">
      <c r="A2765" s="42"/>
      <c r="B2765" s="42"/>
      <c r="C2765" s="47"/>
      <c r="D2765" s="47"/>
      <c r="E2765" s="47"/>
      <c r="F2765" s="47"/>
      <c r="G2765" s="47"/>
      <c r="H2765" s="37"/>
    </row>
    <row r="2766" spans="1:8" ht="20.25" customHeight="1" x14ac:dyDescent="0.25">
      <c r="A2766" s="43"/>
      <c r="B2766" s="43"/>
      <c r="C2766" s="46"/>
      <c r="D2766" s="46"/>
      <c r="E2766" s="46"/>
      <c r="F2766" s="46"/>
      <c r="G2766" s="46"/>
      <c r="H2766" s="37"/>
    </row>
    <row r="2767" spans="1:8" ht="20.25" customHeight="1" x14ac:dyDescent="0.25">
      <c r="A2767" s="42"/>
      <c r="B2767" s="42"/>
      <c r="C2767" s="47"/>
      <c r="D2767" s="47"/>
      <c r="E2767" s="47"/>
      <c r="F2767" s="47"/>
      <c r="G2767" s="47"/>
      <c r="H2767" s="37"/>
    </row>
    <row r="2768" spans="1:8" ht="20.25" customHeight="1" x14ac:dyDescent="0.25">
      <c r="A2768" s="43"/>
      <c r="B2768" s="43"/>
      <c r="C2768" s="46"/>
      <c r="D2768" s="46"/>
      <c r="E2768" s="46"/>
      <c r="F2768" s="46"/>
      <c r="G2768" s="46"/>
      <c r="H2768" s="37"/>
    </row>
    <row r="2769" spans="1:8" ht="20.25" customHeight="1" x14ac:dyDescent="0.25">
      <c r="A2769" s="42"/>
      <c r="B2769" s="42"/>
      <c r="C2769" s="47"/>
      <c r="D2769" s="47"/>
      <c r="E2769" s="47"/>
      <c r="F2769" s="47"/>
      <c r="G2769" s="47"/>
      <c r="H2769" s="37"/>
    </row>
    <row r="2770" spans="1:8" ht="20.25" customHeight="1" x14ac:dyDescent="0.25">
      <c r="A2770" s="43"/>
      <c r="B2770" s="43"/>
      <c r="C2770" s="46"/>
      <c r="D2770" s="46"/>
      <c r="E2770" s="46"/>
      <c r="F2770" s="46"/>
      <c r="G2770" s="46"/>
      <c r="H2770" s="37"/>
    </row>
    <row r="2771" spans="1:8" ht="20.25" customHeight="1" x14ac:dyDescent="0.25">
      <c r="A2771" s="42"/>
      <c r="B2771" s="42"/>
      <c r="C2771" s="47"/>
      <c r="D2771" s="47"/>
      <c r="E2771" s="47"/>
      <c r="F2771" s="47"/>
      <c r="G2771" s="47"/>
      <c r="H2771" s="37"/>
    </row>
    <row r="2772" spans="1:8" ht="20.25" customHeight="1" x14ac:dyDescent="0.25">
      <c r="A2772" s="43"/>
      <c r="B2772" s="43"/>
      <c r="C2772" s="46"/>
      <c r="D2772" s="46"/>
      <c r="E2772" s="46"/>
      <c r="F2772" s="46"/>
      <c r="G2772" s="46"/>
      <c r="H2772" s="37"/>
    </row>
    <row r="2773" spans="1:8" ht="20.25" customHeight="1" x14ac:dyDescent="0.25">
      <c r="A2773" s="42"/>
      <c r="B2773" s="42"/>
      <c r="C2773" s="47"/>
      <c r="D2773" s="47"/>
      <c r="E2773" s="47"/>
      <c r="F2773" s="47"/>
      <c r="G2773" s="47"/>
      <c r="H2773" s="37"/>
    </row>
    <row r="2774" spans="1:8" ht="20.25" customHeight="1" x14ac:dyDescent="0.25">
      <c r="A2774" s="43"/>
      <c r="B2774" s="43"/>
      <c r="C2774" s="46"/>
      <c r="D2774" s="46"/>
      <c r="E2774" s="46"/>
      <c r="F2774" s="46"/>
      <c r="G2774" s="46"/>
      <c r="H2774" s="37"/>
    </row>
    <row r="2775" spans="1:8" ht="20.25" customHeight="1" x14ac:dyDescent="0.25">
      <c r="A2775" s="42"/>
      <c r="B2775" s="42"/>
      <c r="C2775" s="47"/>
      <c r="D2775" s="47"/>
      <c r="E2775" s="47"/>
      <c r="F2775" s="47"/>
      <c r="G2775" s="47"/>
      <c r="H2775" s="37"/>
    </row>
    <row r="2776" spans="1:8" ht="20.25" customHeight="1" x14ac:dyDescent="0.25">
      <c r="A2776" s="43"/>
      <c r="B2776" s="43"/>
      <c r="C2776" s="46"/>
      <c r="D2776" s="46"/>
      <c r="E2776" s="46"/>
      <c r="F2776" s="46"/>
      <c r="G2776" s="46"/>
      <c r="H2776" s="37"/>
    </row>
    <row r="2777" spans="1:8" ht="20.25" customHeight="1" x14ac:dyDescent="0.25">
      <c r="A2777" s="42"/>
      <c r="B2777" s="42"/>
      <c r="C2777" s="47"/>
      <c r="D2777" s="47"/>
      <c r="E2777" s="47"/>
      <c r="F2777" s="47"/>
      <c r="G2777" s="47"/>
      <c r="H2777" s="37"/>
    </row>
    <row r="2778" spans="1:8" ht="20.25" customHeight="1" x14ac:dyDescent="0.25">
      <c r="A2778" s="43"/>
      <c r="B2778" s="43"/>
      <c r="C2778" s="46"/>
      <c r="D2778" s="46"/>
      <c r="E2778" s="46"/>
      <c r="F2778" s="46"/>
      <c r="G2778" s="46"/>
      <c r="H2778" s="37"/>
    </row>
    <row r="2779" spans="1:8" ht="20.25" customHeight="1" x14ac:dyDescent="0.25">
      <c r="A2779" s="42"/>
      <c r="B2779" s="42"/>
      <c r="C2779" s="47"/>
      <c r="D2779" s="47"/>
      <c r="E2779" s="47"/>
      <c r="F2779" s="47"/>
      <c r="G2779" s="47"/>
      <c r="H2779" s="37"/>
    </row>
    <row r="2780" spans="1:8" ht="20.25" customHeight="1" x14ac:dyDescent="0.25">
      <c r="A2780" s="43"/>
      <c r="B2780" s="43"/>
      <c r="C2780" s="46"/>
      <c r="D2780" s="46"/>
      <c r="E2780" s="46"/>
      <c r="F2780" s="46"/>
      <c r="G2780" s="46"/>
      <c r="H2780" s="37"/>
    </row>
    <row r="2781" spans="1:8" ht="20.25" customHeight="1" x14ac:dyDescent="0.25">
      <c r="A2781" s="42"/>
      <c r="B2781" s="42"/>
      <c r="C2781" s="47"/>
      <c r="D2781" s="47"/>
      <c r="E2781" s="47"/>
      <c r="F2781" s="47"/>
      <c r="G2781" s="47"/>
      <c r="H2781" s="37"/>
    </row>
    <row r="2782" spans="1:8" ht="20.25" customHeight="1" x14ac:dyDescent="0.25">
      <c r="A2782" s="43"/>
      <c r="B2782" s="43"/>
      <c r="C2782" s="46"/>
      <c r="D2782" s="46"/>
      <c r="E2782" s="46"/>
      <c r="F2782" s="46"/>
      <c r="G2782" s="46"/>
      <c r="H2782" s="37"/>
    </row>
    <row r="2783" spans="1:8" ht="20.25" customHeight="1" x14ac:dyDescent="0.25">
      <c r="A2783" s="42"/>
      <c r="B2783" s="42"/>
      <c r="C2783" s="47"/>
      <c r="D2783" s="47"/>
      <c r="E2783" s="47"/>
      <c r="F2783" s="47"/>
      <c r="G2783" s="47"/>
      <c r="H2783" s="37"/>
    </row>
    <row r="2784" spans="1:8" ht="20.25" customHeight="1" x14ac:dyDescent="0.25">
      <c r="A2784" s="43"/>
      <c r="B2784" s="43"/>
      <c r="C2784" s="46"/>
      <c r="D2784" s="46"/>
      <c r="E2784" s="46"/>
      <c r="F2784" s="46"/>
      <c r="G2784" s="46"/>
      <c r="H2784" s="37"/>
    </row>
    <row r="2785" spans="1:8" ht="20.25" customHeight="1" x14ac:dyDescent="0.25">
      <c r="A2785" s="42"/>
      <c r="B2785" s="42"/>
      <c r="C2785" s="47"/>
      <c r="D2785" s="47"/>
      <c r="E2785" s="47"/>
      <c r="F2785" s="47"/>
      <c r="G2785" s="47"/>
      <c r="H2785" s="37"/>
    </row>
    <row r="2786" spans="1:8" ht="20.25" customHeight="1" x14ac:dyDescent="0.25">
      <c r="A2786" s="43"/>
      <c r="B2786" s="43"/>
      <c r="C2786" s="46"/>
      <c r="D2786" s="46"/>
      <c r="E2786" s="46"/>
      <c r="F2786" s="46"/>
      <c r="G2786" s="46"/>
      <c r="H2786" s="37"/>
    </row>
    <row r="2787" spans="1:8" ht="20.25" customHeight="1" x14ac:dyDescent="0.25">
      <c r="A2787" s="42"/>
      <c r="B2787" s="42"/>
      <c r="C2787" s="47"/>
      <c r="D2787" s="47"/>
      <c r="E2787" s="47"/>
      <c r="F2787" s="47"/>
      <c r="G2787" s="47"/>
      <c r="H2787" s="37"/>
    </row>
    <row r="2788" spans="1:8" ht="20.25" customHeight="1" x14ac:dyDescent="0.25">
      <c r="A2788" s="43"/>
      <c r="B2788" s="43"/>
      <c r="C2788" s="46"/>
      <c r="D2788" s="46"/>
      <c r="E2788" s="46"/>
      <c r="F2788" s="46"/>
      <c r="G2788" s="46"/>
      <c r="H2788" s="37"/>
    </row>
    <row r="2789" spans="1:8" ht="20.25" customHeight="1" x14ac:dyDescent="0.25">
      <c r="A2789" s="42"/>
      <c r="B2789" s="42"/>
      <c r="C2789" s="47"/>
      <c r="D2789" s="47"/>
      <c r="E2789" s="47"/>
      <c r="F2789" s="47"/>
      <c r="G2789" s="47"/>
      <c r="H2789" s="37"/>
    </row>
    <row r="2790" spans="1:8" ht="20.25" customHeight="1" x14ac:dyDescent="0.25">
      <c r="A2790" s="43"/>
      <c r="B2790" s="43"/>
      <c r="C2790" s="46"/>
      <c r="D2790" s="46"/>
      <c r="E2790" s="46"/>
      <c r="F2790" s="46"/>
      <c r="G2790" s="46"/>
      <c r="H2790" s="37"/>
    </row>
    <row r="2791" spans="1:8" ht="20.25" customHeight="1" x14ac:dyDescent="0.25">
      <c r="A2791" s="42"/>
      <c r="B2791" s="42"/>
      <c r="C2791" s="47"/>
      <c r="D2791" s="47"/>
      <c r="E2791" s="47"/>
      <c r="F2791" s="47"/>
      <c r="G2791" s="47"/>
      <c r="H2791" s="37"/>
    </row>
    <row r="2792" spans="1:8" ht="20.25" customHeight="1" x14ac:dyDescent="0.25">
      <c r="A2792" s="43"/>
      <c r="B2792" s="43"/>
      <c r="C2792" s="46"/>
      <c r="D2792" s="46"/>
      <c r="E2792" s="46"/>
      <c r="F2792" s="46"/>
      <c r="G2792" s="46"/>
      <c r="H2792" s="37"/>
    </row>
    <row r="2793" spans="1:8" ht="20.25" customHeight="1" x14ac:dyDescent="0.25">
      <c r="A2793" s="42"/>
      <c r="B2793" s="42"/>
      <c r="C2793" s="47"/>
      <c r="D2793" s="47"/>
      <c r="E2793" s="47"/>
      <c r="F2793" s="47"/>
      <c r="G2793" s="47"/>
      <c r="H2793" s="37"/>
    </row>
    <row r="2794" spans="1:8" ht="20.25" customHeight="1" x14ac:dyDescent="0.25">
      <c r="A2794" s="43"/>
      <c r="B2794" s="43"/>
      <c r="C2794" s="46"/>
      <c r="D2794" s="46"/>
      <c r="E2794" s="46"/>
      <c r="F2794" s="46"/>
      <c r="G2794" s="46"/>
      <c r="H2794" s="37"/>
    </row>
    <row r="2795" spans="1:8" ht="20.25" customHeight="1" x14ac:dyDescent="0.25">
      <c r="A2795" s="42"/>
      <c r="B2795" s="42"/>
      <c r="C2795" s="47"/>
      <c r="D2795" s="47"/>
      <c r="E2795" s="47"/>
      <c r="F2795" s="47"/>
      <c r="G2795" s="47"/>
      <c r="H2795" s="37"/>
    </row>
    <row r="2796" spans="1:8" ht="20.25" customHeight="1" x14ac:dyDescent="0.25">
      <c r="A2796" s="43"/>
      <c r="B2796" s="43"/>
      <c r="C2796" s="46"/>
      <c r="D2796" s="46"/>
      <c r="E2796" s="46"/>
      <c r="F2796" s="46"/>
      <c r="G2796" s="46"/>
      <c r="H2796" s="37"/>
    </row>
    <row r="2797" spans="1:8" ht="20.25" customHeight="1" x14ac:dyDescent="0.25">
      <c r="A2797" s="42"/>
      <c r="B2797" s="42"/>
      <c r="C2797" s="47"/>
      <c r="D2797" s="47"/>
      <c r="E2797" s="47"/>
      <c r="F2797" s="47"/>
      <c r="G2797" s="47"/>
      <c r="H2797" s="37"/>
    </row>
    <row r="2798" spans="1:8" ht="20.25" customHeight="1" x14ac:dyDescent="0.25">
      <c r="A2798" s="43"/>
      <c r="B2798" s="43"/>
      <c r="C2798" s="46"/>
      <c r="D2798" s="46"/>
      <c r="E2798" s="46"/>
      <c r="F2798" s="46"/>
      <c r="G2798" s="46"/>
      <c r="H2798" s="37"/>
    </row>
    <row r="2799" spans="1:8" ht="20.25" customHeight="1" x14ac:dyDescent="0.25">
      <c r="A2799" s="42"/>
      <c r="B2799" s="42"/>
      <c r="C2799" s="47"/>
      <c r="D2799" s="47"/>
      <c r="E2799" s="47"/>
      <c r="F2799" s="47"/>
      <c r="G2799" s="47"/>
      <c r="H2799" s="37"/>
    </row>
    <row r="2800" spans="1:8" ht="20.25" customHeight="1" x14ac:dyDescent="0.25">
      <c r="A2800" s="43"/>
      <c r="B2800" s="43"/>
      <c r="C2800" s="46"/>
      <c r="D2800" s="46"/>
      <c r="E2800" s="46"/>
      <c r="F2800" s="46"/>
      <c r="G2800" s="46"/>
      <c r="H2800" s="37"/>
    </row>
    <row r="2801" spans="1:8" ht="20.25" customHeight="1" thickBot="1" x14ac:dyDescent="0.3">
      <c r="A2801" s="50"/>
      <c r="B2801" s="50"/>
      <c r="C2801" s="60"/>
      <c r="D2801" s="60"/>
      <c r="E2801" s="60"/>
      <c r="F2801" s="60"/>
      <c r="G2801" s="60"/>
      <c r="H2801" s="64"/>
    </row>
    <row r="2802" spans="1:8" ht="20.25" customHeight="1" thickTop="1" x14ac:dyDescent="0.25">
      <c r="A2802" s="51"/>
      <c r="B2802" s="51"/>
      <c r="C2802" s="62"/>
      <c r="D2802" s="62"/>
      <c r="E2802" s="62"/>
      <c r="F2802" s="62"/>
      <c r="G2802" s="62"/>
      <c r="H2802" s="63"/>
    </row>
    <row r="2803" spans="1:8" ht="20.25" customHeight="1" x14ac:dyDescent="0.25">
      <c r="A2803" s="42"/>
      <c r="B2803" s="42"/>
      <c r="C2803" s="47"/>
      <c r="D2803" s="47"/>
      <c r="E2803" s="47"/>
      <c r="F2803" s="47"/>
      <c r="G2803" s="47"/>
      <c r="H2803" s="37"/>
    </row>
    <row r="2804" spans="1:8" ht="20.25" customHeight="1" x14ac:dyDescent="0.25">
      <c r="A2804" s="43"/>
      <c r="B2804" s="43"/>
      <c r="C2804" s="46"/>
      <c r="D2804" s="46"/>
      <c r="E2804" s="46"/>
      <c r="F2804" s="46"/>
      <c r="G2804" s="46"/>
      <c r="H2804" s="37"/>
    </row>
    <row r="2805" spans="1:8" ht="20.25" customHeight="1" x14ac:dyDescent="0.25">
      <c r="A2805" s="42"/>
      <c r="B2805" s="42"/>
      <c r="C2805" s="47"/>
      <c r="D2805" s="47"/>
      <c r="E2805" s="47"/>
      <c r="F2805" s="47"/>
      <c r="G2805" s="47"/>
      <c r="H2805" s="37"/>
    </row>
    <row r="2806" spans="1:8" ht="20.25" customHeight="1" x14ac:dyDescent="0.25">
      <c r="A2806" s="43"/>
      <c r="B2806" s="43"/>
      <c r="C2806" s="46"/>
      <c r="D2806" s="46"/>
      <c r="E2806" s="46"/>
      <c r="F2806" s="46"/>
      <c r="G2806" s="46"/>
      <c r="H2806" s="37"/>
    </row>
    <row r="2807" spans="1:8" ht="20.25" customHeight="1" x14ac:dyDescent="0.25">
      <c r="A2807" s="42"/>
      <c r="B2807" s="42"/>
      <c r="C2807" s="47"/>
      <c r="D2807" s="47"/>
      <c r="E2807" s="47"/>
      <c r="F2807" s="47"/>
      <c r="G2807" s="47"/>
      <c r="H2807" s="37"/>
    </row>
    <row r="2808" spans="1:8" ht="20.25" customHeight="1" x14ac:dyDescent="0.25">
      <c r="A2808" s="43"/>
      <c r="B2808" s="43"/>
      <c r="C2808" s="46"/>
      <c r="D2808" s="46"/>
      <c r="E2808" s="46"/>
      <c r="F2808" s="46"/>
      <c r="G2808" s="46"/>
      <c r="H2808" s="37"/>
    </row>
    <row r="2809" spans="1:8" ht="20.25" customHeight="1" x14ac:dyDescent="0.25">
      <c r="A2809" s="42"/>
      <c r="B2809" s="42"/>
      <c r="C2809" s="47"/>
      <c r="D2809" s="47"/>
      <c r="E2809" s="47"/>
      <c r="F2809" s="47"/>
      <c r="G2809" s="47"/>
      <c r="H2809" s="37"/>
    </row>
    <row r="2810" spans="1:8" ht="20.25" customHeight="1" x14ac:dyDescent="0.25">
      <c r="A2810" s="43"/>
      <c r="B2810" s="43"/>
      <c r="C2810" s="46"/>
      <c r="D2810" s="46"/>
      <c r="E2810" s="46"/>
      <c r="F2810" s="46"/>
      <c r="G2810" s="46"/>
      <c r="H2810" s="37"/>
    </row>
    <row r="2811" spans="1:8" ht="20.25" customHeight="1" x14ac:dyDescent="0.25">
      <c r="A2811" s="42"/>
      <c r="B2811" s="42"/>
      <c r="C2811" s="47"/>
      <c r="D2811" s="47"/>
      <c r="E2811" s="47"/>
      <c r="F2811" s="47"/>
      <c r="G2811" s="47"/>
      <c r="H2811" s="37"/>
    </row>
    <row r="2812" spans="1:8" ht="20.25" customHeight="1" x14ac:dyDescent="0.25">
      <c r="A2812" s="43"/>
      <c r="B2812" s="43"/>
      <c r="C2812" s="46"/>
      <c r="D2812" s="46"/>
      <c r="E2812" s="46"/>
      <c r="F2812" s="46"/>
      <c r="G2812" s="46"/>
      <c r="H2812" s="37"/>
    </row>
    <row r="2813" spans="1:8" ht="20.25" customHeight="1" x14ac:dyDescent="0.25">
      <c r="A2813" s="42"/>
      <c r="B2813" s="42"/>
      <c r="C2813" s="47"/>
      <c r="D2813" s="47"/>
      <c r="E2813" s="47"/>
      <c r="F2813" s="47"/>
      <c r="G2813" s="47"/>
      <c r="H2813" s="37"/>
    </row>
    <row r="2814" spans="1:8" ht="20.25" customHeight="1" x14ac:dyDescent="0.25">
      <c r="A2814" s="43"/>
      <c r="B2814" s="43"/>
      <c r="C2814" s="46"/>
      <c r="D2814" s="46"/>
      <c r="E2814" s="46"/>
      <c r="F2814" s="46"/>
      <c r="G2814" s="46"/>
      <c r="H2814" s="37"/>
    </row>
    <row r="2815" spans="1:8" ht="20.25" customHeight="1" x14ac:dyDescent="0.25">
      <c r="A2815" s="42"/>
      <c r="B2815" s="42"/>
      <c r="C2815" s="47"/>
      <c r="D2815" s="47"/>
      <c r="E2815" s="47"/>
      <c r="F2815" s="47"/>
      <c r="G2815" s="47"/>
      <c r="H2815" s="37"/>
    </row>
    <row r="2816" spans="1:8" ht="20.25" customHeight="1" x14ac:dyDescent="0.25">
      <c r="A2816" s="43"/>
      <c r="B2816" s="43"/>
      <c r="C2816" s="46"/>
      <c r="D2816" s="46"/>
      <c r="E2816" s="46"/>
      <c r="F2816" s="46"/>
      <c r="G2816" s="46"/>
      <c r="H2816" s="37"/>
    </row>
    <row r="2817" spans="1:8" ht="20.25" customHeight="1" x14ac:dyDescent="0.25">
      <c r="A2817" s="42"/>
      <c r="B2817" s="42"/>
      <c r="C2817" s="47"/>
      <c r="D2817" s="47"/>
      <c r="E2817" s="47"/>
      <c r="F2817" s="47"/>
      <c r="G2817" s="47"/>
      <c r="H2817" s="37"/>
    </row>
    <row r="2818" spans="1:8" ht="20.25" customHeight="1" x14ac:dyDescent="0.25">
      <c r="A2818" s="43"/>
      <c r="B2818" s="43"/>
      <c r="C2818" s="46"/>
      <c r="D2818" s="46"/>
      <c r="E2818" s="46"/>
      <c r="F2818" s="46"/>
      <c r="G2818" s="46"/>
      <c r="H2818" s="37"/>
    </row>
    <row r="2819" spans="1:8" ht="20.25" customHeight="1" x14ac:dyDescent="0.25">
      <c r="A2819" s="42"/>
      <c r="B2819" s="42"/>
      <c r="C2819" s="47"/>
      <c r="D2819" s="47"/>
      <c r="E2819" s="47"/>
      <c r="F2819" s="47"/>
      <c r="G2819" s="47"/>
      <c r="H2819" s="37"/>
    </row>
    <row r="2820" spans="1:8" ht="20.25" customHeight="1" x14ac:dyDescent="0.25">
      <c r="A2820" s="43"/>
      <c r="B2820" s="43"/>
      <c r="C2820" s="46"/>
      <c r="D2820" s="46"/>
      <c r="E2820" s="46"/>
      <c r="F2820" s="46"/>
      <c r="G2820" s="46"/>
      <c r="H2820" s="37"/>
    </row>
    <row r="2821" spans="1:8" ht="20.25" customHeight="1" x14ac:dyDescent="0.25">
      <c r="A2821" s="42"/>
      <c r="B2821" s="42"/>
      <c r="C2821" s="47"/>
      <c r="D2821" s="47"/>
      <c r="E2821" s="47"/>
      <c r="F2821" s="47"/>
      <c r="G2821" s="47"/>
      <c r="H2821" s="37"/>
    </row>
    <row r="2822" spans="1:8" ht="20.25" customHeight="1" x14ac:dyDescent="0.25">
      <c r="A2822" s="43"/>
      <c r="B2822" s="43"/>
      <c r="C2822" s="46"/>
      <c r="D2822" s="46"/>
      <c r="E2822" s="46"/>
      <c r="F2822" s="46"/>
      <c r="G2822" s="46"/>
      <c r="H2822" s="37"/>
    </row>
    <row r="2823" spans="1:8" ht="20.25" customHeight="1" x14ac:dyDescent="0.25">
      <c r="A2823" s="42"/>
      <c r="B2823" s="42"/>
      <c r="C2823" s="47"/>
      <c r="D2823" s="47"/>
      <c r="E2823" s="47"/>
      <c r="F2823" s="47"/>
      <c r="G2823" s="47"/>
      <c r="H2823" s="37"/>
    </row>
    <row r="2824" spans="1:8" ht="20.25" customHeight="1" x14ac:dyDescent="0.25">
      <c r="A2824" s="43"/>
      <c r="B2824" s="43"/>
      <c r="C2824" s="46"/>
      <c r="D2824" s="46"/>
      <c r="E2824" s="46"/>
      <c r="F2824" s="46"/>
      <c r="G2824" s="46"/>
      <c r="H2824" s="37"/>
    </row>
    <row r="2825" spans="1:8" ht="20.25" customHeight="1" x14ac:dyDescent="0.25">
      <c r="A2825" s="42"/>
      <c r="B2825" s="42"/>
      <c r="C2825" s="47"/>
      <c r="D2825" s="47"/>
      <c r="E2825" s="47"/>
      <c r="F2825" s="47"/>
      <c r="G2825" s="47"/>
      <c r="H2825" s="37"/>
    </row>
    <row r="2826" spans="1:8" ht="20.25" customHeight="1" x14ac:dyDescent="0.25">
      <c r="A2826" s="43"/>
      <c r="B2826" s="43"/>
      <c r="C2826" s="46"/>
      <c r="D2826" s="46"/>
      <c r="E2826" s="46"/>
      <c r="F2826" s="46"/>
      <c r="G2826" s="46"/>
      <c r="H2826" s="37"/>
    </row>
    <row r="2827" spans="1:8" ht="20.25" customHeight="1" x14ac:dyDescent="0.25">
      <c r="A2827" s="42"/>
      <c r="B2827" s="42"/>
      <c r="C2827" s="47"/>
      <c r="D2827" s="47"/>
      <c r="E2827" s="47"/>
      <c r="F2827" s="47"/>
      <c r="G2827" s="47"/>
      <c r="H2827" s="37"/>
    </row>
    <row r="2828" spans="1:8" ht="20.25" customHeight="1" x14ac:dyDescent="0.25">
      <c r="A2828" s="43"/>
      <c r="B2828" s="43"/>
      <c r="C2828" s="46"/>
      <c r="D2828" s="46"/>
      <c r="E2828" s="46"/>
      <c r="F2828" s="46"/>
      <c r="G2828" s="46"/>
      <c r="H2828" s="37"/>
    </row>
    <row r="2829" spans="1:8" ht="20.25" customHeight="1" x14ac:dyDescent="0.25">
      <c r="A2829" s="42"/>
      <c r="B2829" s="42"/>
      <c r="C2829" s="47"/>
      <c r="D2829" s="47"/>
      <c r="E2829" s="47"/>
      <c r="F2829" s="47"/>
      <c r="G2829" s="47"/>
      <c r="H2829" s="37"/>
    </row>
    <row r="2830" spans="1:8" ht="20.25" customHeight="1" x14ac:dyDescent="0.25">
      <c r="A2830" s="43"/>
      <c r="B2830" s="43"/>
      <c r="C2830" s="46"/>
      <c r="D2830" s="46"/>
      <c r="E2830" s="46"/>
      <c r="F2830" s="46"/>
      <c r="G2830" s="46"/>
      <c r="H2830" s="37"/>
    </row>
    <row r="2831" spans="1:8" ht="20.25" customHeight="1" x14ac:dyDescent="0.25">
      <c r="A2831" s="42"/>
      <c r="B2831" s="42"/>
      <c r="C2831" s="47"/>
      <c r="D2831" s="47"/>
      <c r="E2831" s="47"/>
      <c r="F2831" s="47"/>
      <c r="G2831" s="47"/>
      <c r="H2831" s="37"/>
    </row>
    <row r="2832" spans="1:8" ht="20.25" customHeight="1" x14ac:dyDescent="0.25">
      <c r="A2832" s="43"/>
      <c r="B2832" s="43"/>
      <c r="C2832" s="46"/>
      <c r="D2832" s="46"/>
      <c r="E2832" s="46"/>
      <c r="F2832" s="46"/>
      <c r="G2832" s="46"/>
      <c r="H2832" s="37"/>
    </row>
    <row r="2833" spans="1:8" ht="20.25" customHeight="1" x14ac:dyDescent="0.25">
      <c r="A2833" s="42"/>
      <c r="B2833" s="42"/>
      <c r="C2833" s="47"/>
      <c r="D2833" s="47"/>
      <c r="E2833" s="47"/>
      <c r="F2833" s="47"/>
      <c r="G2833" s="47"/>
      <c r="H2833" s="37"/>
    </row>
    <row r="2834" spans="1:8" ht="20.25" customHeight="1" x14ac:dyDescent="0.25">
      <c r="A2834" s="43"/>
      <c r="B2834" s="43"/>
      <c r="C2834" s="46"/>
      <c r="D2834" s="46"/>
      <c r="E2834" s="46"/>
      <c r="F2834" s="46"/>
      <c r="G2834" s="46"/>
      <c r="H2834" s="37"/>
    </row>
    <row r="2835" spans="1:8" ht="20.25" customHeight="1" x14ac:dyDescent="0.25">
      <c r="A2835" s="42"/>
      <c r="B2835" s="42"/>
      <c r="C2835" s="47"/>
      <c r="D2835" s="47"/>
      <c r="E2835" s="47"/>
      <c r="F2835" s="47"/>
      <c r="G2835" s="47"/>
      <c r="H2835" s="37"/>
    </row>
    <row r="2836" spans="1:8" ht="20.25" customHeight="1" x14ac:dyDescent="0.25">
      <c r="A2836" s="43"/>
      <c r="B2836" s="43"/>
      <c r="C2836" s="46"/>
      <c r="D2836" s="46"/>
      <c r="E2836" s="46"/>
      <c r="F2836" s="46"/>
      <c r="G2836" s="46"/>
      <c r="H2836" s="37"/>
    </row>
    <row r="2837" spans="1:8" ht="20.25" customHeight="1" x14ac:dyDescent="0.25">
      <c r="A2837" s="42"/>
      <c r="B2837" s="42"/>
      <c r="C2837" s="47"/>
      <c r="D2837" s="47"/>
      <c r="E2837" s="47"/>
      <c r="F2837" s="47"/>
      <c r="G2837" s="47"/>
      <c r="H2837" s="37"/>
    </row>
    <row r="2838" spans="1:8" ht="20.25" customHeight="1" x14ac:dyDescent="0.25">
      <c r="A2838" s="43"/>
      <c r="B2838" s="43"/>
      <c r="C2838" s="46"/>
      <c r="D2838" s="46"/>
      <c r="E2838" s="46"/>
      <c r="F2838" s="46"/>
      <c r="G2838" s="46"/>
      <c r="H2838" s="37"/>
    </row>
    <row r="2839" spans="1:8" ht="20.25" customHeight="1" x14ac:dyDescent="0.25">
      <c r="A2839" s="42"/>
      <c r="B2839" s="42"/>
      <c r="C2839" s="47"/>
      <c r="D2839" s="47"/>
      <c r="E2839" s="47"/>
      <c r="F2839" s="47"/>
      <c r="G2839" s="47"/>
      <c r="H2839" s="37"/>
    </row>
    <row r="2840" spans="1:8" ht="20.25" customHeight="1" x14ac:dyDescent="0.25">
      <c r="A2840" s="43"/>
      <c r="B2840" s="43"/>
      <c r="C2840" s="46"/>
      <c r="D2840" s="46"/>
      <c r="E2840" s="46"/>
      <c r="F2840" s="46"/>
      <c r="G2840" s="46"/>
      <c r="H2840" s="37"/>
    </row>
    <row r="2841" spans="1:8" ht="20.25" customHeight="1" x14ac:dyDescent="0.25">
      <c r="A2841" s="42"/>
      <c r="B2841" s="42"/>
      <c r="C2841" s="47"/>
      <c r="D2841" s="47"/>
      <c r="E2841" s="47"/>
      <c r="F2841" s="47"/>
      <c r="G2841" s="47"/>
      <c r="H2841" s="37"/>
    </row>
    <row r="2842" spans="1:8" ht="20.25" customHeight="1" x14ac:dyDescent="0.25">
      <c r="A2842" s="43"/>
      <c r="B2842" s="43"/>
      <c r="C2842" s="46"/>
      <c r="D2842" s="46"/>
      <c r="E2842" s="46"/>
      <c r="F2842" s="46"/>
      <c r="G2842" s="46"/>
      <c r="H2842" s="37"/>
    </row>
    <row r="2843" spans="1:8" ht="20.25" customHeight="1" x14ac:dyDescent="0.25">
      <c r="A2843" s="42"/>
      <c r="B2843" s="42"/>
      <c r="C2843" s="47"/>
      <c r="D2843" s="47"/>
      <c r="E2843" s="47"/>
      <c r="F2843" s="47"/>
      <c r="G2843" s="47"/>
      <c r="H2843" s="37"/>
    </row>
    <row r="2844" spans="1:8" ht="20.25" customHeight="1" x14ac:dyDescent="0.25">
      <c r="A2844" s="43"/>
      <c r="B2844" s="43"/>
      <c r="C2844" s="46"/>
      <c r="D2844" s="46"/>
      <c r="E2844" s="46"/>
      <c r="F2844" s="46"/>
      <c r="G2844" s="46"/>
      <c r="H2844" s="37"/>
    </row>
    <row r="2845" spans="1:8" ht="20.25" customHeight="1" x14ac:dyDescent="0.25">
      <c r="A2845" s="42"/>
      <c r="B2845" s="42"/>
      <c r="C2845" s="47"/>
      <c r="D2845" s="47"/>
      <c r="E2845" s="47"/>
      <c r="F2845" s="47"/>
      <c r="G2845" s="47"/>
      <c r="H2845" s="37"/>
    </row>
    <row r="2846" spans="1:8" ht="20.25" customHeight="1" x14ac:dyDescent="0.25">
      <c r="A2846" s="43"/>
      <c r="B2846" s="43"/>
      <c r="C2846" s="46"/>
      <c r="D2846" s="46"/>
      <c r="E2846" s="46"/>
      <c r="F2846" s="46"/>
      <c r="G2846" s="46"/>
      <c r="H2846" s="37"/>
    </row>
    <row r="2847" spans="1:8" ht="20.25" customHeight="1" x14ac:dyDescent="0.25">
      <c r="A2847" s="42"/>
      <c r="B2847" s="42"/>
      <c r="C2847" s="47"/>
      <c r="D2847" s="47"/>
      <c r="E2847" s="47"/>
      <c r="F2847" s="47"/>
      <c r="G2847" s="47"/>
      <c r="H2847" s="37"/>
    </row>
    <row r="2848" spans="1:8" ht="20.25" customHeight="1" x14ac:dyDescent="0.25">
      <c r="A2848" s="43"/>
      <c r="B2848" s="43"/>
      <c r="C2848" s="46"/>
      <c r="D2848" s="46"/>
      <c r="E2848" s="46"/>
      <c r="F2848" s="46"/>
      <c r="G2848" s="46"/>
      <c r="H2848" s="37"/>
    </row>
    <row r="2849" spans="1:8" ht="20.25" customHeight="1" x14ac:dyDescent="0.25">
      <c r="A2849" s="42"/>
      <c r="B2849" s="42"/>
      <c r="C2849" s="47"/>
      <c r="D2849" s="47"/>
      <c r="E2849" s="47"/>
      <c r="F2849" s="47"/>
      <c r="G2849" s="47"/>
      <c r="H2849" s="37"/>
    </row>
    <row r="2850" spans="1:8" ht="20.25" customHeight="1" x14ac:dyDescent="0.25">
      <c r="A2850" s="43"/>
      <c r="B2850" s="43"/>
      <c r="C2850" s="46"/>
      <c r="D2850" s="46"/>
      <c r="E2850" s="46"/>
      <c r="F2850" s="46"/>
      <c r="G2850" s="46"/>
      <c r="H2850" s="37"/>
    </row>
    <row r="2851" spans="1:8" ht="20.25" customHeight="1" x14ac:dyDescent="0.25">
      <c r="A2851" s="42"/>
      <c r="B2851" s="42"/>
      <c r="C2851" s="47"/>
      <c r="D2851" s="47"/>
      <c r="E2851" s="47"/>
      <c r="F2851" s="47"/>
      <c r="G2851" s="47"/>
      <c r="H2851" s="37"/>
    </row>
    <row r="2852" spans="1:8" ht="20.25" customHeight="1" x14ac:dyDescent="0.25">
      <c r="A2852" s="43"/>
      <c r="B2852" s="43"/>
      <c r="C2852" s="46"/>
      <c r="D2852" s="46"/>
      <c r="E2852" s="46"/>
      <c r="F2852" s="46"/>
      <c r="G2852" s="46"/>
      <c r="H2852" s="37"/>
    </row>
    <row r="2853" spans="1:8" ht="20.25" customHeight="1" x14ac:dyDescent="0.25">
      <c r="A2853" s="42"/>
      <c r="B2853" s="42"/>
      <c r="C2853" s="47"/>
      <c r="D2853" s="47"/>
      <c r="E2853" s="47"/>
      <c r="F2853" s="47"/>
      <c r="G2853" s="47"/>
      <c r="H2853" s="37"/>
    </row>
    <row r="2854" spans="1:8" ht="20.25" customHeight="1" x14ac:dyDescent="0.25">
      <c r="A2854" s="43"/>
      <c r="B2854" s="43"/>
      <c r="C2854" s="46"/>
      <c r="D2854" s="46"/>
      <c r="E2854" s="46"/>
      <c r="F2854" s="46"/>
      <c r="G2854" s="46"/>
      <c r="H2854" s="37"/>
    </row>
    <row r="2855" spans="1:8" ht="20.25" customHeight="1" x14ac:dyDescent="0.25">
      <c r="A2855" s="42"/>
      <c r="B2855" s="42"/>
      <c r="C2855" s="47"/>
      <c r="D2855" s="47"/>
      <c r="E2855" s="47"/>
      <c r="F2855" s="47"/>
      <c r="G2855" s="47"/>
      <c r="H2855" s="37"/>
    </row>
    <row r="2856" spans="1:8" ht="20.25" customHeight="1" x14ac:dyDescent="0.25">
      <c r="A2856" s="43"/>
      <c r="B2856" s="43"/>
      <c r="C2856" s="46"/>
      <c r="D2856" s="46"/>
      <c r="E2856" s="46"/>
      <c r="F2856" s="46"/>
      <c r="G2856" s="46"/>
      <c r="H2856" s="37"/>
    </row>
    <row r="2857" spans="1:8" ht="20.25" customHeight="1" x14ac:dyDescent="0.25">
      <c r="A2857" s="42"/>
      <c r="B2857" s="42"/>
      <c r="C2857" s="47"/>
      <c r="D2857" s="47"/>
      <c r="E2857" s="47"/>
      <c r="F2857" s="47"/>
      <c r="G2857" s="47"/>
      <c r="H2857" s="37"/>
    </row>
    <row r="2858" spans="1:8" ht="20.25" customHeight="1" x14ac:dyDescent="0.25">
      <c r="A2858" s="43"/>
      <c r="B2858" s="43"/>
      <c r="C2858" s="46"/>
      <c r="D2858" s="46"/>
      <c r="E2858" s="46"/>
      <c r="F2858" s="46"/>
      <c r="G2858" s="46"/>
      <c r="H2858" s="37"/>
    </row>
    <row r="2859" spans="1:8" ht="20.25" customHeight="1" x14ac:dyDescent="0.25">
      <c r="A2859" s="42"/>
      <c r="B2859" s="42"/>
      <c r="C2859" s="47"/>
      <c r="D2859" s="47"/>
      <c r="E2859" s="47"/>
      <c r="F2859" s="47"/>
      <c r="G2859" s="47"/>
      <c r="H2859" s="37"/>
    </row>
    <row r="2860" spans="1:8" ht="20.25" customHeight="1" x14ac:dyDescent="0.25">
      <c r="A2860" s="43"/>
      <c r="B2860" s="43"/>
      <c r="C2860" s="46"/>
      <c r="D2860" s="46"/>
      <c r="E2860" s="46"/>
      <c r="F2860" s="46"/>
      <c r="G2860" s="46"/>
      <c r="H2860" s="37"/>
    </row>
    <row r="2861" spans="1:8" ht="20.25" customHeight="1" x14ac:dyDescent="0.25">
      <c r="A2861" s="42"/>
      <c r="B2861" s="42"/>
      <c r="C2861" s="47"/>
      <c r="D2861" s="47"/>
      <c r="E2861" s="47"/>
      <c r="F2861" s="47"/>
      <c r="G2861" s="47"/>
      <c r="H2861" s="37"/>
    </row>
    <row r="2862" spans="1:8" ht="20.25" customHeight="1" x14ac:dyDescent="0.25">
      <c r="A2862" s="43"/>
      <c r="B2862" s="43"/>
      <c r="C2862" s="46"/>
      <c r="D2862" s="46"/>
      <c r="E2862" s="46"/>
      <c r="F2862" s="46"/>
      <c r="G2862" s="46"/>
      <c r="H2862" s="37"/>
    </row>
    <row r="2863" spans="1:8" ht="20.25" customHeight="1" x14ac:dyDescent="0.25">
      <c r="A2863" s="42"/>
      <c r="B2863" s="42"/>
      <c r="C2863" s="47"/>
      <c r="D2863" s="47"/>
      <c r="E2863" s="47"/>
      <c r="F2863" s="47"/>
      <c r="G2863" s="47"/>
      <c r="H2863" s="37"/>
    </row>
    <row r="2864" spans="1:8" ht="20.25" customHeight="1" x14ac:dyDescent="0.25">
      <c r="A2864" s="43"/>
      <c r="B2864" s="43"/>
      <c r="C2864" s="46"/>
      <c r="D2864" s="46"/>
      <c r="E2864" s="46"/>
      <c r="F2864" s="46"/>
      <c r="G2864" s="46"/>
      <c r="H2864" s="37"/>
    </row>
    <row r="2865" spans="1:8" ht="20.25" customHeight="1" x14ac:dyDescent="0.25">
      <c r="A2865" s="42"/>
      <c r="B2865" s="42"/>
      <c r="C2865" s="47"/>
      <c r="D2865" s="47"/>
      <c r="E2865" s="47"/>
      <c r="F2865" s="47"/>
      <c r="G2865" s="47"/>
      <c r="H2865" s="37"/>
    </row>
    <row r="2866" spans="1:8" ht="20.25" customHeight="1" x14ac:dyDescent="0.25">
      <c r="A2866" s="43"/>
      <c r="B2866" s="43"/>
      <c r="C2866" s="46"/>
      <c r="D2866" s="46"/>
      <c r="E2866" s="46"/>
      <c r="F2866" s="46"/>
      <c r="G2866" s="46"/>
      <c r="H2866" s="37"/>
    </row>
    <row r="2867" spans="1:8" ht="20.25" customHeight="1" x14ac:dyDescent="0.25">
      <c r="A2867" s="42"/>
      <c r="B2867" s="42"/>
      <c r="C2867" s="47"/>
      <c r="D2867" s="47"/>
      <c r="E2867" s="47"/>
      <c r="F2867" s="47"/>
      <c r="G2867" s="47"/>
      <c r="H2867" s="37"/>
    </row>
    <row r="2868" spans="1:8" ht="20.25" customHeight="1" x14ac:dyDescent="0.25">
      <c r="A2868" s="43"/>
      <c r="B2868" s="43"/>
      <c r="C2868" s="46"/>
      <c r="D2868" s="46"/>
      <c r="E2868" s="46"/>
      <c r="F2868" s="46"/>
      <c r="G2868" s="46"/>
      <c r="H2868" s="37"/>
    </row>
    <row r="2869" spans="1:8" ht="20.25" customHeight="1" x14ac:dyDescent="0.25">
      <c r="A2869" s="42"/>
      <c r="B2869" s="42"/>
      <c r="C2869" s="47"/>
      <c r="D2869" s="47"/>
      <c r="E2869" s="47"/>
      <c r="F2869" s="47"/>
      <c r="G2869" s="47"/>
      <c r="H2869" s="37"/>
    </row>
    <row r="2870" spans="1:8" ht="20.25" customHeight="1" x14ac:dyDescent="0.25">
      <c r="A2870" s="43"/>
      <c r="B2870" s="43"/>
      <c r="C2870" s="46"/>
      <c r="D2870" s="46"/>
      <c r="E2870" s="46"/>
      <c r="F2870" s="46"/>
      <c r="G2870" s="46"/>
      <c r="H2870" s="37"/>
    </row>
    <row r="2871" spans="1:8" ht="20.25" customHeight="1" x14ac:dyDescent="0.25">
      <c r="A2871" s="42"/>
      <c r="B2871" s="42"/>
      <c r="C2871" s="47"/>
      <c r="D2871" s="47"/>
      <c r="E2871" s="47"/>
      <c r="F2871" s="47"/>
      <c r="G2871" s="47"/>
      <c r="H2871" s="37"/>
    </row>
    <row r="2872" spans="1:8" ht="20.25" customHeight="1" x14ac:dyDescent="0.25">
      <c r="A2872" s="43"/>
      <c r="B2872" s="43"/>
      <c r="C2872" s="46"/>
      <c r="D2872" s="46"/>
      <c r="E2872" s="46"/>
      <c r="F2872" s="46"/>
      <c r="G2872" s="46"/>
      <c r="H2872" s="37"/>
    </row>
    <row r="2873" spans="1:8" ht="20.25" customHeight="1" x14ac:dyDescent="0.25">
      <c r="A2873" s="42"/>
      <c r="B2873" s="42"/>
      <c r="C2873" s="47"/>
      <c r="D2873" s="47"/>
      <c r="E2873" s="47"/>
      <c r="F2873" s="47"/>
      <c r="G2873" s="47"/>
      <c r="H2873" s="37"/>
    </row>
    <row r="2874" spans="1:8" ht="20.25" customHeight="1" x14ac:dyDescent="0.25">
      <c r="A2874" s="43"/>
      <c r="B2874" s="43"/>
      <c r="C2874" s="46"/>
      <c r="D2874" s="46"/>
      <c r="E2874" s="46"/>
      <c r="F2874" s="46"/>
      <c r="G2874" s="46"/>
      <c r="H2874" s="37"/>
    </row>
    <row r="2875" spans="1:8" ht="20.25" customHeight="1" x14ac:dyDescent="0.25">
      <c r="A2875" s="42"/>
      <c r="B2875" s="42"/>
      <c r="C2875" s="47"/>
      <c r="D2875" s="47"/>
      <c r="E2875" s="47"/>
      <c r="F2875" s="47"/>
      <c r="G2875" s="47"/>
      <c r="H2875" s="37"/>
    </row>
    <row r="2876" spans="1:8" ht="20.25" customHeight="1" x14ac:dyDescent="0.25">
      <c r="A2876" s="43"/>
      <c r="B2876" s="43"/>
      <c r="C2876" s="46"/>
      <c r="D2876" s="46"/>
      <c r="E2876" s="46"/>
      <c r="F2876" s="46"/>
      <c r="G2876" s="46"/>
      <c r="H2876" s="37"/>
    </row>
    <row r="2877" spans="1:8" ht="20.25" customHeight="1" x14ac:dyDescent="0.25">
      <c r="A2877" s="42"/>
      <c r="B2877" s="42"/>
      <c r="C2877" s="47"/>
      <c r="D2877" s="47"/>
      <c r="E2877" s="47"/>
      <c r="F2877" s="47"/>
      <c r="G2877" s="47"/>
      <c r="H2877" s="37"/>
    </row>
    <row r="2878" spans="1:8" ht="20.25" customHeight="1" x14ac:dyDescent="0.25">
      <c r="A2878" s="43"/>
      <c r="B2878" s="43"/>
      <c r="C2878" s="46"/>
      <c r="D2878" s="46"/>
      <c r="E2878" s="46"/>
      <c r="F2878" s="46"/>
      <c r="G2878" s="46"/>
      <c r="H2878" s="37"/>
    </row>
    <row r="2879" spans="1:8" ht="20.25" customHeight="1" x14ac:dyDescent="0.25">
      <c r="A2879" s="42"/>
      <c r="B2879" s="42"/>
      <c r="C2879" s="47"/>
      <c r="D2879" s="47"/>
      <c r="E2879" s="47"/>
      <c r="F2879" s="47"/>
      <c r="G2879" s="47"/>
      <c r="H2879" s="37"/>
    </row>
    <row r="2880" spans="1:8" ht="20.25" customHeight="1" x14ac:dyDescent="0.25">
      <c r="A2880" s="43"/>
      <c r="B2880" s="43"/>
      <c r="C2880" s="46"/>
      <c r="D2880" s="46"/>
      <c r="E2880" s="46"/>
      <c r="F2880" s="46"/>
      <c r="G2880" s="46"/>
      <c r="H2880" s="37"/>
    </row>
    <row r="2881" spans="1:8" ht="20.25" customHeight="1" x14ac:dyDescent="0.25">
      <c r="A2881" s="42"/>
      <c r="B2881" s="42"/>
      <c r="C2881" s="47"/>
      <c r="D2881" s="47"/>
      <c r="E2881" s="47"/>
      <c r="F2881" s="47"/>
      <c r="G2881" s="47"/>
      <c r="H2881" s="37"/>
    </row>
    <row r="2882" spans="1:8" ht="20.25" customHeight="1" x14ac:dyDescent="0.25">
      <c r="A2882" s="43"/>
      <c r="B2882" s="43"/>
      <c r="C2882" s="46"/>
      <c r="D2882" s="46"/>
      <c r="E2882" s="46"/>
      <c r="F2882" s="46"/>
      <c r="G2882" s="46"/>
      <c r="H2882" s="37"/>
    </row>
    <row r="2883" spans="1:8" ht="20.25" customHeight="1" x14ac:dyDescent="0.25">
      <c r="A2883" s="42"/>
      <c r="B2883" s="42"/>
      <c r="C2883" s="47"/>
      <c r="D2883" s="47"/>
      <c r="E2883" s="47"/>
      <c r="F2883" s="47"/>
      <c r="G2883" s="47"/>
      <c r="H2883" s="37"/>
    </row>
    <row r="2884" spans="1:8" ht="20.25" customHeight="1" x14ac:dyDescent="0.25">
      <c r="A2884" s="43"/>
      <c r="B2884" s="43"/>
      <c r="C2884" s="46"/>
      <c r="D2884" s="46"/>
      <c r="E2884" s="46"/>
      <c r="F2884" s="46"/>
      <c r="G2884" s="46"/>
      <c r="H2884" s="37"/>
    </row>
    <row r="2885" spans="1:8" ht="20.25" customHeight="1" x14ac:dyDescent="0.25">
      <c r="A2885" s="42"/>
      <c r="B2885" s="42"/>
      <c r="C2885" s="47"/>
      <c r="D2885" s="47"/>
      <c r="E2885" s="47"/>
      <c r="F2885" s="47"/>
      <c r="G2885" s="47"/>
      <c r="H2885" s="37"/>
    </row>
    <row r="2886" spans="1:8" ht="20.25" customHeight="1" x14ac:dyDescent="0.25">
      <c r="A2886" s="43"/>
      <c r="B2886" s="43"/>
      <c r="C2886" s="46"/>
      <c r="D2886" s="46"/>
      <c r="E2886" s="46"/>
      <c r="F2886" s="46"/>
      <c r="G2886" s="46"/>
      <c r="H2886" s="37"/>
    </row>
    <row r="2887" spans="1:8" ht="20.25" customHeight="1" x14ac:dyDescent="0.25">
      <c r="A2887" s="42"/>
      <c r="B2887" s="42"/>
      <c r="C2887" s="47"/>
      <c r="D2887" s="47"/>
      <c r="E2887" s="47"/>
      <c r="F2887" s="47"/>
      <c r="G2887" s="47"/>
      <c r="H2887" s="37"/>
    </row>
    <row r="2888" spans="1:8" ht="20.25" customHeight="1" x14ac:dyDescent="0.25">
      <c r="A2888" s="43"/>
      <c r="B2888" s="43"/>
      <c r="C2888" s="46"/>
      <c r="D2888" s="46"/>
      <c r="E2888" s="46"/>
      <c r="F2888" s="46"/>
      <c r="G2888" s="46"/>
      <c r="H2888" s="37"/>
    </row>
    <row r="2889" spans="1:8" ht="20.25" customHeight="1" x14ac:dyDescent="0.25">
      <c r="A2889" s="42"/>
      <c r="B2889" s="42"/>
      <c r="C2889" s="47"/>
      <c r="D2889" s="47"/>
      <c r="E2889" s="47"/>
      <c r="F2889" s="47"/>
      <c r="G2889" s="47"/>
      <c r="H2889" s="37"/>
    </row>
    <row r="2890" spans="1:8" ht="20.25" customHeight="1" x14ac:dyDescent="0.25">
      <c r="A2890" s="43"/>
      <c r="B2890" s="43"/>
      <c r="C2890" s="46"/>
      <c r="D2890" s="46"/>
      <c r="E2890" s="46"/>
      <c r="F2890" s="46"/>
      <c r="G2890" s="46"/>
      <c r="H2890" s="37"/>
    </row>
    <row r="2891" spans="1:8" ht="20.25" customHeight="1" x14ac:dyDescent="0.25">
      <c r="A2891" s="42"/>
      <c r="B2891" s="42"/>
      <c r="C2891" s="47"/>
      <c r="D2891" s="47"/>
      <c r="E2891" s="47"/>
      <c r="F2891" s="47"/>
      <c r="G2891" s="47"/>
      <c r="H2891" s="37"/>
    </row>
    <row r="2892" spans="1:8" ht="20.25" customHeight="1" x14ac:dyDescent="0.25">
      <c r="A2892" s="43"/>
      <c r="B2892" s="43"/>
      <c r="C2892" s="46"/>
      <c r="D2892" s="46"/>
      <c r="E2892" s="46"/>
      <c r="F2892" s="46"/>
      <c r="G2892" s="46"/>
      <c r="H2892" s="37"/>
    </row>
    <row r="2893" spans="1:8" ht="20.25" customHeight="1" x14ac:dyDescent="0.25">
      <c r="A2893" s="42"/>
      <c r="B2893" s="42"/>
      <c r="C2893" s="47"/>
      <c r="D2893" s="47"/>
      <c r="E2893" s="47"/>
      <c r="F2893" s="47"/>
      <c r="G2893" s="47"/>
      <c r="H2893" s="37"/>
    </row>
    <row r="2894" spans="1:8" ht="20.25" customHeight="1" x14ac:dyDescent="0.25">
      <c r="A2894" s="43"/>
      <c r="B2894" s="43"/>
      <c r="C2894" s="46"/>
      <c r="D2894" s="46"/>
      <c r="E2894" s="46"/>
      <c r="F2894" s="46"/>
      <c r="G2894" s="46"/>
      <c r="H2894" s="37"/>
    </row>
    <row r="2895" spans="1:8" ht="20.25" customHeight="1" x14ac:dyDescent="0.25">
      <c r="A2895" s="42"/>
      <c r="B2895" s="42"/>
      <c r="C2895" s="47"/>
      <c r="D2895" s="47"/>
      <c r="E2895" s="47"/>
      <c r="F2895" s="47"/>
      <c r="G2895" s="47"/>
      <c r="H2895" s="37"/>
    </row>
    <row r="2896" spans="1:8" ht="20.25" customHeight="1" x14ac:dyDescent="0.25">
      <c r="A2896" s="43"/>
      <c r="B2896" s="43"/>
      <c r="C2896" s="46"/>
      <c r="D2896" s="46"/>
      <c r="E2896" s="46"/>
      <c r="F2896" s="46"/>
      <c r="G2896" s="46"/>
      <c r="H2896" s="37"/>
    </row>
    <row r="2897" spans="1:8" ht="20.25" customHeight="1" x14ac:dyDescent="0.25">
      <c r="A2897" s="42"/>
      <c r="B2897" s="42"/>
      <c r="C2897" s="47"/>
      <c r="D2897" s="47"/>
      <c r="E2897" s="47"/>
      <c r="F2897" s="47"/>
      <c r="G2897" s="47"/>
      <c r="H2897" s="37"/>
    </row>
    <row r="2898" spans="1:8" ht="20.25" customHeight="1" x14ac:dyDescent="0.25">
      <c r="A2898" s="43"/>
      <c r="B2898" s="43"/>
      <c r="C2898" s="46"/>
      <c r="D2898" s="46"/>
      <c r="E2898" s="46"/>
      <c r="F2898" s="46"/>
      <c r="G2898" s="46"/>
      <c r="H2898" s="37"/>
    </row>
    <row r="2899" spans="1:8" ht="20.25" customHeight="1" x14ac:dyDescent="0.25">
      <c r="A2899" s="42"/>
      <c r="B2899" s="42"/>
      <c r="C2899" s="47"/>
      <c r="D2899" s="47"/>
      <c r="E2899" s="47"/>
      <c r="F2899" s="47"/>
      <c r="G2899" s="47"/>
      <c r="H2899" s="37"/>
    </row>
    <row r="2900" spans="1:8" ht="20.25" customHeight="1" x14ac:dyDescent="0.25">
      <c r="A2900" s="43"/>
      <c r="B2900" s="43"/>
      <c r="C2900" s="46"/>
      <c r="D2900" s="46"/>
      <c r="E2900" s="46"/>
      <c r="F2900" s="46"/>
      <c r="G2900" s="46"/>
      <c r="H2900" s="37"/>
    </row>
    <row r="2901" spans="1:8" ht="20.25" customHeight="1" thickBot="1" x14ac:dyDescent="0.3">
      <c r="A2901" s="50"/>
      <c r="B2901" s="50"/>
      <c r="C2901" s="60"/>
      <c r="D2901" s="60"/>
      <c r="E2901" s="60"/>
      <c r="F2901" s="60"/>
      <c r="G2901" s="60"/>
      <c r="H2901" s="64"/>
    </row>
    <row r="2902" spans="1:8" ht="20.25" customHeight="1" thickTop="1" x14ac:dyDescent="0.25">
      <c r="A2902" s="51"/>
      <c r="B2902" s="51"/>
      <c r="C2902" s="62"/>
      <c r="D2902" s="62"/>
      <c r="E2902" s="62"/>
      <c r="F2902" s="62"/>
      <c r="G2902" s="62"/>
      <c r="H2902" s="63"/>
    </row>
    <row r="2903" spans="1:8" ht="20.25" customHeight="1" x14ac:dyDescent="0.25">
      <c r="A2903" s="42"/>
      <c r="B2903" s="42"/>
      <c r="C2903" s="47"/>
      <c r="D2903" s="47"/>
      <c r="E2903" s="47"/>
      <c r="F2903" s="47"/>
      <c r="G2903" s="47"/>
      <c r="H2903" s="37"/>
    </row>
    <row r="2904" spans="1:8" ht="20.25" customHeight="1" x14ac:dyDescent="0.25">
      <c r="A2904" s="43"/>
      <c r="B2904" s="43"/>
      <c r="C2904" s="46"/>
      <c r="D2904" s="46"/>
      <c r="E2904" s="46"/>
      <c r="F2904" s="46"/>
      <c r="G2904" s="46"/>
      <c r="H2904" s="37"/>
    </row>
    <row r="2905" spans="1:8" ht="20.25" customHeight="1" x14ac:dyDescent="0.25">
      <c r="A2905" s="42"/>
      <c r="B2905" s="42"/>
      <c r="C2905" s="47"/>
      <c r="D2905" s="47"/>
      <c r="E2905" s="47"/>
      <c r="F2905" s="47"/>
      <c r="G2905" s="47"/>
      <c r="H2905" s="37"/>
    </row>
    <row r="2906" spans="1:8" ht="20.25" customHeight="1" x14ac:dyDescent="0.25">
      <c r="A2906" s="43"/>
      <c r="B2906" s="43"/>
      <c r="C2906" s="46"/>
      <c r="D2906" s="46"/>
      <c r="E2906" s="46"/>
      <c r="F2906" s="46"/>
      <c r="G2906" s="46"/>
      <c r="H2906" s="37"/>
    </row>
    <row r="2907" spans="1:8" ht="20.25" customHeight="1" x14ac:dyDescent="0.25">
      <c r="A2907" s="42"/>
      <c r="B2907" s="42"/>
      <c r="C2907" s="47"/>
      <c r="D2907" s="47"/>
      <c r="E2907" s="47"/>
      <c r="F2907" s="47"/>
      <c r="G2907" s="47"/>
      <c r="H2907" s="37"/>
    </row>
    <row r="2908" spans="1:8" ht="20.25" customHeight="1" x14ac:dyDescent="0.25">
      <c r="A2908" s="43"/>
      <c r="B2908" s="43"/>
      <c r="C2908" s="46"/>
      <c r="D2908" s="46"/>
      <c r="E2908" s="46"/>
      <c r="F2908" s="46"/>
      <c r="G2908" s="46"/>
      <c r="H2908" s="37"/>
    </row>
    <row r="2909" spans="1:8" ht="20.25" customHeight="1" x14ac:dyDescent="0.25">
      <c r="A2909" s="42"/>
      <c r="B2909" s="42"/>
      <c r="C2909" s="47"/>
      <c r="D2909" s="47"/>
      <c r="E2909" s="47"/>
      <c r="F2909" s="47"/>
      <c r="G2909" s="47"/>
      <c r="H2909" s="37"/>
    </row>
    <row r="2910" spans="1:8" ht="20.25" customHeight="1" x14ac:dyDescent="0.25">
      <c r="A2910" s="43"/>
      <c r="B2910" s="43"/>
      <c r="C2910" s="46"/>
      <c r="D2910" s="46"/>
      <c r="E2910" s="46"/>
      <c r="F2910" s="46"/>
      <c r="G2910" s="46"/>
      <c r="H2910" s="37"/>
    </row>
    <row r="2911" spans="1:8" ht="20.25" customHeight="1" x14ac:dyDescent="0.25">
      <c r="A2911" s="42"/>
      <c r="B2911" s="42"/>
      <c r="C2911" s="47"/>
      <c r="D2911" s="47"/>
      <c r="E2911" s="47"/>
      <c r="F2911" s="47"/>
      <c r="G2911" s="47"/>
      <c r="H2911" s="37"/>
    </row>
    <row r="2912" spans="1:8" ht="20.25" customHeight="1" x14ac:dyDescent="0.25">
      <c r="A2912" s="43"/>
      <c r="B2912" s="43"/>
      <c r="C2912" s="46"/>
      <c r="D2912" s="46"/>
      <c r="E2912" s="46"/>
      <c r="F2912" s="46"/>
      <c r="G2912" s="46"/>
      <c r="H2912" s="37"/>
    </row>
    <row r="2913" spans="1:8" ht="20.25" customHeight="1" x14ac:dyDescent="0.25">
      <c r="A2913" s="42"/>
      <c r="B2913" s="42"/>
      <c r="C2913" s="47"/>
      <c r="D2913" s="47"/>
      <c r="E2913" s="47"/>
      <c r="F2913" s="47"/>
      <c r="G2913" s="47"/>
      <c r="H2913" s="37"/>
    </row>
    <row r="2914" spans="1:8" ht="20.25" customHeight="1" x14ac:dyDescent="0.25">
      <c r="A2914" s="43"/>
      <c r="B2914" s="43"/>
      <c r="C2914" s="46"/>
      <c r="D2914" s="46"/>
      <c r="E2914" s="46"/>
      <c r="F2914" s="46"/>
      <c r="G2914" s="46"/>
      <c r="H2914" s="37"/>
    </row>
    <row r="2915" spans="1:8" ht="20.25" customHeight="1" x14ac:dyDescent="0.25">
      <c r="A2915" s="42"/>
      <c r="B2915" s="42"/>
      <c r="C2915" s="47"/>
      <c r="D2915" s="47"/>
      <c r="E2915" s="47"/>
      <c r="F2915" s="47"/>
      <c r="G2915" s="47"/>
      <c r="H2915" s="37"/>
    </row>
    <row r="2916" spans="1:8" ht="20.25" customHeight="1" x14ac:dyDescent="0.25">
      <c r="A2916" s="43"/>
      <c r="B2916" s="43"/>
      <c r="C2916" s="46"/>
      <c r="D2916" s="46"/>
      <c r="E2916" s="46"/>
      <c r="F2916" s="46"/>
      <c r="G2916" s="46"/>
      <c r="H2916" s="37"/>
    </row>
    <row r="2917" spans="1:8" ht="20.25" customHeight="1" x14ac:dyDescent="0.25">
      <c r="A2917" s="42"/>
      <c r="B2917" s="42"/>
      <c r="C2917" s="47"/>
      <c r="D2917" s="47"/>
      <c r="E2917" s="47"/>
      <c r="F2917" s="47"/>
      <c r="G2917" s="47"/>
      <c r="H2917" s="37"/>
    </row>
    <row r="2918" spans="1:8" ht="20.25" customHeight="1" x14ac:dyDescent="0.25">
      <c r="A2918" s="43"/>
      <c r="B2918" s="43"/>
      <c r="C2918" s="46"/>
      <c r="D2918" s="46"/>
      <c r="E2918" s="46"/>
      <c r="F2918" s="46"/>
      <c r="G2918" s="46"/>
      <c r="H2918" s="37"/>
    </row>
    <row r="2919" spans="1:8" ht="20.25" customHeight="1" x14ac:dyDescent="0.25">
      <c r="A2919" s="42"/>
      <c r="B2919" s="42"/>
      <c r="C2919" s="47"/>
      <c r="D2919" s="47"/>
      <c r="E2919" s="47"/>
      <c r="F2919" s="47"/>
      <c r="G2919" s="47"/>
      <c r="H2919" s="37"/>
    </row>
    <row r="2920" spans="1:8" ht="20.25" customHeight="1" x14ac:dyDescent="0.25">
      <c r="A2920" s="43"/>
      <c r="B2920" s="43"/>
      <c r="C2920" s="46"/>
      <c r="D2920" s="46"/>
      <c r="E2920" s="46"/>
      <c r="F2920" s="46"/>
      <c r="G2920" s="46"/>
      <c r="H2920" s="37"/>
    </row>
    <row r="2921" spans="1:8" ht="20.25" customHeight="1" x14ac:dyDescent="0.25">
      <c r="A2921" s="42"/>
      <c r="B2921" s="42"/>
      <c r="C2921" s="47"/>
      <c r="D2921" s="47"/>
      <c r="E2921" s="47"/>
      <c r="F2921" s="47"/>
      <c r="G2921" s="47"/>
      <c r="H2921" s="37"/>
    </row>
    <row r="2922" spans="1:8" ht="20.25" customHeight="1" x14ac:dyDescent="0.25">
      <c r="A2922" s="43"/>
      <c r="B2922" s="43"/>
      <c r="C2922" s="46"/>
      <c r="D2922" s="46"/>
      <c r="E2922" s="46"/>
      <c r="F2922" s="46"/>
      <c r="G2922" s="46"/>
      <c r="H2922" s="37"/>
    </row>
    <row r="2923" spans="1:8" ht="20.25" customHeight="1" x14ac:dyDescent="0.25">
      <c r="A2923" s="42"/>
      <c r="B2923" s="42"/>
      <c r="C2923" s="47"/>
      <c r="D2923" s="47"/>
      <c r="E2923" s="47"/>
      <c r="F2923" s="47"/>
      <c r="G2923" s="47"/>
      <c r="H2923" s="37"/>
    </row>
    <row r="2924" spans="1:8" ht="20.25" customHeight="1" x14ac:dyDescent="0.25">
      <c r="A2924" s="43"/>
      <c r="B2924" s="43"/>
      <c r="C2924" s="46"/>
      <c r="D2924" s="46"/>
      <c r="E2924" s="46"/>
      <c r="F2924" s="46"/>
      <c r="G2924" s="46"/>
      <c r="H2924" s="37"/>
    </row>
    <row r="2925" spans="1:8" ht="20.25" customHeight="1" x14ac:dyDescent="0.25">
      <c r="A2925" s="42"/>
      <c r="B2925" s="42"/>
      <c r="C2925" s="47"/>
      <c r="D2925" s="47"/>
      <c r="E2925" s="47"/>
      <c r="F2925" s="47"/>
      <c r="G2925" s="47"/>
      <c r="H2925" s="37"/>
    </row>
    <row r="2926" spans="1:8" ht="20.25" customHeight="1" x14ac:dyDescent="0.25">
      <c r="A2926" s="43"/>
      <c r="B2926" s="43"/>
      <c r="C2926" s="46"/>
      <c r="D2926" s="46"/>
      <c r="E2926" s="46"/>
      <c r="F2926" s="46"/>
      <c r="G2926" s="46"/>
      <c r="H2926" s="37"/>
    </row>
    <row r="2927" spans="1:8" ht="20.25" customHeight="1" x14ac:dyDescent="0.25">
      <c r="A2927" s="42"/>
      <c r="B2927" s="42"/>
      <c r="C2927" s="47"/>
      <c r="D2927" s="47"/>
      <c r="E2927" s="47"/>
      <c r="F2927" s="47"/>
      <c r="G2927" s="47"/>
      <c r="H2927" s="37"/>
    </row>
    <row r="2928" spans="1:8" ht="20.25" customHeight="1" x14ac:dyDescent="0.25">
      <c r="A2928" s="43"/>
      <c r="B2928" s="43"/>
      <c r="C2928" s="46"/>
      <c r="D2928" s="46"/>
      <c r="E2928" s="46"/>
      <c r="F2928" s="46"/>
      <c r="G2928" s="46"/>
      <c r="H2928" s="37"/>
    </row>
    <row r="2929" spans="1:8" ht="20.25" customHeight="1" x14ac:dyDescent="0.25">
      <c r="A2929" s="42"/>
      <c r="B2929" s="42"/>
      <c r="C2929" s="47"/>
      <c r="D2929" s="47"/>
      <c r="E2929" s="47"/>
      <c r="F2929" s="47"/>
      <c r="G2929" s="47"/>
      <c r="H2929" s="37"/>
    </row>
    <row r="2930" spans="1:8" ht="20.25" customHeight="1" x14ac:dyDescent="0.25">
      <c r="A2930" s="43"/>
      <c r="B2930" s="43"/>
      <c r="C2930" s="46"/>
      <c r="D2930" s="46"/>
      <c r="E2930" s="46"/>
      <c r="F2930" s="46"/>
      <c r="G2930" s="46"/>
      <c r="H2930" s="37"/>
    </row>
    <row r="2931" spans="1:8" ht="20.25" customHeight="1" x14ac:dyDescent="0.25">
      <c r="A2931" s="42"/>
      <c r="B2931" s="42"/>
      <c r="C2931" s="47"/>
      <c r="D2931" s="47"/>
      <c r="E2931" s="47"/>
      <c r="F2931" s="47"/>
      <c r="G2931" s="47"/>
      <c r="H2931" s="37"/>
    </row>
    <row r="2932" spans="1:8" ht="20.25" customHeight="1" x14ac:dyDescent="0.25">
      <c r="A2932" s="43"/>
      <c r="B2932" s="43"/>
      <c r="C2932" s="46"/>
      <c r="D2932" s="46"/>
      <c r="E2932" s="46"/>
      <c r="F2932" s="46"/>
      <c r="G2932" s="46"/>
      <c r="H2932" s="37"/>
    </row>
    <row r="2933" spans="1:8" ht="20.25" customHeight="1" x14ac:dyDescent="0.25">
      <c r="A2933" s="42"/>
      <c r="B2933" s="42"/>
      <c r="C2933" s="47"/>
      <c r="D2933" s="47"/>
      <c r="E2933" s="47"/>
      <c r="F2933" s="47"/>
      <c r="G2933" s="47"/>
      <c r="H2933" s="37"/>
    </row>
    <row r="2934" spans="1:8" ht="20.25" customHeight="1" x14ac:dyDescent="0.25">
      <c r="A2934" s="43"/>
      <c r="B2934" s="43"/>
      <c r="C2934" s="46"/>
      <c r="D2934" s="46"/>
      <c r="E2934" s="46"/>
      <c r="F2934" s="46"/>
      <c r="G2934" s="46"/>
      <c r="H2934" s="37"/>
    </row>
    <row r="2935" spans="1:8" ht="20.25" customHeight="1" x14ac:dyDescent="0.25">
      <c r="A2935" s="42"/>
      <c r="B2935" s="42"/>
      <c r="C2935" s="47"/>
      <c r="D2935" s="47"/>
      <c r="E2935" s="47"/>
      <c r="F2935" s="47"/>
      <c r="G2935" s="47"/>
      <c r="H2935" s="37"/>
    </row>
    <row r="2936" spans="1:8" ht="20.25" customHeight="1" x14ac:dyDescent="0.25">
      <c r="A2936" s="43"/>
      <c r="B2936" s="43"/>
      <c r="C2936" s="46"/>
      <c r="D2936" s="46"/>
      <c r="E2936" s="46"/>
      <c r="F2936" s="46"/>
      <c r="G2936" s="46"/>
      <c r="H2936" s="37"/>
    </row>
    <row r="2937" spans="1:8" ht="20.25" customHeight="1" x14ac:dyDescent="0.25">
      <c r="A2937" s="42"/>
      <c r="B2937" s="42"/>
      <c r="C2937" s="47"/>
      <c r="D2937" s="47"/>
      <c r="E2937" s="47"/>
      <c r="F2937" s="47"/>
      <c r="G2937" s="47"/>
      <c r="H2937" s="37"/>
    </row>
    <row r="2938" spans="1:8" ht="20.25" customHeight="1" x14ac:dyDescent="0.25">
      <c r="A2938" s="43"/>
      <c r="B2938" s="43"/>
      <c r="C2938" s="46"/>
      <c r="D2938" s="46"/>
      <c r="E2938" s="46"/>
      <c r="F2938" s="46"/>
      <c r="G2938" s="46"/>
      <c r="H2938" s="37"/>
    </row>
    <row r="2939" spans="1:8" ht="20.25" customHeight="1" x14ac:dyDescent="0.25">
      <c r="A2939" s="42"/>
      <c r="B2939" s="42"/>
      <c r="C2939" s="47"/>
      <c r="D2939" s="47"/>
      <c r="E2939" s="47"/>
      <c r="F2939" s="47"/>
      <c r="G2939" s="47"/>
      <c r="H2939" s="37"/>
    </row>
    <row r="2940" spans="1:8" ht="20.25" customHeight="1" x14ac:dyDescent="0.25">
      <c r="A2940" s="43"/>
      <c r="B2940" s="43"/>
      <c r="C2940" s="46"/>
      <c r="D2940" s="46"/>
      <c r="E2940" s="46"/>
      <c r="F2940" s="46"/>
      <c r="G2940" s="46"/>
      <c r="H2940" s="37"/>
    </row>
    <row r="2941" spans="1:8" ht="20.25" customHeight="1" x14ac:dyDescent="0.25">
      <c r="A2941" s="42"/>
      <c r="B2941" s="42"/>
      <c r="C2941" s="47"/>
      <c r="D2941" s="47"/>
      <c r="E2941" s="47"/>
      <c r="F2941" s="47"/>
      <c r="G2941" s="47"/>
      <c r="H2941" s="37"/>
    </row>
    <row r="2942" spans="1:8" ht="20.25" customHeight="1" x14ac:dyDescent="0.25">
      <c r="A2942" s="43"/>
      <c r="B2942" s="43"/>
      <c r="C2942" s="46"/>
      <c r="D2942" s="46"/>
      <c r="E2942" s="46"/>
      <c r="F2942" s="46"/>
      <c r="G2942" s="46"/>
      <c r="H2942" s="37"/>
    </row>
    <row r="2943" spans="1:8" ht="20.25" customHeight="1" x14ac:dyDescent="0.25">
      <c r="A2943" s="42"/>
      <c r="B2943" s="42"/>
      <c r="C2943" s="47"/>
      <c r="D2943" s="47"/>
      <c r="E2943" s="47"/>
      <c r="F2943" s="47"/>
      <c r="G2943" s="47"/>
      <c r="H2943" s="37"/>
    </row>
    <row r="2944" spans="1:8" ht="20.25" customHeight="1" x14ac:dyDescent="0.25">
      <c r="A2944" s="43"/>
      <c r="B2944" s="43"/>
      <c r="C2944" s="46"/>
      <c r="D2944" s="46"/>
      <c r="E2944" s="46"/>
      <c r="F2944" s="46"/>
      <c r="G2944" s="46"/>
      <c r="H2944" s="37"/>
    </row>
    <row r="2945" spans="1:8" ht="20.25" customHeight="1" x14ac:dyDescent="0.25">
      <c r="A2945" s="42"/>
      <c r="B2945" s="42"/>
      <c r="C2945" s="47"/>
      <c r="D2945" s="47"/>
      <c r="E2945" s="47"/>
      <c r="F2945" s="47"/>
      <c r="G2945" s="47"/>
      <c r="H2945" s="37"/>
    </row>
    <row r="2946" spans="1:8" ht="20.25" customHeight="1" x14ac:dyDescent="0.25">
      <c r="A2946" s="43"/>
      <c r="B2946" s="43"/>
      <c r="C2946" s="46"/>
      <c r="D2946" s="46"/>
      <c r="E2946" s="46"/>
      <c r="F2946" s="46"/>
      <c r="G2946" s="46"/>
      <c r="H2946" s="37"/>
    </row>
    <row r="2947" spans="1:8" ht="20.25" customHeight="1" x14ac:dyDescent="0.25">
      <c r="A2947" s="42"/>
      <c r="B2947" s="42"/>
      <c r="C2947" s="47"/>
      <c r="D2947" s="47"/>
      <c r="E2947" s="47"/>
      <c r="F2947" s="47"/>
      <c r="G2947" s="47"/>
      <c r="H2947" s="37"/>
    </row>
    <row r="2948" spans="1:8" ht="20.25" customHeight="1" x14ac:dyDescent="0.25">
      <c r="A2948" s="43"/>
      <c r="B2948" s="43"/>
      <c r="C2948" s="46"/>
      <c r="D2948" s="46"/>
      <c r="E2948" s="46"/>
      <c r="F2948" s="46"/>
      <c r="G2948" s="46"/>
      <c r="H2948" s="37"/>
    </row>
    <row r="2949" spans="1:8" ht="20.25" customHeight="1" x14ac:dyDescent="0.25">
      <c r="A2949" s="42"/>
      <c r="B2949" s="42"/>
      <c r="C2949" s="47"/>
      <c r="D2949" s="47"/>
      <c r="E2949" s="47"/>
      <c r="F2949" s="47"/>
      <c r="G2949" s="47"/>
      <c r="H2949" s="37"/>
    </row>
    <row r="2950" spans="1:8" ht="20.25" customHeight="1" x14ac:dyDescent="0.25">
      <c r="A2950" s="43"/>
      <c r="B2950" s="43"/>
      <c r="C2950" s="46"/>
      <c r="D2950" s="46"/>
      <c r="E2950" s="46"/>
      <c r="F2950" s="46"/>
      <c r="G2950" s="46"/>
      <c r="H2950" s="37"/>
    </row>
    <row r="2951" spans="1:8" ht="20.25" customHeight="1" x14ac:dyDescent="0.25">
      <c r="A2951" s="42"/>
      <c r="B2951" s="42"/>
      <c r="C2951" s="47"/>
      <c r="D2951" s="47"/>
      <c r="E2951" s="47"/>
      <c r="F2951" s="47"/>
      <c r="G2951" s="47"/>
      <c r="H2951" s="37"/>
    </row>
    <row r="2952" spans="1:8" ht="20.25" customHeight="1" x14ac:dyDescent="0.25">
      <c r="A2952" s="43"/>
      <c r="B2952" s="43"/>
      <c r="C2952" s="46"/>
      <c r="D2952" s="46"/>
      <c r="E2952" s="46"/>
      <c r="F2952" s="46"/>
      <c r="G2952" s="46"/>
      <c r="H2952" s="37"/>
    </row>
    <row r="2953" spans="1:8" ht="20.25" customHeight="1" x14ac:dyDescent="0.25">
      <c r="A2953" s="42"/>
      <c r="B2953" s="42"/>
      <c r="C2953" s="47"/>
      <c r="D2953" s="47"/>
      <c r="E2953" s="47"/>
      <c r="F2953" s="47"/>
      <c r="G2953" s="47"/>
      <c r="H2953" s="37"/>
    </row>
    <row r="2954" spans="1:8" ht="20.25" customHeight="1" x14ac:dyDescent="0.25">
      <c r="A2954" s="43"/>
      <c r="B2954" s="43"/>
      <c r="C2954" s="46"/>
      <c r="D2954" s="46"/>
      <c r="E2954" s="46"/>
      <c r="F2954" s="46"/>
      <c r="G2954" s="46"/>
      <c r="H2954" s="37"/>
    </row>
    <row r="2955" spans="1:8" ht="20.25" customHeight="1" x14ac:dyDescent="0.25">
      <c r="A2955" s="42"/>
      <c r="B2955" s="42"/>
      <c r="C2955" s="47"/>
      <c r="D2955" s="47"/>
      <c r="E2955" s="47"/>
      <c r="F2955" s="47"/>
      <c r="G2955" s="47"/>
      <c r="H2955" s="37"/>
    </row>
    <row r="2956" spans="1:8" ht="20.25" customHeight="1" x14ac:dyDescent="0.25">
      <c r="A2956" s="43"/>
      <c r="B2956" s="43"/>
      <c r="C2956" s="46"/>
      <c r="D2956" s="46"/>
      <c r="E2956" s="46"/>
      <c r="F2956" s="46"/>
      <c r="G2956" s="46"/>
      <c r="H2956" s="37"/>
    </row>
    <row r="2957" spans="1:8" ht="20.25" customHeight="1" x14ac:dyDescent="0.25">
      <c r="A2957" s="42"/>
      <c r="B2957" s="42"/>
      <c r="C2957" s="47"/>
      <c r="D2957" s="47"/>
      <c r="E2957" s="47"/>
      <c r="F2957" s="47"/>
      <c r="G2957" s="47"/>
      <c r="H2957" s="37"/>
    </row>
    <row r="2958" spans="1:8" ht="20.25" customHeight="1" x14ac:dyDescent="0.25">
      <c r="A2958" s="43"/>
      <c r="B2958" s="43"/>
      <c r="C2958" s="46"/>
      <c r="D2958" s="46"/>
      <c r="E2958" s="46"/>
      <c r="F2958" s="46"/>
      <c r="G2958" s="46"/>
      <c r="H2958" s="37"/>
    </row>
    <row r="2959" spans="1:8" ht="20.25" customHeight="1" x14ac:dyDescent="0.25">
      <c r="A2959" s="42"/>
      <c r="B2959" s="42"/>
      <c r="C2959" s="47"/>
      <c r="D2959" s="47"/>
      <c r="E2959" s="47"/>
      <c r="F2959" s="47"/>
      <c r="G2959" s="47"/>
      <c r="H2959" s="37"/>
    </row>
    <row r="2960" spans="1:8" ht="20.25" customHeight="1" x14ac:dyDescent="0.25">
      <c r="A2960" s="43"/>
      <c r="B2960" s="43"/>
      <c r="C2960" s="46"/>
      <c r="D2960" s="46"/>
      <c r="E2960" s="46"/>
      <c r="F2960" s="46"/>
      <c r="G2960" s="46"/>
      <c r="H2960" s="37"/>
    </row>
    <row r="2961" spans="1:8" ht="20.25" customHeight="1" x14ac:dyDescent="0.25">
      <c r="A2961" s="42"/>
      <c r="B2961" s="42"/>
      <c r="C2961" s="47"/>
      <c r="D2961" s="47"/>
      <c r="E2961" s="47"/>
      <c r="F2961" s="47"/>
      <c r="G2961" s="47"/>
      <c r="H2961" s="37"/>
    </row>
    <row r="2962" spans="1:8" ht="20.25" customHeight="1" x14ac:dyDescent="0.25">
      <c r="A2962" s="43"/>
      <c r="B2962" s="43"/>
      <c r="C2962" s="46"/>
      <c r="D2962" s="46"/>
      <c r="E2962" s="46"/>
      <c r="F2962" s="46"/>
      <c r="G2962" s="46"/>
      <c r="H2962" s="37"/>
    </row>
    <row r="2963" spans="1:8" ht="20.25" customHeight="1" x14ac:dyDescent="0.25">
      <c r="A2963" s="42"/>
      <c r="B2963" s="42"/>
      <c r="C2963" s="47"/>
      <c r="D2963" s="47"/>
      <c r="E2963" s="47"/>
      <c r="F2963" s="47"/>
      <c r="G2963" s="47"/>
      <c r="H2963" s="37"/>
    </row>
    <row r="2964" spans="1:8" ht="20.25" customHeight="1" x14ac:dyDescent="0.25">
      <c r="A2964" s="43"/>
      <c r="B2964" s="43"/>
      <c r="C2964" s="46"/>
      <c r="D2964" s="46"/>
      <c r="E2964" s="46"/>
      <c r="F2964" s="46"/>
      <c r="G2964" s="46"/>
      <c r="H2964" s="37"/>
    </row>
    <row r="2965" spans="1:8" ht="20.25" customHeight="1" x14ac:dyDescent="0.25">
      <c r="A2965" s="42"/>
      <c r="B2965" s="42"/>
      <c r="C2965" s="47"/>
      <c r="D2965" s="47"/>
      <c r="E2965" s="47"/>
      <c r="F2965" s="47"/>
      <c r="G2965" s="47"/>
      <c r="H2965" s="37"/>
    </row>
    <row r="2966" spans="1:8" ht="20.25" customHeight="1" x14ac:dyDescent="0.25">
      <c r="A2966" s="43"/>
      <c r="B2966" s="43"/>
      <c r="C2966" s="46"/>
      <c r="D2966" s="46"/>
      <c r="E2966" s="46"/>
      <c r="F2966" s="46"/>
      <c r="G2966" s="46"/>
      <c r="H2966" s="37"/>
    </row>
    <row r="2967" spans="1:8" ht="20.25" customHeight="1" x14ac:dyDescent="0.25">
      <c r="A2967" s="42"/>
      <c r="B2967" s="42"/>
      <c r="C2967" s="47"/>
      <c r="D2967" s="47"/>
      <c r="E2967" s="47"/>
      <c r="F2967" s="47"/>
      <c r="G2967" s="47"/>
      <c r="H2967" s="37"/>
    </row>
    <row r="2968" spans="1:8" ht="20.25" customHeight="1" x14ac:dyDescent="0.25">
      <c r="A2968" s="43"/>
      <c r="B2968" s="43"/>
      <c r="C2968" s="46"/>
      <c r="D2968" s="46"/>
      <c r="E2968" s="46"/>
      <c r="F2968" s="46"/>
      <c r="G2968" s="46"/>
      <c r="H2968" s="37"/>
    </row>
    <row r="2969" spans="1:8" ht="20.25" customHeight="1" x14ac:dyDescent="0.25">
      <c r="A2969" s="42"/>
      <c r="B2969" s="42"/>
      <c r="C2969" s="47"/>
      <c r="D2969" s="47"/>
      <c r="E2969" s="47"/>
      <c r="F2969" s="47"/>
      <c r="G2969" s="47"/>
      <c r="H2969" s="37"/>
    </row>
    <row r="2970" spans="1:8" ht="20.25" customHeight="1" x14ac:dyDescent="0.25">
      <c r="A2970" s="43"/>
      <c r="B2970" s="43"/>
      <c r="C2970" s="46"/>
      <c r="D2970" s="46"/>
      <c r="E2970" s="46"/>
      <c r="F2970" s="46"/>
      <c r="G2970" s="46"/>
      <c r="H2970" s="37"/>
    </row>
    <row r="2971" spans="1:8" ht="20.25" customHeight="1" x14ac:dyDescent="0.25">
      <c r="A2971" s="42"/>
      <c r="B2971" s="42"/>
      <c r="C2971" s="47"/>
      <c r="D2971" s="47"/>
      <c r="E2971" s="47"/>
      <c r="F2971" s="47"/>
      <c r="G2971" s="47"/>
      <c r="H2971" s="37"/>
    </row>
    <row r="2972" spans="1:8" ht="20.25" customHeight="1" x14ac:dyDescent="0.25">
      <c r="A2972" s="43"/>
      <c r="B2972" s="43"/>
      <c r="C2972" s="46"/>
      <c r="D2972" s="46"/>
      <c r="E2972" s="46"/>
      <c r="F2972" s="46"/>
      <c r="G2972" s="46"/>
      <c r="H2972" s="37"/>
    </row>
    <row r="2973" spans="1:8" ht="20.25" customHeight="1" x14ac:dyDescent="0.25">
      <c r="A2973" s="42"/>
      <c r="B2973" s="42"/>
      <c r="C2973" s="47"/>
      <c r="D2973" s="47"/>
      <c r="E2973" s="47"/>
      <c r="F2973" s="47"/>
      <c r="G2973" s="47"/>
      <c r="H2973" s="37"/>
    </row>
    <row r="2974" spans="1:8" ht="20.25" customHeight="1" x14ac:dyDescent="0.25">
      <c r="A2974" s="43"/>
      <c r="B2974" s="43"/>
      <c r="C2974" s="46"/>
      <c r="D2974" s="46"/>
      <c r="E2974" s="46"/>
      <c r="F2974" s="46"/>
      <c r="G2974" s="46"/>
      <c r="H2974" s="37"/>
    </row>
    <row r="2975" spans="1:8" ht="20.25" customHeight="1" x14ac:dyDescent="0.25">
      <c r="A2975" s="42"/>
      <c r="B2975" s="42"/>
      <c r="C2975" s="47"/>
      <c r="D2975" s="47"/>
      <c r="E2975" s="47"/>
      <c r="F2975" s="47"/>
      <c r="G2975" s="47"/>
      <c r="H2975" s="37"/>
    </row>
    <row r="2976" spans="1:8" ht="20.25" customHeight="1" x14ac:dyDescent="0.25">
      <c r="A2976" s="43"/>
      <c r="B2976" s="43"/>
      <c r="C2976" s="46"/>
      <c r="D2976" s="46"/>
      <c r="E2976" s="46"/>
      <c r="F2976" s="46"/>
      <c r="G2976" s="46"/>
      <c r="H2976" s="37"/>
    </row>
    <row r="2977" spans="1:8" ht="20.25" customHeight="1" x14ac:dyDescent="0.25">
      <c r="A2977" s="42"/>
      <c r="B2977" s="42"/>
      <c r="C2977" s="47"/>
      <c r="D2977" s="47"/>
      <c r="E2977" s="47"/>
      <c r="F2977" s="47"/>
      <c r="G2977" s="47"/>
      <c r="H2977" s="37"/>
    </row>
    <row r="2978" spans="1:8" ht="20.25" customHeight="1" x14ac:dyDescent="0.25">
      <c r="A2978" s="43"/>
      <c r="B2978" s="43"/>
      <c r="C2978" s="46"/>
      <c r="D2978" s="46"/>
      <c r="E2978" s="46"/>
      <c r="F2978" s="46"/>
      <c r="G2978" s="46"/>
      <c r="H2978" s="37"/>
    </row>
    <row r="2979" spans="1:8" ht="20.25" customHeight="1" x14ac:dyDescent="0.25">
      <c r="A2979" s="42"/>
      <c r="B2979" s="42"/>
      <c r="C2979" s="47"/>
      <c r="D2979" s="47"/>
      <c r="E2979" s="47"/>
      <c r="F2979" s="47"/>
      <c r="G2979" s="47"/>
      <c r="H2979" s="37"/>
    </row>
    <row r="2980" spans="1:8" ht="20.25" customHeight="1" x14ac:dyDescent="0.25">
      <c r="A2980" s="43"/>
      <c r="B2980" s="43"/>
      <c r="C2980" s="46"/>
      <c r="D2980" s="46"/>
      <c r="E2980" s="46"/>
      <c r="F2980" s="46"/>
      <c r="G2980" s="46"/>
      <c r="H2980" s="37"/>
    </row>
    <row r="2981" spans="1:8" ht="20.25" customHeight="1" x14ac:dyDescent="0.25">
      <c r="A2981" s="42"/>
      <c r="B2981" s="42"/>
      <c r="C2981" s="47"/>
      <c r="D2981" s="47"/>
      <c r="E2981" s="47"/>
      <c r="F2981" s="47"/>
      <c r="G2981" s="47"/>
      <c r="H2981" s="37"/>
    </row>
    <row r="2982" spans="1:8" ht="20.25" customHeight="1" x14ac:dyDescent="0.25">
      <c r="A2982" s="43"/>
      <c r="B2982" s="43"/>
      <c r="C2982" s="46"/>
      <c r="D2982" s="46"/>
      <c r="E2982" s="46"/>
      <c r="F2982" s="46"/>
      <c r="G2982" s="46"/>
      <c r="H2982" s="37"/>
    </row>
    <row r="2983" spans="1:8" ht="20.25" customHeight="1" x14ac:dyDescent="0.25">
      <c r="A2983" s="42"/>
      <c r="B2983" s="42"/>
      <c r="C2983" s="47"/>
      <c r="D2983" s="47"/>
      <c r="E2983" s="47"/>
      <c r="F2983" s="47"/>
      <c r="G2983" s="47"/>
      <c r="H2983" s="37"/>
    </row>
    <row r="2984" spans="1:8" ht="20.25" customHeight="1" x14ac:dyDescent="0.25">
      <c r="A2984" s="43"/>
      <c r="B2984" s="43"/>
      <c r="C2984" s="46"/>
      <c r="D2984" s="46"/>
      <c r="E2984" s="46"/>
      <c r="F2984" s="46"/>
      <c r="G2984" s="46"/>
      <c r="H2984" s="37"/>
    </row>
    <row r="2985" spans="1:8" ht="20.25" customHeight="1" x14ac:dyDescent="0.25">
      <c r="A2985" s="42"/>
      <c r="B2985" s="42"/>
      <c r="C2985" s="47"/>
      <c r="D2985" s="47"/>
      <c r="E2985" s="47"/>
      <c r="F2985" s="47"/>
      <c r="G2985" s="47"/>
      <c r="H2985" s="37"/>
    </row>
    <row r="2986" spans="1:8" ht="20.25" customHeight="1" x14ac:dyDescent="0.25">
      <c r="A2986" s="43"/>
      <c r="B2986" s="43"/>
      <c r="C2986" s="46"/>
      <c r="D2986" s="46"/>
      <c r="E2986" s="46"/>
      <c r="F2986" s="46"/>
      <c r="G2986" s="46"/>
      <c r="H2986" s="37"/>
    </row>
    <row r="2987" spans="1:8" ht="20.25" customHeight="1" x14ac:dyDescent="0.25">
      <c r="A2987" s="42"/>
      <c r="B2987" s="42"/>
      <c r="C2987" s="47"/>
      <c r="D2987" s="47"/>
      <c r="E2987" s="47"/>
      <c r="F2987" s="47"/>
      <c r="G2987" s="47"/>
      <c r="H2987" s="37"/>
    </row>
    <row r="2988" spans="1:8" ht="20.25" customHeight="1" x14ac:dyDescent="0.25">
      <c r="A2988" s="43"/>
      <c r="B2988" s="43"/>
      <c r="C2988" s="46"/>
      <c r="D2988" s="46"/>
      <c r="E2988" s="46"/>
      <c r="F2988" s="46"/>
      <c r="G2988" s="46"/>
      <c r="H2988" s="37"/>
    </row>
    <row r="2989" spans="1:8" ht="20.25" customHeight="1" x14ac:dyDescent="0.25">
      <c r="A2989" s="42"/>
      <c r="B2989" s="42"/>
      <c r="C2989" s="47"/>
      <c r="D2989" s="47"/>
      <c r="E2989" s="47"/>
      <c r="F2989" s="47"/>
      <c r="G2989" s="47"/>
      <c r="H2989" s="37"/>
    </row>
    <row r="2990" spans="1:8" ht="20.25" customHeight="1" x14ac:dyDescent="0.25">
      <c r="A2990" s="43"/>
      <c r="B2990" s="43"/>
      <c r="C2990" s="46"/>
      <c r="D2990" s="46"/>
      <c r="E2990" s="46"/>
      <c r="F2990" s="46"/>
      <c r="G2990" s="46"/>
      <c r="H2990" s="37"/>
    </row>
    <row r="2991" spans="1:8" ht="20.25" customHeight="1" x14ac:dyDescent="0.25">
      <c r="A2991" s="42"/>
      <c r="B2991" s="42"/>
      <c r="C2991" s="47"/>
      <c r="D2991" s="47"/>
      <c r="E2991" s="47"/>
      <c r="F2991" s="47"/>
      <c r="G2991" s="47"/>
      <c r="H2991" s="37"/>
    </row>
    <row r="2992" spans="1:8" ht="20.25" customHeight="1" x14ac:dyDescent="0.25">
      <c r="A2992" s="43"/>
      <c r="B2992" s="43"/>
      <c r="C2992" s="46"/>
      <c r="D2992" s="46"/>
      <c r="E2992" s="46"/>
      <c r="F2992" s="46"/>
      <c r="G2992" s="46"/>
      <c r="H2992" s="37"/>
    </row>
    <row r="2993" spans="1:8" ht="20.25" customHeight="1" x14ac:dyDescent="0.25">
      <c r="A2993" s="42"/>
      <c r="B2993" s="42"/>
      <c r="C2993" s="47"/>
      <c r="D2993" s="47"/>
      <c r="E2993" s="47"/>
      <c r="F2993" s="47"/>
      <c r="G2993" s="47"/>
      <c r="H2993" s="37"/>
    </row>
    <row r="2994" spans="1:8" ht="20.25" customHeight="1" x14ac:dyDescent="0.25">
      <c r="A2994" s="43"/>
      <c r="B2994" s="43"/>
      <c r="C2994" s="46"/>
      <c r="D2994" s="46"/>
      <c r="E2994" s="46"/>
      <c r="F2994" s="46"/>
      <c r="G2994" s="46"/>
      <c r="H2994" s="37"/>
    </row>
    <row r="2995" spans="1:8" ht="20.25" customHeight="1" x14ac:dyDescent="0.25">
      <c r="A2995" s="42"/>
      <c r="B2995" s="42"/>
      <c r="C2995" s="47"/>
      <c r="D2995" s="47"/>
      <c r="E2995" s="47"/>
      <c r="F2995" s="47"/>
      <c r="G2995" s="47"/>
      <c r="H2995" s="37"/>
    </row>
    <row r="2996" spans="1:8" ht="20.25" customHeight="1" x14ac:dyDescent="0.25">
      <c r="A2996" s="43"/>
      <c r="B2996" s="43"/>
      <c r="C2996" s="46"/>
      <c r="D2996" s="46"/>
      <c r="E2996" s="46"/>
      <c r="F2996" s="46"/>
      <c r="G2996" s="46"/>
      <c r="H2996" s="37"/>
    </row>
    <row r="2997" spans="1:8" ht="20.25" customHeight="1" x14ac:dyDescent="0.25">
      <c r="A2997" s="42"/>
      <c r="B2997" s="42"/>
      <c r="C2997" s="47"/>
      <c r="D2997" s="47"/>
      <c r="E2997" s="47"/>
      <c r="F2997" s="47"/>
      <c r="G2997" s="47"/>
      <c r="H2997" s="37"/>
    </row>
    <row r="2998" spans="1:8" ht="20.25" customHeight="1" x14ac:dyDescent="0.25">
      <c r="A2998" s="43"/>
      <c r="B2998" s="43"/>
      <c r="C2998" s="46"/>
      <c r="D2998" s="46"/>
      <c r="E2998" s="46"/>
      <c r="F2998" s="46"/>
      <c r="G2998" s="46"/>
      <c r="H2998" s="37"/>
    </row>
    <row r="2999" spans="1:8" ht="20.25" customHeight="1" x14ac:dyDescent="0.25">
      <c r="A2999" s="42"/>
      <c r="B2999" s="42"/>
      <c r="C2999" s="47"/>
      <c r="D2999" s="47"/>
      <c r="E2999" s="47"/>
      <c r="F2999" s="47"/>
      <c r="G2999" s="47"/>
      <c r="H2999" s="37"/>
    </row>
    <row r="3000" spans="1:8" ht="20.25" customHeight="1" x14ac:dyDescent="0.25">
      <c r="A3000" s="43"/>
      <c r="B3000" s="43"/>
      <c r="C3000" s="46"/>
      <c r="D3000" s="46"/>
      <c r="E3000" s="46"/>
      <c r="F3000" s="46"/>
      <c r="G3000" s="46"/>
      <c r="H3000" s="37"/>
    </row>
    <row r="3001" spans="1:8" ht="20.25" customHeight="1" thickBot="1" x14ac:dyDescent="0.3">
      <c r="A3001" s="50"/>
      <c r="B3001" s="50"/>
      <c r="C3001" s="60"/>
      <c r="D3001" s="60"/>
      <c r="E3001" s="60"/>
      <c r="F3001" s="60"/>
      <c r="G3001" s="60"/>
      <c r="H3001" s="64"/>
    </row>
    <row r="3002" spans="1:8" ht="20.25" customHeight="1" thickTop="1" x14ac:dyDescent="0.25">
      <c r="A3002" s="51"/>
      <c r="B3002" s="51"/>
      <c r="C3002" s="62"/>
      <c r="D3002" s="62"/>
      <c r="E3002" s="62"/>
      <c r="F3002" s="62"/>
      <c r="G3002" s="62"/>
      <c r="H3002" s="63"/>
    </row>
    <row r="3003" spans="1:8" ht="20.25" customHeight="1" x14ac:dyDescent="0.25">
      <c r="A3003" s="42"/>
      <c r="B3003" s="42"/>
      <c r="C3003" s="47"/>
      <c r="D3003" s="47"/>
      <c r="E3003" s="47"/>
      <c r="F3003" s="47"/>
      <c r="G3003" s="47"/>
      <c r="H3003" s="37"/>
    </row>
    <row r="3004" spans="1:8" ht="20.25" customHeight="1" x14ac:dyDescent="0.25">
      <c r="A3004" s="43"/>
      <c r="B3004" s="43"/>
      <c r="C3004" s="46"/>
      <c r="D3004" s="46"/>
      <c r="E3004" s="46"/>
      <c r="F3004" s="46"/>
      <c r="G3004" s="46"/>
      <c r="H3004" s="37"/>
    </row>
    <row r="3005" spans="1:8" ht="20.25" customHeight="1" x14ac:dyDescent="0.25">
      <c r="A3005" s="42"/>
      <c r="B3005" s="42"/>
      <c r="C3005" s="47"/>
      <c r="D3005" s="47"/>
      <c r="E3005" s="47"/>
      <c r="F3005" s="47"/>
      <c r="G3005" s="47"/>
      <c r="H3005" s="37"/>
    </row>
    <row r="3006" spans="1:8" ht="20.25" customHeight="1" x14ac:dyDescent="0.25">
      <c r="A3006" s="43"/>
      <c r="B3006" s="43"/>
      <c r="C3006" s="46"/>
      <c r="D3006" s="46"/>
      <c r="E3006" s="46"/>
      <c r="F3006" s="46"/>
      <c r="G3006" s="46"/>
      <c r="H3006" s="37"/>
    </row>
    <row r="3007" spans="1:8" ht="20.25" customHeight="1" x14ac:dyDescent="0.25">
      <c r="A3007" s="42"/>
      <c r="B3007" s="42"/>
      <c r="C3007" s="47"/>
      <c r="D3007" s="47"/>
      <c r="E3007" s="47"/>
      <c r="F3007" s="47"/>
      <c r="G3007" s="47"/>
      <c r="H3007" s="37"/>
    </row>
    <row r="3008" spans="1:8" ht="20.25" customHeight="1" x14ac:dyDescent="0.25">
      <c r="A3008" s="43"/>
      <c r="B3008" s="43"/>
      <c r="C3008" s="46"/>
      <c r="D3008" s="46"/>
      <c r="E3008" s="46"/>
      <c r="F3008" s="46"/>
      <c r="G3008" s="46"/>
      <c r="H3008" s="37"/>
    </row>
    <row r="3009" spans="1:8" ht="20.25" customHeight="1" x14ac:dyDescent="0.25">
      <c r="A3009" s="42"/>
      <c r="B3009" s="42"/>
      <c r="C3009" s="47"/>
      <c r="D3009" s="47"/>
      <c r="E3009" s="47"/>
      <c r="F3009" s="47"/>
      <c r="G3009" s="47"/>
      <c r="H3009" s="37"/>
    </row>
    <row r="3010" spans="1:8" ht="20.25" customHeight="1" x14ac:dyDescent="0.25">
      <c r="A3010" s="43"/>
      <c r="B3010" s="43"/>
      <c r="C3010" s="46"/>
      <c r="D3010" s="46"/>
      <c r="E3010" s="46"/>
      <c r="F3010" s="46"/>
      <c r="G3010" s="46"/>
      <c r="H3010" s="37"/>
    </row>
    <row r="3011" spans="1:8" ht="20.25" customHeight="1" x14ac:dyDescent="0.25">
      <c r="A3011" s="42"/>
      <c r="B3011" s="42"/>
      <c r="C3011" s="47"/>
      <c r="D3011" s="47"/>
      <c r="E3011" s="47"/>
      <c r="F3011" s="47"/>
      <c r="G3011" s="47"/>
      <c r="H3011" s="37"/>
    </row>
    <row r="3012" spans="1:8" ht="20.25" customHeight="1" x14ac:dyDescent="0.25">
      <c r="A3012" s="43"/>
      <c r="B3012" s="43"/>
      <c r="C3012" s="46"/>
      <c r="D3012" s="46"/>
      <c r="E3012" s="46"/>
      <c r="F3012" s="46"/>
      <c r="G3012" s="46"/>
      <c r="H3012" s="37"/>
    </row>
    <row r="3013" spans="1:8" ht="20.25" customHeight="1" x14ac:dyDescent="0.25">
      <c r="A3013" s="42"/>
      <c r="B3013" s="42"/>
      <c r="C3013" s="47"/>
      <c r="D3013" s="47"/>
      <c r="E3013" s="47"/>
      <c r="F3013" s="47"/>
      <c r="G3013" s="47"/>
      <c r="H3013" s="37"/>
    </row>
    <row r="3014" spans="1:8" ht="20.25" customHeight="1" x14ac:dyDescent="0.25">
      <c r="A3014" s="43"/>
      <c r="B3014" s="43"/>
      <c r="C3014" s="46"/>
      <c r="D3014" s="46"/>
      <c r="E3014" s="46"/>
      <c r="F3014" s="46"/>
      <c r="G3014" s="46"/>
      <c r="H3014" s="37"/>
    </row>
    <row r="3015" spans="1:8" ht="20.25" customHeight="1" x14ac:dyDescent="0.25">
      <c r="A3015" s="42"/>
      <c r="B3015" s="42"/>
      <c r="C3015" s="47"/>
      <c r="D3015" s="47"/>
      <c r="E3015" s="47"/>
      <c r="F3015" s="47"/>
      <c r="G3015" s="47"/>
      <c r="H3015" s="37"/>
    </row>
    <row r="3016" spans="1:8" ht="20.25" customHeight="1" x14ac:dyDescent="0.25">
      <c r="A3016" s="43"/>
      <c r="B3016" s="43"/>
      <c r="C3016" s="46"/>
      <c r="D3016" s="46"/>
      <c r="E3016" s="46"/>
      <c r="F3016" s="46"/>
      <c r="G3016" s="46"/>
      <c r="H3016" s="37"/>
    </row>
    <row r="3017" spans="1:8" ht="20.25" customHeight="1" x14ac:dyDescent="0.25">
      <c r="A3017" s="42"/>
      <c r="B3017" s="42"/>
      <c r="C3017" s="47"/>
      <c r="D3017" s="47"/>
      <c r="E3017" s="47"/>
      <c r="F3017" s="47"/>
      <c r="G3017" s="47"/>
      <c r="H3017" s="37"/>
    </row>
    <row r="3018" spans="1:8" ht="20.25" customHeight="1" x14ac:dyDescent="0.25">
      <c r="A3018" s="43"/>
      <c r="B3018" s="43"/>
      <c r="C3018" s="46"/>
      <c r="D3018" s="46"/>
      <c r="E3018" s="46"/>
      <c r="F3018" s="46"/>
      <c r="G3018" s="46"/>
      <c r="H3018" s="37"/>
    </row>
    <row r="3019" spans="1:8" ht="20.25" customHeight="1" x14ac:dyDescent="0.25">
      <c r="A3019" s="42"/>
      <c r="B3019" s="42"/>
      <c r="C3019" s="47"/>
      <c r="D3019" s="47"/>
      <c r="E3019" s="47"/>
      <c r="F3019" s="47"/>
      <c r="G3019" s="47"/>
      <c r="H3019" s="37"/>
    </row>
    <row r="3020" spans="1:8" ht="20.25" customHeight="1" x14ac:dyDescent="0.25">
      <c r="A3020" s="43"/>
      <c r="B3020" s="43"/>
      <c r="C3020" s="46"/>
      <c r="D3020" s="46"/>
      <c r="E3020" s="46"/>
      <c r="F3020" s="46"/>
      <c r="G3020" s="46"/>
      <c r="H3020" s="37"/>
    </row>
    <row r="3021" spans="1:8" ht="20.25" customHeight="1" x14ac:dyDescent="0.25">
      <c r="A3021" s="42"/>
      <c r="B3021" s="42"/>
      <c r="C3021" s="47"/>
      <c r="D3021" s="47"/>
      <c r="E3021" s="47"/>
      <c r="F3021" s="47"/>
      <c r="G3021" s="47"/>
      <c r="H3021" s="37"/>
    </row>
    <row r="3022" spans="1:8" ht="20.25" customHeight="1" x14ac:dyDescent="0.25">
      <c r="A3022" s="43"/>
      <c r="B3022" s="43"/>
      <c r="C3022" s="46"/>
      <c r="D3022" s="46"/>
      <c r="E3022" s="46"/>
      <c r="F3022" s="46"/>
      <c r="G3022" s="46"/>
      <c r="H3022" s="37"/>
    </row>
    <row r="3023" spans="1:8" ht="20.25" customHeight="1" x14ac:dyDescent="0.25">
      <c r="A3023" s="42"/>
      <c r="B3023" s="42"/>
      <c r="C3023" s="47"/>
      <c r="D3023" s="47"/>
      <c r="E3023" s="47"/>
      <c r="F3023" s="47"/>
      <c r="G3023" s="47"/>
      <c r="H3023" s="37"/>
    </row>
    <row r="3024" spans="1:8" ht="20.25" customHeight="1" x14ac:dyDescent="0.25">
      <c r="A3024" s="43"/>
      <c r="B3024" s="43"/>
      <c r="C3024" s="46"/>
      <c r="D3024" s="46"/>
      <c r="E3024" s="46"/>
      <c r="F3024" s="46"/>
      <c r="G3024" s="46"/>
      <c r="H3024" s="37"/>
    </row>
    <row r="3025" spans="1:8" ht="20.25" customHeight="1" x14ac:dyDescent="0.25">
      <c r="A3025" s="42"/>
      <c r="B3025" s="42"/>
      <c r="C3025" s="47"/>
      <c r="D3025" s="47"/>
      <c r="E3025" s="47"/>
      <c r="F3025" s="47"/>
      <c r="G3025" s="47"/>
      <c r="H3025" s="37"/>
    </row>
    <row r="3026" spans="1:8" ht="20.25" customHeight="1" x14ac:dyDescent="0.25">
      <c r="A3026" s="43"/>
      <c r="B3026" s="43"/>
      <c r="C3026" s="46"/>
      <c r="D3026" s="46"/>
      <c r="E3026" s="46"/>
      <c r="F3026" s="46"/>
      <c r="G3026" s="46"/>
      <c r="H3026" s="37"/>
    </row>
    <row r="3027" spans="1:8" ht="20.25" customHeight="1" x14ac:dyDescent="0.25">
      <c r="A3027" s="42"/>
      <c r="B3027" s="42"/>
      <c r="C3027" s="47"/>
      <c r="D3027" s="47"/>
      <c r="E3027" s="47"/>
      <c r="F3027" s="47"/>
      <c r="G3027" s="47"/>
      <c r="H3027" s="37"/>
    </row>
    <row r="3028" spans="1:8" ht="20.25" customHeight="1" x14ac:dyDescent="0.25">
      <c r="A3028" s="43"/>
      <c r="B3028" s="43"/>
      <c r="C3028" s="46"/>
      <c r="D3028" s="46"/>
      <c r="E3028" s="46"/>
      <c r="F3028" s="46"/>
      <c r="G3028" s="46"/>
      <c r="H3028" s="37"/>
    </row>
    <row r="3029" spans="1:8" ht="20.25" customHeight="1" x14ac:dyDescent="0.25">
      <c r="A3029" s="42"/>
      <c r="B3029" s="42"/>
      <c r="C3029" s="47"/>
      <c r="D3029" s="47"/>
      <c r="E3029" s="47"/>
      <c r="F3029" s="47"/>
      <c r="G3029" s="47"/>
      <c r="H3029" s="37"/>
    </row>
    <row r="3030" spans="1:8" ht="20.25" customHeight="1" x14ac:dyDescent="0.25">
      <c r="A3030" s="43"/>
      <c r="B3030" s="43"/>
      <c r="C3030" s="46"/>
      <c r="D3030" s="46"/>
      <c r="E3030" s="46"/>
      <c r="F3030" s="46"/>
      <c r="G3030" s="46"/>
      <c r="H3030" s="37"/>
    </row>
    <row r="3031" spans="1:8" ht="20.25" customHeight="1" x14ac:dyDescent="0.25">
      <c r="A3031" s="42"/>
      <c r="B3031" s="42"/>
      <c r="C3031" s="47"/>
      <c r="D3031" s="47"/>
      <c r="E3031" s="47"/>
      <c r="F3031" s="47"/>
      <c r="G3031" s="47"/>
      <c r="H3031" s="37"/>
    </row>
    <row r="3032" spans="1:8" ht="20.25" customHeight="1" x14ac:dyDescent="0.25">
      <c r="A3032" s="43"/>
      <c r="B3032" s="43"/>
      <c r="C3032" s="46"/>
      <c r="D3032" s="46"/>
      <c r="E3032" s="46"/>
      <c r="F3032" s="46"/>
      <c r="G3032" s="46"/>
      <c r="H3032" s="37"/>
    </row>
    <row r="3033" spans="1:8" ht="20.25" customHeight="1" x14ac:dyDescent="0.25">
      <c r="A3033" s="42"/>
      <c r="B3033" s="42"/>
      <c r="C3033" s="47"/>
      <c r="D3033" s="47"/>
      <c r="E3033" s="47"/>
      <c r="F3033" s="47"/>
      <c r="G3033" s="47"/>
      <c r="H3033" s="37"/>
    </row>
    <row r="3034" spans="1:8" ht="20.25" customHeight="1" x14ac:dyDescent="0.25">
      <c r="A3034" s="43"/>
      <c r="B3034" s="43"/>
      <c r="C3034" s="46"/>
      <c r="D3034" s="46"/>
      <c r="E3034" s="46"/>
      <c r="F3034" s="46"/>
      <c r="G3034" s="46"/>
      <c r="H3034" s="37"/>
    </row>
    <row r="3035" spans="1:8" ht="20.25" customHeight="1" x14ac:dyDescent="0.25">
      <c r="A3035" s="42"/>
      <c r="B3035" s="42"/>
      <c r="C3035" s="47"/>
      <c r="D3035" s="47"/>
      <c r="E3035" s="47"/>
      <c r="F3035" s="47"/>
      <c r="G3035" s="47"/>
      <c r="H3035" s="37"/>
    </row>
    <row r="3036" spans="1:8" ht="20.25" customHeight="1" x14ac:dyDescent="0.25">
      <c r="A3036" s="43"/>
      <c r="B3036" s="43"/>
      <c r="C3036" s="46"/>
      <c r="D3036" s="46"/>
      <c r="E3036" s="46"/>
      <c r="F3036" s="46"/>
      <c r="G3036" s="46"/>
      <c r="H3036" s="37"/>
    </row>
    <row r="3037" spans="1:8" ht="20.25" customHeight="1" x14ac:dyDescent="0.25">
      <c r="A3037" s="42"/>
      <c r="B3037" s="42"/>
      <c r="C3037" s="47"/>
      <c r="D3037" s="47"/>
      <c r="E3037" s="47"/>
      <c r="F3037" s="47"/>
      <c r="G3037" s="47"/>
      <c r="H3037" s="37"/>
    </row>
    <row r="3038" spans="1:8" ht="20.25" customHeight="1" x14ac:dyDescent="0.25">
      <c r="A3038" s="43"/>
      <c r="B3038" s="43"/>
      <c r="C3038" s="46"/>
      <c r="D3038" s="46"/>
      <c r="E3038" s="46"/>
      <c r="F3038" s="46"/>
      <c r="G3038" s="46"/>
      <c r="H3038" s="37"/>
    </row>
    <row r="3039" spans="1:8" ht="20.25" customHeight="1" x14ac:dyDescent="0.25">
      <c r="A3039" s="42"/>
      <c r="B3039" s="42"/>
      <c r="C3039" s="47"/>
      <c r="D3039" s="47"/>
      <c r="E3039" s="47"/>
      <c r="F3039" s="47"/>
      <c r="G3039" s="47"/>
      <c r="H3039" s="37"/>
    </row>
    <row r="3040" spans="1:8" ht="20.25" customHeight="1" x14ac:dyDescent="0.25">
      <c r="A3040" s="43"/>
      <c r="B3040" s="43"/>
      <c r="C3040" s="46"/>
      <c r="D3040" s="46"/>
      <c r="E3040" s="46"/>
      <c r="F3040" s="46"/>
      <c r="G3040" s="46"/>
      <c r="H3040" s="37"/>
    </row>
    <row r="3041" spans="1:8" ht="20.25" customHeight="1" x14ac:dyDescent="0.25">
      <c r="A3041" s="42"/>
      <c r="B3041" s="42"/>
      <c r="C3041" s="47"/>
      <c r="D3041" s="47"/>
      <c r="E3041" s="47"/>
      <c r="F3041" s="47"/>
      <c r="G3041" s="47"/>
      <c r="H3041" s="37"/>
    </row>
    <row r="3042" spans="1:8" ht="20.25" customHeight="1" x14ac:dyDescent="0.25">
      <c r="A3042" s="43"/>
      <c r="B3042" s="43"/>
      <c r="C3042" s="46"/>
      <c r="D3042" s="46"/>
      <c r="E3042" s="46"/>
      <c r="F3042" s="46"/>
      <c r="G3042" s="46"/>
      <c r="H3042" s="37"/>
    </row>
    <row r="3043" spans="1:8" ht="20.25" customHeight="1" x14ac:dyDescent="0.25">
      <c r="A3043" s="42"/>
      <c r="B3043" s="42"/>
      <c r="C3043" s="47"/>
      <c r="D3043" s="47"/>
      <c r="E3043" s="47"/>
      <c r="F3043" s="47"/>
      <c r="G3043" s="47"/>
      <c r="H3043" s="37"/>
    </row>
    <row r="3044" spans="1:8" ht="20.25" customHeight="1" x14ac:dyDescent="0.25">
      <c r="A3044" s="43"/>
      <c r="B3044" s="43"/>
      <c r="C3044" s="46"/>
      <c r="D3044" s="46"/>
      <c r="E3044" s="46"/>
      <c r="F3044" s="46"/>
      <c r="G3044" s="46"/>
      <c r="H3044" s="37"/>
    </row>
    <row r="3045" spans="1:8" ht="20.25" customHeight="1" x14ac:dyDescent="0.25">
      <c r="A3045" s="42"/>
      <c r="B3045" s="42"/>
      <c r="C3045" s="47"/>
      <c r="D3045" s="47"/>
      <c r="E3045" s="47"/>
      <c r="F3045" s="47"/>
      <c r="G3045" s="47"/>
      <c r="H3045" s="37"/>
    </row>
    <row r="3046" spans="1:8" ht="20.25" customHeight="1" x14ac:dyDescent="0.25">
      <c r="A3046" s="43"/>
      <c r="B3046" s="43"/>
      <c r="C3046" s="46"/>
      <c r="D3046" s="46"/>
      <c r="E3046" s="46"/>
      <c r="F3046" s="46"/>
      <c r="G3046" s="46"/>
      <c r="H3046" s="37"/>
    </row>
    <row r="3047" spans="1:8" ht="20.25" customHeight="1" x14ac:dyDescent="0.25">
      <c r="A3047" s="42"/>
      <c r="B3047" s="42"/>
      <c r="C3047" s="47"/>
      <c r="D3047" s="47"/>
      <c r="E3047" s="47"/>
      <c r="F3047" s="47"/>
      <c r="G3047" s="47"/>
      <c r="H3047" s="37"/>
    </row>
    <row r="3048" spans="1:8" ht="20.25" customHeight="1" x14ac:dyDescent="0.25">
      <c r="A3048" s="43"/>
      <c r="B3048" s="43"/>
      <c r="C3048" s="46"/>
      <c r="D3048" s="46"/>
      <c r="E3048" s="46"/>
      <c r="F3048" s="46"/>
      <c r="G3048" s="46"/>
      <c r="H3048" s="37"/>
    </row>
    <row r="3049" spans="1:8" ht="20.25" customHeight="1" x14ac:dyDescent="0.25">
      <c r="A3049" s="42"/>
      <c r="B3049" s="42"/>
      <c r="C3049" s="47"/>
      <c r="D3049" s="47"/>
      <c r="E3049" s="47"/>
      <c r="F3049" s="47"/>
      <c r="G3049" s="47"/>
      <c r="H3049" s="37"/>
    </row>
    <row r="3050" spans="1:8" ht="20.25" customHeight="1" x14ac:dyDescent="0.25">
      <c r="A3050" s="43"/>
      <c r="B3050" s="43"/>
      <c r="C3050" s="46"/>
      <c r="D3050" s="46"/>
      <c r="E3050" s="46"/>
      <c r="F3050" s="46"/>
      <c r="G3050" s="46"/>
      <c r="H3050" s="37"/>
    </row>
    <row r="3051" spans="1:8" ht="20.25" customHeight="1" x14ac:dyDescent="0.25">
      <c r="A3051" s="42"/>
      <c r="B3051" s="42"/>
      <c r="C3051" s="47"/>
      <c r="D3051" s="47"/>
      <c r="E3051" s="47"/>
      <c r="F3051" s="47"/>
      <c r="G3051" s="47"/>
      <c r="H3051" s="37"/>
    </row>
    <row r="3052" spans="1:8" ht="20.25" customHeight="1" x14ac:dyDescent="0.25">
      <c r="A3052" s="43"/>
      <c r="B3052" s="43"/>
      <c r="C3052" s="46"/>
      <c r="D3052" s="46"/>
      <c r="E3052" s="46"/>
      <c r="F3052" s="46"/>
      <c r="G3052" s="46"/>
      <c r="H3052" s="37"/>
    </row>
    <row r="3053" spans="1:8" ht="20.25" customHeight="1" x14ac:dyDescent="0.25">
      <c r="A3053" s="42"/>
      <c r="B3053" s="42"/>
      <c r="C3053" s="47"/>
      <c r="D3053" s="47"/>
      <c r="E3053" s="47"/>
      <c r="F3053" s="47"/>
      <c r="G3053" s="47"/>
      <c r="H3053" s="37"/>
    </row>
    <row r="3054" spans="1:8" ht="20.25" customHeight="1" x14ac:dyDescent="0.25">
      <c r="A3054" s="43"/>
      <c r="B3054" s="43"/>
      <c r="C3054" s="46"/>
      <c r="D3054" s="46"/>
      <c r="E3054" s="46"/>
      <c r="F3054" s="46"/>
      <c r="G3054" s="46"/>
      <c r="H3054" s="37"/>
    </row>
    <row r="3055" spans="1:8" ht="20.25" customHeight="1" x14ac:dyDescent="0.25">
      <c r="A3055" s="42"/>
      <c r="B3055" s="42"/>
      <c r="C3055" s="47"/>
      <c r="D3055" s="47"/>
      <c r="E3055" s="47"/>
      <c r="F3055" s="47"/>
      <c r="G3055" s="47"/>
      <c r="H3055" s="37"/>
    </row>
    <row r="3056" spans="1:8" ht="20.25" customHeight="1" x14ac:dyDescent="0.25">
      <c r="A3056" s="43"/>
      <c r="B3056" s="43"/>
      <c r="C3056" s="46"/>
      <c r="D3056" s="46"/>
      <c r="E3056" s="46"/>
      <c r="F3056" s="46"/>
      <c r="G3056" s="46"/>
      <c r="H3056" s="37"/>
    </row>
    <row r="3057" spans="1:8" ht="20.25" customHeight="1" x14ac:dyDescent="0.25">
      <c r="A3057" s="42"/>
      <c r="B3057" s="42"/>
      <c r="C3057" s="47"/>
      <c r="D3057" s="47"/>
      <c r="E3057" s="47"/>
      <c r="F3057" s="47"/>
      <c r="G3057" s="47"/>
      <c r="H3057" s="37"/>
    </row>
    <row r="3058" spans="1:8" ht="20.25" customHeight="1" x14ac:dyDescent="0.25">
      <c r="A3058" s="43"/>
      <c r="B3058" s="43"/>
      <c r="C3058" s="46"/>
      <c r="D3058" s="46"/>
      <c r="E3058" s="46"/>
      <c r="F3058" s="46"/>
      <c r="G3058" s="46"/>
      <c r="H3058" s="37"/>
    </row>
    <row r="3059" spans="1:8" ht="20.25" customHeight="1" x14ac:dyDescent="0.25">
      <c r="A3059" s="42"/>
      <c r="B3059" s="42"/>
      <c r="C3059" s="47"/>
      <c r="D3059" s="47"/>
      <c r="E3059" s="47"/>
      <c r="F3059" s="47"/>
      <c r="G3059" s="47"/>
      <c r="H3059" s="37"/>
    </row>
    <row r="3060" spans="1:8" ht="20.25" customHeight="1" x14ac:dyDescent="0.25">
      <c r="A3060" s="43"/>
      <c r="B3060" s="43"/>
      <c r="C3060" s="46"/>
      <c r="D3060" s="46"/>
      <c r="E3060" s="46"/>
      <c r="F3060" s="46"/>
      <c r="G3060" s="46"/>
      <c r="H3060" s="37"/>
    </row>
    <row r="3061" spans="1:8" ht="20.25" customHeight="1" x14ac:dyDescent="0.25">
      <c r="A3061" s="42"/>
      <c r="B3061" s="42"/>
      <c r="C3061" s="47"/>
      <c r="D3061" s="47"/>
      <c r="E3061" s="47"/>
      <c r="F3061" s="47"/>
      <c r="G3061" s="47"/>
      <c r="H3061" s="37"/>
    </row>
    <row r="3062" spans="1:8" ht="20.25" customHeight="1" x14ac:dyDescent="0.25">
      <c r="A3062" s="43"/>
      <c r="B3062" s="43"/>
      <c r="C3062" s="46"/>
      <c r="D3062" s="46"/>
      <c r="E3062" s="46"/>
      <c r="F3062" s="46"/>
      <c r="G3062" s="46"/>
      <c r="H3062" s="37"/>
    </row>
    <row r="3063" spans="1:8" ht="20.25" customHeight="1" x14ac:dyDescent="0.25">
      <c r="A3063" s="42"/>
      <c r="B3063" s="42"/>
      <c r="C3063" s="47"/>
      <c r="D3063" s="47"/>
      <c r="E3063" s="47"/>
      <c r="F3063" s="47"/>
      <c r="G3063" s="47"/>
      <c r="H3063" s="37"/>
    </row>
    <row r="3064" spans="1:8" ht="20.25" customHeight="1" x14ac:dyDescent="0.25">
      <c r="A3064" s="43"/>
      <c r="B3064" s="43"/>
      <c r="C3064" s="46"/>
      <c r="D3064" s="46"/>
      <c r="E3064" s="46"/>
      <c r="F3064" s="46"/>
      <c r="G3064" s="46"/>
      <c r="H3064" s="37"/>
    </row>
    <row r="3065" spans="1:8" ht="20.25" customHeight="1" x14ac:dyDescent="0.25">
      <c r="A3065" s="42"/>
      <c r="B3065" s="42"/>
      <c r="C3065" s="47"/>
      <c r="D3065" s="47"/>
      <c r="E3065" s="47"/>
      <c r="F3065" s="47"/>
      <c r="G3065" s="47"/>
      <c r="H3065" s="37"/>
    </row>
    <row r="3066" spans="1:8" ht="20.25" customHeight="1" x14ac:dyDescent="0.25">
      <c r="A3066" s="43"/>
      <c r="B3066" s="43"/>
      <c r="C3066" s="46"/>
      <c r="D3066" s="46"/>
      <c r="E3066" s="46"/>
      <c r="F3066" s="46"/>
      <c r="G3066" s="46"/>
      <c r="H3066" s="37"/>
    </row>
    <row r="3067" spans="1:8" ht="20.25" customHeight="1" x14ac:dyDescent="0.25">
      <c r="A3067" s="42"/>
      <c r="B3067" s="42"/>
      <c r="C3067" s="47"/>
      <c r="D3067" s="47"/>
      <c r="E3067" s="47"/>
      <c r="F3067" s="47"/>
      <c r="G3067" s="47"/>
      <c r="H3067" s="37"/>
    </row>
    <row r="3068" spans="1:8" ht="20.25" customHeight="1" x14ac:dyDescent="0.25">
      <c r="A3068" s="43"/>
      <c r="B3068" s="43"/>
      <c r="C3068" s="46"/>
      <c r="D3068" s="46"/>
      <c r="E3068" s="46"/>
      <c r="F3068" s="46"/>
      <c r="G3068" s="46"/>
      <c r="H3068" s="37"/>
    </row>
    <row r="3069" spans="1:8" ht="20.25" customHeight="1" x14ac:dyDescent="0.25">
      <c r="A3069" s="42"/>
      <c r="B3069" s="42"/>
      <c r="C3069" s="47"/>
      <c r="D3069" s="47"/>
      <c r="E3069" s="47"/>
      <c r="F3069" s="47"/>
      <c r="G3069" s="47"/>
      <c r="H3069" s="37"/>
    </row>
    <row r="3070" spans="1:8" ht="20.25" customHeight="1" x14ac:dyDescent="0.25">
      <c r="A3070" s="43"/>
      <c r="B3070" s="43"/>
      <c r="C3070" s="46"/>
      <c r="D3070" s="46"/>
      <c r="E3070" s="46"/>
      <c r="F3070" s="46"/>
      <c r="G3070" s="46"/>
      <c r="H3070" s="37"/>
    </row>
    <row r="3071" spans="1:8" ht="20.25" customHeight="1" x14ac:dyDescent="0.25">
      <c r="A3071" s="42"/>
      <c r="B3071" s="42"/>
      <c r="C3071" s="47"/>
      <c r="D3071" s="47"/>
      <c r="E3071" s="47"/>
      <c r="F3071" s="47"/>
      <c r="G3071" s="47"/>
      <c r="H3071" s="37"/>
    </row>
    <row r="3072" spans="1:8" ht="20.25" customHeight="1" x14ac:dyDescent="0.25">
      <c r="A3072" s="43"/>
      <c r="B3072" s="43"/>
      <c r="C3072" s="46"/>
      <c r="D3072" s="46"/>
      <c r="E3072" s="46"/>
      <c r="F3072" s="46"/>
      <c r="G3072" s="46"/>
      <c r="H3072" s="37"/>
    </row>
    <row r="3073" spans="1:8" ht="20.25" customHeight="1" x14ac:dyDescent="0.25">
      <c r="A3073" s="42"/>
      <c r="B3073" s="42"/>
      <c r="C3073" s="47"/>
      <c r="D3073" s="47"/>
      <c r="E3073" s="47"/>
      <c r="F3073" s="47"/>
      <c r="G3073" s="47"/>
      <c r="H3073" s="37"/>
    </row>
    <row r="3074" spans="1:8" ht="20.25" customHeight="1" x14ac:dyDescent="0.25">
      <c r="A3074" s="43"/>
      <c r="B3074" s="43"/>
      <c r="C3074" s="46"/>
      <c r="D3074" s="46"/>
      <c r="E3074" s="46"/>
      <c r="F3074" s="46"/>
      <c r="G3074" s="46"/>
      <c r="H3074" s="37"/>
    </row>
    <row r="3075" spans="1:8" ht="20.25" customHeight="1" x14ac:dyDescent="0.25">
      <c r="A3075" s="42"/>
      <c r="B3075" s="42"/>
      <c r="C3075" s="47"/>
      <c r="D3075" s="47"/>
      <c r="E3075" s="47"/>
      <c r="F3075" s="47"/>
      <c r="G3075" s="47"/>
      <c r="H3075" s="37"/>
    </row>
    <row r="3076" spans="1:8" ht="20.25" customHeight="1" x14ac:dyDescent="0.25">
      <c r="A3076" s="43"/>
      <c r="B3076" s="43"/>
      <c r="C3076" s="46"/>
      <c r="D3076" s="46"/>
      <c r="E3076" s="46"/>
      <c r="F3076" s="46"/>
      <c r="G3076" s="46"/>
      <c r="H3076" s="37"/>
    </row>
    <row r="3077" spans="1:8" ht="20.25" customHeight="1" x14ac:dyDescent="0.25">
      <c r="A3077" s="42"/>
      <c r="B3077" s="42"/>
      <c r="C3077" s="47"/>
      <c r="D3077" s="47"/>
      <c r="E3077" s="47"/>
      <c r="F3077" s="47"/>
      <c r="G3077" s="47"/>
      <c r="H3077" s="37"/>
    </row>
    <row r="3078" spans="1:8" ht="20.25" customHeight="1" x14ac:dyDescent="0.25">
      <c r="A3078" s="43"/>
      <c r="B3078" s="43"/>
      <c r="C3078" s="46"/>
      <c r="D3078" s="46"/>
      <c r="E3078" s="46"/>
      <c r="F3078" s="46"/>
      <c r="G3078" s="46"/>
      <c r="H3078" s="37"/>
    </row>
    <row r="3079" spans="1:8" ht="20.25" customHeight="1" x14ac:dyDescent="0.25">
      <c r="A3079" s="42"/>
      <c r="B3079" s="42"/>
      <c r="C3079" s="47"/>
      <c r="D3079" s="47"/>
      <c r="E3079" s="47"/>
      <c r="F3079" s="47"/>
      <c r="G3079" s="47"/>
      <c r="H3079" s="37"/>
    </row>
    <row r="3080" spans="1:8" ht="20.25" customHeight="1" x14ac:dyDescent="0.25">
      <c r="A3080" s="43"/>
      <c r="B3080" s="43"/>
      <c r="C3080" s="46"/>
      <c r="D3080" s="46"/>
      <c r="E3080" s="46"/>
      <c r="F3080" s="46"/>
      <c r="G3080" s="46"/>
      <c r="H3080" s="37"/>
    </row>
    <row r="3081" spans="1:8" ht="20.25" customHeight="1" x14ac:dyDescent="0.25">
      <c r="A3081" s="42"/>
      <c r="B3081" s="42"/>
      <c r="C3081" s="47"/>
      <c r="D3081" s="47"/>
      <c r="E3081" s="47"/>
      <c r="F3081" s="47"/>
      <c r="G3081" s="47"/>
      <c r="H3081" s="37"/>
    </row>
    <row r="3082" spans="1:8" ht="20.25" customHeight="1" x14ac:dyDescent="0.25">
      <c r="A3082" s="43"/>
      <c r="B3082" s="43"/>
      <c r="C3082" s="46"/>
      <c r="D3082" s="46"/>
      <c r="E3082" s="46"/>
      <c r="F3082" s="46"/>
      <c r="G3082" s="46"/>
      <c r="H3082" s="37"/>
    </row>
    <row r="3083" spans="1:8" ht="20.25" customHeight="1" x14ac:dyDescent="0.25">
      <c r="A3083" s="42"/>
      <c r="B3083" s="42"/>
      <c r="C3083" s="47"/>
      <c r="D3083" s="47"/>
      <c r="E3083" s="47"/>
      <c r="F3083" s="47"/>
      <c r="G3083" s="47"/>
      <c r="H3083" s="37"/>
    </row>
    <row r="3084" spans="1:8" ht="20.25" customHeight="1" x14ac:dyDescent="0.25">
      <c r="A3084" s="43"/>
      <c r="B3084" s="43"/>
      <c r="C3084" s="46"/>
      <c r="D3084" s="46"/>
      <c r="E3084" s="46"/>
      <c r="F3084" s="46"/>
      <c r="G3084" s="46"/>
      <c r="H3084" s="37"/>
    </row>
    <row r="3085" spans="1:8" ht="20.25" customHeight="1" x14ac:dyDescent="0.25">
      <c r="A3085" s="42"/>
      <c r="B3085" s="42"/>
      <c r="C3085" s="47"/>
      <c r="D3085" s="47"/>
      <c r="E3085" s="47"/>
      <c r="F3085" s="47"/>
      <c r="G3085" s="47"/>
      <c r="H3085" s="37"/>
    </row>
    <row r="3086" spans="1:8" ht="20.25" customHeight="1" x14ac:dyDescent="0.25">
      <c r="A3086" s="43"/>
      <c r="B3086" s="43"/>
      <c r="C3086" s="46"/>
      <c r="D3086" s="46"/>
      <c r="E3086" s="46"/>
      <c r="F3086" s="46"/>
      <c r="G3086" s="46"/>
      <c r="H3086" s="37"/>
    </row>
    <row r="3087" spans="1:8" ht="20.25" customHeight="1" x14ac:dyDescent="0.25">
      <c r="A3087" s="42"/>
      <c r="B3087" s="42"/>
      <c r="C3087" s="47"/>
      <c r="D3087" s="47"/>
      <c r="E3087" s="47"/>
      <c r="F3087" s="47"/>
      <c r="G3087" s="47"/>
      <c r="H3087" s="37"/>
    </row>
    <row r="3088" spans="1:8" ht="20.25" customHeight="1" x14ac:dyDescent="0.25">
      <c r="A3088" s="43"/>
      <c r="B3088" s="43"/>
      <c r="C3088" s="46"/>
      <c r="D3088" s="46"/>
      <c r="E3088" s="46"/>
      <c r="F3088" s="46"/>
      <c r="G3088" s="46"/>
      <c r="H3088" s="37"/>
    </row>
    <row r="3089" spans="1:8" ht="20.25" customHeight="1" x14ac:dyDescent="0.25">
      <c r="A3089" s="42"/>
      <c r="B3089" s="42"/>
      <c r="C3089" s="47"/>
      <c r="D3089" s="47"/>
      <c r="E3089" s="47"/>
      <c r="F3089" s="47"/>
      <c r="G3089" s="47"/>
      <c r="H3089" s="37"/>
    </row>
    <row r="3090" spans="1:8" ht="20.25" customHeight="1" x14ac:dyDescent="0.25">
      <c r="A3090" s="43"/>
      <c r="B3090" s="43"/>
      <c r="C3090" s="46"/>
      <c r="D3090" s="46"/>
      <c r="E3090" s="46"/>
      <c r="F3090" s="46"/>
      <c r="G3090" s="46"/>
      <c r="H3090" s="37"/>
    </row>
    <row r="3091" spans="1:8" ht="20.25" customHeight="1" x14ac:dyDescent="0.25">
      <c r="A3091" s="42"/>
      <c r="B3091" s="42"/>
      <c r="C3091" s="47"/>
      <c r="D3091" s="47"/>
      <c r="E3091" s="47"/>
      <c r="F3091" s="47"/>
      <c r="G3091" s="47"/>
      <c r="H3091" s="37"/>
    </row>
    <row r="3092" spans="1:8" ht="20.25" customHeight="1" x14ac:dyDescent="0.25">
      <c r="A3092" s="43"/>
      <c r="B3092" s="43"/>
      <c r="C3092" s="46"/>
      <c r="D3092" s="46"/>
      <c r="E3092" s="46"/>
      <c r="F3092" s="46"/>
      <c r="G3092" s="46"/>
      <c r="H3092" s="37"/>
    </row>
    <row r="3093" spans="1:8" ht="20.25" customHeight="1" x14ac:dyDescent="0.25">
      <c r="A3093" s="42"/>
      <c r="B3093" s="42"/>
      <c r="C3093" s="47"/>
      <c r="D3093" s="47"/>
      <c r="E3093" s="47"/>
      <c r="F3093" s="47"/>
      <c r="G3093" s="47"/>
      <c r="H3093" s="37"/>
    </row>
    <row r="3094" spans="1:8" ht="20.25" customHeight="1" x14ac:dyDescent="0.25">
      <c r="A3094" s="43"/>
      <c r="B3094" s="43"/>
      <c r="C3094" s="46"/>
      <c r="D3094" s="46"/>
      <c r="E3094" s="46"/>
      <c r="F3094" s="46"/>
      <c r="G3094" s="46"/>
      <c r="H3094" s="37"/>
    </row>
    <row r="3095" spans="1:8" ht="20.25" customHeight="1" x14ac:dyDescent="0.25">
      <c r="A3095" s="42"/>
      <c r="B3095" s="42"/>
      <c r="C3095" s="47"/>
      <c r="D3095" s="47"/>
      <c r="E3095" s="47"/>
      <c r="F3095" s="47"/>
      <c r="G3095" s="47"/>
      <c r="H3095" s="37"/>
    </row>
    <row r="3096" spans="1:8" ht="20.25" customHeight="1" x14ac:dyDescent="0.25">
      <c r="A3096" s="43"/>
      <c r="B3096" s="43"/>
      <c r="C3096" s="46"/>
      <c r="D3096" s="46"/>
      <c r="E3096" s="46"/>
      <c r="F3096" s="46"/>
      <c r="G3096" s="46"/>
      <c r="H3096" s="37"/>
    </row>
    <row r="3097" spans="1:8" ht="20.25" customHeight="1" x14ac:dyDescent="0.25">
      <c r="A3097" s="42"/>
      <c r="B3097" s="42"/>
      <c r="C3097" s="47"/>
      <c r="D3097" s="47"/>
      <c r="E3097" s="47"/>
      <c r="F3097" s="47"/>
      <c r="G3097" s="47"/>
      <c r="H3097" s="37"/>
    </row>
    <row r="3098" spans="1:8" ht="20.25" customHeight="1" x14ac:dyDescent="0.25">
      <c r="A3098" s="43"/>
      <c r="B3098" s="43"/>
      <c r="C3098" s="46"/>
      <c r="D3098" s="46"/>
      <c r="E3098" s="46"/>
      <c r="F3098" s="46"/>
      <c r="G3098" s="46"/>
      <c r="H3098" s="37"/>
    </row>
    <row r="3099" spans="1:8" ht="20.25" customHeight="1" x14ac:dyDescent="0.25">
      <c r="A3099" s="42"/>
      <c r="B3099" s="42"/>
      <c r="C3099" s="47"/>
      <c r="D3099" s="47"/>
      <c r="E3099" s="47"/>
      <c r="F3099" s="47"/>
      <c r="G3099" s="47"/>
      <c r="H3099" s="37"/>
    </row>
    <row r="3100" spans="1:8" ht="20.25" customHeight="1" x14ac:dyDescent="0.25">
      <c r="A3100" s="43"/>
      <c r="B3100" s="43"/>
      <c r="C3100" s="46"/>
      <c r="D3100" s="46"/>
      <c r="E3100" s="46"/>
      <c r="F3100" s="46"/>
      <c r="G3100" s="46"/>
      <c r="H3100" s="37"/>
    </row>
    <row r="3101" spans="1:8" ht="20.25" customHeight="1" thickBot="1" x14ac:dyDescent="0.3">
      <c r="A3101" s="50"/>
      <c r="B3101" s="50"/>
      <c r="C3101" s="60"/>
      <c r="D3101" s="60"/>
      <c r="E3101" s="60"/>
      <c r="F3101" s="60"/>
      <c r="G3101" s="60"/>
      <c r="H3101" s="64"/>
    </row>
    <row r="3102" spans="1:8" ht="20.25" customHeight="1" thickTop="1" x14ac:dyDescent="0.25">
      <c r="A3102" s="51"/>
      <c r="B3102" s="51"/>
      <c r="C3102" s="62"/>
      <c r="D3102" s="62"/>
      <c r="E3102" s="62"/>
      <c r="F3102" s="62"/>
      <c r="G3102" s="62"/>
      <c r="H3102" s="63"/>
    </row>
    <row r="3103" spans="1:8" ht="20.25" customHeight="1" x14ac:dyDescent="0.25">
      <c r="A3103" s="42"/>
      <c r="B3103" s="42"/>
      <c r="C3103" s="47"/>
      <c r="D3103" s="47"/>
      <c r="E3103" s="47"/>
      <c r="F3103" s="47"/>
      <c r="G3103" s="47"/>
      <c r="H3103" s="37"/>
    </row>
    <row r="3104" spans="1:8" ht="20.25" customHeight="1" x14ac:dyDescent="0.25">
      <c r="A3104" s="43"/>
      <c r="B3104" s="43"/>
      <c r="C3104" s="46"/>
      <c r="D3104" s="46"/>
      <c r="E3104" s="46"/>
      <c r="F3104" s="46"/>
      <c r="G3104" s="46"/>
      <c r="H3104" s="37"/>
    </row>
    <row r="3105" spans="1:8" ht="20.25" customHeight="1" x14ac:dyDescent="0.25">
      <c r="A3105" s="42"/>
      <c r="B3105" s="42"/>
      <c r="C3105" s="47"/>
      <c r="D3105" s="47"/>
      <c r="E3105" s="47"/>
      <c r="F3105" s="47"/>
      <c r="G3105" s="47"/>
      <c r="H3105" s="37"/>
    </row>
    <row r="3106" spans="1:8" ht="20.25" customHeight="1" x14ac:dyDescent="0.25">
      <c r="A3106" s="43"/>
      <c r="B3106" s="43"/>
      <c r="C3106" s="46"/>
      <c r="D3106" s="46"/>
      <c r="E3106" s="46"/>
      <c r="F3106" s="46"/>
      <c r="G3106" s="46"/>
      <c r="H3106" s="37"/>
    </row>
    <row r="3107" spans="1:8" ht="20.25" customHeight="1" x14ac:dyDescent="0.25">
      <c r="A3107" s="42"/>
      <c r="B3107" s="42"/>
      <c r="C3107" s="47"/>
      <c r="D3107" s="47"/>
      <c r="E3107" s="47"/>
      <c r="F3107" s="47"/>
      <c r="G3107" s="47"/>
      <c r="H3107" s="37"/>
    </row>
    <row r="3108" spans="1:8" ht="20.25" customHeight="1" x14ac:dyDescent="0.25">
      <c r="A3108" s="43"/>
      <c r="B3108" s="43"/>
      <c r="C3108" s="46"/>
      <c r="D3108" s="46"/>
      <c r="E3108" s="46"/>
      <c r="F3108" s="46"/>
      <c r="G3108" s="46"/>
      <c r="H3108" s="37"/>
    </row>
    <row r="3109" spans="1:8" ht="20.25" customHeight="1" x14ac:dyDescent="0.25">
      <c r="A3109" s="42"/>
      <c r="B3109" s="42"/>
      <c r="C3109" s="47"/>
      <c r="D3109" s="47"/>
      <c r="E3109" s="47"/>
      <c r="F3109" s="47"/>
      <c r="G3109" s="47"/>
      <c r="H3109" s="37"/>
    </row>
    <row r="3110" spans="1:8" ht="20.25" customHeight="1" x14ac:dyDescent="0.25">
      <c r="A3110" s="43"/>
      <c r="B3110" s="43"/>
      <c r="C3110" s="46"/>
      <c r="D3110" s="46"/>
      <c r="E3110" s="46"/>
      <c r="F3110" s="46"/>
      <c r="G3110" s="46"/>
      <c r="H3110" s="37"/>
    </row>
    <row r="3111" spans="1:8" ht="20.25" customHeight="1" x14ac:dyDescent="0.25">
      <c r="A3111" s="42"/>
      <c r="B3111" s="42"/>
      <c r="C3111" s="47"/>
      <c r="D3111" s="47"/>
      <c r="E3111" s="47"/>
      <c r="F3111" s="47"/>
      <c r="G3111" s="47"/>
      <c r="H3111" s="37"/>
    </row>
    <row r="3112" spans="1:8" ht="20.25" customHeight="1" x14ac:dyDescent="0.25">
      <c r="A3112" s="43"/>
      <c r="B3112" s="43"/>
      <c r="C3112" s="46"/>
      <c r="D3112" s="46"/>
      <c r="E3112" s="46"/>
      <c r="F3112" s="46"/>
      <c r="G3112" s="46"/>
      <c r="H3112" s="37"/>
    </row>
    <row r="3113" spans="1:8" ht="20.25" customHeight="1" x14ac:dyDescent="0.25">
      <c r="A3113" s="42"/>
      <c r="B3113" s="42"/>
      <c r="C3113" s="47"/>
      <c r="D3113" s="47"/>
      <c r="E3113" s="47"/>
      <c r="F3113" s="47"/>
      <c r="G3113" s="47"/>
      <c r="H3113" s="37"/>
    </row>
    <row r="3114" spans="1:8" ht="20.25" customHeight="1" x14ac:dyDescent="0.25">
      <c r="A3114" s="43"/>
      <c r="B3114" s="43"/>
      <c r="C3114" s="46"/>
      <c r="D3114" s="46"/>
      <c r="E3114" s="46"/>
      <c r="F3114" s="46"/>
      <c r="G3114" s="46"/>
      <c r="H3114" s="37"/>
    </row>
    <row r="3115" spans="1:8" ht="20.25" customHeight="1" x14ac:dyDescent="0.25">
      <c r="A3115" s="42"/>
      <c r="B3115" s="42"/>
      <c r="C3115" s="47"/>
      <c r="D3115" s="47"/>
      <c r="E3115" s="47"/>
      <c r="F3115" s="47"/>
      <c r="G3115" s="47"/>
      <c r="H3115" s="37"/>
    </row>
    <row r="3116" spans="1:8" ht="20.25" customHeight="1" x14ac:dyDescent="0.25">
      <c r="A3116" s="43"/>
      <c r="B3116" s="43"/>
      <c r="C3116" s="46"/>
      <c r="D3116" s="46"/>
      <c r="E3116" s="46"/>
      <c r="F3116" s="46"/>
      <c r="G3116" s="46"/>
      <c r="H3116" s="37"/>
    </row>
    <row r="3117" spans="1:8" ht="20.25" customHeight="1" x14ac:dyDescent="0.25">
      <c r="A3117" s="42"/>
      <c r="B3117" s="42"/>
      <c r="C3117" s="47"/>
      <c r="D3117" s="47"/>
      <c r="E3117" s="47"/>
      <c r="F3117" s="47"/>
      <c r="G3117" s="47"/>
      <c r="H3117" s="37"/>
    </row>
    <row r="3118" spans="1:8" ht="20.25" customHeight="1" x14ac:dyDescent="0.25">
      <c r="A3118" s="43"/>
      <c r="B3118" s="43"/>
      <c r="C3118" s="46"/>
      <c r="D3118" s="46"/>
      <c r="E3118" s="46"/>
      <c r="F3118" s="46"/>
      <c r="G3118" s="46"/>
      <c r="H3118" s="37"/>
    </row>
    <row r="3119" spans="1:8" ht="20.25" customHeight="1" x14ac:dyDescent="0.25">
      <c r="A3119" s="42"/>
      <c r="B3119" s="42"/>
      <c r="C3119" s="47"/>
      <c r="D3119" s="47"/>
      <c r="E3119" s="47"/>
      <c r="F3119" s="47"/>
      <c r="G3119" s="47"/>
      <c r="H3119" s="37"/>
    </row>
    <row r="3120" spans="1:8" ht="20.25" customHeight="1" x14ac:dyDescent="0.25">
      <c r="A3120" s="43"/>
      <c r="B3120" s="43"/>
      <c r="C3120" s="46"/>
      <c r="D3120" s="46"/>
      <c r="E3120" s="46"/>
      <c r="F3120" s="46"/>
      <c r="G3120" s="46"/>
      <c r="H3120" s="37"/>
    </row>
    <row r="3121" spans="1:8" ht="20.25" customHeight="1" x14ac:dyDescent="0.25">
      <c r="A3121" s="42"/>
      <c r="B3121" s="42"/>
      <c r="C3121" s="47"/>
      <c r="D3121" s="47"/>
      <c r="E3121" s="47"/>
      <c r="F3121" s="47"/>
      <c r="G3121" s="47"/>
      <c r="H3121" s="37"/>
    </row>
    <row r="3122" spans="1:8" ht="20.25" customHeight="1" x14ac:dyDescent="0.25">
      <c r="A3122" s="43"/>
      <c r="B3122" s="43"/>
      <c r="C3122" s="46"/>
      <c r="D3122" s="46"/>
      <c r="E3122" s="46"/>
      <c r="F3122" s="46"/>
      <c r="G3122" s="46"/>
      <c r="H3122" s="37"/>
    </row>
    <row r="3123" spans="1:8" ht="20.25" customHeight="1" x14ac:dyDescent="0.25">
      <c r="A3123" s="42"/>
      <c r="B3123" s="42"/>
      <c r="C3123" s="47"/>
      <c r="D3123" s="47"/>
      <c r="E3123" s="47"/>
      <c r="F3123" s="47"/>
      <c r="G3123" s="47"/>
      <c r="H3123" s="37"/>
    </row>
    <row r="3124" spans="1:8" ht="20.25" customHeight="1" x14ac:dyDescent="0.25">
      <c r="A3124" s="43"/>
      <c r="B3124" s="43"/>
      <c r="C3124" s="46"/>
      <c r="D3124" s="46"/>
      <c r="E3124" s="46"/>
      <c r="F3124" s="46"/>
      <c r="G3124" s="46"/>
      <c r="H3124" s="37"/>
    </row>
    <row r="3125" spans="1:8" ht="20.25" customHeight="1" x14ac:dyDescent="0.25">
      <c r="A3125" s="42"/>
      <c r="B3125" s="42"/>
      <c r="C3125" s="47"/>
      <c r="D3125" s="47"/>
      <c r="E3125" s="47"/>
      <c r="F3125" s="47"/>
      <c r="G3125" s="47"/>
      <c r="H3125" s="37"/>
    </row>
    <row r="3126" spans="1:8" ht="20.25" customHeight="1" x14ac:dyDescent="0.25">
      <c r="A3126" s="43"/>
      <c r="B3126" s="43"/>
      <c r="C3126" s="46"/>
      <c r="D3126" s="46"/>
      <c r="E3126" s="46"/>
      <c r="F3126" s="46"/>
      <c r="G3126" s="46"/>
      <c r="H3126" s="37"/>
    </row>
    <row r="3127" spans="1:8" ht="20.25" customHeight="1" x14ac:dyDescent="0.25">
      <c r="A3127" s="42"/>
      <c r="B3127" s="42"/>
      <c r="C3127" s="47"/>
      <c r="D3127" s="47"/>
      <c r="E3127" s="47"/>
      <c r="F3127" s="47"/>
      <c r="G3127" s="47"/>
      <c r="H3127" s="37"/>
    </row>
    <row r="3128" spans="1:8" ht="20.25" customHeight="1" x14ac:dyDescent="0.25">
      <c r="A3128" s="43"/>
      <c r="B3128" s="43"/>
      <c r="C3128" s="46"/>
      <c r="D3128" s="46"/>
      <c r="E3128" s="46"/>
      <c r="F3128" s="46"/>
      <c r="G3128" s="46"/>
      <c r="H3128" s="37"/>
    </row>
    <row r="3129" spans="1:8" ht="20.25" customHeight="1" x14ac:dyDescent="0.25">
      <c r="A3129" s="42"/>
      <c r="B3129" s="42"/>
      <c r="C3129" s="47"/>
      <c r="D3129" s="47"/>
      <c r="E3129" s="47"/>
      <c r="F3129" s="47"/>
      <c r="G3129" s="47"/>
      <c r="H3129" s="37"/>
    </row>
    <row r="3130" spans="1:8" ht="20.25" customHeight="1" x14ac:dyDescent="0.25">
      <c r="A3130" s="43"/>
      <c r="B3130" s="43"/>
      <c r="C3130" s="46"/>
      <c r="D3130" s="46"/>
      <c r="E3130" s="46"/>
      <c r="F3130" s="46"/>
      <c r="G3130" s="46"/>
      <c r="H3130" s="37"/>
    </row>
    <row r="3131" spans="1:8" ht="20.25" customHeight="1" x14ac:dyDescent="0.25">
      <c r="A3131" s="42"/>
      <c r="B3131" s="42"/>
      <c r="C3131" s="47"/>
      <c r="D3131" s="47"/>
      <c r="E3131" s="47"/>
      <c r="F3131" s="47"/>
      <c r="G3131" s="47"/>
      <c r="H3131" s="37"/>
    </row>
    <row r="3132" spans="1:8" ht="20.25" customHeight="1" x14ac:dyDescent="0.25">
      <c r="A3132" s="43"/>
      <c r="B3132" s="43"/>
      <c r="C3132" s="46"/>
      <c r="D3132" s="46"/>
      <c r="E3132" s="46"/>
      <c r="F3132" s="46"/>
      <c r="G3132" s="46"/>
      <c r="H3132" s="37"/>
    </row>
    <row r="3133" spans="1:8" ht="20.25" customHeight="1" x14ac:dyDescent="0.25">
      <c r="A3133" s="42"/>
      <c r="B3133" s="42"/>
      <c r="C3133" s="47"/>
      <c r="D3133" s="47"/>
      <c r="E3133" s="47"/>
      <c r="F3133" s="47"/>
      <c r="G3133" s="47"/>
      <c r="H3133" s="37"/>
    </row>
    <row r="3134" spans="1:8" ht="20.25" customHeight="1" x14ac:dyDescent="0.25">
      <c r="A3134" s="43"/>
      <c r="B3134" s="43"/>
      <c r="C3134" s="46"/>
      <c r="D3134" s="46"/>
      <c r="E3134" s="46"/>
      <c r="F3134" s="46"/>
      <c r="G3134" s="46"/>
      <c r="H3134" s="37"/>
    </row>
    <row r="3135" spans="1:8" ht="20.25" customHeight="1" x14ac:dyDescent="0.25">
      <c r="A3135" s="42"/>
      <c r="B3135" s="42"/>
      <c r="C3135" s="47"/>
      <c r="D3135" s="47"/>
      <c r="E3135" s="47"/>
      <c r="F3135" s="47"/>
      <c r="G3135" s="47"/>
      <c r="H3135" s="37"/>
    </row>
    <row r="3136" spans="1:8" ht="20.25" customHeight="1" x14ac:dyDescent="0.25">
      <c r="A3136" s="43"/>
      <c r="B3136" s="43"/>
      <c r="C3136" s="46"/>
      <c r="D3136" s="46"/>
      <c r="E3136" s="46"/>
      <c r="F3136" s="46"/>
      <c r="G3136" s="46"/>
      <c r="H3136" s="37"/>
    </row>
    <row r="3137" spans="1:8" ht="20.25" customHeight="1" x14ac:dyDescent="0.25">
      <c r="A3137" s="42"/>
      <c r="B3137" s="42"/>
      <c r="C3137" s="47"/>
      <c r="D3137" s="47"/>
      <c r="E3137" s="47"/>
      <c r="F3137" s="47"/>
      <c r="G3137" s="47"/>
      <c r="H3137" s="37"/>
    </row>
    <row r="3138" spans="1:8" ht="20.25" customHeight="1" x14ac:dyDescent="0.25">
      <c r="A3138" s="43"/>
      <c r="B3138" s="43"/>
      <c r="C3138" s="46"/>
      <c r="D3138" s="46"/>
      <c r="E3138" s="46"/>
      <c r="F3138" s="46"/>
      <c r="G3138" s="46"/>
      <c r="H3138" s="37"/>
    </row>
    <row r="3139" spans="1:8" ht="20.25" customHeight="1" x14ac:dyDescent="0.25">
      <c r="A3139" s="42"/>
      <c r="B3139" s="42"/>
      <c r="C3139" s="47"/>
      <c r="D3139" s="47"/>
      <c r="E3139" s="47"/>
      <c r="F3139" s="47"/>
      <c r="G3139" s="47"/>
      <c r="H3139" s="37"/>
    </row>
    <row r="3140" spans="1:8" ht="20.25" customHeight="1" x14ac:dyDescent="0.25">
      <c r="A3140" s="43"/>
      <c r="B3140" s="43"/>
      <c r="C3140" s="46"/>
      <c r="D3140" s="46"/>
      <c r="E3140" s="46"/>
      <c r="F3140" s="46"/>
      <c r="G3140" s="46"/>
      <c r="H3140" s="37"/>
    </row>
    <row r="3141" spans="1:8" ht="20.25" customHeight="1" x14ac:dyDescent="0.25">
      <c r="A3141" s="42"/>
      <c r="B3141" s="42"/>
      <c r="C3141" s="47"/>
      <c r="D3141" s="47"/>
      <c r="E3141" s="47"/>
      <c r="F3141" s="47"/>
      <c r="G3141" s="47"/>
      <c r="H3141" s="37"/>
    </row>
    <row r="3142" spans="1:8" ht="20.25" customHeight="1" x14ac:dyDescent="0.25">
      <c r="A3142" s="43"/>
      <c r="B3142" s="43"/>
      <c r="C3142" s="46"/>
      <c r="D3142" s="46"/>
      <c r="E3142" s="46"/>
      <c r="F3142" s="46"/>
      <c r="G3142" s="46"/>
      <c r="H3142" s="37"/>
    </row>
    <row r="3143" spans="1:8" ht="20.25" customHeight="1" x14ac:dyDescent="0.25">
      <c r="A3143" s="42"/>
      <c r="B3143" s="42"/>
      <c r="C3143" s="47"/>
      <c r="D3143" s="47"/>
      <c r="E3143" s="47"/>
      <c r="F3143" s="47"/>
      <c r="G3143" s="47"/>
      <c r="H3143" s="37"/>
    </row>
    <row r="3144" spans="1:8" ht="20.25" customHeight="1" x14ac:dyDescent="0.25">
      <c r="A3144" s="43"/>
      <c r="B3144" s="43"/>
      <c r="C3144" s="46"/>
      <c r="D3144" s="46"/>
      <c r="E3144" s="46"/>
      <c r="F3144" s="46"/>
      <c r="G3144" s="46"/>
      <c r="H3144" s="37"/>
    </row>
    <row r="3145" spans="1:8" ht="20.25" customHeight="1" x14ac:dyDescent="0.25">
      <c r="A3145" s="42"/>
      <c r="B3145" s="42"/>
      <c r="C3145" s="47"/>
      <c r="D3145" s="47"/>
      <c r="E3145" s="47"/>
      <c r="F3145" s="47"/>
      <c r="G3145" s="47"/>
      <c r="H3145" s="37"/>
    </row>
    <row r="3146" spans="1:8" ht="20.25" customHeight="1" x14ac:dyDescent="0.25">
      <c r="A3146" s="43"/>
      <c r="B3146" s="43"/>
      <c r="C3146" s="46"/>
      <c r="D3146" s="46"/>
      <c r="E3146" s="46"/>
      <c r="F3146" s="46"/>
      <c r="G3146" s="46"/>
      <c r="H3146" s="37"/>
    </row>
    <row r="3147" spans="1:8" ht="20.25" customHeight="1" x14ac:dyDescent="0.25">
      <c r="A3147" s="42"/>
      <c r="B3147" s="42"/>
      <c r="C3147" s="47"/>
      <c r="D3147" s="47"/>
      <c r="E3147" s="47"/>
      <c r="F3147" s="47"/>
      <c r="G3147" s="47"/>
      <c r="H3147" s="37"/>
    </row>
    <row r="3148" spans="1:8" ht="20.25" customHeight="1" x14ac:dyDescent="0.25">
      <c r="A3148" s="43"/>
      <c r="B3148" s="43"/>
      <c r="C3148" s="46"/>
      <c r="D3148" s="46"/>
      <c r="E3148" s="46"/>
      <c r="F3148" s="46"/>
      <c r="G3148" s="46"/>
      <c r="H3148" s="37"/>
    </row>
    <row r="3149" spans="1:8" ht="20.25" customHeight="1" x14ac:dyDescent="0.25">
      <c r="A3149" s="42"/>
      <c r="B3149" s="42"/>
      <c r="C3149" s="47"/>
      <c r="D3149" s="47"/>
      <c r="E3149" s="47"/>
      <c r="F3149" s="47"/>
      <c r="G3149" s="47"/>
      <c r="H3149" s="37"/>
    </row>
    <row r="3150" spans="1:8" ht="20.25" customHeight="1" x14ac:dyDescent="0.25">
      <c r="A3150" s="43"/>
      <c r="B3150" s="43"/>
      <c r="C3150" s="46"/>
      <c r="D3150" s="46"/>
      <c r="E3150" s="46"/>
      <c r="F3150" s="46"/>
      <c r="G3150" s="46"/>
      <c r="H3150" s="37"/>
    </row>
    <row r="3151" spans="1:8" ht="20.25" customHeight="1" x14ac:dyDescent="0.25">
      <c r="A3151" s="42"/>
      <c r="B3151" s="42"/>
      <c r="C3151" s="47"/>
      <c r="D3151" s="47"/>
      <c r="E3151" s="47"/>
      <c r="F3151" s="47"/>
      <c r="G3151" s="47"/>
      <c r="H3151" s="37"/>
    </row>
    <row r="3152" spans="1:8" ht="20.25" customHeight="1" x14ac:dyDescent="0.25">
      <c r="A3152" s="43"/>
      <c r="B3152" s="43"/>
      <c r="C3152" s="46"/>
      <c r="D3152" s="46"/>
      <c r="E3152" s="46"/>
      <c r="F3152" s="46"/>
      <c r="G3152" s="46"/>
      <c r="H3152" s="37"/>
    </row>
    <row r="3153" spans="1:8" ht="20.25" customHeight="1" x14ac:dyDescent="0.25">
      <c r="A3153" s="42"/>
      <c r="B3153" s="42"/>
      <c r="C3153" s="47"/>
      <c r="D3153" s="47"/>
      <c r="E3153" s="47"/>
      <c r="F3153" s="47"/>
      <c r="G3153" s="47"/>
      <c r="H3153" s="37"/>
    </row>
    <row r="3154" spans="1:8" ht="20.25" customHeight="1" x14ac:dyDescent="0.25">
      <c r="A3154" s="43"/>
      <c r="B3154" s="43"/>
      <c r="C3154" s="46"/>
      <c r="D3154" s="46"/>
      <c r="E3154" s="46"/>
      <c r="F3154" s="46"/>
      <c r="G3154" s="46"/>
      <c r="H3154" s="37"/>
    </row>
    <row r="3155" spans="1:8" ht="20.25" customHeight="1" x14ac:dyDescent="0.25">
      <c r="A3155" s="42"/>
      <c r="B3155" s="42"/>
      <c r="C3155" s="47"/>
      <c r="D3155" s="47"/>
      <c r="E3155" s="47"/>
      <c r="F3155" s="47"/>
      <c r="G3155" s="47"/>
      <c r="H3155" s="37"/>
    </row>
    <row r="3156" spans="1:8" ht="20.25" customHeight="1" x14ac:dyDescent="0.25">
      <c r="A3156" s="43"/>
      <c r="B3156" s="43"/>
      <c r="C3156" s="46"/>
      <c r="D3156" s="46"/>
      <c r="E3156" s="46"/>
      <c r="F3156" s="46"/>
      <c r="G3156" s="46"/>
      <c r="H3156" s="37"/>
    </row>
    <row r="3157" spans="1:8" ht="20.25" customHeight="1" x14ac:dyDescent="0.25">
      <c r="A3157" s="42"/>
      <c r="B3157" s="42"/>
      <c r="C3157" s="47"/>
      <c r="D3157" s="47"/>
      <c r="E3157" s="47"/>
      <c r="F3157" s="47"/>
      <c r="G3157" s="47"/>
      <c r="H3157" s="37"/>
    </row>
    <row r="3158" spans="1:8" ht="20.25" customHeight="1" x14ac:dyDescent="0.25">
      <c r="A3158" s="43"/>
      <c r="B3158" s="43"/>
      <c r="C3158" s="46"/>
      <c r="D3158" s="46"/>
      <c r="E3158" s="46"/>
      <c r="F3158" s="46"/>
      <c r="G3158" s="46"/>
      <c r="H3158" s="37"/>
    </row>
    <row r="3159" spans="1:8" ht="20.25" customHeight="1" x14ac:dyDescent="0.25">
      <c r="A3159" s="42"/>
      <c r="B3159" s="42"/>
      <c r="C3159" s="47"/>
      <c r="D3159" s="47"/>
      <c r="E3159" s="47"/>
      <c r="F3159" s="47"/>
      <c r="G3159" s="47"/>
      <c r="H3159" s="37"/>
    </row>
    <row r="3160" spans="1:8" ht="20.25" customHeight="1" x14ac:dyDescent="0.25">
      <c r="A3160" s="43"/>
      <c r="B3160" s="43"/>
      <c r="C3160" s="46"/>
      <c r="D3160" s="46"/>
      <c r="E3160" s="46"/>
      <c r="F3160" s="46"/>
      <c r="G3160" s="46"/>
      <c r="H3160" s="37"/>
    </row>
    <row r="3161" spans="1:8" ht="20.25" customHeight="1" x14ac:dyDescent="0.25">
      <c r="A3161" s="42"/>
      <c r="B3161" s="42"/>
      <c r="C3161" s="47"/>
      <c r="D3161" s="47"/>
      <c r="E3161" s="47"/>
      <c r="F3161" s="47"/>
      <c r="G3161" s="47"/>
      <c r="H3161" s="37"/>
    </row>
    <row r="3162" spans="1:8" ht="20.25" customHeight="1" x14ac:dyDescent="0.25">
      <c r="A3162" s="43"/>
      <c r="B3162" s="43"/>
      <c r="C3162" s="46"/>
      <c r="D3162" s="46"/>
      <c r="E3162" s="46"/>
      <c r="F3162" s="46"/>
      <c r="G3162" s="46"/>
      <c r="H3162" s="37"/>
    </row>
    <row r="3163" spans="1:8" ht="20.25" customHeight="1" x14ac:dyDescent="0.25">
      <c r="A3163" s="42"/>
      <c r="B3163" s="42"/>
      <c r="C3163" s="47"/>
      <c r="D3163" s="47"/>
      <c r="E3163" s="47"/>
      <c r="F3163" s="47"/>
      <c r="G3163" s="47"/>
      <c r="H3163" s="37"/>
    </row>
    <row r="3164" spans="1:8" ht="20.25" customHeight="1" x14ac:dyDescent="0.25">
      <c r="A3164" s="43"/>
      <c r="B3164" s="43"/>
      <c r="C3164" s="46"/>
      <c r="D3164" s="46"/>
      <c r="E3164" s="46"/>
      <c r="F3164" s="46"/>
      <c r="G3164" s="46"/>
      <c r="H3164" s="37"/>
    </row>
    <row r="3165" spans="1:8" ht="20.25" customHeight="1" x14ac:dyDescent="0.25">
      <c r="A3165" s="42"/>
      <c r="B3165" s="42"/>
      <c r="C3165" s="47"/>
      <c r="D3165" s="47"/>
      <c r="E3165" s="47"/>
      <c r="F3165" s="47"/>
      <c r="G3165" s="47"/>
      <c r="H3165" s="37"/>
    </row>
    <row r="3166" spans="1:8" ht="20.25" customHeight="1" x14ac:dyDescent="0.25">
      <c r="A3166" s="43"/>
      <c r="B3166" s="43"/>
      <c r="C3166" s="46"/>
      <c r="D3166" s="46"/>
      <c r="E3166" s="46"/>
      <c r="F3166" s="46"/>
      <c r="G3166" s="46"/>
      <c r="H3166" s="37"/>
    </row>
    <row r="3167" spans="1:8" ht="20.25" customHeight="1" x14ac:dyDescent="0.25">
      <c r="A3167" s="42"/>
      <c r="B3167" s="42"/>
      <c r="C3167" s="47"/>
      <c r="D3167" s="47"/>
      <c r="E3167" s="47"/>
      <c r="F3167" s="47"/>
      <c r="G3167" s="47"/>
      <c r="H3167" s="37"/>
    </row>
    <row r="3168" spans="1:8" ht="20.25" customHeight="1" x14ac:dyDescent="0.25">
      <c r="A3168" s="43"/>
      <c r="B3168" s="43"/>
      <c r="C3168" s="46"/>
      <c r="D3168" s="46"/>
      <c r="E3168" s="46"/>
      <c r="F3168" s="46"/>
      <c r="G3168" s="46"/>
      <c r="H3168" s="37"/>
    </row>
    <row r="3169" spans="1:8" ht="20.25" customHeight="1" x14ac:dyDescent="0.25">
      <c r="A3169" s="42"/>
      <c r="B3169" s="42"/>
      <c r="C3169" s="47"/>
      <c r="D3169" s="47"/>
      <c r="E3169" s="47"/>
      <c r="F3169" s="47"/>
      <c r="G3169" s="47"/>
      <c r="H3169" s="37"/>
    </row>
    <row r="3170" spans="1:8" ht="20.25" customHeight="1" x14ac:dyDescent="0.25">
      <c r="A3170" s="43"/>
      <c r="B3170" s="43"/>
      <c r="C3170" s="46"/>
      <c r="D3170" s="46"/>
      <c r="E3170" s="46"/>
      <c r="F3170" s="46"/>
      <c r="G3170" s="46"/>
      <c r="H3170" s="37"/>
    </row>
    <row r="3171" spans="1:8" ht="20.25" customHeight="1" x14ac:dyDescent="0.25">
      <c r="A3171" s="42"/>
      <c r="B3171" s="42"/>
      <c r="C3171" s="47"/>
      <c r="D3171" s="47"/>
      <c r="E3171" s="47"/>
      <c r="F3171" s="47"/>
      <c r="G3171" s="47"/>
      <c r="H3171" s="37"/>
    </row>
    <row r="3172" spans="1:8" ht="20.25" customHeight="1" x14ac:dyDescent="0.25">
      <c r="A3172" s="43"/>
      <c r="B3172" s="43"/>
      <c r="C3172" s="46"/>
      <c r="D3172" s="46"/>
      <c r="E3172" s="46"/>
      <c r="F3172" s="46"/>
      <c r="G3172" s="46"/>
      <c r="H3172" s="37"/>
    </row>
    <row r="3173" spans="1:8" ht="20.25" customHeight="1" x14ac:dyDescent="0.25">
      <c r="A3173" s="42"/>
      <c r="B3173" s="42"/>
      <c r="C3173" s="47"/>
      <c r="D3173" s="47"/>
      <c r="E3173" s="47"/>
      <c r="F3173" s="47"/>
      <c r="G3173" s="47"/>
      <c r="H3173" s="37"/>
    </row>
    <row r="3174" spans="1:8" ht="20.25" customHeight="1" x14ac:dyDescent="0.25">
      <c r="A3174" s="43"/>
      <c r="B3174" s="43"/>
      <c r="C3174" s="46"/>
      <c r="D3174" s="46"/>
      <c r="E3174" s="46"/>
      <c r="F3174" s="46"/>
      <c r="G3174" s="46"/>
      <c r="H3174" s="37"/>
    </row>
    <row r="3175" spans="1:8" ht="20.25" customHeight="1" x14ac:dyDescent="0.25">
      <c r="A3175" s="42"/>
      <c r="B3175" s="42"/>
      <c r="C3175" s="47"/>
      <c r="D3175" s="47"/>
      <c r="E3175" s="47"/>
      <c r="F3175" s="47"/>
      <c r="G3175" s="47"/>
      <c r="H3175" s="37"/>
    </row>
    <row r="3176" spans="1:8" ht="20.25" customHeight="1" x14ac:dyDescent="0.25">
      <c r="A3176" s="43"/>
      <c r="B3176" s="43"/>
      <c r="C3176" s="46"/>
      <c r="D3176" s="46"/>
      <c r="E3176" s="46"/>
      <c r="F3176" s="46"/>
      <c r="G3176" s="46"/>
      <c r="H3176" s="37"/>
    </row>
    <row r="3177" spans="1:8" ht="20.25" customHeight="1" x14ac:dyDescent="0.25">
      <c r="A3177" s="42"/>
      <c r="B3177" s="42"/>
      <c r="C3177" s="47"/>
      <c r="D3177" s="47"/>
      <c r="E3177" s="47"/>
      <c r="F3177" s="47"/>
      <c r="G3177" s="47"/>
      <c r="H3177" s="37"/>
    </row>
    <row r="3178" spans="1:8" ht="20.25" customHeight="1" x14ac:dyDescent="0.25">
      <c r="A3178" s="43"/>
      <c r="B3178" s="43"/>
      <c r="C3178" s="46"/>
      <c r="D3178" s="46"/>
      <c r="E3178" s="46"/>
      <c r="F3178" s="46"/>
      <c r="G3178" s="46"/>
      <c r="H3178" s="37"/>
    </row>
    <row r="3179" spans="1:8" ht="20.25" customHeight="1" x14ac:dyDescent="0.25">
      <c r="A3179" s="42"/>
      <c r="B3179" s="42"/>
      <c r="C3179" s="47"/>
      <c r="D3179" s="47"/>
      <c r="E3179" s="47"/>
      <c r="F3179" s="47"/>
      <c r="G3179" s="47"/>
      <c r="H3179" s="37"/>
    </row>
    <row r="3180" spans="1:8" ht="20.25" customHeight="1" x14ac:dyDescent="0.25">
      <c r="A3180" s="43"/>
      <c r="B3180" s="43"/>
      <c r="C3180" s="46"/>
      <c r="D3180" s="46"/>
      <c r="E3180" s="46"/>
      <c r="F3180" s="46"/>
      <c r="G3180" s="46"/>
      <c r="H3180" s="37"/>
    </row>
    <row r="3181" spans="1:8" ht="20.25" customHeight="1" x14ac:dyDescent="0.25">
      <c r="A3181" s="42"/>
      <c r="B3181" s="42"/>
      <c r="C3181" s="47"/>
      <c r="D3181" s="47"/>
      <c r="E3181" s="47"/>
      <c r="F3181" s="47"/>
      <c r="G3181" s="47"/>
      <c r="H3181" s="37"/>
    </row>
    <row r="3182" spans="1:8" ht="20.25" customHeight="1" x14ac:dyDescent="0.25">
      <c r="A3182" s="43"/>
      <c r="B3182" s="43"/>
      <c r="C3182" s="46"/>
      <c r="D3182" s="46"/>
      <c r="E3182" s="46"/>
      <c r="F3182" s="46"/>
      <c r="G3182" s="46"/>
      <c r="H3182" s="37"/>
    </row>
    <row r="3183" spans="1:8" ht="20.25" customHeight="1" x14ac:dyDescent="0.25">
      <c r="A3183" s="42"/>
      <c r="B3183" s="42"/>
      <c r="C3183" s="47"/>
      <c r="D3183" s="47"/>
      <c r="E3183" s="47"/>
      <c r="F3183" s="47"/>
      <c r="G3183" s="47"/>
      <c r="H3183" s="37"/>
    </row>
    <row r="3184" spans="1:8" ht="20.25" customHeight="1" x14ac:dyDescent="0.25">
      <c r="A3184" s="43"/>
      <c r="B3184" s="43"/>
      <c r="C3184" s="46"/>
      <c r="D3184" s="46"/>
      <c r="E3184" s="46"/>
      <c r="F3184" s="46"/>
      <c r="G3184" s="46"/>
      <c r="H3184" s="37"/>
    </row>
    <row r="3185" spans="1:8" ht="20.25" customHeight="1" x14ac:dyDescent="0.25">
      <c r="A3185" s="42"/>
      <c r="B3185" s="42"/>
      <c r="C3185" s="47"/>
      <c r="D3185" s="47"/>
      <c r="E3185" s="47"/>
      <c r="F3185" s="47"/>
      <c r="G3185" s="47"/>
      <c r="H3185" s="37"/>
    </row>
    <row r="3186" spans="1:8" ht="20.25" customHeight="1" x14ac:dyDescent="0.25">
      <c r="A3186" s="43"/>
      <c r="B3186" s="43"/>
      <c r="C3186" s="46"/>
      <c r="D3186" s="46"/>
      <c r="E3186" s="46"/>
      <c r="F3186" s="46"/>
      <c r="G3186" s="46"/>
      <c r="H3186" s="37"/>
    </row>
    <row r="3187" spans="1:8" ht="20.25" customHeight="1" x14ac:dyDescent="0.25">
      <c r="A3187" s="42"/>
      <c r="B3187" s="42"/>
      <c r="C3187" s="47"/>
      <c r="D3187" s="47"/>
      <c r="E3187" s="47"/>
      <c r="F3187" s="47"/>
      <c r="G3187" s="47"/>
      <c r="H3187" s="37"/>
    </row>
    <row r="3188" spans="1:8" ht="20.25" customHeight="1" x14ac:dyDescent="0.25">
      <c r="A3188" s="43"/>
      <c r="B3188" s="43"/>
      <c r="C3188" s="46"/>
      <c r="D3188" s="46"/>
      <c r="E3188" s="46"/>
      <c r="F3188" s="46"/>
      <c r="G3188" s="46"/>
      <c r="H3188" s="37"/>
    </row>
    <row r="3189" spans="1:8" ht="20.25" customHeight="1" x14ac:dyDescent="0.25">
      <c r="A3189" s="42"/>
      <c r="B3189" s="42"/>
      <c r="C3189" s="47"/>
      <c r="D3189" s="47"/>
      <c r="E3189" s="47"/>
      <c r="F3189" s="47"/>
      <c r="G3189" s="47"/>
      <c r="H3189" s="37"/>
    </row>
    <row r="3190" spans="1:8" ht="20.25" customHeight="1" x14ac:dyDescent="0.25">
      <c r="A3190" s="43"/>
      <c r="B3190" s="43"/>
      <c r="C3190" s="46"/>
      <c r="D3190" s="46"/>
      <c r="E3190" s="46"/>
      <c r="F3190" s="46"/>
      <c r="G3190" s="46"/>
      <c r="H3190" s="37"/>
    </row>
    <row r="3191" spans="1:8" ht="20.25" customHeight="1" x14ac:dyDescent="0.25">
      <c r="A3191" s="42"/>
      <c r="B3191" s="42"/>
      <c r="C3191" s="47"/>
      <c r="D3191" s="47"/>
      <c r="E3191" s="47"/>
      <c r="F3191" s="47"/>
      <c r="G3191" s="47"/>
      <c r="H3191" s="37"/>
    </row>
    <row r="3192" spans="1:8" ht="20.25" customHeight="1" x14ac:dyDescent="0.25">
      <c r="A3192" s="43"/>
      <c r="B3192" s="43"/>
      <c r="C3192" s="46"/>
      <c r="D3192" s="46"/>
      <c r="E3192" s="46"/>
      <c r="F3192" s="46"/>
      <c r="G3192" s="46"/>
      <c r="H3192" s="37"/>
    </row>
    <row r="3193" spans="1:8" ht="20.25" customHeight="1" x14ac:dyDescent="0.25">
      <c r="A3193" s="42"/>
      <c r="B3193" s="42"/>
      <c r="C3193" s="47"/>
      <c r="D3193" s="47"/>
      <c r="E3193" s="47"/>
      <c r="F3193" s="47"/>
      <c r="G3193" s="47"/>
      <c r="H3193" s="37"/>
    </row>
    <row r="3194" spans="1:8" ht="20.25" customHeight="1" x14ac:dyDescent="0.25">
      <c r="A3194" s="43"/>
      <c r="B3194" s="43"/>
      <c r="C3194" s="46"/>
      <c r="D3194" s="46"/>
      <c r="E3194" s="46"/>
      <c r="F3194" s="46"/>
      <c r="G3194" s="46"/>
      <c r="H3194" s="37"/>
    </row>
    <row r="3195" spans="1:8" ht="20.25" customHeight="1" x14ac:dyDescent="0.25">
      <c r="A3195" s="42"/>
      <c r="B3195" s="42"/>
      <c r="C3195" s="47"/>
      <c r="D3195" s="47"/>
      <c r="E3195" s="47"/>
      <c r="F3195" s="47"/>
      <c r="G3195" s="47"/>
      <c r="H3195" s="37"/>
    </row>
    <row r="3196" spans="1:8" ht="20.25" customHeight="1" x14ac:dyDescent="0.25">
      <c r="A3196" s="43"/>
      <c r="B3196" s="43"/>
      <c r="C3196" s="46"/>
      <c r="D3196" s="46"/>
      <c r="E3196" s="46"/>
      <c r="F3196" s="46"/>
      <c r="G3196" s="46"/>
      <c r="H3196" s="37"/>
    </row>
    <row r="3197" spans="1:8" ht="20.25" customHeight="1" x14ac:dyDescent="0.25">
      <c r="A3197" s="42"/>
      <c r="B3197" s="42"/>
      <c r="C3197" s="47"/>
      <c r="D3197" s="47"/>
      <c r="E3197" s="47"/>
      <c r="F3197" s="47"/>
      <c r="G3197" s="47"/>
      <c r="H3197" s="37"/>
    </row>
    <row r="3198" spans="1:8" ht="20.25" customHeight="1" x14ac:dyDescent="0.25">
      <c r="A3198" s="43"/>
      <c r="B3198" s="43"/>
      <c r="C3198" s="46"/>
      <c r="D3198" s="46"/>
      <c r="E3198" s="46"/>
      <c r="F3198" s="46"/>
      <c r="G3198" s="46"/>
      <c r="H3198" s="37"/>
    </row>
    <row r="3199" spans="1:8" ht="20.25" customHeight="1" x14ac:dyDescent="0.25">
      <c r="A3199" s="42"/>
      <c r="B3199" s="42"/>
      <c r="C3199" s="47"/>
      <c r="D3199" s="47"/>
      <c r="E3199" s="47"/>
      <c r="F3199" s="47"/>
      <c r="G3199" s="47"/>
      <c r="H3199" s="37"/>
    </row>
    <row r="3200" spans="1:8" ht="20.25" customHeight="1" x14ac:dyDescent="0.25">
      <c r="A3200" s="43"/>
      <c r="B3200" s="43"/>
      <c r="C3200" s="46"/>
      <c r="D3200" s="46"/>
      <c r="E3200" s="46"/>
      <c r="F3200" s="46"/>
      <c r="G3200" s="46"/>
      <c r="H3200" s="37"/>
    </row>
    <row r="3201" spans="1:8" ht="20.25" customHeight="1" thickBot="1" x14ac:dyDescent="0.3">
      <c r="A3201" s="50"/>
      <c r="B3201" s="50"/>
      <c r="C3201" s="60"/>
      <c r="D3201" s="60"/>
      <c r="E3201" s="60"/>
      <c r="F3201" s="60"/>
      <c r="G3201" s="60"/>
      <c r="H3201" s="64"/>
    </row>
    <row r="3202" spans="1:8" ht="20.25" customHeight="1" thickTop="1" x14ac:dyDescent="0.25">
      <c r="A3202" s="51"/>
      <c r="B3202" s="51"/>
      <c r="C3202" s="62"/>
      <c r="D3202" s="62"/>
      <c r="E3202" s="62"/>
      <c r="F3202" s="62"/>
      <c r="G3202" s="62"/>
      <c r="H3202" s="63"/>
    </row>
    <row r="3203" spans="1:8" ht="20.25" customHeight="1" x14ac:dyDescent="0.25">
      <c r="A3203" s="42"/>
      <c r="B3203" s="42"/>
      <c r="C3203" s="47"/>
      <c r="D3203" s="47"/>
      <c r="E3203" s="47"/>
      <c r="F3203" s="47"/>
      <c r="G3203" s="47"/>
      <c r="H3203" s="37"/>
    </row>
    <row r="3204" spans="1:8" ht="20.25" customHeight="1" x14ac:dyDescent="0.25">
      <c r="A3204" s="43"/>
      <c r="B3204" s="43"/>
      <c r="C3204" s="46"/>
      <c r="D3204" s="46"/>
      <c r="E3204" s="46"/>
      <c r="F3204" s="46"/>
      <c r="G3204" s="46"/>
      <c r="H3204" s="37"/>
    </row>
    <row r="3205" spans="1:8" ht="20.25" customHeight="1" x14ac:dyDescent="0.25">
      <c r="A3205" s="42"/>
      <c r="B3205" s="42"/>
      <c r="C3205" s="47"/>
      <c r="D3205" s="47"/>
      <c r="E3205" s="47"/>
      <c r="F3205" s="47"/>
      <c r="G3205" s="47"/>
      <c r="H3205" s="37"/>
    </row>
    <row r="3206" spans="1:8" ht="20.25" customHeight="1" x14ac:dyDescent="0.25">
      <c r="A3206" s="43"/>
      <c r="B3206" s="43"/>
      <c r="C3206" s="46"/>
      <c r="D3206" s="46"/>
      <c r="E3206" s="46"/>
      <c r="F3206" s="46"/>
      <c r="G3206" s="46"/>
      <c r="H3206" s="37"/>
    </row>
    <row r="3207" spans="1:8" ht="20.25" customHeight="1" x14ac:dyDescent="0.25">
      <c r="A3207" s="42"/>
      <c r="B3207" s="42"/>
      <c r="C3207" s="47"/>
      <c r="D3207" s="47"/>
      <c r="E3207" s="47"/>
      <c r="F3207" s="47"/>
      <c r="G3207" s="47"/>
      <c r="H3207" s="37"/>
    </row>
    <row r="3208" spans="1:8" ht="20.25" customHeight="1" x14ac:dyDescent="0.25">
      <c r="A3208" s="43"/>
      <c r="B3208" s="43"/>
      <c r="C3208" s="46"/>
      <c r="D3208" s="46"/>
      <c r="E3208" s="46"/>
      <c r="F3208" s="46"/>
      <c r="G3208" s="46"/>
      <c r="H3208" s="37"/>
    </row>
    <row r="3209" spans="1:8" ht="20.25" customHeight="1" x14ac:dyDescent="0.25">
      <c r="A3209" s="42"/>
      <c r="B3209" s="42"/>
      <c r="C3209" s="47"/>
      <c r="D3209" s="47"/>
      <c r="E3209" s="47"/>
      <c r="F3209" s="47"/>
      <c r="G3209" s="47"/>
      <c r="H3209" s="37"/>
    </row>
    <row r="3210" spans="1:8" ht="20.25" customHeight="1" x14ac:dyDescent="0.25">
      <c r="A3210" s="43"/>
      <c r="B3210" s="43"/>
      <c r="C3210" s="46"/>
      <c r="D3210" s="46"/>
      <c r="E3210" s="46"/>
      <c r="F3210" s="46"/>
      <c r="G3210" s="46"/>
      <c r="H3210" s="37"/>
    </row>
    <row r="3211" spans="1:8" ht="20.25" customHeight="1" x14ac:dyDescent="0.25">
      <c r="A3211" s="42"/>
      <c r="B3211" s="42"/>
      <c r="C3211" s="47"/>
      <c r="D3211" s="47"/>
      <c r="E3211" s="47"/>
      <c r="F3211" s="47"/>
      <c r="G3211" s="47"/>
      <c r="H3211" s="37"/>
    </row>
    <row r="3212" spans="1:8" ht="20.25" customHeight="1" x14ac:dyDescent="0.25">
      <c r="A3212" s="43"/>
      <c r="B3212" s="43"/>
      <c r="C3212" s="46"/>
      <c r="D3212" s="46"/>
      <c r="E3212" s="46"/>
      <c r="F3212" s="46"/>
      <c r="G3212" s="46"/>
      <c r="H3212" s="37"/>
    </row>
    <row r="3213" spans="1:8" ht="20.25" customHeight="1" x14ac:dyDescent="0.25">
      <c r="A3213" s="42"/>
      <c r="B3213" s="42"/>
      <c r="C3213" s="47"/>
      <c r="D3213" s="47"/>
      <c r="E3213" s="47"/>
      <c r="F3213" s="47"/>
      <c r="G3213" s="47"/>
      <c r="H3213" s="37"/>
    </row>
    <row r="3214" spans="1:8" ht="20.25" customHeight="1" x14ac:dyDescent="0.25">
      <c r="A3214" s="43"/>
      <c r="B3214" s="43"/>
      <c r="C3214" s="46"/>
      <c r="D3214" s="46"/>
      <c r="E3214" s="46"/>
      <c r="F3214" s="46"/>
      <c r="G3214" s="46"/>
      <c r="H3214" s="37"/>
    </row>
    <row r="3215" spans="1:8" ht="20.25" customHeight="1" x14ac:dyDescent="0.25">
      <c r="A3215" s="42"/>
      <c r="B3215" s="42"/>
      <c r="C3215" s="47"/>
      <c r="D3215" s="47"/>
      <c r="E3215" s="47"/>
      <c r="F3215" s="47"/>
      <c r="G3215" s="47"/>
      <c r="H3215" s="37"/>
    </row>
    <row r="3216" spans="1:8" ht="20.25" customHeight="1" x14ac:dyDescent="0.25">
      <c r="A3216" s="43"/>
      <c r="B3216" s="43"/>
      <c r="C3216" s="46"/>
      <c r="D3216" s="46"/>
      <c r="E3216" s="46"/>
      <c r="F3216" s="46"/>
      <c r="G3216" s="46"/>
      <c r="H3216" s="37"/>
    </row>
    <row r="3217" spans="1:8" ht="20.25" customHeight="1" x14ac:dyDescent="0.25">
      <c r="A3217" s="42"/>
      <c r="B3217" s="42"/>
      <c r="C3217" s="47"/>
      <c r="D3217" s="47"/>
      <c r="E3217" s="47"/>
      <c r="F3217" s="47"/>
      <c r="G3217" s="47"/>
      <c r="H3217" s="37"/>
    </row>
    <row r="3218" spans="1:8" ht="20.25" customHeight="1" x14ac:dyDescent="0.25">
      <c r="A3218" s="43"/>
      <c r="B3218" s="43"/>
      <c r="C3218" s="46"/>
      <c r="D3218" s="46"/>
      <c r="E3218" s="46"/>
      <c r="F3218" s="46"/>
      <c r="G3218" s="46"/>
      <c r="H3218" s="37"/>
    </row>
    <row r="3219" spans="1:8" ht="20.25" customHeight="1" x14ac:dyDescent="0.25">
      <c r="A3219" s="42"/>
      <c r="B3219" s="42"/>
      <c r="C3219" s="47"/>
      <c r="D3219" s="47"/>
      <c r="E3219" s="47"/>
      <c r="F3219" s="47"/>
      <c r="G3219" s="47"/>
      <c r="H3219" s="37"/>
    </row>
    <row r="3220" spans="1:8" ht="20.25" customHeight="1" x14ac:dyDescent="0.25">
      <c r="A3220" s="43"/>
      <c r="B3220" s="43"/>
      <c r="C3220" s="46"/>
      <c r="D3220" s="46"/>
      <c r="E3220" s="46"/>
      <c r="F3220" s="46"/>
      <c r="G3220" s="46"/>
      <c r="H3220" s="37"/>
    </row>
    <row r="3221" spans="1:8" ht="20.25" customHeight="1" x14ac:dyDescent="0.25">
      <c r="A3221" s="42"/>
      <c r="B3221" s="42"/>
      <c r="C3221" s="47"/>
      <c r="D3221" s="47"/>
      <c r="E3221" s="47"/>
      <c r="F3221" s="47"/>
      <c r="G3221" s="47"/>
      <c r="H3221" s="37"/>
    </row>
    <row r="3222" spans="1:8" ht="20.25" customHeight="1" x14ac:dyDescent="0.25">
      <c r="A3222" s="43"/>
      <c r="B3222" s="43"/>
      <c r="C3222" s="46"/>
      <c r="D3222" s="46"/>
      <c r="E3222" s="46"/>
      <c r="F3222" s="46"/>
      <c r="G3222" s="46"/>
      <c r="H3222" s="37"/>
    </row>
    <row r="3223" spans="1:8" ht="20.25" customHeight="1" x14ac:dyDescent="0.25">
      <c r="A3223" s="42"/>
      <c r="B3223" s="42"/>
      <c r="C3223" s="47"/>
      <c r="D3223" s="47"/>
      <c r="E3223" s="47"/>
      <c r="F3223" s="47"/>
      <c r="G3223" s="47"/>
      <c r="H3223" s="37"/>
    </row>
    <row r="3224" spans="1:8" ht="20.25" customHeight="1" x14ac:dyDescent="0.25">
      <c r="A3224" s="43"/>
      <c r="B3224" s="43"/>
      <c r="C3224" s="46"/>
      <c r="D3224" s="46"/>
      <c r="E3224" s="46"/>
      <c r="F3224" s="46"/>
      <c r="G3224" s="46"/>
      <c r="H3224" s="37"/>
    </row>
    <row r="3225" spans="1:8" ht="20.25" customHeight="1" x14ac:dyDescent="0.25">
      <c r="A3225" s="42"/>
      <c r="B3225" s="42"/>
      <c r="C3225" s="47"/>
      <c r="D3225" s="47"/>
      <c r="E3225" s="47"/>
      <c r="F3225" s="47"/>
      <c r="G3225" s="47"/>
      <c r="H3225" s="37"/>
    </row>
    <row r="3226" spans="1:8" ht="20.25" customHeight="1" x14ac:dyDescent="0.25">
      <c r="A3226" s="43"/>
      <c r="B3226" s="43"/>
      <c r="C3226" s="46"/>
      <c r="D3226" s="46"/>
      <c r="E3226" s="46"/>
      <c r="F3226" s="46"/>
      <c r="G3226" s="46"/>
      <c r="H3226" s="37"/>
    </row>
    <row r="3227" spans="1:8" ht="20.25" customHeight="1" x14ac:dyDescent="0.25">
      <c r="A3227" s="42"/>
      <c r="B3227" s="42"/>
      <c r="C3227" s="47"/>
      <c r="D3227" s="47"/>
      <c r="E3227" s="47"/>
      <c r="F3227" s="47"/>
      <c r="G3227" s="47"/>
      <c r="H3227" s="37"/>
    </row>
    <row r="3228" spans="1:8" ht="20.25" customHeight="1" x14ac:dyDescent="0.25">
      <c r="A3228" s="43"/>
      <c r="B3228" s="43"/>
      <c r="C3228" s="46"/>
      <c r="D3228" s="46"/>
      <c r="E3228" s="46"/>
      <c r="F3228" s="46"/>
      <c r="G3228" s="46"/>
      <c r="H3228" s="37"/>
    </row>
    <row r="3229" spans="1:8" ht="20.25" customHeight="1" x14ac:dyDescent="0.25">
      <c r="A3229" s="42"/>
      <c r="B3229" s="42"/>
      <c r="C3229" s="47"/>
      <c r="D3229" s="47"/>
      <c r="E3229" s="47"/>
      <c r="F3229" s="47"/>
      <c r="G3229" s="47"/>
      <c r="H3229" s="37"/>
    </row>
    <row r="3230" spans="1:8" ht="20.25" customHeight="1" x14ac:dyDescent="0.25">
      <c r="A3230" s="43"/>
      <c r="B3230" s="43"/>
      <c r="C3230" s="46"/>
      <c r="D3230" s="46"/>
      <c r="E3230" s="46"/>
      <c r="F3230" s="46"/>
      <c r="G3230" s="46"/>
      <c r="H3230" s="37"/>
    </row>
    <row r="3231" spans="1:8" ht="20.25" customHeight="1" x14ac:dyDescent="0.25">
      <c r="A3231" s="42"/>
      <c r="B3231" s="42"/>
      <c r="C3231" s="47"/>
      <c r="D3231" s="47"/>
      <c r="E3231" s="47"/>
      <c r="F3231" s="47"/>
      <c r="G3231" s="47"/>
      <c r="H3231" s="37"/>
    </row>
    <row r="3232" spans="1:8" ht="20.25" customHeight="1" x14ac:dyDescent="0.25">
      <c r="A3232" s="43"/>
      <c r="B3232" s="43"/>
      <c r="C3232" s="46"/>
      <c r="D3232" s="46"/>
      <c r="E3232" s="46"/>
      <c r="F3232" s="46"/>
      <c r="G3232" s="46"/>
      <c r="H3232" s="37"/>
    </row>
    <row r="3233" spans="1:8" ht="20.25" customHeight="1" x14ac:dyDescent="0.25">
      <c r="A3233" s="42"/>
      <c r="B3233" s="42"/>
      <c r="C3233" s="47"/>
      <c r="D3233" s="47"/>
      <c r="E3233" s="47"/>
      <c r="F3233" s="47"/>
      <c r="G3233" s="47"/>
      <c r="H3233" s="37"/>
    </row>
    <row r="3234" spans="1:8" ht="20.25" customHeight="1" x14ac:dyDescent="0.25">
      <c r="A3234" s="43"/>
      <c r="B3234" s="43"/>
      <c r="C3234" s="46"/>
      <c r="D3234" s="46"/>
      <c r="E3234" s="46"/>
      <c r="F3234" s="46"/>
      <c r="G3234" s="46"/>
      <c r="H3234" s="37"/>
    </row>
    <row r="3235" spans="1:8" ht="20.25" customHeight="1" x14ac:dyDescent="0.25">
      <c r="A3235" s="42"/>
      <c r="B3235" s="42"/>
      <c r="C3235" s="47"/>
      <c r="D3235" s="47"/>
      <c r="E3235" s="47"/>
      <c r="F3235" s="47"/>
      <c r="G3235" s="47"/>
      <c r="H3235" s="37"/>
    </row>
    <row r="3236" spans="1:8" ht="20.25" customHeight="1" x14ac:dyDescent="0.25">
      <c r="A3236" s="43"/>
      <c r="B3236" s="43"/>
      <c r="C3236" s="46"/>
      <c r="D3236" s="46"/>
      <c r="E3236" s="46"/>
      <c r="F3236" s="46"/>
      <c r="G3236" s="46"/>
      <c r="H3236" s="37"/>
    </row>
    <row r="3237" spans="1:8" ht="20.25" customHeight="1" x14ac:dyDescent="0.25">
      <c r="A3237" s="42"/>
      <c r="B3237" s="42"/>
      <c r="C3237" s="47"/>
      <c r="D3237" s="47"/>
      <c r="E3237" s="47"/>
      <c r="F3237" s="47"/>
      <c r="G3237" s="47"/>
      <c r="H3237" s="37"/>
    </row>
    <row r="3238" spans="1:8" ht="20.25" customHeight="1" x14ac:dyDescent="0.25">
      <c r="A3238" s="43"/>
      <c r="B3238" s="43"/>
      <c r="C3238" s="46"/>
      <c r="D3238" s="46"/>
      <c r="E3238" s="46"/>
      <c r="F3238" s="46"/>
      <c r="G3238" s="46"/>
      <c r="H3238" s="37"/>
    </row>
    <row r="3239" spans="1:8" ht="20.25" customHeight="1" x14ac:dyDescent="0.25">
      <c r="A3239" s="42"/>
      <c r="B3239" s="42"/>
      <c r="C3239" s="47"/>
      <c r="D3239" s="47"/>
      <c r="E3239" s="47"/>
      <c r="F3239" s="47"/>
      <c r="G3239" s="47"/>
      <c r="H3239" s="37"/>
    </row>
    <row r="3240" spans="1:8" ht="20.25" customHeight="1" x14ac:dyDescent="0.25">
      <c r="A3240" s="43"/>
      <c r="B3240" s="43"/>
      <c r="C3240" s="46"/>
      <c r="D3240" s="46"/>
      <c r="E3240" s="46"/>
      <c r="F3240" s="46"/>
      <c r="G3240" s="46"/>
      <c r="H3240" s="37"/>
    </row>
    <row r="3241" spans="1:8" ht="20.25" customHeight="1" x14ac:dyDescent="0.25">
      <c r="A3241" s="42"/>
      <c r="B3241" s="42"/>
      <c r="C3241" s="47"/>
      <c r="D3241" s="47"/>
      <c r="E3241" s="47"/>
      <c r="F3241" s="47"/>
      <c r="G3241" s="47"/>
      <c r="H3241" s="37"/>
    </row>
    <row r="3242" spans="1:8" ht="20.25" customHeight="1" x14ac:dyDescent="0.25">
      <c r="A3242" s="43"/>
      <c r="B3242" s="43"/>
      <c r="C3242" s="46"/>
      <c r="D3242" s="46"/>
      <c r="E3242" s="46"/>
      <c r="F3242" s="46"/>
      <c r="G3242" s="46"/>
      <c r="H3242" s="37"/>
    </row>
    <row r="3243" spans="1:8" ht="20.25" customHeight="1" x14ac:dyDescent="0.25">
      <c r="A3243" s="42"/>
      <c r="B3243" s="42"/>
      <c r="C3243" s="47"/>
      <c r="D3243" s="47"/>
      <c r="E3243" s="47"/>
      <c r="F3243" s="47"/>
      <c r="G3243" s="47"/>
      <c r="H3243" s="37"/>
    </row>
    <row r="3244" spans="1:8" ht="20.25" customHeight="1" x14ac:dyDescent="0.25">
      <c r="A3244" s="43"/>
      <c r="B3244" s="43"/>
      <c r="C3244" s="46"/>
      <c r="D3244" s="46"/>
      <c r="E3244" s="46"/>
      <c r="F3244" s="46"/>
      <c r="G3244" s="46"/>
      <c r="H3244" s="37"/>
    </row>
    <row r="3245" spans="1:8" ht="20.25" customHeight="1" x14ac:dyDescent="0.25">
      <c r="A3245" s="42"/>
      <c r="B3245" s="42"/>
      <c r="C3245" s="47"/>
      <c r="D3245" s="47"/>
      <c r="E3245" s="47"/>
      <c r="F3245" s="47"/>
      <c r="G3245" s="47"/>
      <c r="H3245" s="37"/>
    </row>
    <row r="3246" spans="1:8" ht="20.25" customHeight="1" x14ac:dyDescent="0.25">
      <c r="A3246" s="43"/>
      <c r="B3246" s="43"/>
      <c r="C3246" s="46"/>
      <c r="D3246" s="46"/>
      <c r="E3246" s="46"/>
      <c r="F3246" s="46"/>
      <c r="G3246" s="46"/>
      <c r="H3246" s="37"/>
    </row>
    <row r="3247" spans="1:8" ht="20.25" customHeight="1" x14ac:dyDescent="0.25">
      <c r="A3247" s="42"/>
      <c r="B3247" s="42"/>
      <c r="C3247" s="47"/>
      <c r="D3247" s="47"/>
      <c r="E3247" s="47"/>
      <c r="F3247" s="47"/>
      <c r="G3247" s="47"/>
      <c r="H3247" s="37"/>
    </row>
    <row r="3248" spans="1:8" ht="20.25" customHeight="1" x14ac:dyDescent="0.25">
      <c r="A3248" s="43"/>
      <c r="B3248" s="43"/>
      <c r="C3248" s="46"/>
      <c r="D3248" s="46"/>
      <c r="E3248" s="46"/>
      <c r="F3248" s="46"/>
      <c r="G3248" s="46"/>
      <c r="H3248" s="37"/>
    </row>
    <row r="3249" spans="1:8" ht="20.25" customHeight="1" x14ac:dyDescent="0.25">
      <c r="A3249" s="42"/>
      <c r="B3249" s="42"/>
      <c r="C3249" s="47"/>
      <c r="D3249" s="47"/>
      <c r="E3249" s="47"/>
      <c r="F3249" s="47"/>
      <c r="G3249" s="47"/>
      <c r="H3249" s="37"/>
    </row>
    <row r="3250" spans="1:8" ht="20.25" customHeight="1" x14ac:dyDescent="0.25">
      <c r="A3250" s="43"/>
      <c r="B3250" s="43"/>
      <c r="C3250" s="46"/>
      <c r="D3250" s="46"/>
      <c r="E3250" s="46"/>
      <c r="F3250" s="46"/>
      <c r="G3250" s="46"/>
      <c r="H3250" s="37"/>
    </row>
    <row r="3251" spans="1:8" ht="20.25" customHeight="1" x14ac:dyDescent="0.25">
      <c r="A3251" s="42"/>
      <c r="B3251" s="42"/>
      <c r="C3251" s="47"/>
      <c r="D3251" s="47"/>
      <c r="E3251" s="47"/>
      <c r="F3251" s="47"/>
      <c r="G3251" s="47"/>
      <c r="H3251" s="37"/>
    </row>
    <row r="3252" spans="1:8" ht="20.25" customHeight="1" x14ac:dyDescent="0.25">
      <c r="A3252" s="43"/>
      <c r="B3252" s="43"/>
      <c r="C3252" s="46"/>
      <c r="D3252" s="46"/>
      <c r="E3252" s="46"/>
      <c r="F3252" s="46"/>
      <c r="G3252" s="46"/>
      <c r="H3252" s="37"/>
    </row>
    <row r="3253" spans="1:8" ht="20.25" customHeight="1" x14ac:dyDescent="0.25">
      <c r="A3253" s="42"/>
      <c r="B3253" s="42"/>
      <c r="C3253" s="47"/>
      <c r="D3253" s="47"/>
      <c r="E3253" s="47"/>
      <c r="F3253" s="47"/>
      <c r="G3253" s="47"/>
      <c r="H3253" s="37"/>
    </row>
    <row r="3254" spans="1:8" ht="20.25" customHeight="1" x14ac:dyDescent="0.25">
      <c r="A3254" s="43"/>
      <c r="B3254" s="43"/>
      <c r="C3254" s="46"/>
      <c r="D3254" s="46"/>
      <c r="E3254" s="46"/>
      <c r="F3254" s="46"/>
      <c r="G3254" s="46"/>
      <c r="H3254" s="37"/>
    </row>
    <row r="3255" spans="1:8" ht="20.25" customHeight="1" x14ac:dyDescent="0.25">
      <c r="A3255" s="42"/>
      <c r="B3255" s="42"/>
      <c r="C3255" s="47"/>
      <c r="D3255" s="47"/>
      <c r="E3255" s="47"/>
      <c r="F3255" s="47"/>
      <c r="G3255" s="47"/>
      <c r="H3255" s="37"/>
    </row>
    <row r="3256" spans="1:8" ht="20.25" customHeight="1" x14ac:dyDescent="0.25">
      <c r="A3256" s="43"/>
      <c r="B3256" s="43"/>
      <c r="C3256" s="46"/>
      <c r="D3256" s="46"/>
      <c r="E3256" s="46"/>
      <c r="F3256" s="46"/>
      <c r="G3256" s="46"/>
      <c r="H3256" s="37"/>
    </row>
    <row r="3257" spans="1:8" ht="20.25" customHeight="1" x14ac:dyDescent="0.25">
      <c r="A3257" s="42"/>
      <c r="B3257" s="42"/>
      <c r="C3257" s="47"/>
      <c r="D3257" s="47"/>
      <c r="E3257" s="47"/>
      <c r="F3257" s="47"/>
      <c r="G3257" s="47"/>
      <c r="H3257" s="37"/>
    </row>
    <row r="3258" spans="1:8" ht="20.25" customHeight="1" x14ac:dyDescent="0.25">
      <c r="A3258" s="43"/>
      <c r="B3258" s="43"/>
      <c r="C3258" s="46"/>
      <c r="D3258" s="46"/>
      <c r="E3258" s="46"/>
      <c r="F3258" s="46"/>
      <c r="G3258" s="46"/>
      <c r="H3258" s="37"/>
    </row>
    <row r="3259" spans="1:8" ht="20.25" customHeight="1" x14ac:dyDescent="0.25">
      <c r="A3259" s="42"/>
      <c r="B3259" s="42"/>
      <c r="C3259" s="47"/>
      <c r="D3259" s="47"/>
      <c r="E3259" s="47"/>
      <c r="F3259" s="47"/>
      <c r="G3259" s="47"/>
      <c r="H3259" s="37"/>
    </row>
    <row r="3260" spans="1:8" ht="20.25" customHeight="1" x14ac:dyDescent="0.25">
      <c r="A3260" s="43"/>
      <c r="B3260" s="43"/>
      <c r="C3260" s="46"/>
      <c r="D3260" s="46"/>
      <c r="E3260" s="46"/>
      <c r="F3260" s="46"/>
      <c r="G3260" s="46"/>
      <c r="H3260" s="37"/>
    </row>
    <row r="3261" spans="1:8" ht="20.25" customHeight="1" x14ac:dyDescent="0.25">
      <c r="A3261" s="42"/>
      <c r="B3261" s="42"/>
      <c r="C3261" s="47"/>
      <c r="D3261" s="47"/>
      <c r="E3261" s="47"/>
      <c r="F3261" s="47"/>
      <c r="G3261" s="47"/>
      <c r="H3261" s="37"/>
    </row>
    <row r="3262" spans="1:8" ht="20.25" customHeight="1" x14ac:dyDescent="0.25">
      <c r="A3262" s="43"/>
      <c r="B3262" s="43"/>
      <c r="C3262" s="46"/>
      <c r="D3262" s="46"/>
      <c r="E3262" s="46"/>
      <c r="F3262" s="46"/>
      <c r="G3262" s="46"/>
      <c r="H3262" s="37"/>
    </row>
    <row r="3263" spans="1:8" ht="20.25" customHeight="1" x14ac:dyDescent="0.25">
      <c r="A3263" s="42"/>
      <c r="B3263" s="42"/>
      <c r="C3263" s="47"/>
      <c r="D3263" s="47"/>
      <c r="E3263" s="47"/>
      <c r="F3263" s="47"/>
      <c r="G3263" s="47"/>
      <c r="H3263" s="37"/>
    </row>
    <row r="3264" spans="1:8" ht="20.25" customHeight="1" x14ac:dyDescent="0.25">
      <c r="A3264" s="43"/>
      <c r="B3264" s="43"/>
      <c r="C3264" s="46"/>
      <c r="D3264" s="46"/>
      <c r="E3264" s="46"/>
      <c r="F3264" s="46"/>
      <c r="G3264" s="46"/>
      <c r="H3264" s="37"/>
    </row>
    <row r="3265" spans="1:8" ht="20.25" customHeight="1" x14ac:dyDescent="0.25">
      <c r="A3265" s="42"/>
      <c r="B3265" s="42"/>
      <c r="C3265" s="47"/>
      <c r="D3265" s="47"/>
      <c r="E3265" s="47"/>
      <c r="F3265" s="47"/>
      <c r="G3265" s="47"/>
      <c r="H3265" s="37"/>
    </row>
    <row r="3266" spans="1:8" ht="20.25" customHeight="1" x14ac:dyDescent="0.25">
      <c r="A3266" s="43"/>
      <c r="B3266" s="43"/>
      <c r="C3266" s="46"/>
      <c r="D3266" s="46"/>
      <c r="E3266" s="46"/>
      <c r="F3266" s="46"/>
      <c r="G3266" s="46"/>
      <c r="H3266" s="37"/>
    </row>
    <row r="3267" spans="1:8" ht="20.25" customHeight="1" x14ac:dyDescent="0.25">
      <c r="A3267" s="42"/>
      <c r="B3267" s="42"/>
      <c r="C3267" s="47"/>
      <c r="D3267" s="47"/>
      <c r="E3267" s="47"/>
      <c r="F3267" s="47"/>
      <c r="G3267" s="47"/>
      <c r="H3267" s="37"/>
    </row>
    <row r="3268" spans="1:8" ht="20.25" customHeight="1" x14ac:dyDescent="0.25">
      <c r="A3268" s="43"/>
      <c r="B3268" s="43"/>
      <c r="C3268" s="46"/>
      <c r="D3268" s="46"/>
      <c r="E3268" s="46"/>
      <c r="F3268" s="46"/>
      <c r="G3268" s="46"/>
      <c r="H3268" s="37"/>
    </row>
    <row r="3269" spans="1:8" ht="20.25" customHeight="1" x14ac:dyDescent="0.25">
      <c r="A3269" s="42"/>
      <c r="B3269" s="42"/>
      <c r="C3269" s="47"/>
      <c r="D3269" s="47"/>
      <c r="E3269" s="47"/>
      <c r="F3269" s="47"/>
      <c r="G3269" s="47"/>
      <c r="H3269" s="37"/>
    </row>
    <row r="3270" spans="1:8" ht="20.25" customHeight="1" x14ac:dyDescent="0.25">
      <c r="A3270" s="43"/>
      <c r="B3270" s="43"/>
      <c r="C3270" s="46"/>
      <c r="D3270" s="46"/>
      <c r="E3270" s="46"/>
      <c r="F3270" s="46"/>
      <c r="G3270" s="46"/>
      <c r="H3270" s="37"/>
    </row>
    <row r="3271" spans="1:8" ht="20.25" customHeight="1" x14ac:dyDescent="0.25">
      <c r="A3271" s="42"/>
      <c r="B3271" s="42"/>
      <c r="C3271" s="47"/>
      <c r="D3271" s="47"/>
      <c r="E3271" s="47"/>
      <c r="F3271" s="47"/>
      <c r="G3271" s="47"/>
      <c r="H3271" s="37"/>
    </row>
    <row r="3272" spans="1:8" ht="20.25" customHeight="1" x14ac:dyDescent="0.25">
      <c r="A3272" s="43"/>
      <c r="B3272" s="43"/>
      <c r="C3272" s="46"/>
      <c r="D3272" s="46"/>
      <c r="E3272" s="46"/>
      <c r="F3272" s="46"/>
      <c r="G3272" s="46"/>
      <c r="H3272" s="37"/>
    </row>
    <row r="3273" spans="1:8" ht="20.25" customHeight="1" x14ac:dyDescent="0.25">
      <c r="A3273" s="42"/>
      <c r="B3273" s="42"/>
      <c r="C3273" s="47"/>
      <c r="D3273" s="47"/>
      <c r="E3273" s="47"/>
      <c r="F3273" s="47"/>
      <c r="G3273" s="47"/>
      <c r="H3273" s="37"/>
    </row>
    <row r="3274" spans="1:8" ht="20.25" customHeight="1" x14ac:dyDescent="0.25">
      <c r="A3274" s="43"/>
      <c r="B3274" s="43"/>
      <c r="C3274" s="46"/>
      <c r="D3274" s="46"/>
      <c r="E3274" s="46"/>
      <c r="F3274" s="46"/>
      <c r="G3274" s="46"/>
      <c r="H3274" s="37"/>
    </row>
    <row r="3275" spans="1:8" ht="20.25" customHeight="1" x14ac:dyDescent="0.25">
      <c r="A3275" s="42"/>
      <c r="B3275" s="42"/>
      <c r="C3275" s="47"/>
      <c r="D3275" s="47"/>
      <c r="E3275" s="47"/>
      <c r="F3275" s="47"/>
      <c r="G3275" s="47"/>
      <c r="H3275" s="37"/>
    </row>
    <row r="3276" spans="1:8" ht="20.25" customHeight="1" x14ac:dyDescent="0.25">
      <c r="A3276" s="43"/>
      <c r="B3276" s="43"/>
      <c r="C3276" s="46"/>
      <c r="D3276" s="46"/>
      <c r="E3276" s="46"/>
      <c r="F3276" s="46"/>
      <c r="G3276" s="46"/>
      <c r="H3276" s="37"/>
    </row>
    <row r="3277" spans="1:8" ht="20.25" customHeight="1" x14ac:dyDescent="0.25">
      <c r="A3277" s="42"/>
      <c r="B3277" s="42"/>
      <c r="C3277" s="47"/>
      <c r="D3277" s="47"/>
      <c r="E3277" s="47"/>
      <c r="F3277" s="47"/>
      <c r="G3277" s="47"/>
      <c r="H3277" s="37"/>
    </row>
    <row r="3278" spans="1:8" ht="20.25" customHeight="1" x14ac:dyDescent="0.25">
      <c r="A3278" s="43"/>
      <c r="B3278" s="43"/>
      <c r="C3278" s="46"/>
      <c r="D3278" s="46"/>
      <c r="E3278" s="46"/>
      <c r="F3278" s="46"/>
      <c r="G3278" s="46"/>
      <c r="H3278" s="37"/>
    </row>
    <row r="3279" spans="1:8" ht="20.25" customHeight="1" x14ac:dyDescent="0.25">
      <c r="A3279" s="42"/>
      <c r="B3279" s="42"/>
      <c r="C3279" s="47"/>
      <c r="D3279" s="47"/>
      <c r="E3279" s="47"/>
      <c r="F3279" s="47"/>
      <c r="G3279" s="47"/>
      <c r="H3279" s="37"/>
    </row>
    <row r="3280" spans="1:8" ht="20.25" customHeight="1" x14ac:dyDescent="0.25">
      <c r="A3280" s="43"/>
      <c r="B3280" s="43"/>
      <c r="C3280" s="46"/>
      <c r="D3280" s="46"/>
      <c r="E3280" s="46"/>
      <c r="F3280" s="46"/>
      <c r="G3280" s="46"/>
      <c r="H3280" s="37"/>
    </row>
    <row r="3281" spans="1:8" ht="20.25" customHeight="1" x14ac:dyDescent="0.25">
      <c r="A3281" s="42"/>
      <c r="B3281" s="42"/>
      <c r="C3281" s="47"/>
      <c r="D3281" s="47"/>
      <c r="E3281" s="47"/>
      <c r="F3281" s="47"/>
      <c r="G3281" s="47"/>
      <c r="H3281" s="37"/>
    </row>
    <row r="3282" spans="1:8" ht="20.25" customHeight="1" x14ac:dyDescent="0.25">
      <c r="A3282" s="43"/>
      <c r="B3282" s="43"/>
      <c r="C3282" s="46"/>
      <c r="D3282" s="46"/>
      <c r="E3282" s="46"/>
      <c r="F3282" s="46"/>
      <c r="G3282" s="46"/>
      <c r="H3282" s="37"/>
    </row>
    <row r="3283" spans="1:8" ht="20.25" customHeight="1" x14ac:dyDescent="0.25">
      <c r="A3283" s="42"/>
      <c r="B3283" s="42"/>
      <c r="C3283" s="47"/>
      <c r="D3283" s="47"/>
      <c r="E3283" s="47"/>
      <c r="F3283" s="47"/>
      <c r="G3283" s="47"/>
      <c r="H3283" s="37"/>
    </row>
    <row r="3284" spans="1:8" ht="20.25" customHeight="1" x14ac:dyDescent="0.25">
      <c r="A3284" s="43"/>
      <c r="B3284" s="43"/>
      <c r="C3284" s="46"/>
      <c r="D3284" s="46"/>
      <c r="E3284" s="46"/>
      <c r="F3284" s="46"/>
      <c r="G3284" s="46"/>
      <c r="H3284" s="37"/>
    </row>
    <row r="3285" spans="1:8" ht="20.25" customHeight="1" x14ac:dyDescent="0.25">
      <c r="A3285" s="42"/>
      <c r="B3285" s="42"/>
      <c r="C3285" s="47"/>
      <c r="D3285" s="47"/>
      <c r="E3285" s="47"/>
      <c r="F3285" s="47"/>
      <c r="G3285" s="47"/>
      <c r="H3285" s="37"/>
    </row>
    <row r="3286" spans="1:8" ht="20.25" customHeight="1" x14ac:dyDescent="0.25">
      <c r="A3286" s="43"/>
      <c r="B3286" s="43"/>
      <c r="C3286" s="46"/>
      <c r="D3286" s="46"/>
      <c r="E3286" s="46"/>
      <c r="F3286" s="46"/>
      <c r="G3286" s="46"/>
      <c r="H3286" s="37"/>
    </row>
    <row r="3287" spans="1:8" ht="20.25" customHeight="1" x14ac:dyDescent="0.25">
      <c r="A3287" s="42"/>
      <c r="B3287" s="42"/>
      <c r="C3287" s="47"/>
      <c r="D3287" s="47"/>
      <c r="E3287" s="47"/>
      <c r="F3287" s="47"/>
      <c r="G3287" s="47"/>
      <c r="H3287" s="37"/>
    </row>
    <row r="3288" spans="1:8" ht="20.25" customHeight="1" x14ac:dyDescent="0.25">
      <c r="A3288" s="43"/>
      <c r="B3288" s="43"/>
      <c r="C3288" s="46"/>
      <c r="D3288" s="46"/>
      <c r="E3288" s="46"/>
      <c r="F3288" s="46"/>
      <c r="G3288" s="46"/>
      <c r="H3288" s="37"/>
    </row>
    <row r="3289" spans="1:8" ht="20.25" customHeight="1" x14ac:dyDescent="0.25">
      <c r="A3289" s="42"/>
      <c r="B3289" s="42"/>
      <c r="C3289" s="47"/>
      <c r="D3289" s="47"/>
      <c r="E3289" s="47"/>
      <c r="F3289" s="47"/>
      <c r="G3289" s="47"/>
      <c r="H3289" s="37"/>
    </row>
    <row r="3290" spans="1:8" ht="20.25" customHeight="1" x14ac:dyDescent="0.25">
      <c r="A3290" s="43"/>
      <c r="B3290" s="43"/>
      <c r="C3290" s="46"/>
      <c r="D3290" s="46"/>
      <c r="E3290" s="46"/>
      <c r="F3290" s="46"/>
      <c r="G3290" s="46"/>
      <c r="H3290" s="37"/>
    </row>
    <row r="3291" spans="1:8" ht="20.25" customHeight="1" x14ac:dyDescent="0.25">
      <c r="A3291" s="42"/>
      <c r="B3291" s="42"/>
      <c r="C3291" s="47"/>
      <c r="D3291" s="47"/>
      <c r="E3291" s="47"/>
      <c r="F3291" s="47"/>
      <c r="G3291" s="47"/>
      <c r="H3291" s="37"/>
    </row>
    <row r="3292" spans="1:8" ht="20.25" customHeight="1" x14ac:dyDescent="0.25">
      <c r="A3292" s="43"/>
      <c r="B3292" s="43"/>
      <c r="C3292" s="46"/>
      <c r="D3292" s="46"/>
      <c r="E3292" s="46"/>
      <c r="F3292" s="46"/>
      <c r="G3292" s="46"/>
      <c r="H3292" s="37"/>
    </row>
    <row r="3293" spans="1:8" ht="20.25" customHeight="1" x14ac:dyDescent="0.25">
      <c r="A3293" s="42"/>
      <c r="B3293" s="42"/>
      <c r="C3293" s="47"/>
      <c r="D3293" s="47"/>
      <c r="E3293" s="47"/>
      <c r="F3293" s="47"/>
      <c r="G3293" s="47"/>
      <c r="H3293" s="37"/>
    </row>
    <row r="3294" spans="1:8" ht="20.25" customHeight="1" x14ac:dyDescent="0.25">
      <c r="A3294" s="43"/>
      <c r="B3294" s="43"/>
      <c r="C3294" s="46"/>
      <c r="D3294" s="46"/>
      <c r="E3294" s="46"/>
      <c r="F3294" s="46"/>
      <c r="G3294" s="46"/>
      <c r="H3294" s="37"/>
    </row>
    <row r="3295" spans="1:8" ht="20.25" customHeight="1" x14ac:dyDescent="0.25">
      <c r="A3295" s="42"/>
      <c r="B3295" s="42"/>
      <c r="C3295" s="47"/>
      <c r="D3295" s="47"/>
      <c r="E3295" s="47"/>
      <c r="F3295" s="47"/>
      <c r="G3295" s="47"/>
      <c r="H3295" s="37"/>
    </row>
    <row r="3296" spans="1:8" ht="20.25" customHeight="1" x14ac:dyDescent="0.25">
      <c r="A3296" s="43"/>
      <c r="B3296" s="43"/>
      <c r="C3296" s="46"/>
      <c r="D3296" s="46"/>
      <c r="E3296" s="46"/>
      <c r="F3296" s="46"/>
      <c r="G3296" s="46"/>
      <c r="H3296" s="37"/>
    </row>
    <row r="3297" spans="1:8" ht="20.25" customHeight="1" x14ac:dyDescent="0.25">
      <c r="A3297" s="42"/>
      <c r="B3297" s="42"/>
      <c r="C3297" s="47"/>
      <c r="D3297" s="47"/>
      <c r="E3297" s="47"/>
      <c r="F3297" s="47"/>
      <c r="G3297" s="47"/>
      <c r="H3297" s="37"/>
    </row>
    <row r="3298" spans="1:8" ht="20.25" customHeight="1" x14ac:dyDescent="0.25">
      <c r="A3298" s="43"/>
      <c r="B3298" s="43"/>
      <c r="C3298" s="46"/>
      <c r="D3298" s="46"/>
      <c r="E3298" s="46"/>
      <c r="F3298" s="46"/>
      <c r="G3298" s="46"/>
      <c r="H3298" s="37"/>
    </row>
    <row r="3299" spans="1:8" ht="20.25" customHeight="1" x14ac:dyDescent="0.25">
      <c r="A3299" s="42"/>
      <c r="B3299" s="42"/>
      <c r="C3299" s="47"/>
      <c r="D3299" s="47"/>
      <c r="E3299" s="47"/>
      <c r="F3299" s="47"/>
      <c r="G3299" s="47"/>
      <c r="H3299" s="37"/>
    </row>
    <row r="3300" spans="1:8" ht="20.25" customHeight="1" x14ac:dyDescent="0.25">
      <c r="A3300" s="43"/>
      <c r="B3300" s="43"/>
      <c r="C3300" s="46"/>
      <c r="D3300" s="46"/>
      <c r="E3300" s="46"/>
      <c r="F3300" s="46"/>
      <c r="G3300" s="46"/>
      <c r="H3300" s="37"/>
    </row>
    <row r="3301" spans="1:8" ht="20.25" customHeight="1" thickBot="1" x14ac:dyDescent="0.3">
      <c r="A3301" s="50"/>
      <c r="B3301" s="50"/>
      <c r="C3301" s="60"/>
      <c r="D3301" s="60"/>
      <c r="E3301" s="60"/>
      <c r="F3301" s="60"/>
      <c r="G3301" s="60"/>
      <c r="H3301" s="64"/>
    </row>
    <row r="3302" spans="1:8" ht="20.25" customHeight="1" thickTop="1" x14ac:dyDescent="0.25">
      <c r="A3302" s="51"/>
      <c r="B3302" s="51"/>
      <c r="C3302" s="62"/>
      <c r="D3302" s="62"/>
      <c r="E3302" s="62"/>
      <c r="F3302" s="62"/>
      <c r="G3302" s="62"/>
      <c r="H3302" s="63"/>
    </row>
    <row r="3303" spans="1:8" ht="20.25" customHeight="1" x14ac:dyDescent="0.25">
      <c r="A3303" s="42"/>
      <c r="B3303" s="42"/>
      <c r="C3303" s="47"/>
      <c r="D3303" s="47"/>
      <c r="E3303" s="47"/>
      <c r="F3303" s="47"/>
      <c r="G3303" s="47"/>
      <c r="H3303" s="37"/>
    </row>
    <row r="3304" spans="1:8" ht="20.25" customHeight="1" x14ac:dyDescent="0.25">
      <c r="A3304" s="43"/>
      <c r="B3304" s="43"/>
      <c r="C3304" s="46"/>
      <c r="D3304" s="46"/>
      <c r="E3304" s="46"/>
      <c r="F3304" s="46"/>
      <c r="G3304" s="46"/>
      <c r="H3304" s="37"/>
    </row>
    <row r="3305" spans="1:8" ht="20.25" customHeight="1" x14ac:dyDescent="0.25">
      <c r="A3305" s="42"/>
      <c r="B3305" s="42"/>
      <c r="C3305" s="47"/>
      <c r="D3305" s="47"/>
      <c r="E3305" s="47"/>
      <c r="F3305" s="47"/>
      <c r="G3305" s="47"/>
      <c r="H3305" s="37"/>
    </row>
    <row r="3306" spans="1:8" ht="20.25" customHeight="1" x14ac:dyDescent="0.25">
      <c r="A3306" s="43"/>
      <c r="B3306" s="43"/>
      <c r="C3306" s="46"/>
      <c r="D3306" s="46"/>
      <c r="E3306" s="46"/>
      <c r="F3306" s="46"/>
      <c r="G3306" s="46"/>
      <c r="H3306" s="37"/>
    </row>
    <row r="3307" spans="1:8" ht="20.25" customHeight="1" x14ac:dyDescent="0.25">
      <c r="A3307" s="42"/>
      <c r="B3307" s="42"/>
      <c r="C3307" s="47"/>
      <c r="D3307" s="47"/>
      <c r="E3307" s="47"/>
      <c r="F3307" s="47"/>
      <c r="G3307" s="47"/>
      <c r="H3307" s="37"/>
    </row>
    <row r="3308" spans="1:8" ht="20.25" customHeight="1" x14ac:dyDescent="0.25">
      <c r="A3308" s="43"/>
      <c r="B3308" s="43"/>
      <c r="C3308" s="46"/>
      <c r="D3308" s="46"/>
      <c r="E3308" s="46"/>
      <c r="F3308" s="46"/>
      <c r="G3308" s="46"/>
      <c r="H3308" s="37"/>
    </row>
    <row r="3309" spans="1:8" ht="20.25" customHeight="1" x14ac:dyDescent="0.25">
      <c r="A3309" s="42"/>
      <c r="B3309" s="42"/>
      <c r="C3309" s="47"/>
      <c r="D3309" s="47"/>
      <c r="E3309" s="47"/>
      <c r="F3309" s="47"/>
      <c r="G3309" s="47"/>
      <c r="H3309" s="37"/>
    </row>
    <row r="3310" spans="1:8" ht="20.25" customHeight="1" x14ac:dyDescent="0.25">
      <c r="A3310" s="43"/>
      <c r="B3310" s="43"/>
      <c r="C3310" s="46"/>
      <c r="D3310" s="46"/>
      <c r="E3310" s="46"/>
      <c r="F3310" s="46"/>
      <c r="G3310" s="46"/>
      <c r="H3310" s="37"/>
    </row>
    <row r="3311" spans="1:8" ht="20.25" customHeight="1" x14ac:dyDescent="0.25">
      <c r="A3311" s="42"/>
      <c r="B3311" s="42"/>
      <c r="C3311" s="47"/>
      <c r="D3311" s="47"/>
      <c r="E3311" s="47"/>
      <c r="F3311" s="47"/>
      <c r="G3311" s="47"/>
      <c r="H3311" s="37"/>
    </row>
    <row r="3312" spans="1:8" ht="20.25" customHeight="1" x14ac:dyDescent="0.25">
      <c r="A3312" s="43"/>
      <c r="B3312" s="43"/>
      <c r="C3312" s="46"/>
      <c r="D3312" s="46"/>
      <c r="E3312" s="46"/>
      <c r="F3312" s="46"/>
      <c r="G3312" s="46"/>
      <c r="H3312" s="37"/>
    </row>
    <row r="3313" spans="1:8" ht="20.25" customHeight="1" x14ac:dyDescent="0.25">
      <c r="A3313" s="42"/>
      <c r="B3313" s="42"/>
      <c r="C3313" s="47"/>
      <c r="D3313" s="47"/>
      <c r="E3313" s="47"/>
      <c r="F3313" s="47"/>
      <c r="G3313" s="47"/>
      <c r="H3313" s="37"/>
    </row>
    <row r="3314" spans="1:8" ht="20.25" customHeight="1" x14ac:dyDescent="0.25">
      <c r="A3314" s="43"/>
      <c r="B3314" s="43"/>
      <c r="C3314" s="46"/>
      <c r="D3314" s="46"/>
      <c r="E3314" s="46"/>
      <c r="F3314" s="46"/>
      <c r="G3314" s="46"/>
      <c r="H3314" s="37"/>
    </row>
    <row r="3315" spans="1:8" ht="20.25" customHeight="1" x14ac:dyDescent="0.25">
      <c r="A3315" s="42"/>
      <c r="B3315" s="42"/>
      <c r="C3315" s="47"/>
      <c r="D3315" s="47"/>
      <c r="E3315" s="47"/>
      <c r="F3315" s="47"/>
      <c r="G3315" s="47"/>
      <c r="H3315" s="37"/>
    </row>
    <row r="3316" spans="1:8" ht="20.25" customHeight="1" x14ac:dyDescent="0.25">
      <c r="A3316" s="43"/>
      <c r="B3316" s="43"/>
      <c r="C3316" s="46"/>
      <c r="D3316" s="46"/>
      <c r="E3316" s="46"/>
      <c r="F3316" s="46"/>
      <c r="G3316" s="46"/>
      <c r="H3316" s="37"/>
    </row>
    <row r="3317" spans="1:8" ht="20.25" customHeight="1" x14ac:dyDescent="0.25">
      <c r="A3317" s="42"/>
      <c r="B3317" s="42"/>
      <c r="C3317" s="47"/>
      <c r="D3317" s="47"/>
      <c r="E3317" s="47"/>
      <c r="F3317" s="47"/>
      <c r="G3317" s="47"/>
      <c r="H3317" s="37"/>
    </row>
    <row r="3318" spans="1:8" ht="20.25" customHeight="1" x14ac:dyDescent="0.25">
      <c r="A3318" s="43"/>
      <c r="B3318" s="43"/>
      <c r="C3318" s="46"/>
      <c r="D3318" s="46"/>
      <c r="E3318" s="46"/>
      <c r="F3318" s="46"/>
      <c r="G3318" s="46"/>
      <c r="H3318" s="37"/>
    </row>
    <row r="3319" spans="1:8" ht="20.25" customHeight="1" x14ac:dyDescent="0.25">
      <c r="A3319" s="42"/>
      <c r="B3319" s="42"/>
      <c r="C3319" s="47"/>
      <c r="D3319" s="47"/>
      <c r="E3319" s="47"/>
      <c r="F3319" s="47"/>
      <c r="G3319" s="47"/>
      <c r="H3319" s="37"/>
    </row>
    <row r="3320" spans="1:8" ht="20.25" customHeight="1" x14ac:dyDescent="0.25">
      <c r="A3320" s="43"/>
      <c r="B3320" s="43"/>
      <c r="C3320" s="46"/>
      <c r="D3320" s="46"/>
      <c r="E3320" s="46"/>
      <c r="F3320" s="46"/>
      <c r="G3320" s="46"/>
      <c r="H3320" s="37"/>
    </row>
    <row r="3321" spans="1:8" ht="20.25" customHeight="1" x14ac:dyDescent="0.25">
      <c r="A3321" s="42"/>
      <c r="B3321" s="42"/>
      <c r="C3321" s="47"/>
      <c r="D3321" s="47"/>
      <c r="E3321" s="47"/>
      <c r="F3321" s="47"/>
      <c r="G3321" s="47"/>
      <c r="H3321" s="37"/>
    </row>
    <row r="3322" spans="1:8" ht="20.25" customHeight="1" x14ac:dyDescent="0.25">
      <c r="A3322" s="43"/>
      <c r="B3322" s="43"/>
      <c r="C3322" s="46"/>
      <c r="D3322" s="46"/>
      <c r="E3322" s="46"/>
      <c r="F3322" s="46"/>
      <c r="G3322" s="46"/>
      <c r="H3322" s="37"/>
    </row>
    <row r="3323" spans="1:8" ht="20.25" customHeight="1" x14ac:dyDescent="0.25">
      <c r="A3323" s="42"/>
      <c r="B3323" s="42"/>
      <c r="C3323" s="47"/>
      <c r="D3323" s="47"/>
      <c r="E3323" s="47"/>
      <c r="F3323" s="47"/>
      <c r="G3323" s="47"/>
      <c r="H3323" s="37"/>
    </row>
    <row r="3324" spans="1:8" ht="20.25" customHeight="1" x14ac:dyDescent="0.25">
      <c r="A3324" s="43"/>
      <c r="B3324" s="43"/>
      <c r="C3324" s="46"/>
      <c r="D3324" s="46"/>
      <c r="E3324" s="46"/>
      <c r="F3324" s="46"/>
      <c r="G3324" s="46"/>
      <c r="H3324" s="37"/>
    </row>
    <row r="3325" spans="1:8" ht="20.25" customHeight="1" x14ac:dyDescent="0.25">
      <c r="A3325" s="42"/>
      <c r="B3325" s="42"/>
      <c r="C3325" s="47"/>
      <c r="D3325" s="47"/>
      <c r="E3325" s="47"/>
      <c r="F3325" s="47"/>
      <c r="G3325" s="47"/>
      <c r="H3325" s="37"/>
    </row>
    <row r="3326" spans="1:8" ht="20.25" customHeight="1" x14ac:dyDescent="0.25">
      <c r="A3326" s="43"/>
      <c r="B3326" s="43"/>
      <c r="C3326" s="46"/>
      <c r="D3326" s="46"/>
      <c r="E3326" s="46"/>
      <c r="F3326" s="46"/>
      <c r="G3326" s="46"/>
      <c r="H3326" s="37"/>
    </row>
    <row r="3327" spans="1:8" ht="20.25" customHeight="1" x14ac:dyDescent="0.25">
      <c r="A3327" s="42"/>
      <c r="B3327" s="42"/>
      <c r="C3327" s="47"/>
      <c r="D3327" s="47"/>
      <c r="E3327" s="47"/>
      <c r="F3327" s="47"/>
      <c r="G3327" s="47"/>
      <c r="H3327" s="37"/>
    </row>
    <row r="3328" spans="1:8" ht="20.25" customHeight="1" x14ac:dyDescent="0.25">
      <c r="A3328" s="43"/>
      <c r="B3328" s="43"/>
      <c r="C3328" s="46"/>
      <c r="D3328" s="46"/>
      <c r="E3328" s="46"/>
      <c r="F3328" s="46"/>
      <c r="G3328" s="46"/>
      <c r="H3328" s="37"/>
    </row>
    <row r="3329" spans="1:8" ht="20.25" customHeight="1" x14ac:dyDescent="0.25">
      <c r="A3329" s="42"/>
      <c r="B3329" s="42"/>
      <c r="C3329" s="47"/>
      <c r="D3329" s="47"/>
      <c r="E3329" s="47"/>
      <c r="F3329" s="47"/>
      <c r="G3329" s="47"/>
      <c r="H3329" s="37"/>
    </row>
    <row r="3330" spans="1:8" ht="20.25" customHeight="1" x14ac:dyDescent="0.25">
      <c r="A3330" s="43"/>
      <c r="B3330" s="43"/>
      <c r="C3330" s="46"/>
      <c r="D3330" s="46"/>
      <c r="E3330" s="46"/>
      <c r="F3330" s="46"/>
      <c r="G3330" s="46"/>
      <c r="H3330" s="37"/>
    </row>
    <row r="3331" spans="1:8" ht="20.25" customHeight="1" x14ac:dyDescent="0.25">
      <c r="A3331" s="42"/>
      <c r="B3331" s="42"/>
      <c r="C3331" s="47"/>
      <c r="D3331" s="47"/>
      <c r="E3331" s="47"/>
      <c r="F3331" s="47"/>
      <c r="G3331" s="47"/>
      <c r="H3331" s="37"/>
    </row>
    <row r="3332" spans="1:8" ht="20.25" customHeight="1" x14ac:dyDescent="0.25">
      <c r="A3332" s="43"/>
      <c r="B3332" s="43"/>
      <c r="C3332" s="46"/>
      <c r="D3332" s="46"/>
      <c r="E3332" s="46"/>
      <c r="F3332" s="46"/>
      <c r="G3332" s="46"/>
      <c r="H3332" s="37"/>
    </row>
    <row r="3333" spans="1:8" ht="20.25" customHeight="1" x14ac:dyDescent="0.25">
      <c r="A3333" s="42"/>
      <c r="B3333" s="42"/>
      <c r="C3333" s="47"/>
      <c r="D3333" s="47"/>
      <c r="E3333" s="47"/>
      <c r="F3333" s="47"/>
      <c r="G3333" s="47"/>
      <c r="H3333" s="37"/>
    </row>
    <row r="3334" spans="1:8" ht="20.25" customHeight="1" x14ac:dyDescent="0.25">
      <c r="A3334" s="43"/>
      <c r="B3334" s="43"/>
      <c r="C3334" s="46"/>
      <c r="D3334" s="46"/>
      <c r="E3334" s="46"/>
      <c r="F3334" s="46"/>
      <c r="G3334" s="46"/>
      <c r="H3334" s="37"/>
    </row>
    <row r="3335" spans="1:8" ht="20.25" customHeight="1" x14ac:dyDescent="0.25">
      <c r="A3335" s="42"/>
      <c r="B3335" s="42"/>
      <c r="C3335" s="47"/>
      <c r="D3335" s="47"/>
      <c r="E3335" s="47"/>
      <c r="F3335" s="47"/>
      <c r="G3335" s="47"/>
      <c r="H3335" s="37"/>
    </row>
    <row r="3336" spans="1:8" ht="20.25" customHeight="1" x14ac:dyDescent="0.25">
      <c r="A3336" s="43"/>
      <c r="B3336" s="43"/>
      <c r="C3336" s="46"/>
      <c r="D3336" s="46"/>
      <c r="E3336" s="46"/>
      <c r="F3336" s="46"/>
      <c r="G3336" s="46"/>
      <c r="H3336" s="37"/>
    </row>
    <row r="3337" spans="1:8" ht="20.25" customHeight="1" x14ac:dyDescent="0.25">
      <c r="A3337" s="42"/>
      <c r="B3337" s="42"/>
      <c r="C3337" s="47"/>
      <c r="D3337" s="47"/>
      <c r="E3337" s="47"/>
      <c r="F3337" s="47"/>
      <c r="G3337" s="47"/>
      <c r="H3337" s="37"/>
    </row>
    <row r="3338" spans="1:8" ht="20.25" customHeight="1" x14ac:dyDescent="0.25">
      <c r="A3338" s="43"/>
      <c r="B3338" s="43"/>
      <c r="C3338" s="46"/>
      <c r="D3338" s="46"/>
      <c r="E3338" s="46"/>
      <c r="F3338" s="46"/>
      <c r="G3338" s="46"/>
      <c r="H3338" s="37"/>
    </row>
    <row r="3339" spans="1:8" ht="20.25" customHeight="1" x14ac:dyDescent="0.25">
      <c r="A3339" s="42"/>
      <c r="B3339" s="42"/>
      <c r="C3339" s="47"/>
      <c r="D3339" s="47"/>
      <c r="E3339" s="47"/>
      <c r="F3339" s="47"/>
      <c r="G3339" s="47"/>
      <c r="H3339" s="37"/>
    </row>
    <row r="3340" spans="1:8" ht="20.25" customHeight="1" x14ac:dyDescent="0.25">
      <c r="A3340" s="43"/>
      <c r="B3340" s="43"/>
      <c r="C3340" s="46"/>
      <c r="D3340" s="46"/>
      <c r="E3340" s="46"/>
      <c r="F3340" s="46"/>
      <c r="G3340" s="46"/>
      <c r="H3340" s="37"/>
    </row>
    <row r="3341" spans="1:8" ht="20.25" customHeight="1" x14ac:dyDescent="0.25">
      <c r="A3341" s="42"/>
      <c r="B3341" s="42"/>
      <c r="C3341" s="47"/>
      <c r="D3341" s="47"/>
      <c r="E3341" s="47"/>
      <c r="F3341" s="47"/>
      <c r="G3341" s="47"/>
      <c r="H3341" s="37"/>
    </row>
    <row r="3342" spans="1:8" ht="20.25" customHeight="1" x14ac:dyDescent="0.25">
      <c r="A3342" s="43"/>
      <c r="B3342" s="43"/>
      <c r="C3342" s="46"/>
      <c r="D3342" s="46"/>
      <c r="E3342" s="46"/>
      <c r="F3342" s="46"/>
      <c r="G3342" s="46"/>
      <c r="H3342" s="37"/>
    </row>
    <row r="3343" spans="1:8" ht="20.25" customHeight="1" x14ac:dyDescent="0.25">
      <c r="A3343" s="42"/>
      <c r="B3343" s="42"/>
      <c r="C3343" s="47"/>
      <c r="D3343" s="47"/>
      <c r="E3343" s="47"/>
      <c r="F3343" s="47"/>
      <c r="G3343" s="47"/>
      <c r="H3343" s="37"/>
    </row>
    <row r="3344" spans="1:8" ht="20.25" customHeight="1" x14ac:dyDescent="0.25">
      <c r="A3344" s="43"/>
      <c r="B3344" s="43"/>
      <c r="C3344" s="46"/>
      <c r="D3344" s="46"/>
      <c r="E3344" s="46"/>
      <c r="F3344" s="46"/>
      <c r="G3344" s="46"/>
      <c r="H3344" s="37"/>
    </row>
    <row r="3345" spans="1:8" ht="20.25" customHeight="1" x14ac:dyDescent="0.25">
      <c r="A3345" s="42"/>
      <c r="B3345" s="42"/>
      <c r="C3345" s="47"/>
      <c r="D3345" s="47"/>
      <c r="E3345" s="47"/>
      <c r="F3345" s="47"/>
      <c r="G3345" s="47"/>
      <c r="H3345" s="37"/>
    </row>
    <row r="3346" spans="1:8" ht="20.25" customHeight="1" x14ac:dyDescent="0.25">
      <c r="A3346" s="43"/>
      <c r="B3346" s="43"/>
      <c r="C3346" s="46"/>
      <c r="D3346" s="46"/>
      <c r="E3346" s="46"/>
      <c r="F3346" s="46"/>
      <c r="G3346" s="46"/>
      <c r="H3346" s="37"/>
    </row>
    <row r="3347" spans="1:8" ht="20.25" customHeight="1" x14ac:dyDescent="0.25">
      <c r="A3347" s="42"/>
      <c r="B3347" s="42"/>
      <c r="C3347" s="47"/>
      <c r="D3347" s="47"/>
      <c r="E3347" s="47"/>
      <c r="F3347" s="47"/>
      <c r="G3347" s="47"/>
      <c r="H3347" s="37"/>
    </row>
    <row r="3348" spans="1:8" ht="20.25" customHeight="1" x14ac:dyDescent="0.25">
      <c r="A3348" s="43"/>
      <c r="B3348" s="43"/>
      <c r="C3348" s="46"/>
      <c r="D3348" s="46"/>
      <c r="E3348" s="46"/>
      <c r="F3348" s="46"/>
      <c r="G3348" s="46"/>
      <c r="H3348" s="37"/>
    </row>
    <row r="3349" spans="1:8" ht="20.25" customHeight="1" x14ac:dyDescent="0.25">
      <c r="A3349" s="42"/>
      <c r="B3349" s="42"/>
      <c r="C3349" s="47"/>
      <c r="D3349" s="47"/>
      <c r="E3349" s="47"/>
      <c r="F3349" s="47"/>
      <c r="G3349" s="47"/>
      <c r="H3349" s="37"/>
    </row>
    <row r="3350" spans="1:8" ht="20.25" customHeight="1" x14ac:dyDescent="0.25">
      <c r="A3350" s="43"/>
      <c r="B3350" s="43"/>
      <c r="C3350" s="46"/>
      <c r="D3350" s="46"/>
      <c r="E3350" s="46"/>
      <c r="F3350" s="46"/>
      <c r="G3350" s="46"/>
      <c r="H3350" s="37"/>
    </row>
    <row r="3351" spans="1:8" ht="20.25" customHeight="1" x14ac:dyDescent="0.25">
      <c r="A3351" s="42"/>
      <c r="B3351" s="42"/>
      <c r="C3351" s="47"/>
      <c r="D3351" s="47"/>
      <c r="E3351" s="47"/>
      <c r="F3351" s="47"/>
      <c r="G3351" s="47"/>
      <c r="H3351" s="37"/>
    </row>
    <row r="3352" spans="1:8" ht="20.25" customHeight="1" x14ac:dyDescent="0.25">
      <c r="A3352" s="43"/>
      <c r="B3352" s="43"/>
      <c r="C3352" s="46"/>
      <c r="D3352" s="46"/>
      <c r="E3352" s="46"/>
      <c r="F3352" s="46"/>
      <c r="G3352" s="46"/>
      <c r="H3352" s="37"/>
    </row>
    <row r="3353" spans="1:8" ht="20.25" customHeight="1" x14ac:dyDescent="0.25">
      <c r="A3353" s="42"/>
      <c r="B3353" s="42"/>
      <c r="C3353" s="47"/>
      <c r="D3353" s="47"/>
      <c r="E3353" s="47"/>
      <c r="F3353" s="47"/>
      <c r="G3353" s="47"/>
      <c r="H3353" s="37"/>
    </row>
    <row r="3354" spans="1:8" ht="20.25" customHeight="1" x14ac:dyDescent="0.25">
      <c r="A3354" s="43"/>
      <c r="B3354" s="43"/>
      <c r="C3354" s="46"/>
      <c r="D3354" s="46"/>
      <c r="E3354" s="46"/>
      <c r="F3354" s="46"/>
      <c r="G3354" s="46"/>
      <c r="H3354" s="37"/>
    </row>
    <row r="3355" spans="1:8" ht="20.25" customHeight="1" x14ac:dyDescent="0.25">
      <c r="A3355" s="42"/>
      <c r="B3355" s="42"/>
      <c r="C3355" s="47"/>
      <c r="D3355" s="47"/>
      <c r="E3355" s="47"/>
      <c r="F3355" s="47"/>
      <c r="G3355" s="47"/>
      <c r="H3355" s="37"/>
    </row>
    <row r="3356" spans="1:8" ht="20.25" customHeight="1" x14ac:dyDescent="0.25">
      <c r="A3356" s="43"/>
      <c r="B3356" s="43"/>
      <c r="C3356" s="46"/>
      <c r="D3356" s="46"/>
      <c r="E3356" s="46"/>
      <c r="F3356" s="46"/>
      <c r="G3356" s="46"/>
      <c r="H3356" s="37"/>
    </row>
    <row r="3357" spans="1:8" ht="20.25" customHeight="1" x14ac:dyDescent="0.25">
      <c r="A3357" s="42"/>
      <c r="B3357" s="42"/>
      <c r="C3357" s="47"/>
      <c r="D3357" s="47"/>
      <c r="E3357" s="47"/>
      <c r="F3357" s="47"/>
      <c r="G3357" s="47"/>
      <c r="H3357" s="37"/>
    </row>
    <row r="3358" spans="1:8" ht="20.25" customHeight="1" x14ac:dyDescent="0.25">
      <c r="A3358" s="43"/>
      <c r="B3358" s="43"/>
      <c r="C3358" s="46"/>
      <c r="D3358" s="46"/>
      <c r="E3358" s="46"/>
      <c r="F3358" s="46"/>
      <c r="G3358" s="46"/>
      <c r="H3358" s="37"/>
    </row>
    <row r="3359" spans="1:8" ht="20.25" customHeight="1" x14ac:dyDescent="0.25">
      <c r="A3359" s="42"/>
      <c r="B3359" s="42"/>
      <c r="C3359" s="47"/>
      <c r="D3359" s="47"/>
      <c r="E3359" s="47"/>
      <c r="F3359" s="47"/>
      <c r="G3359" s="47"/>
      <c r="H3359" s="37"/>
    </row>
    <row r="3360" spans="1:8" ht="20.25" customHeight="1" x14ac:dyDescent="0.25">
      <c r="A3360" s="43"/>
      <c r="B3360" s="43"/>
      <c r="C3360" s="46"/>
      <c r="D3360" s="46"/>
      <c r="E3360" s="46"/>
      <c r="F3360" s="46"/>
      <c r="G3360" s="46"/>
      <c r="H3360" s="37"/>
    </row>
    <row r="3361" spans="1:8" ht="20.25" customHeight="1" x14ac:dyDescent="0.25">
      <c r="A3361" s="42"/>
      <c r="B3361" s="42"/>
      <c r="C3361" s="47"/>
      <c r="D3361" s="47"/>
      <c r="E3361" s="47"/>
      <c r="F3361" s="47"/>
      <c r="G3361" s="47"/>
      <c r="H3361" s="37"/>
    </row>
    <row r="3362" spans="1:8" ht="20.25" customHeight="1" x14ac:dyDescent="0.25">
      <c r="A3362" s="43"/>
      <c r="B3362" s="43"/>
      <c r="C3362" s="46"/>
      <c r="D3362" s="46"/>
      <c r="E3362" s="46"/>
      <c r="F3362" s="46"/>
      <c r="G3362" s="46"/>
      <c r="H3362" s="37"/>
    </row>
    <row r="3363" spans="1:8" ht="20.25" customHeight="1" x14ac:dyDescent="0.25">
      <c r="A3363" s="42"/>
      <c r="B3363" s="42"/>
      <c r="C3363" s="47"/>
      <c r="D3363" s="47"/>
      <c r="E3363" s="47"/>
      <c r="F3363" s="47"/>
      <c r="G3363" s="47"/>
      <c r="H3363" s="37"/>
    </row>
    <row r="3364" spans="1:8" ht="20.25" customHeight="1" x14ac:dyDescent="0.25">
      <c r="A3364" s="43"/>
      <c r="B3364" s="43"/>
      <c r="C3364" s="46"/>
      <c r="D3364" s="46"/>
      <c r="E3364" s="46"/>
      <c r="F3364" s="46"/>
      <c r="G3364" s="46"/>
      <c r="H3364" s="37"/>
    </row>
    <row r="3365" spans="1:8" ht="20.25" customHeight="1" x14ac:dyDescent="0.25">
      <c r="A3365" s="42"/>
      <c r="B3365" s="42"/>
      <c r="C3365" s="47"/>
      <c r="D3365" s="47"/>
      <c r="E3365" s="47"/>
      <c r="F3365" s="47"/>
      <c r="G3365" s="47"/>
      <c r="H3365" s="37"/>
    </row>
    <row r="3366" spans="1:8" ht="20.25" customHeight="1" x14ac:dyDescent="0.25">
      <c r="A3366" s="43"/>
      <c r="B3366" s="43"/>
      <c r="C3366" s="46"/>
      <c r="D3366" s="46"/>
      <c r="E3366" s="46"/>
      <c r="F3366" s="46"/>
      <c r="G3366" s="46"/>
      <c r="H3366" s="37"/>
    </row>
    <row r="3367" spans="1:8" ht="20.25" customHeight="1" x14ac:dyDescent="0.25">
      <c r="A3367" s="42"/>
      <c r="B3367" s="42"/>
      <c r="C3367" s="47"/>
      <c r="D3367" s="47"/>
      <c r="E3367" s="47"/>
      <c r="F3367" s="47"/>
      <c r="G3367" s="47"/>
      <c r="H3367" s="37"/>
    </row>
    <row r="3368" spans="1:8" ht="20.25" customHeight="1" x14ac:dyDescent="0.25">
      <c r="A3368" s="43"/>
      <c r="B3368" s="43"/>
      <c r="C3368" s="46"/>
      <c r="D3368" s="46"/>
      <c r="E3368" s="46"/>
      <c r="F3368" s="46"/>
      <c r="G3368" s="46"/>
      <c r="H3368" s="37"/>
    </row>
    <row r="3369" spans="1:8" ht="20.25" customHeight="1" x14ac:dyDescent="0.25">
      <c r="A3369" s="42"/>
      <c r="B3369" s="42"/>
      <c r="C3369" s="47"/>
      <c r="D3369" s="47"/>
      <c r="E3369" s="47"/>
      <c r="F3369" s="47"/>
      <c r="G3369" s="47"/>
      <c r="H3369" s="37"/>
    </row>
    <row r="3370" spans="1:8" ht="20.25" customHeight="1" x14ac:dyDescent="0.25">
      <c r="A3370" s="43"/>
      <c r="B3370" s="43"/>
      <c r="C3370" s="46"/>
      <c r="D3370" s="46"/>
      <c r="E3370" s="46"/>
      <c r="F3370" s="46"/>
      <c r="G3370" s="46"/>
      <c r="H3370" s="37"/>
    </row>
    <row r="3371" spans="1:8" ht="20.25" customHeight="1" x14ac:dyDescent="0.25">
      <c r="A3371" s="42"/>
      <c r="B3371" s="42"/>
      <c r="C3371" s="47"/>
      <c r="D3371" s="47"/>
      <c r="E3371" s="47"/>
      <c r="F3371" s="47"/>
      <c r="G3371" s="47"/>
      <c r="H3371" s="37"/>
    </row>
    <row r="3372" spans="1:8" ht="20.25" customHeight="1" x14ac:dyDescent="0.25">
      <c r="A3372" s="43"/>
      <c r="B3372" s="43"/>
      <c r="C3372" s="46"/>
      <c r="D3372" s="46"/>
      <c r="E3372" s="46"/>
      <c r="F3372" s="46"/>
      <c r="G3372" s="46"/>
      <c r="H3372" s="37"/>
    </row>
    <row r="3373" spans="1:8" ht="20.25" customHeight="1" x14ac:dyDescent="0.25">
      <c r="A3373" s="42"/>
      <c r="B3373" s="42"/>
      <c r="C3373" s="47"/>
      <c r="D3373" s="47"/>
      <c r="E3373" s="47"/>
      <c r="F3373" s="47"/>
      <c r="G3373" s="47"/>
      <c r="H3373" s="37"/>
    </row>
    <row r="3374" spans="1:8" ht="20.25" customHeight="1" x14ac:dyDescent="0.25">
      <c r="A3374" s="43"/>
      <c r="B3374" s="43"/>
      <c r="C3374" s="46"/>
      <c r="D3374" s="46"/>
      <c r="E3374" s="46"/>
      <c r="F3374" s="46"/>
      <c r="G3374" s="46"/>
      <c r="H3374" s="37"/>
    </row>
    <row r="3375" spans="1:8" ht="20.25" customHeight="1" x14ac:dyDescent="0.25">
      <c r="A3375" s="42"/>
      <c r="B3375" s="42"/>
      <c r="C3375" s="47"/>
      <c r="D3375" s="47"/>
      <c r="E3375" s="47"/>
      <c r="F3375" s="47"/>
      <c r="G3375" s="47"/>
      <c r="H3375" s="37"/>
    </row>
    <row r="3376" spans="1:8" ht="20.25" customHeight="1" x14ac:dyDescent="0.25">
      <c r="A3376" s="43"/>
      <c r="B3376" s="43"/>
      <c r="C3376" s="46"/>
      <c r="D3376" s="46"/>
      <c r="E3376" s="46"/>
      <c r="F3376" s="46"/>
      <c r="G3376" s="46"/>
      <c r="H3376" s="37"/>
    </row>
    <row r="3377" spans="1:8" ht="20.25" customHeight="1" x14ac:dyDescent="0.25">
      <c r="A3377" s="42"/>
      <c r="B3377" s="42"/>
      <c r="C3377" s="47"/>
      <c r="D3377" s="47"/>
      <c r="E3377" s="47"/>
      <c r="F3377" s="47"/>
      <c r="G3377" s="47"/>
      <c r="H3377" s="37"/>
    </row>
    <row r="3378" spans="1:8" ht="20.25" customHeight="1" x14ac:dyDescent="0.25">
      <c r="A3378" s="43"/>
      <c r="B3378" s="43"/>
      <c r="C3378" s="46"/>
      <c r="D3378" s="46"/>
      <c r="E3378" s="46"/>
      <c r="F3378" s="46"/>
      <c r="G3378" s="46"/>
      <c r="H3378" s="37"/>
    </row>
    <row r="3379" spans="1:8" ht="20.25" customHeight="1" x14ac:dyDescent="0.25">
      <c r="A3379" s="42"/>
      <c r="B3379" s="42"/>
      <c r="C3379" s="47"/>
      <c r="D3379" s="47"/>
      <c r="E3379" s="47"/>
      <c r="F3379" s="47"/>
      <c r="G3379" s="47"/>
      <c r="H3379" s="37"/>
    </row>
    <row r="3380" spans="1:8" ht="20.25" customHeight="1" x14ac:dyDescent="0.25">
      <c r="A3380" s="43"/>
      <c r="B3380" s="43"/>
      <c r="C3380" s="46"/>
      <c r="D3380" s="46"/>
      <c r="E3380" s="46"/>
      <c r="F3380" s="46"/>
      <c r="G3380" s="46"/>
      <c r="H3380" s="37"/>
    </row>
    <row r="3381" spans="1:8" ht="20.25" customHeight="1" x14ac:dyDescent="0.25">
      <c r="A3381" s="42"/>
      <c r="B3381" s="42"/>
      <c r="C3381" s="47"/>
      <c r="D3381" s="47"/>
      <c r="E3381" s="47"/>
      <c r="F3381" s="47"/>
      <c r="G3381" s="47"/>
      <c r="H3381" s="37"/>
    </row>
    <row r="3382" spans="1:8" ht="20.25" customHeight="1" x14ac:dyDescent="0.25">
      <c r="A3382" s="43"/>
      <c r="B3382" s="43"/>
      <c r="C3382" s="46"/>
      <c r="D3382" s="46"/>
      <c r="E3382" s="46"/>
      <c r="F3382" s="46"/>
      <c r="G3382" s="46"/>
      <c r="H3382" s="37"/>
    </row>
    <row r="3383" spans="1:8" ht="20.25" customHeight="1" x14ac:dyDescent="0.25">
      <c r="A3383" s="42"/>
      <c r="B3383" s="42"/>
      <c r="C3383" s="47"/>
      <c r="D3383" s="47"/>
      <c r="E3383" s="47"/>
      <c r="F3383" s="47"/>
      <c r="G3383" s="47"/>
      <c r="H3383" s="37"/>
    </row>
    <row r="3384" spans="1:8" ht="20.25" customHeight="1" x14ac:dyDescent="0.25">
      <c r="A3384" s="43"/>
      <c r="B3384" s="43"/>
      <c r="C3384" s="46"/>
      <c r="D3384" s="46"/>
      <c r="E3384" s="46"/>
      <c r="F3384" s="46"/>
      <c r="G3384" s="46"/>
      <c r="H3384" s="37"/>
    </row>
    <row r="3385" spans="1:8" ht="20.25" customHeight="1" x14ac:dyDescent="0.25">
      <c r="A3385" s="42"/>
      <c r="B3385" s="42"/>
      <c r="C3385" s="47"/>
      <c r="D3385" s="47"/>
      <c r="E3385" s="47"/>
      <c r="F3385" s="47"/>
      <c r="G3385" s="47"/>
      <c r="H3385" s="37"/>
    </row>
    <row r="3386" spans="1:8" ht="20.25" customHeight="1" x14ac:dyDescent="0.25">
      <c r="A3386" s="43"/>
      <c r="B3386" s="43"/>
      <c r="C3386" s="46"/>
      <c r="D3386" s="46"/>
      <c r="E3386" s="46"/>
      <c r="F3386" s="46"/>
      <c r="G3386" s="46"/>
      <c r="H3386" s="37"/>
    </row>
    <row r="3387" spans="1:8" ht="20.25" customHeight="1" x14ac:dyDescent="0.25">
      <c r="A3387" s="42"/>
      <c r="B3387" s="42"/>
      <c r="C3387" s="47"/>
      <c r="D3387" s="47"/>
      <c r="E3387" s="47"/>
      <c r="F3387" s="47"/>
      <c r="G3387" s="47"/>
      <c r="H3387" s="37"/>
    </row>
    <row r="3388" spans="1:8" ht="20.25" customHeight="1" x14ac:dyDescent="0.25">
      <c r="A3388" s="43"/>
      <c r="B3388" s="43"/>
      <c r="C3388" s="46"/>
      <c r="D3388" s="46"/>
      <c r="E3388" s="46"/>
      <c r="F3388" s="46"/>
      <c r="G3388" s="46"/>
      <c r="H3388" s="37"/>
    </row>
    <row r="3389" spans="1:8" ht="20.25" customHeight="1" x14ac:dyDescent="0.25">
      <c r="A3389" s="42"/>
      <c r="B3389" s="42"/>
      <c r="C3389" s="47"/>
      <c r="D3389" s="47"/>
      <c r="E3389" s="47"/>
      <c r="F3389" s="47"/>
      <c r="G3389" s="47"/>
      <c r="H3389" s="37"/>
    </row>
    <row r="3390" spans="1:8" ht="20.25" customHeight="1" x14ac:dyDescent="0.25">
      <c r="A3390" s="43"/>
      <c r="B3390" s="43"/>
      <c r="C3390" s="46"/>
      <c r="D3390" s="46"/>
      <c r="E3390" s="46"/>
      <c r="F3390" s="46"/>
      <c r="G3390" s="46"/>
      <c r="H3390" s="37"/>
    </row>
    <row r="3391" spans="1:8" ht="20.25" customHeight="1" x14ac:dyDescent="0.25">
      <c r="A3391" s="42"/>
      <c r="B3391" s="42"/>
      <c r="C3391" s="47"/>
      <c r="D3391" s="47"/>
      <c r="E3391" s="47"/>
      <c r="F3391" s="47"/>
      <c r="G3391" s="47"/>
      <c r="H3391" s="37"/>
    </row>
    <row r="3392" spans="1:8" ht="20.25" customHeight="1" x14ac:dyDescent="0.25">
      <c r="A3392" s="43"/>
      <c r="B3392" s="43"/>
      <c r="C3392" s="46"/>
      <c r="D3392" s="46"/>
      <c r="E3392" s="46"/>
      <c r="F3392" s="46"/>
      <c r="G3392" s="46"/>
      <c r="H3392" s="37"/>
    </row>
    <row r="3393" spans="1:8" ht="20.25" customHeight="1" x14ac:dyDescent="0.25">
      <c r="A3393" s="42"/>
      <c r="B3393" s="42"/>
      <c r="C3393" s="47"/>
      <c r="D3393" s="47"/>
      <c r="E3393" s="47"/>
      <c r="F3393" s="47"/>
      <c r="G3393" s="47"/>
      <c r="H3393" s="37"/>
    </row>
    <row r="3394" spans="1:8" ht="20.25" customHeight="1" x14ac:dyDescent="0.25">
      <c r="A3394" s="43"/>
      <c r="B3394" s="43"/>
      <c r="C3394" s="46"/>
      <c r="D3394" s="46"/>
      <c r="E3394" s="46"/>
      <c r="F3394" s="46"/>
      <c r="G3394" s="46"/>
      <c r="H3394" s="37"/>
    </row>
    <row r="3395" spans="1:8" ht="20.25" customHeight="1" x14ac:dyDescent="0.25">
      <c r="A3395" s="42"/>
      <c r="B3395" s="42"/>
      <c r="C3395" s="47"/>
      <c r="D3395" s="47"/>
      <c r="E3395" s="47"/>
      <c r="F3395" s="47"/>
      <c r="G3395" s="47"/>
      <c r="H3395" s="37"/>
    </row>
    <row r="3396" spans="1:8" ht="20.25" customHeight="1" x14ac:dyDescent="0.25">
      <c r="A3396" s="43"/>
      <c r="B3396" s="43"/>
      <c r="C3396" s="46"/>
      <c r="D3396" s="46"/>
      <c r="E3396" s="46"/>
      <c r="F3396" s="46"/>
      <c r="G3396" s="46"/>
      <c r="H3396" s="37"/>
    </row>
    <row r="3397" spans="1:8" ht="20.25" customHeight="1" x14ac:dyDescent="0.25">
      <c r="A3397" s="42"/>
      <c r="B3397" s="42"/>
      <c r="C3397" s="47"/>
      <c r="D3397" s="47"/>
      <c r="E3397" s="47"/>
      <c r="F3397" s="47"/>
      <c r="G3397" s="47"/>
      <c r="H3397" s="37"/>
    </row>
    <row r="3398" spans="1:8" ht="20.25" customHeight="1" x14ac:dyDescent="0.25">
      <c r="A3398" s="43"/>
      <c r="B3398" s="43"/>
      <c r="C3398" s="46"/>
      <c r="D3398" s="46"/>
      <c r="E3398" s="46"/>
      <c r="F3398" s="46"/>
      <c r="G3398" s="46"/>
      <c r="H3398" s="37"/>
    </row>
    <row r="3399" spans="1:8" ht="20.25" customHeight="1" x14ac:dyDescent="0.25">
      <c r="A3399" s="42"/>
      <c r="B3399" s="42"/>
      <c r="C3399" s="47"/>
      <c r="D3399" s="47"/>
      <c r="E3399" s="47"/>
      <c r="F3399" s="47"/>
      <c r="G3399" s="47"/>
      <c r="H3399" s="37"/>
    </row>
    <row r="3400" spans="1:8" ht="20.25" customHeight="1" x14ac:dyDescent="0.25">
      <c r="A3400" s="43"/>
      <c r="B3400" s="43"/>
      <c r="C3400" s="46"/>
      <c r="D3400" s="46"/>
      <c r="E3400" s="46"/>
      <c r="F3400" s="46"/>
      <c r="G3400" s="46"/>
      <c r="H3400" s="37"/>
    </row>
    <row r="3401" spans="1:8" ht="20.25" customHeight="1" thickBot="1" x14ac:dyDescent="0.3">
      <c r="A3401" s="50"/>
      <c r="B3401" s="50"/>
      <c r="C3401" s="60"/>
      <c r="D3401" s="60"/>
      <c r="E3401" s="60"/>
      <c r="F3401" s="60"/>
      <c r="G3401" s="60"/>
      <c r="H3401" s="64"/>
    </row>
    <row r="3402" spans="1:8" ht="20.25" customHeight="1" thickTop="1" x14ac:dyDescent="0.25">
      <c r="A3402" s="51"/>
      <c r="B3402" s="51"/>
      <c r="C3402" s="62"/>
      <c r="D3402" s="62"/>
      <c r="E3402" s="62"/>
      <c r="F3402" s="62"/>
      <c r="G3402" s="62"/>
      <c r="H3402" s="63"/>
    </row>
    <row r="3403" spans="1:8" ht="20.25" customHeight="1" x14ac:dyDescent="0.25">
      <c r="A3403" s="42"/>
      <c r="B3403" s="42"/>
      <c r="C3403" s="47"/>
      <c r="D3403" s="47"/>
      <c r="E3403" s="47"/>
      <c r="F3403" s="47"/>
      <c r="G3403" s="47"/>
      <c r="H3403" s="37"/>
    </row>
    <row r="3404" spans="1:8" ht="20.25" customHeight="1" x14ac:dyDescent="0.25">
      <c r="A3404" s="43"/>
      <c r="B3404" s="43"/>
      <c r="C3404" s="46"/>
      <c r="D3404" s="46"/>
      <c r="E3404" s="46"/>
      <c r="F3404" s="46"/>
      <c r="G3404" s="46"/>
      <c r="H3404" s="37"/>
    </row>
    <row r="3405" spans="1:8" ht="20.25" customHeight="1" x14ac:dyDescent="0.25">
      <c r="A3405" s="42"/>
      <c r="B3405" s="42"/>
      <c r="C3405" s="47"/>
      <c r="D3405" s="47"/>
      <c r="E3405" s="47"/>
      <c r="F3405" s="47"/>
      <c r="G3405" s="47"/>
      <c r="H3405" s="37"/>
    </row>
    <row r="3406" spans="1:8" ht="20.25" customHeight="1" x14ac:dyDescent="0.25">
      <c r="A3406" s="43"/>
      <c r="B3406" s="43"/>
      <c r="C3406" s="46"/>
      <c r="D3406" s="46"/>
      <c r="E3406" s="46"/>
      <c r="F3406" s="46"/>
      <c r="G3406" s="46"/>
      <c r="H3406" s="37"/>
    </row>
    <row r="3407" spans="1:8" ht="20.25" customHeight="1" x14ac:dyDescent="0.25">
      <c r="A3407" s="42"/>
      <c r="B3407" s="42"/>
      <c r="C3407" s="47"/>
      <c r="D3407" s="47"/>
      <c r="E3407" s="47"/>
      <c r="F3407" s="47"/>
      <c r="G3407" s="47"/>
      <c r="H3407" s="37"/>
    </row>
    <row r="3408" spans="1:8" ht="20.25" customHeight="1" x14ac:dyDescent="0.25">
      <c r="A3408" s="43"/>
      <c r="B3408" s="43"/>
      <c r="C3408" s="46"/>
      <c r="D3408" s="46"/>
      <c r="E3408" s="46"/>
      <c r="F3408" s="46"/>
      <c r="G3408" s="46"/>
      <c r="H3408" s="37"/>
    </row>
    <row r="3409" spans="1:8" ht="20.25" customHeight="1" x14ac:dyDescent="0.25">
      <c r="A3409" s="42"/>
      <c r="B3409" s="42"/>
      <c r="C3409" s="47"/>
      <c r="D3409" s="47"/>
      <c r="E3409" s="47"/>
      <c r="F3409" s="47"/>
      <c r="G3409" s="47"/>
      <c r="H3409" s="37"/>
    </row>
    <row r="3410" spans="1:8" ht="20.25" customHeight="1" x14ac:dyDescent="0.25">
      <c r="A3410" s="43"/>
      <c r="B3410" s="43"/>
      <c r="C3410" s="46"/>
      <c r="D3410" s="46"/>
      <c r="E3410" s="46"/>
      <c r="F3410" s="46"/>
      <c r="G3410" s="46"/>
      <c r="H3410" s="37"/>
    </row>
    <row r="3411" spans="1:8" ht="20.25" customHeight="1" x14ac:dyDescent="0.25">
      <c r="A3411" s="42"/>
      <c r="B3411" s="42"/>
      <c r="C3411" s="47"/>
      <c r="D3411" s="47"/>
      <c r="E3411" s="47"/>
      <c r="F3411" s="47"/>
      <c r="G3411" s="47"/>
      <c r="H3411" s="37"/>
    </row>
    <row r="3412" spans="1:8" ht="20.25" customHeight="1" x14ac:dyDescent="0.25">
      <c r="A3412" s="43"/>
      <c r="B3412" s="43"/>
      <c r="C3412" s="46"/>
      <c r="D3412" s="46"/>
      <c r="E3412" s="46"/>
      <c r="F3412" s="46"/>
      <c r="G3412" s="46"/>
      <c r="H3412" s="37"/>
    </row>
    <row r="3413" spans="1:8" ht="20.25" customHeight="1" x14ac:dyDescent="0.25">
      <c r="A3413" s="42"/>
      <c r="B3413" s="42"/>
      <c r="C3413" s="47"/>
      <c r="D3413" s="47"/>
      <c r="E3413" s="47"/>
      <c r="F3413" s="47"/>
      <c r="G3413" s="47"/>
      <c r="H3413" s="37"/>
    </row>
    <row r="3414" spans="1:8" ht="20.25" customHeight="1" x14ac:dyDescent="0.25">
      <c r="A3414" s="43"/>
      <c r="B3414" s="43"/>
      <c r="C3414" s="46"/>
      <c r="D3414" s="46"/>
      <c r="E3414" s="46"/>
      <c r="F3414" s="46"/>
      <c r="G3414" s="46"/>
      <c r="H3414" s="37"/>
    </row>
    <row r="3415" spans="1:8" ht="20.25" customHeight="1" x14ac:dyDescent="0.25">
      <c r="A3415" s="42"/>
      <c r="B3415" s="42"/>
      <c r="C3415" s="47"/>
      <c r="D3415" s="47"/>
      <c r="E3415" s="47"/>
      <c r="F3415" s="47"/>
      <c r="G3415" s="47"/>
      <c r="H3415" s="37"/>
    </row>
    <row r="3416" spans="1:8" ht="20.25" customHeight="1" x14ac:dyDescent="0.25">
      <c r="A3416" s="43"/>
      <c r="B3416" s="43"/>
      <c r="C3416" s="46"/>
      <c r="D3416" s="46"/>
      <c r="E3416" s="46"/>
      <c r="F3416" s="46"/>
      <c r="G3416" s="46"/>
      <c r="H3416" s="37"/>
    </row>
    <row r="3417" spans="1:8" ht="20.25" customHeight="1" x14ac:dyDescent="0.25">
      <c r="A3417" s="42"/>
      <c r="B3417" s="42"/>
      <c r="C3417" s="47"/>
      <c r="D3417" s="47"/>
      <c r="E3417" s="47"/>
      <c r="F3417" s="47"/>
      <c r="G3417" s="47"/>
      <c r="H3417" s="37"/>
    </row>
    <row r="3418" spans="1:8" ht="20.25" customHeight="1" x14ac:dyDescent="0.25">
      <c r="A3418" s="43"/>
      <c r="B3418" s="43"/>
      <c r="C3418" s="46"/>
      <c r="D3418" s="46"/>
      <c r="E3418" s="46"/>
      <c r="F3418" s="46"/>
      <c r="G3418" s="46"/>
      <c r="H3418" s="37"/>
    </row>
    <row r="3419" spans="1:8" ht="20.25" customHeight="1" x14ac:dyDescent="0.25">
      <c r="A3419" s="42"/>
      <c r="B3419" s="42"/>
      <c r="C3419" s="47"/>
      <c r="D3419" s="47"/>
      <c r="E3419" s="47"/>
      <c r="F3419" s="47"/>
      <c r="G3419" s="47"/>
      <c r="H3419" s="37"/>
    </row>
    <row r="3420" spans="1:8" ht="20.25" customHeight="1" x14ac:dyDescent="0.25">
      <c r="A3420" s="43"/>
      <c r="B3420" s="43"/>
      <c r="C3420" s="46"/>
      <c r="D3420" s="46"/>
      <c r="E3420" s="46"/>
      <c r="F3420" s="46"/>
      <c r="G3420" s="46"/>
      <c r="H3420" s="37"/>
    </row>
    <row r="3421" spans="1:8" ht="20.25" customHeight="1" x14ac:dyDescent="0.25">
      <c r="A3421" s="42"/>
      <c r="B3421" s="42"/>
      <c r="C3421" s="47"/>
      <c r="D3421" s="47"/>
      <c r="E3421" s="47"/>
      <c r="F3421" s="47"/>
      <c r="G3421" s="47"/>
      <c r="H3421" s="37"/>
    </row>
    <row r="3422" spans="1:8" ht="20.25" customHeight="1" x14ac:dyDescent="0.25">
      <c r="A3422" s="43"/>
      <c r="B3422" s="43"/>
      <c r="C3422" s="46"/>
      <c r="D3422" s="46"/>
      <c r="E3422" s="46"/>
      <c r="F3422" s="46"/>
      <c r="G3422" s="46"/>
      <c r="H3422" s="37"/>
    </row>
    <row r="3423" spans="1:8" ht="20.25" customHeight="1" x14ac:dyDescent="0.25">
      <c r="A3423" s="42"/>
      <c r="B3423" s="42"/>
      <c r="C3423" s="47"/>
      <c r="D3423" s="47"/>
      <c r="E3423" s="47"/>
      <c r="F3423" s="47"/>
      <c r="G3423" s="47"/>
      <c r="H3423" s="37"/>
    </row>
    <row r="3424" spans="1:8" ht="20.25" customHeight="1" x14ac:dyDescent="0.25">
      <c r="A3424" s="43"/>
      <c r="B3424" s="43"/>
      <c r="C3424" s="46"/>
      <c r="D3424" s="46"/>
      <c r="E3424" s="46"/>
      <c r="F3424" s="46"/>
      <c r="G3424" s="46"/>
      <c r="H3424" s="37"/>
    </row>
    <row r="3425" spans="1:8" ht="20.25" customHeight="1" x14ac:dyDescent="0.25">
      <c r="A3425" s="42"/>
      <c r="B3425" s="42"/>
      <c r="C3425" s="47"/>
      <c r="D3425" s="47"/>
      <c r="E3425" s="47"/>
      <c r="F3425" s="47"/>
      <c r="G3425" s="47"/>
      <c r="H3425" s="37"/>
    </row>
    <row r="3426" spans="1:8" ht="20.25" customHeight="1" x14ac:dyDescent="0.25">
      <c r="A3426" s="43"/>
      <c r="B3426" s="43"/>
      <c r="C3426" s="46"/>
      <c r="D3426" s="46"/>
      <c r="E3426" s="46"/>
      <c r="F3426" s="46"/>
      <c r="G3426" s="46"/>
      <c r="H3426" s="37"/>
    </row>
    <row r="3427" spans="1:8" ht="20.25" customHeight="1" x14ac:dyDescent="0.25">
      <c r="A3427" s="42"/>
      <c r="B3427" s="42"/>
      <c r="C3427" s="47"/>
      <c r="D3427" s="47"/>
      <c r="E3427" s="47"/>
      <c r="F3427" s="47"/>
      <c r="G3427" s="47"/>
      <c r="H3427" s="37"/>
    </row>
    <row r="3428" spans="1:8" ht="20.25" customHeight="1" x14ac:dyDescent="0.25">
      <c r="A3428" s="43"/>
      <c r="B3428" s="43"/>
      <c r="C3428" s="46"/>
      <c r="D3428" s="46"/>
      <c r="E3428" s="46"/>
      <c r="F3428" s="46"/>
      <c r="G3428" s="46"/>
      <c r="H3428" s="37"/>
    </row>
    <row r="3429" spans="1:8" ht="20.25" customHeight="1" x14ac:dyDescent="0.25">
      <c r="A3429" s="42"/>
      <c r="B3429" s="42"/>
      <c r="C3429" s="47"/>
      <c r="D3429" s="47"/>
      <c r="E3429" s="47"/>
      <c r="F3429" s="47"/>
      <c r="G3429" s="47"/>
      <c r="H3429" s="37"/>
    </row>
    <row r="3430" spans="1:8" ht="20.25" customHeight="1" x14ac:dyDescent="0.25">
      <c r="A3430" s="43"/>
      <c r="B3430" s="43"/>
      <c r="C3430" s="46"/>
      <c r="D3430" s="46"/>
      <c r="E3430" s="46"/>
      <c r="F3430" s="46"/>
      <c r="G3430" s="46"/>
      <c r="H3430" s="37"/>
    </row>
    <row r="3431" spans="1:8" ht="20.25" customHeight="1" x14ac:dyDescent="0.25">
      <c r="A3431" s="42"/>
      <c r="B3431" s="42"/>
      <c r="C3431" s="47"/>
      <c r="D3431" s="47"/>
      <c r="E3431" s="47"/>
      <c r="F3431" s="47"/>
      <c r="G3431" s="47"/>
      <c r="H3431" s="37"/>
    </row>
    <row r="3432" spans="1:8" ht="20.25" customHeight="1" x14ac:dyDescent="0.25">
      <c r="A3432" s="43"/>
      <c r="B3432" s="43"/>
      <c r="C3432" s="46"/>
      <c r="D3432" s="46"/>
      <c r="E3432" s="46"/>
      <c r="F3432" s="46"/>
      <c r="G3432" s="46"/>
      <c r="H3432" s="37"/>
    </row>
    <row r="3433" spans="1:8" ht="20.25" customHeight="1" x14ac:dyDescent="0.25">
      <c r="A3433" s="42"/>
      <c r="B3433" s="42"/>
      <c r="C3433" s="47"/>
      <c r="D3433" s="47"/>
      <c r="E3433" s="47"/>
      <c r="F3433" s="47"/>
      <c r="G3433" s="47"/>
      <c r="H3433" s="37"/>
    </row>
    <row r="3434" spans="1:8" ht="20.25" customHeight="1" x14ac:dyDescent="0.25">
      <c r="A3434" s="43"/>
      <c r="B3434" s="43"/>
      <c r="C3434" s="46"/>
      <c r="D3434" s="46"/>
      <c r="E3434" s="46"/>
      <c r="F3434" s="46"/>
      <c r="G3434" s="46"/>
      <c r="H3434" s="37"/>
    </row>
    <row r="3435" spans="1:8" ht="20.25" customHeight="1" x14ac:dyDescent="0.25">
      <c r="A3435" s="42"/>
      <c r="B3435" s="42"/>
      <c r="C3435" s="47"/>
      <c r="D3435" s="47"/>
      <c r="E3435" s="47"/>
      <c r="F3435" s="47"/>
      <c r="G3435" s="47"/>
      <c r="H3435" s="37"/>
    </row>
    <row r="3436" spans="1:8" ht="20.25" customHeight="1" x14ac:dyDescent="0.25">
      <c r="A3436" s="43"/>
      <c r="B3436" s="43"/>
      <c r="C3436" s="46"/>
      <c r="D3436" s="46"/>
      <c r="E3436" s="46"/>
      <c r="F3436" s="46"/>
      <c r="G3436" s="46"/>
      <c r="H3436" s="37"/>
    </row>
    <row r="3437" spans="1:8" ht="20.25" customHeight="1" x14ac:dyDescent="0.25">
      <c r="A3437" s="42"/>
      <c r="B3437" s="42"/>
      <c r="C3437" s="47"/>
      <c r="D3437" s="47"/>
      <c r="E3437" s="47"/>
      <c r="F3437" s="47"/>
      <c r="G3437" s="47"/>
      <c r="H3437" s="37"/>
    </row>
    <row r="3438" spans="1:8" ht="20.25" customHeight="1" x14ac:dyDescent="0.25">
      <c r="A3438" s="43"/>
      <c r="B3438" s="43"/>
      <c r="C3438" s="46"/>
      <c r="D3438" s="46"/>
      <c r="E3438" s="46"/>
      <c r="F3438" s="46"/>
      <c r="G3438" s="46"/>
      <c r="H3438" s="37"/>
    </row>
    <row r="3439" spans="1:8" ht="20.25" customHeight="1" x14ac:dyDescent="0.25">
      <c r="A3439" s="42"/>
      <c r="B3439" s="42"/>
      <c r="C3439" s="47"/>
      <c r="D3439" s="47"/>
      <c r="E3439" s="47"/>
      <c r="F3439" s="47"/>
      <c r="G3439" s="47"/>
      <c r="H3439" s="37"/>
    </row>
    <row r="3440" spans="1:8" ht="20.25" customHeight="1" x14ac:dyDescent="0.25">
      <c r="A3440" s="43"/>
      <c r="B3440" s="43"/>
      <c r="C3440" s="46"/>
      <c r="D3440" s="46"/>
      <c r="E3440" s="46"/>
      <c r="F3440" s="46"/>
      <c r="G3440" s="46"/>
      <c r="H3440" s="37"/>
    </row>
    <row r="3441" spans="1:8" ht="20.25" customHeight="1" x14ac:dyDescent="0.25">
      <c r="A3441" s="42"/>
      <c r="B3441" s="42"/>
      <c r="C3441" s="47"/>
      <c r="D3441" s="47"/>
      <c r="E3441" s="47"/>
      <c r="F3441" s="47"/>
      <c r="G3441" s="47"/>
      <c r="H3441" s="37"/>
    </row>
    <row r="3442" spans="1:8" ht="20.25" customHeight="1" x14ac:dyDescent="0.25">
      <c r="A3442" s="43"/>
      <c r="B3442" s="43"/>
      <c r="C3442" s="46"/>
      <c r="D3442" s="46"/>
      <c r="E3442" s="46"/>
      <c r="F3442" s="46"/>
      <c r="G3442" s="46"/>
      <c r="H3442" s="37"/>
    </row>
    <row r="3443" spans="1:8" ht="20.25" customHeight="1" x14ac:dyDescent="0.25">
      <c r="A3443" s="42"/>
      <c r="B3443" s="42"/>
      <c r="C3443" s="47"/>
      <c r="D3443" s="47"/>
      <c r="E3443" s="47"/>
      <c r="F3443" s="47"/>
      <c r="G3443" s="47"/>
      <c r="H3443" s="37"/>
    </row>
    <row r="3444" spans="1:8" ht="20.25" customHeight="1" x14ac:dyDescent="0.25">
      <c r="A3444" s="43"/>
      <c r="B3444" s="43"/>
      <c r="C3444" s="46"/>
      <c r="D3444" s="46"/>
      <c r="E3444" s="46"/>
      <c r="F3444" s="46"/>
      <c r="G3444" s="46"/>
      <c r="H3444" s="37"/>
    </row>
    <row r="3445" spans="1:8" ht="20.25" customHeight="1" x14ac:dyDescent="0.25">
      <c r="A3445" s="42"/>
      <c r="B3445" s="42"/>
      <c r="C3445" s="47"/>
      <c r="D3445" s="47"/>
      <c r="E3445" s="47"/>
      <c r="F3445" s="47"/>
      <c r="G3445" s="47"/>
      <c r="H3445" s="37"/>
    </row>
    <row r="3446" spans="1:8" ht="20.25" customHeight="1" x14ac:dyDescent="0.25">
      <c r="A3446" s="43"/>
      <c r="B3446" s="43"/>
      <c r="C3446" s="46"/>
      <c r="D3446" s="46"/>
      <c r="E3446" s="46"/>
      <c r="F3446" s="46"/>
      <c r="G3446" s="46"/>
      <c r="H3446" s="37"/>
    </row>
    <row r="3447" spans="1:8" ht="20.25" customHeight="1" x14ac:dyDescent="0.25">
      <c r="A3447" s="42"/>
      <c r="B3447" s="42"/>
      <c r="C3447" s="47"/>
      <c r="D3447" s="47"/>
      <c r="E3447" s="47"/>
      <c r="F3447" s="47"/>
      <c r="G3447" s="47"/>
      <c r="H3447" s="37"/>
    </row>
    <row r="3448" spans="1:8" ht="20.25" customHeight="1" x14ac:dyDescent="0.25">
      <c r="A3448" s="43"/>
      <c r="B3448" s="43"/>
      <c r="C3448" s="46"/>
      <c r="D3448" s="46"/>
      <c r="E3448" s="46"/>
      <c r="F3448" s="46"/>
      <c r="G3448" s="46"/>
      <c r="H3448" s="37"/>
    </row>
    <row r="3449" spans="1:8" ht="20.25" customHeight="1" x14ac:dyDescent="0.25">
      <c r="A3449" s="42"/>
      <c r="B3449" s="42"/>
      <c r="C3449" s="47"/>
      <c r="D3449" s="47"/>
      <c r="E3449" s="47"/>
      <c r="F3449" s="47"/>
      <c r="G3449" s="47"/>
      <c r="H3449" s="37"/>
    </row>
    <row r="3450" spans="1:8" ht="20.25" customHeight="1" x14ac:dyDescent="0.25">
      <c r="A3450" s="43"/>
      <c r="B3450" s="43"/>
      <c r="C3450" s="46"/>
      <c r="D3450" s="46"/>
      <c r="E3450" s="46"/>
      <c r="F3450" s="46"/>
      <c r="G3450" s="46"/>
      <c r="H3450" s="37"/>
    </row>
    <row r="3451" spans="1:8" ht="20.25" customHeight="1" x14ac:dyDescent="0.25">
      <c r="A3451" s="42"/>
      <c r="B3451" s="42"/>
      <c r="C3451" s="47"/>
      <c r="D3451" s="47"/>
      <c r="E3451" s="47"/>
      <c r="F3451" s="47"/>
      <c r="G3451" s="47"/>
      <c r="H3451" s="37"/>
    </row>
    <row r="3452" spans="1:8" ht="20.25" customHeight="1" x14ac:dyDescent="0.25">
      <c r="A3452" s="43"/>
      <c r="B3452" s="43"/>
      <c r="C3452" s="46"/>
      <c r="D3452" s="46"/>
      <c r="E3452" s="46"/>
      <c r="F3452" s="46"/>
      <c r="G3452" s="46"/>
      <c r="H3452" s="37"/>
    </row>
    <row r="3453" spans="1:8" ht="20.25" customHeight="1" x14ac:dyDescent="0.25">
      <c r="A3453" s="42"/>
      <c r="B3453" s="42"/>
      <c r="C3453" s="47"/>
      <c r="D3453" s="47"/>
      <c r="E3453" s="47"/>
      <c r="F3453" s="47"/>
      <c r="G3453" s="47"/>
      <c r="H3453" s="37"/>
    </row>
    <row r="3454" spans="1:8" ht="20.25" customHeight="1" x14ac:dyDescent="0.25">
      <c r="A3454" s="43"/>
      <c r="B3454" s="43"/>
      <c r="C3454" s="46"/>
      <c r="D3454" s="46"/>
      <c r="E3454" s="46"/>
      <c r="F3454" s="46"/>
      <c r="G3454" s="46"/>
      <c r="H3454" s="37"/>
    </row>
    <row r="3455" spans="1:8" ht="20.25" customHeight="1" x14ac:dyDescent="0.25">
      <c r="A3455" s="42"/>
      <c r="B3455" s="42"/>
      <c r="C3455" s="47"/>
      <c r="D3455" s="47"/>
      <c r="E3455" s="47"/>
      <c r="F3455" s="47"/>
      <c r="G3455" s="47"/>
      <c r="H3455" s="37"/>
    </row>
    <row r="3456" spans="1:8" ht="20.25" customHeight="1" x14ac:dyDescent="0.25">
      <c r="A3456" s="43"/>
      <c r="B3456" s="43"/>
      <c r="C3456" s="46"/>
      <c r="D3456" s="46"/>
      <c r="E3456" s="46"/>
      <c r="F3456" s="46"/>
      <c r="G3456" s="46"/>
      <c r="H3456" s="37"/>
    </row>
    <row r="3457" spans="1:8" ht="20.25" customHeight="1" x14ac:dyDescent="0.25">
      <c r="A3457" s="42"/>
      <c r="B3457" s="42"/>
      <c r="C3457" s="47"/>
      <c r="D3457" s="47"/>
      <c r="E3457" s="47"/>
      <c r="F3457" s="47"/>
      <c r="G3457" s="47"/>
      <c r="H3457" s="37"/>
    </row>
    <row r="3458" spans="1:8" ht="20.25" customHeight="1" x14ac:dyDescent="0.25">
      <c r="A3458" s="43"/>
      <c r="B3458" s="43"/>
      <c r="C3458" s="46"/>
      <c r="D3458" s="46"/>
      <c r="E3458" s="46"/>
      <c r="F3458" s="46"/>
      <c r="G3458" s="46"/>
      <c r="H3458" s="37"/>
    </row>
    <row r="3459" spans="1:8" ht="20.25" customHeight="1" x14ac:dyDescent="0.25">
      <c r="A3459" s="42"/>
      <c r="B3459" s="42"/>
      <c r="C3459" s="47"/>
      <c r="D3459" s="47"/>
      <c r="E3459" s="47"/>
      <c r="F3459" s="47"/>
      <c r="G3459" s="47"/>
      <c r="H3459" s="37"/>
    </row>
    <row r="3460" spans="1:8" ht="20.25" customHeight="1" x14ac:dyDescent="0.25">
      <c r="A3460" s="43"/>
      <c r="B3460" s="43"/>
      <c r="C3460" s="46"/>
      <c r="D3460" s="46"/>
      <c r="E3460" s="46"/>
      <c r="F3460" s="46"/>
      <c r="G3460" s="46"/>
      <c r="H3460" s="37"/>
    </row>
    <row r="3461" spans="1:8" ht="20.25" customHeight="1" x14ac:dyDescent="0.25">
      <c r="A3461" s="42"/>
      <c r="B3461" s="42"/>
      <c r="C3461" s="47"/>
      <c r="D3461" s="47"/>
      <c r="E3461" s="47"/>
      <c r="F3461" s="47"/>
      <c r="G3461" s="47"/>
      <c r="H3461" s="37"/>
    </row>
    <row r="3462" spans="1:8" ht="20.25" customHeight="1" x14ac:dyDescent="0.25">
      <c r="A3462" s="43"/>
      <c r="B3462" s="43"/>
      <c r="C3462" s="46"/>
      <c r="D3462" s="46"/>
      <c r="E3462" s="46"/>
      <c r="F3462" s="46"/>
      <c r="G3462" s="46"/>
      <c r="H3462" s="37"/>
    </row>
    <row r="3463" spans="1:8" ht="20.25" customHeight="1" x14ac:dyDescent="0.25">
      <c r="A3463" s="42"/>
      <c r="B3463" s="42"/>
      <c r="C3463" s="47"/>
      <c r="D3463" s="47"/>
      <c r="E3463" s="47"/>
      <c r="F3463" s="47"/>
      <c r="G3463" s="47"/>
      <c r="H3463" s="37"/>
    </row>
    <row r="3464" spans="1:8" ht="20.25" customHeight="1" x14ac:dyDescent="0.25">
      <c r="A3464" s="43"/>
      <c r="B3464" s="43"/>
      <c r="C3464" s="46"/>
      <c r="D3464" s="46"/>
      <c r="E3464" s="46"/>
      <c r="F3464" s="46"/>
      <c r="G3464" s="46"/>
      <c r="H3464" s="37"/>
    </row>
    <row r="3465" spans="1:8" ht="20.25" customHeight="1" x14ac:dyDescent="0.25">
      <c r="A3465" s="42"/>
      <c r="B3465" s="42"/>
      <c r="C3465" s="47"/>
      <c r="D3465" s="47"/>
      <c r="E3465" s="47"/>
      <c r="F3465" s="47"/>
      <c r="G3465" s="47"/>
      <c r="H3465" s="37"/>
    </row>
    <row r="3466" spans="1:8" ht="20.25" customHeight="1" x14ac:dyDescent="0.25">
      <c r="A3466" s="43"/>
      <c r="B3466" s="43"/>
      <c r="C3466" s="46"/>
      <c r="D3466" s="46"/>
      <c r="E3466" s="46"/>
      <c r="F3466" s="46"/>
      <c r="G3466" s="46"/>
      <c r="H3466" s="37"/>
    </row>
    <row r="3467" spans="1:8" ht="20.25" customHeight="1" x14ac:dyDescent="0.25">
      <c r="A3467" s="42"/>
      <c r="B3467" s="42"/>
      <c r="C3467" s="47"/>
      <c r="D3467" s="47"/>
      <c r="E3467" s="47"/>
      <c r="F3467" s="47"/>
      <c r="G3467" s="47"/>
      <c r="H3467" s="37"/>
    </row>
    <row r="3468" spans="1:8" ht="20.25" customHeight="1" x14ac:dyDescent="0.25">
      <c r="A3468" s="43"/>
      <c r="B3468" s="43"/>
      <c r="C3468" s="46"/>
      <c r="D3468" s="46"/>
      <c r="E3468" s="46"/>
      <c r="F3468" s="46"/>
      <c r="G3468" s="46"/>
      <c r="H3468" s="37"/>
    </row>
    <row r="3469" spans="1:8" ht="20.25" customHeight="1" x14ac:dyDescent="0.25">
      <c r="A3469" s="42"/>
      <c r="B3469" s="42"/>
      <c r="C3469" s="47"/>
      <c r="D3469" s="47"/>
      <c r="E3469" s="47"/>
      <c r="F3469" s="47"/>
      <c r="G3469" s="47"/>
      <c r="H3469" s="37"/>
    </row>
    <row r="3470" spans="1:8" ht="20.25" customHeight="1" x14ac:dyDescent="0.25">
      <c r="A3470" s="43"/>
      <c r="B3470" s="43"/>
      <c r="C3470" s="46"/>
      <c r="D3470" s="46"/>
      <c r="E3470" s="46"/>
      <c r="F3470" s="46"/>
      <c r="G3470" s="46"/>
      <c r="H3470" s="37"/>
    </row>
    <row r="3471" spans="1:8" ht="20.25" customHeight="1" x14ac:dyDescent="0.25">
      <c r="A3471" s="42"/>
      <c r="B3471" s="42"/>
      <c r="C3471" s="47"/>
      <c r="D3471" s="47"/>
      <c r="E3471" s="47"/>
      <c r="F3471" s="47"/>
      <c r="G3471" s="47"/>
      <c r="H3471" s="37"/>
    </row>
    <row r="3472" spans="1:8" ht="20.25" customHeight="1" x14ac:dyDescent="0.25">
      <c r="A3472" s="43"/>
      <c r="B3472" s="43"/>
      <c r="C3472" s="46"/>
      <c r="D3472" s="46"/>
      <c r="E3472" s="46"/>
      <c r="F3472" s="46"/>
      <c r="G3472" s="46"/>
      <c r="H3472" s="37"/>
    </row>
    <row r="3473" spans="1:8" ht="20.25" customHeight="1" x14ac:dyDescent="0.25">
      <c r="A3473" s="42"/>
      <c r="B3473" s="42"/>
      <c r="C3473" s="47"/>
      <c r="D3473" s="47"/>
      <c r="E3473" s="47"/>
      <c r="F3473" s="47"/>
      <c r="G3473" s="47"/>
      <c r="H3473" s="37"/>
    </row>
    <row r="3474" spans="1:8" ht="20.25" customHeight="1" x14ac:dyDescent="0.25">
      <c r="A3474" s="43"/>
      <c r="B3474" s="43"/>
      <c r="C3474" s="46"/>
      <c r="D3474" s="46"/>
      <c r="E3474" s="46"/>
      <c r="F3474" s="46"/>
      <c r="G3474" s="46"/>
      <c r="H3474" s="37"/>
    </row>
    <row r="3475" spans="1:8" ht="20.25" customHeight="1" x14ac:dyDescent="0.25">
      <c r="A3475" s="42"/>
      <c r="B3475" s="42"/>
      <c r="C3475" s="47"/>
      <c r="D3475" s="47"/>
      <c r="E3475" s="47"/>
      <c r="F3475" s="47"/>
      <c r="G3475" s="47"/>
      <c r="H3475" s="37"/>
    </row>
    <row r="3476" spans="1:8" ht="20.25" customHeight="1" x14ac:dyDescent="0.25">
      <c r="A3476" s="43"/>
      <c r="B3476" s="43"/>
      <c r="C3476" s="46"/>
      <c r="D3476" s="46"/>
      <c r="E3476" s="46"/>
      <c r="F3476" s="46"/>
      <c r="G3476" s="46"/>
      <c r="H3476" s="37"/>
    </row>
    <row r="3477" spans="1:8" ht="20.25" customHeight="1" x14ac:dyDescent="0.25">
      <c r="A3477" s="42"/>
      <c r="B3477" s="42"/>
      <c r="C3477" s="47"/>
      <c r="D3477" s="47"/>
      <c r="E3477" s="47"/>
      <c r="F3477" s="47"/>
      <c r="G3477" s="47"/>
      <c r="H3477" s="37"/>
    </row>
    <row r="3478" spans="1:8" ht="20.25" customHeight="1" x14ac:dyDescent="0.25">
      <c r="A3478" s="43"/>
      <c r="B3478" s="43"/>
      <c r="C3478" s="46"/>
      <c r="D3478" s="46"/>
      <c r="E3478" s="46"/>
      <c r="F3478" s="46"/>
      <c r="G3478" s="46"/>
      <c r="H3478" s="37"/>
    </row>
    <row r="3479" spans="1:8" ht="20.25" customHeight="1" x14ac:dyDescent="0.25">
      <c r="A3479" s="42"/>
      <c r="B3479" s="42"/>
      <c r="C3479" s="47"/>
      <c r="D3479" s="47"/>
      <c r="E3479" s="47"/>
      <c r="F3479" s="47"/>
      <c r="G3479" s="47"/>
      <c r="H3479" s="37"/>
    </row>
    <row r="3480" spans="1:8" ht="20.25" customHeight="1" x14ac:dyDescent="0.25">
      <c r="A3480" s="43"/>
      <c r="B3480" s="43"/>
      <c r="C3480" s="46"/>
      <c r="D3480" s="46"/>
      <c r="E3480" s="46"/>
      <c r="F3480" s="46"/>
      <c r="G3480" s="46"/>
      <c r="H3480" s="37"/>
    </row>
    <row r="3481" spans="1:8" ht="20.25" customHeight="1" x14ac:dyDescent="0.25">
      <c r="A3481" s="42"/>
      <c r="B3481" s="42"/>
      <c r="C3481" s="47"/>
      <c r="D3481" s="47"/>
      <c r="E3481" s="47"/>
      <c r="F3481" s="47"/>
      <c r="G3481" s="47"/>
      <c r="H3481" s="37"/>
    </row>
    <row r="3482" spans="1:8" ht="20.25" customHeight="1" x14ac:dyDescent="0.25">
      <c r="A3482" s="43"/>
      <c r="B3482" s="43"/>
      <c r="C3482" s="46"/>
      <c r="D3482" s="46"/>
      <c r="E3482" s="46"/>
      <c r="F3482" s="46"/>
      <c r="G3482" s="46"/>
      <c r="H3482" s="37"/>
    </row>
    <row r="3483" spans="1:8" ht="20.25" customHeight="1" x14ac:dyDescent="0.25">
      <c r="A3483" s="42"/>
      <c r="B3483" s="42"/>
      <c r="C3483" s="47"/>
      <c r="D3483" s="47"/>
      <c r="E3483" s="47"/>
      <c r="F3483" s="47"/>
      <c r="G3483" s="47"/>
      <c r="H3483" s="37"/>
    </row>
    <row r="3484" spans="1:8" ht="20.25" customHeight="1" x14ac:dyDescent="0.25">
      <c r="A3484" s="43"/>
      <c r="B3484" s="43"/>
      <c r="C3484" s="46"/>
      <c r="D3484" s="46"/>
      <c r="E3484" s="46"/>
      <c r="F3484" s="46"/>
      <c r="G3484" s="46"/>
      <c r="H3484" s="37"/>
    </row>
    <row r="3485" spans="1:8" ht="20.25" customHeight="1" x14ac:dyDescent="0.25">
      <c r="A3485" s="42"/>
      <c r="B3485" s="42"/>
      <c r="C3485" s="47"/>
      <c r="D3485" s="47"/>
      <c r="E3485" s="47"/>
      <c r="F3485" s="47"/>
      <c r="G3485" s="47"/>
      <c r="H3485" s="37"/>
    </row>
    <row r="3486" spans="1:8" ht="20.25" customHeight="1" x14ac:dyDescent="0.25">
      <c r="A3486" s="43"/>
      <c r="B3486" s="43"/>
      <c r="C3486" s="46"/>
      <c r="D3486" s="46"/>
      <c r="E3486" s="46"/>
      <c r="F3486" s="46"/>
      <c r="G3486" s="46"/>
      <c r="H3486" s="37"/>
    </row>
    <row r="3487" spans="1:8" ht="20.25" customHeight="1" x14ac:dyDescent="0.25">
      <c r="A3487" s="42"/>
      <c r="B3487" s="42"/>
      <c r="C3487" s="47"/>
      <c r="D3487" s="47"/>
      <c r="E3487" s="47"/>
      <c r="F3487" s="47"/>
      <c r="G3487" s="47"/>
      <c r="H3487" s="37"/>
    </row>
    <row r="3488" spans="1:8" ht="20.25" customHeight="1" x14ac:dyDescent="0.25">
      <c r="A3488" s="43"/>
      <c r="B3488" s="43"/>
      <c r="C3488" s="46"/>
      <c r="D3488" s="46"/>
      <c r="E3488" s="46"/>
      <c r="F3488" s="46"/>
      <c r="G3488" s="46"/>
      <c r="H3488" s="37"/>
    </row>
    <row r="3489" spans="1:8" ht="20.25" customHeight="1" x14ac:dyDescent="0.25">
      <c r="A3489" s="42"/>
      <c r="B3489" s="42"/>
      <c r="C3489" s="47"/>
      <c r="D3489" s="47"/>
      <c r="E3489" s="47"/>
      <c r="F3489" s="47"/>
      <c r="G3489" s="47"/>
      <c r="H3489" s="37"/>
    </row>
    <row r="3490" spans="1:8" ht="20.25" customHeight="1" x14ac:dyDescent="0.25">
      <c r="A3490" s="43"/>
      <c r="B3490" s="43"/>
      <c r="C3490" s="46"/>
      <c r="D3490" s="46"/>
      <c r="E3490" s="46"/>
      <c r="F3490" s="46"/>
      <c r="G3490" s="46"/>
      <c r="H3490" s="37"/>
    </row>
    <row r="3491" spans="1:8" ht="20.25" customHeight="1" x14ac:dyDescent="0.25">
      <c r="A3491" s="42"/>
      <c r="B3491" s="42"/>
      <c r="C3491" s="47"/>
      <c r="D3491" s="47"/>
      <c r="E3491" s="47"/>
      <c r="F3491" s="47"/>
      <c r="G3491" s="47"/>
      <c r="H3491" s="37"/>
    </row>
    <row r="3492" spans="1:8" ht="20.25" customHeight="1" x14ac:dyDescent="0.25">
      <c r="A3492" s="43"/>
      <c r="B3492" s="43"/>
      <c r="C3492" s="46"/>
      <c r="D3492" s="46"/>
      <c r="E3492" s="46"/>
      <c r="F3492" s="46"/>
      <c r="G3492" s="46"/>
      <c r="H3492" s="37"/>
    </row>
    <row r="3493" spans="1:8" ht="20.25" customHeight="1" x14ac:dyDescent="0.25">
      <c r="A3493" s="42"/>
      <c r="B3493" s="42"/>
      <c r="C3493" s="47"/>
      <c r="D3493" s="47"/>
      <c r="E3493" s="47"/>
      <c r="F3493" s="47"/>
      <c r="G3493" s="47"/>
      <c r="H3493" s="37"/>
    </row>
    <row r="3494" spans="1:8" ht="20.25" customHeight="1" x14ac:dyDescent="0.25">
      <c r="A3494" s="43"/>
      <c r="B3494" s="43"/>
      <c r="C3494" s="46"/>
      <c r="D3494" s="46"/>
      <c r="E3494" s="46"/>
      <c r="F3494" s="46"/>
      <c r="G3494" s="46"/>
      <c r="H3494" s="37"/>
    </row>
    <row r="3495" spans="1:8" ht="20.25" customHeight="1" x14ac:dyDescent="0.25">
      <c r="A3495" s="42"/>
      <c r="B3495" s="42"/>
      <c r="C3495" s="47"/>
      <c r="D3495" s="47"/>
      <c r="E3495" s="47"/>
      <c r="F3495" s="47"/>
      <c r="G3495" s="47"/>
      <c r="H3495" s="37"/>
    </row>
    <row r="3496" spans="1:8" ht="20.25" customHeight="1" x14ac:dyDescent="0.25">
      <c r="A3496" s="43"/>
      <c r="B3496" s="43"/>
      <c r="C3496" s="46"/>
      <c r="D3496" s="46"/>
      <c r="E3496" s="46"/>
      <c r="F3496" s="46"/>
      <c r="G3496" s="46"/>
      <c r="H3496" s="37"/>
    </row>
    <row r="3497" spans="1:8" ht="20.25" customHeight="1" x14ac:dyDescent="0.25">
      <c r="A3497" s="42"/>
      <c r="B3497" s="42"/>
      <c r="C3497" s="47"/>
      <c r="D3497" s="47"/>
      <c r="E3497" s="47"/>
      <c r="F3497" s="47"/>
      <c r="G3497" s="47"/>
      <c r="H3497" s="37"/>
    </row>
    <row r="3498" spans="1:8" ht="20.25" customHeight="1" x14ac:dyDescent="0.25">
      <c r="A3498" s="43"/>
      <c r="B3498" s="43"/>
      <c r="C3498" s="46"/>
      <c r="D3498" s="46"/>
      <c r="E3498" s="46"/>
      <c r="F3498" s="46"/>
      <c r="G3498" s="46"/>
      <c r="H3498" s="37"/>
    </row>
    <row r="3499" spans="1:8" ht="20.25" customHeight="1" x14ac:dyDescent="0.25">
      <c r="A3499" s="42"/>
      <c r="B3499" s="42"/>
      <c r="C3499" s="47"/>
      <c r="D3499" s="47"/>
      <c r="E3499" s="47"/>
      <c r="F3499" s="47"/>
      <c r="G3499" s="47"/>
      <c r="H3499" s="37"/>
    </row>
    <row r="3500" spans="1:8" ht="20.25" customHeight="1" x14ac:dyDescent="0.25">
      <c r="A3500" s="43"/>
      <c r="B3500" s="43"/>
      <c r="C3500" s="46"/>
      <c r="D3500" s="46"/>
      <c r="E3500" s="46"/>
      <c r="F3500" s="46"/>
      <c r="G3500" s="46"/>
      <c r="H3500" s="37"/>
    </row>
    <row r="3501" spans="1:8" ht="20.25" customHeight="1" thickBot="1" x14ac:dyDescent="0.3">
      <c r="A3501" s="50"/>
      <c r="B3501" s="50"/>
      <c r="C3501" s="60"/>
      <c r="D3501" s="60"/>
      <c r="E3501" s="60"/>
      <c r="F3501" s="60"/>
      <c r="G3501" s="60"/>
      <c r="H3501" s="64"/>
    </row>
    <row r="3502" spans="1:8" ht="20.25" customHeight="1" thickTop="1" x14ac:dyDescent="0.25">
      <c r="A3502" s="51"/>
      <c r="B3502" s="51"/>
      <c r="C3502" s="62"/>
      <c r="D3502" s="62"/>
      <c r="E3502" s="62"/>
      <c r="F3502" s="62"/>
      <c r="G3502" s="62"/>
      <c r="H3502" s="63"/>
    </row>
    <row r="3503" spans="1:8" ht="20.25" customHeight="1" x14ac:dyDescent="0.25">
      <c r="A3503" s="42"/>
      <c r="B3503" s="42"/>
      <c r="C3503" s="47"/>
      <c r="D3503" s="47"/>
      <c r="E3503" s="47"/>
      <c r="F3503" s="47"/>
      <c r="G3503" s="47"/>
      <c r="H3503" s="37"/>
    </row>
    <row r="3504" spans="1:8" ht="20.25" customHeight="1" x14ac:dyDescent="0.25">
      <c r="A3504" s="43"/>
      <c r="B3504" s="43"/>
      <c r="C3504" s="46"/>
      <c r="D3504" s="46"/>
      <c r="E3504" s="46"/>
      <c r="F3504" s="46"/>
      <c r="G3504" s="46"/>
      <c r="H3504" s="37"/>
    </row>
    <row r="3505" spans="1:8" ht="20.25" customHeight="1" x14ac:dyDescent="0.25">
      <c r="A3505" s="42"/>
      <c r="B3505" s="42"/>
      <c r="C3505" s="47"/>
      <c r="D3505" s="47"/>
      <c r="E3505" s="47"/>
      <c r="F3505" s="47"/>
      <c r="G3505" s="47"/>
      <c r="H3505" s="37"/>
    </row>
    <row r="3506" spans="1:8" ht="20.25" customHeight="1" x14ac:dyDescent="0.25">
      <c r="A3506" s="43"/>
      <c r="B3506" s="43"/>
      <c r="C3506" s="46"/>
      <c r="D3506" s="46"/>
      <c r="E3506" s="46"/>
      <c r="F3506" s="46"/>
      <c r="G3506" s="46"/>
      <c r="H3506" s="37"/>
    </row>
    <row r="3507" spans="1:8" ht="20.25" customHeight="1" x14ac:dyDescent="0.25">
      <c r="A3507" s="42"/>
      <c r="B3507" s="42"/>
      <c r="C3507" s="47"/>
      <c r="D3507" s="47"/>
      <c r="E3507" s="47"/>
      <c r="F3507" s="47"/>
      <c r="G3507" s="47"/>
      <c r="H3507" s="37"/>
    </row>
    <row r="3508" spans="1:8" ht="20.25" customHeight="1" x14ac:dyDescent="0.25">
      <c r="A3508" s="43"/>
      <c r="B3508" s="43"/>
      <c r="C3508" s="46"/>
      <c r="D3508" s="46"/>
      <c r="E3508" s="46"/>
      <c r="F3508" s="46"/>
      <c r="G3508" s="46"/>
      <c r="H3508" s="37"/>
    </row>
    <row r="3509" spans="1:8" ht="20.25" customHeight="1" x14ac:dyDescent="0.25">
      <c r="A3509" s="42"/>
      <c r="B3509" s="42"/>
      <c r="C3509" s="47"/>
      <c r="D3509" s="47"/>
      <c r="E3509" s="47"/>
      <c r="F3509" s="47"/>
      <c r="G3509" s="47"/>
      <c r="H3509" s="37"/>
    </row>
    <row r="3510" spans="1:8" ht="20.25" customHeight="1" x14ac:dyDescent="0.25">
      <c r="A3510" s="43"/>
      <c r="B3510" s="43"/>
      <c r="C3510" s="46"/>
      <c r="D3510" s="46"/>
      <c r="E3510" s="46"/>
      <c r="F3510" s="46"/>
      <c r="G3510" s="46"/>
      <c r="H3510" s="37"/>
    </row>
    <row r="3511" spans="1:8" ht="20.25" customHeight="1" x14ac:dyDescent="0.25">
      <c r="A3511" s="42"/>
      <c r="B3511" s="42"/>
      <c r="C3511" s="47"/>
      <c r="D3511" s="47"/>
      <c r="E3511" s="47"/>
      <c r="F3511" s="47"/>
      <c r="G3511" s="47"/>
      <c r="H3511" s="37"/>
    </row>
    <row r="3512" spans="1:8" ht="20.25" customHeight="1" x14ac:dyDescent="0.25">
      <c r="A3512" s="43"/>
      <c r="B3512" s="43"/>
      <c r="C3512" s="46"/>
      <c r="D3512" s="46"/>
      <c r="E3512" s="46"/>
      <c r="F3512" s="46"/>
      <c r="G3512" s="46"/>
      <c r="H3512" s="37"/>
    </row>
    <row r="3513" spans="1:8" ht="20.25" customHeight="1" x14ac:dyDescent="0.25">
      <c r="A3513" s="42"/>
      <c r="B3513" s="42"/>
      <c r="C3513" s="47"/>
      <c r="D3513" s="47"/>
      <c r="E3513" s="47"/>
      <c r="F3513" s="47"/>
      <c r="G3513" s="47"/>
      <c r="H3513" s="37"/>
    </row>
    <row r="3514" spans="1:8" ht="20.25" customHeight="1" x14ac:dyDescent="0.25">
      <c r="A3514" s="43"/>
      <c r="B3514" s="43"/>
      <c r="C3514" s="46"/>
      <c r="D3514" s="46"/>
      <c r="E3514" s="46"/>
      <c r="F3514" s="46"/>
      <c r="G3514" s="46"/>
      <c r="H3514" s="37"/>
    </row>
    <row r="3515" spans="1:8" ht="20.25" customHeight="1" x14ac:dyDescent="0.25">
      <c r="A3515" s="42"/>
      <c r="B3515" s="42"/>
      <c r="C3515" s="47"/>
      <c r="D3515" s="47"/>
      <c r="E3515" s="47"/>
      <c r="F3515" s="47"/>
      <c r="G3515" s="47"/>
      <c r="H3515" s="37"/>
    </row>
    <row r="3516" spans="1:8" ht="20.25" customHeight="1" x14ac:dyDescent="0.25">
      <c r="A3516" s="43"/>
      <c r="B3516" s="43"/>
      <c r="C3516" s="46"/>
      <c r="D3516" s="46"/>
      <c r="E3516" s="46"/>
      <c r="F3516" s="46"/>
      <c r="G3516" s="46"/>
      <c r="H3516" s="37"/>
    </row>
    <row r="3517" spans="1:8" ht="20.25" customHeight="1" x14ac:dyDescent="0.25">
      <c r="A3517" s="42"/>
      <c r="B3517" s="42"/>
      <c r="C3517" s="47"/>
      <c r="D3517" s="47"/>
      <c r="E3517" s="47"/>
      <c r="F3517" s="47"/>
      <c r="G3517" s="47"/>
      <c r="H3517" s="37"/>
    </row>
    <row r="3518" spans="1:8" ht="20.25" customHeight="1" x14ac:dyDescent="0.25">
      <c r="A3518" s="43"/>
      <c r="B3518" s="43"/>
      <c r="C3518" s="46"/>
      <c r="D3518" s="46"/>
      <c r="E3518" s="46"/>
      <c r="F3518" s="46"/>
      <c r="G3518" s="46"/>
      <c r="H3518" s="37"/>
    </row>
    <row r="3519" spans="1:8" ht="20.25" customHeight="1" x14ac:dyDescent="0.25">
      <c r="A3519" s="42"/>
      <c r="B3519" s="42"/>
      <c r="C3519" s="47"/>
      <c r="D3519" s="47"/>
      <c r="E3519" s="47"/>
      <c r="F3519" s="47"/>
      <c r="G3519" s="47"/>
      <c r="H3519" s="37"/>
    </row>
    <row r="3520" spans="1:8" ht="20.25" customHeight="1" x14ac:dyDescent="0.25">
      <c r="A3520" s="43"/>
      <c r="B3520" s="43"/>
      <c r="C3520" s="46"/>
      <c r="D3520" s="46"/>
      <c r="E3520" s="46"/>
      <c r="F3520" s="46"/>
      <c r="G3520" s="46"/>
      <c r="H3520" s="37"/>
    </row>
    <row r="3521" spans="1:8" ht="20.25" customHeight="1" x14ac:dyDescent="0.25">
      <c r="A3521" s="42"/>
      <c r="B3521" s="42"/>
      <c r="C3521" s="47"/>
      <c r="D3521" s="47"/>
      <c r="E3521" s="47"/>
      <c r="F3521" s="47"/>
      <c r="G3521" s="47"/>
      <c r="H3521" s="37"/>
    </row>
    <row r="3522" spans="1:8" ht="20.25" customHeight="1" x14ac:dyDescent="0.25">
      <c r="A3522" s="43"/>
      <c r="B3522" s="43"/>
      <c r="C3522" s="46"/>
      <c r="D3522" s="46"/>
      <c r="E3522" s="46"/>
      <c r="F3522" s="46"/>
      <c r="G3522" s="46"/>
      <c r="H3522" s="37"/>
    </row>
    <row r="3523" spans="1:8" ht="20.25" customHeight="1" x14ac:dyDescent="0.25">
      <c r="A3523" s="42"/>
      <c r="B3523" s="42"/>
      <c r="C3523" s="47"/>
      <c r="D3523" s="47"/>
      <c r="E3523" s="47"/>
      <c r="F3523" s="47"/>
      <c r="G3523" s="47"/>
      <c r="H3523" s="37"/>
    </row>
    <row r="3524" spans="1:8" ht="20.25" customHeight="1" x14ac:dyDescent="0.25">
      <c r="A3524" s="43"/>
      <c r="B3524" s="43"/>
      <c r="C3524" s="46"/>
      <c r="D3524" s="46"/>
      <c r="E3524" s="46"/>
      <c r="F3524" s="46"/>
      <c r="G3524" s="46"/>
      <c r="H3524" s="37"/>
    </row>
    <row r="3525" spans="1:8" ht="20.25" customHeight="1" x14ac:dyDescent="0.25">
      <c r="A3525" s="42"/>
      <c r="B3525" s="42"/>
      <c r="C3525" s="47"/>
      <c r="D3525" s="47"/>
      <c r="E3525" s="47"/>
      <c r="F3525" s="47"/>
      <c r="G3525" s="47"/>
      <c r="H3525" s="37"/>
    </row>
    <row r="3526" spans="1:8" ht="20.25" customHeight="1" x14ac:dyDescent="0.25">
      <c r="A3526" s="43"/>
      <c r="B3526" s="43"/>
      <c r="C3526" s="46"/>
      <c r="D3526" s="46"/>
      <c r="E3526" s="46"/>
      <c r="F3526" s="46"/>
      <c r="G3526" s="46"/>
      <c r="H3526" s="37"/>
    </row>
    <row r="3527" spans="1:8" ht="20.25" customHeight="1" x14ac:dyDescent="0.25">
      <c r="A3527" s="42"/>
      <c r="B3527" s="42"/>
      <c r="C3527" s="47"/>
      <c r="D3527" s="47"/>
      <c r="E3527" s="47"/>
      <c r="F3527" s="47"/>
      <c r="G3527" s="47"/>
      <c r="H3527" s="37"/>
    </row>
    <row r="3528" spans="1:8" ht="20.25" customHeight="1" x14ac:dyDescent="0.25">
      <c r="A3528" s="43"/>
      <c r="B3528" s="43"/>
      <c r="C3528" s="46"/>
      <c r="D3528" s="46"/>
      <c r="E3528" s="46"/>
      <c r="F3528" s="46"/>
      <c r="G3528" s="46"/>
      <c r="H3528" s="37"/>
    </row>
    <row r="3529" spans="1:8" ht="20.25" customHeight="1" x14ac:dyDescent="0.25">
      <c r="A3529" s="42"/>
      <c r="B3529" s="42"/>
      <c r="C3529" s="47"/>
      <c r="D3529" s="47"/>
      <c r="E3529" s="47"/>
      <c r="F3529" s="47"/>
      <c r="G3529" s="47"/>
      <c r="H3529" s="37"/>
    </row>
    <row r="3530" spans="1:8" ht="20.25" customHeight="1" x14ac:dyDescent="0.25">
      <c r="A3530" s="43"/>
      <c r="B3530" s="43"/>
      <c r="C3530" s="46"/>
      <c r="D3530" s="46"/>
      <c r="E3530" s="46"/>
      <c r="F3530" s="46"/>
      <c r="G3530" s="46"/>
      <c r="H3530" s="37"/>
    </row>
    <row r="3531" spans="1:8" ht="20.25" customHeight="1" x14ac:dyDescent="0.25">
      <c r="A3531" s="42"/>
      <c r="B3531" s="42"/>
      <c r="C3531" s="47"/>
      <c r="D3531" s="47"/>
      <c r="E3531" s="47"/>
      <c r="F3531" s="47"/>
      <c r="G3531" s="47"/>
      <c r="H3531" s="37"/>
    </row>
    <row r="3532" spans="1:8" ht="20.25" customHeight="1" x14ac:dyDescent="0.25">
      <c r="A3532" s="43"/>
      <c r="B3532" s="43"/>
      <c r="C3532" s="46"/>
      <c r="D3532" s="46"/>
      <c r="E3532" s="46"/>
      <c r="F3532" s="46"/>
      <c r="G3532" s="46"/>
      <c r="H3532" s="37"/>
    </row>
    <row r="3533" spans="1:8" ht="20.25" customHeight="1" x14ac:dyDescent="0.25">
      <c r="A3533" s="42"/>
      <c r="B3533" s="42"/>
      <c r="C3533" s="47"/>
      <c r="D3533" s="47"/>
      <c r="E3533" s="47"/>
      <c r="F3533" s="47"/>
      <c r="G3533" s="47"/>
      <c r="H3533" s="37"/>
    </row>
    <row r="3534" spans="1:8" ht="20.25" customHeight="1" x14ac:dyDescent="0.25">
      <c r="A3534" s="43"/>
      <c r="B3534" s="43"/>
      <c r="C3534" s="46"/>
      <c r="D3534" s="46"/>
      <c r="E3534" s="46"/>
      <c r="F3534" s="46"/>
      <c r="G3534" s="46"/>
      <c r="H3534" s="37"/>
    </row>
    <row r="3535" spans="1:8" ht="20.25" customHeight="1" x14ac:dyDescent="0.25">
      <c r="A3535" s="42"/>
      <c r="B3535" s="42"/>
      <c r="C3535" s="47"/>
      <c r="D3535" s="47"/>
      <c r="E3535" s="47"/>
      <c r="F3535" s="47"/>
      <c r="G3535" s="47"/>
      <c r="H3535" s="37"/>
    </row>
    <row r="3536" spans="1:8" ht="20.25" customHeight="1" x14ac:dyDescent="0.25">
      <c r="A3536" s="43"/>
      <c r="B3536" s="43"/>
      <c r="C3536" s="46"/>
      <c r="D3536" s="46"/>
      <c r="E3536" s="46"/>
      <c r="F3536" s="46"/>
      <c r="G3536" s="46"/>
      <c r="H3536" s="37"/>
    </row>
    <row r="3537" spans="1:8" ht="20.25" customHeight="1" x14ac:dyDescent="0.25">
      <c r="A3537" s="42"/>
      <c r="B3537" s="42"/>
      <c r="C3537" s="47"/>
      <c r="D3537" s="47"/>
      <c r="E3537" s="47"/>
      <c r="F3537" s="47"/>
      <c r="G3537" s="47"/>
      <c r="H3537" s="37"/>
    </row>
    <row r="3538" spans="1:8" ht="20.25" customHeight="1" x14ac:dyDescent="0.25">
      <c r="A3538" s="43"/>
      <c r="B3538" s="43"/>
      <c r="C3538" s="46"/>
      <c r="D3538" s="46"/>
      <c r="E3538" s="46"/>
      <c r="F3538" s="46"/>
      <c r="G3538" s="46"/>
      <c r="H3538" s="37"/>
    </row>
    <row r="3539" spans="1:8" ht="20.25" customHeight="1" x14ac:dyDescent="0.25">
      <c r="A3539" s="42"/>
      <c r="B3539" s="42"/>
      <c r="C3539" s="47"/>
      <c r="D3539" s="47"/>
      <c r="E3539" s="47"/>
      <c r="F3539" s="47"/>
      <c r="G3539" s="47"/>
      <c r="H3539" s="37"/>
    </row>
    <row r="3540" spans="1:8" ht="20.25" customHeight="1" x14ac:dyDescent="0.25">
      <c r="A3540" s="43"/>
      <c r="B3540" s="43"/>
      <c r="C3540" s="46"/>
      <c r="D3540" s="46"/>
      <c r="E3540" s="46"/>
      <c r="F3540" s="46"/>
      <c r="G3540" s="46"/>
      <c r="H3540" s="37"/>
    </row>
    <row r="3541" spans="1:8" ht="20.25" customHeight="1" x14ac:dyDescent="0.25">
      <c r="A3541" s="42"/>
      <c r="B3541" s="42"/>
      <c r="C3541" s="47"/>
      <c r="D3541" s="47"/>
      <c r="E3541" s="47"/>
      <c r="F3541" s="47"/>
      <c r="G3541" s="47"/>
      <c r="H3541" s="37"/>
    </row>
    <row r="3542" spans="1:8" ht="20.25" customHeight="1" x14ac:dyDescent="0.25">
      <c r="A3542" s="43"/>
      <c r="B3542" s="43"/>
      <c r="C3542" s="46"/>
      <c r="D3542" s="46"/>
      <c r="E3542" s="46"/>
      <c r="F3542" s="46"/>
      <c r="G3542" s="46"/>
      <c r="H3542" s="37"/>
    </row>
    <row r="3543" spans="1:8" ht="20.25" customHeight="1" x14ac:dyDescent="0.25">
      <c r="A3543" s="42"/>
      <c r="B3543" s="42"/>
      <c r="C3543" s="47"/>
      <c r="D3543" s="47"/>
      <c r="E3543" s="47"/>
      <c r="F3543" s="47"/>
      <c r="G3543" s="47"/>
      <c r="H3543" s="37"/>
    </row>
    <row r="3544" spans="1:8" ht="20.25" customHeight="1" x14ac:dyDescent="0.25">
      <c r="A3544" s="43"/>
      <c r="B3544" s="43"/>
      <c r="C3544" s="46"/>
      <c r="D3544" s="46"/>
      <c r="E3544" s="46"/>
      <c r="F3544" s="46"/>
      <c r="G3544" s="46"/>
      <c r="H3544" s="37"/>
    </row>
    <row r="3545" spans="1:8" ht="20.25" customHeight="1" x14ac:dyDescent="0.25">
      <c r="A3545" s="42"/>
      <c r="B3545" s="42"/>
      <c r="C3545" s="47"/>
      <c r="D3545" s="47"/>
      <c r="E3545" s="47"/>
      <c r="F3545" s="47"/>
      <c r="G3545" s="47"/>
      <c r="H3545" s="37"/>
    </row>
    <row r="3546" spans="1:8" ht="20.25" customHeight="1" x14ac:dyDescent="0.25">
      <c r="A3546" s="43"/>
      <c r="B3546" s="43"/>
      <c r="C3546" s="46"/>
      <c r="D3546" s="46"/>
      <c r="E3546" s="46"/>
      <c r="F3546" s="46"/>
      <c r="G3546" s="46"/>
      <c r="H3546" s="37"/>
    </row>
    <row r="3547" spans="1:8" ht="20.25" customHeight="1" x14ac:dyDescent="0.25">
      <c r="A3547" s="42"/>
      <c r="B3547" s="42"/>
      <c r="C3547" s="47"/>
      <c r="D3547" s="47"/>
      <c r="E3547" s="47"/>
      <c r="F3547" s="47"/>
      <c r="G3547" s="47"/>
      <c r="H3547" s="37"/>
    </row>
    <row r="3548" spans="1:8" ht="20.25" customHeight="1" x14ac:dyDescent="0.25">
      <c r="A3548" s="43"/>
      <c r="B3548" s="43"/>
      <c r="C3548" s="46"/>
      <c r="D3548" s="46"/>
      <c r="E3548" s="46"/>
      <c r="F3548" s="46"/>
      <c r="G3548" s="46"/>
      <c r="H3548" s="37"/>
    </row>
    <row r="3549" spans="1:8" ht="20.25" customHeight="1" x14ac:dyDescent="0.25">
      <c r="A3549" s="42"/>
      <c r="B3549" s="42"/>
      <c r="C3549" s="47"/>
      <c r="D3549" s="47"/>
      <c r="E3549" s="47"/>
      <c r="F3549" s="47"/>
      <c r="G3549" s="47"/>
      <c r="H3549" s="37"/>
    </row>
    <row r="3550" spans="1:8" ht="20.25" customHeight="1" x14ac:dyDescent="0.25">
      <c r="A3550" s="43"/>
      <c r="B3550" s="43"/>
      <c r="C3550" s="46"/>
      <c r="D3550" s="46"/>
      <c r="E3550" s="46"/>
      <c r="F3550" s="46"/>
      <c r="G3550" s="46"/>
      <c r="H3550" s="37"/>
    </row>
    <row r="3551" spans="1:8" ht="20.25" customHeight="1" x14ac:dyDescent="0.25">
      <c r="A3551" s="42"/>
      <c r="B3551" s="42"/>
      <c r="C3551" s="47"/>
      <c r="D3551" s="47"/>
      <c r="E3551" s="47"/>
      <c r="F3551" s="47"/>
      <c r="G3551" s="47"/>
      <c r="H3551" s="37"/>
    </row>
    <row r="3552" spans="1:8" ht="20.25" customHeight="1" x14ac:dyDescent="0.25">
      <c r="A3552" s="43"/>
      <c r="B3552" s="43"/>
      <c r="C3552" s="46"/>
      <c r="D3552" s="46"/>
      <c r="E3552" s="46"/>
      <c r="F3552" s="46"/>
      <c r="G3552" s="46"/>
      <c r="H3552" s="37"/>
    </row>
    <row r="3553" spans="1:8" ht="20.25" customHeight="1" x14ac:dyDescent="0.25">
      <c r="A3553" s="42"/>
      <c r="B3553" s="42"/>
      <c r="C3553" s="47"/>
      <c r="D3553" s="47"/>
      <c r="E3553" s="47"/>
      <c r="F3553" s="47"/>
      <c r="G3553" s="47"/>
      <c r="H3553" s="37"/>
    </row>
    <row r="3554" spans="1:8" ht="20.25" customHeight="1" x14ac:dyDescent="0.25">
      <c r="A3554" s="43"/>
      <c r="B3554" s="43"/>
      <c r="C3554" s="46"/>
      <c r="D3554" s="46"/>
      <c r="E3554" s="46"/>
      <c r="F3554" s="46"/>
      <c r="G3554" s="46"/>
      <c r="H3554" s="37"/>
    </row>
    <row r="3555" spans="1:8" ht="20.25" customHeight="1" x14ac:dyDescent="0.25">
      <c r="A3555" s="42"/>
      <c r="B3555" s="42"/>
      <c r="C3555" s="47"/>
      <c r="D3555" s="47"/>
      <c r="E3555" s="47"/>
      <c r="F3555" s="47"/>
      <c r="G3555" s="47"/>
      <c r="H3555" s="37"/>
    </row>
    <row r="3556" spans="1:8" ht="20.25" customHeight="1" x14ac:dyDescent="0.25">
      <c r="A3556" s="43"/>
      <c r="B3556" s="43"/>
      <c r="C3556" s="46"/>
      <c r="D3556" s="46"/>
      <c r="E3556" s="46"/>
      <c r="F3556" s="46"/>
      <c r="G3556" s="46"/>
      <c r="H3556" s="37"/>
    </row>
    <row r="3557" spans="1:8" ht="20.25" customHeight="1" x14ac:dyDescent="0.25">
      <c r="A3557" s="42"/>
      <c r="B3557" s="42"/>
      <c r="C3557" s="47"/>
      <c r="D3557" s="47"/>
      <c r="E3557" s="47"/>
      <c r="F3557" s="47"/>
      <c r="G3557" s="47"/>
      <c r="H3557" s="37"/>
    </row>
    <row r="3558" spans="1:8" ht="20.25" customHeight="1" x14ac:dyDescent="0.25">
      <c r="A3558" s="43"/>
      <c r="B3558" s="43"/>
      <c r="C3558" s="46"/>
      <c r="D3558" s="46"/>
      <c r="E3558" s="46"/>
      <c r="F3558" s="46"/>
      <c r="G3558" s="46"/>
      <c r="H3558" s="37"/>
    </row>
    <row r="3559" spans="1:8" ht="20.25" customHeight="1" x14ac:dyDescent="0.25">
      <c r="A3559" s="42"/>
      <c r="B3559" s="42"/>
      <c r="C3559" s="47"/>
      <c r="D3559" s="47"/>
      <c r="E3559" s="47"/>
      <c r="F3559" s="47"/>
      <c r="G3559" s="47"/>
      <c r="H3559" s="37"/>
    </row>
    <row r="3560" spans="1:8" ht="20.25" customHeight="1" x14ac:dyDescent="0.25">
      <c r="A3560" s="43"/>
      <c r="B3560" s="43"/>
      <c r="C3560" s="46"/>
      <c r="D3560" s="46"/>
      <c r="E3560" s="46"/>
      <c r="F3560" s="46"/>
      <c r="G3560" s="46"/>
      <c r="H3560" s="37"/>
    </row>
    <row r="3561" spans="1:8" ht="20.25" customHeight="1" x14ac:dyDescent="0.25">
      <c r="A3561" s="42"/>
      <c r="B3561" s="42"/>
      <c r="C3561" s="47"/>
      <c r="D3561" s="47"/>
      <c r="E3561" s="47"/>
      <c r="F3561" s="47"/>
      <c r="G3561" s="47"/>
      <c r="H3561" s="37"/>
    </row>
    <row r="3562" spans="1:8" ht="20.25" customHeight="1" x14ac:dyDescent="0.25">
      <c r="A3562" s="43"/>
      <c r="B3562" s="43"/>
      <c r="C3562" s="46"/>
      <c r="D3562" s="46"/>
      <c r="E3562" s="46"/>
      <c r="F3562" s="46"/>
      <c r="G3562" s="46"/>
      <c r="H3562" s="37"/>
    </row>
    <row r="3563" spans="1:8" ht="20.25" customHeight="1" x14ac:dyDescent="0.25">
      <c r="A3563" s="42"/>
      <c r="B3563" s="42"/>
      <c r="C3563" s="47"/>
      <c r="D3563" s="47"/>
      <c r="E3563" s="47"/>
      <c r="F3563" s="47"/>
      <c r="G3563" s="47"/>
      <c r="H3563" s="37"/>
    </row>
    <row r="3564" spans="1:8" ht="20.25" customHeight="1" x14ac:dyDescent="0.25">
      <c r="A3564" s="43"/>
      <c r="B3564" s="43"/>
      <c r="C3564" s="46"/>
      <c r="D3564" s="46"/>
      <c r="E3564" s="46"/>
      <c r="F3564" s="46"/>
      <c r="G3564" s="46"/>
      <c r="H3564" s="37"/>
    </row>
    <row r="3565" spans="1:8" ht="20.25" customHeight="1" x14ac:dyDescent="0.25">
      <c r="A3565" s="42"/>
      <c r="B3565" s="42"/>
      <c r="C3565" s="47"/>
      <c r="D3565" s="47"/>
      <c r="E3565" s="47"/>
      <c r="F3565" s="47"/>
      <c r="G3565" s="47"/>
      <c r="H3565" s="37"/>
    </row>
    <row r="3566" spans="1:8" ht="20.25" customHeight="1" x14ac:dyDescent="0.25">
      <c r="A3566" s="43"/>
      <c r="B3566" s="43"/>
      <c r="C3566" s="46"/>
      <c r="D3566" s="46"/>
      <c r="E3566" s="46"/>
      <c r="F3566" s="46"/>
      <c r="G3566" s="46"/>
      <c r="H3566" s="37"/>
    </row>
    <row r="3567" spans="1:8" ht="20.25" customHeight="1" x14ac:dyDescent="0.25">
      <c r="A3567" s="42"/>
      <c r="B3567" s="42"/>
      <c r="C3567" s="47"/>
      <c r="D3567" s="47"/>
      <c r="E3567" s="47"/>
      <c r="F3567" s="47"/>
      <c r="G3567" s="47"/>
      <c r="H3567" s="37"/>
    </row>
    <row r="3568" spans="1:8" ht="20.25" customHeight="1" x14ac:dyDescent="0.25">
      <c r="A3568" s="43"/>
      <c r="B3568" s="43"/>
      <c r="C3568" s="46"/>
      <c r="D3568" s="46"/>
      <c r="E3568" s="46"/>
      <c r="F3568" s="46"/>
      <c r="G3568" s="46"/>
      <c r="H3568" s="37"/>
    </row>
    <row r="3569" spans="1:8" ht="20.25" customHeight="1" x14ac:dyDescent="0.25">
      <c r="A3569" s="42"/>
      <c r="B3569" s="42"/>
      <c r="C3569" s="47"/>
      <c r="D3569" s="47"/>
      <c r="E3569" s="47"/>
      <c r="F3569" s="47"/>
      <c r="G3569" s="47"/>
      <c r="H3569" s="37"/>
    </row>
    <row r="3570" spans="1:8" ht="20.25" customHeight="1" x14ac:dyDescent="0.25">
      <c r="A3570" s="43"/>
      <c r="B3570" s="43"/>
      <c r="C3570" s="46"/>
      <c r="D3570" s="46"/>
      <c r="E3570" s="46"/>
      <c r="F3570" s="46"/>
      <c r="G3570" s="46"/>
      <c r="H3570" s="37"/>
    </row>
    <row r="3571" spans="1:8" ht="20.25" customHeight="1" x14ac:dyDescent="0.25">
      <c r="A3571" s="42"/>
      <c r="B3571" s="42"/>
      <c r="C3571" s="47"/>
      <c r="D3571" s="47"/>
      <c r="E3571" s="47"/>
      <c r="F3571" s="47"/>
      <c r="G3571" s="47"/>
      <c r="H3571" s="37"/>
    </row>
    <row r="3572" spans="1:8" ht="20.25" customHeight="1" x14ac:dyDescent="0.25">
      <c r="A3572" s="43"/>
      <c r="B3572" s="43"/>
      <c r="C3572" s="46"/>
      <c r="D3572" s="46"/>
      <c r="E3572" s="46"/>
      <c r="F3572" s="46"/>
      <c r="G3572" s="46"/>
      <c r="H3572" s="37"/>
    </row>
    <row r="3573" spans="1:8" ht="20.25" customHeight="1" x14ac:dyDescent="0.25">
      <c r="A3573" s="42"/>
      <c r="B3573" s="42"/>
      <c r="C3573" s="47"/>
      <c r="D3573" s="47"/>
      <c r="E3573" s="47"/>
      <c r="F3573" s="47"/>
      <c r="G3573" s="47"/>
      <c r="H3573" s="37"/>
    </row>
    <row r="3574" spans="1:8" ht="20.25" customHeight="1" x14ac:dyDescent="0.25">
      <c r="A3574" s="43"/>
      <c r="B3574" s="43"/>
      <c r="C3574" s="46"/>
      <c r="D3574" s="46"/>
      <c r="E3574" s="46"/>
      <c r="F3574" s="46"/>
      <c r="G3574" s="46"/>
      <c r="H3574" s="37"/>
    </row>
    <row r="3575" spans="1:8" ht="20.25" customHeight="1" x14ac:dyDescent="0.25">
      <c r="A3575" s="42"/>
      <c r="B3575" s="42"/>
      <c r="C3575" s="47"/>
      <c r="D3575" s="47"/>
      <c r="E3575" s="47"/>
      <c r="F3575" s="47"/>
      <c r="G3575" s="47"/>
      <c r="H3575" s="37"/>
    </row>
    <row r="3576" spans="1:8" ht="20.25" customHeight="1" x14ac:dyDescent="0.25">
      <c r="A3576" s="43"/>
      <c r="B3576" s="43"/>
      <c r="C3576" s="46"/>
      <c r="D3576" s="46"/>
      <c r="E3576" s="46"/>
      <c r="F3576" s="46"/>
      <c r="G3576" s="46"/>
      <c r="H3576" s="37"/>
    </row>
    <row r="3577" spans="1:8" ht="20.25" customHeight="1" x14ac:dyDescent="0.25">
      <c r="A3577" s="42"/>
      <c r="B3577" s="42"/>
      <c r="C3577" s="47"/>
      <c r="D3577" s="47"/>
      <c r="E3577" s="47"/>
      <c r="F3577" s="47"/>
      <c r="G3577" s="47"/>
      <c r="H3577" s="37"/>
    </row>
    <row r="3578" spans="1:8" ht="20.25" customHeight="1" x14ac:dyDescent="0.25">
      <c r="A3578" s="43"/>
      <c r="B3578" s="43"/>
      <c r="C3578" s="46"/>
      <c r="D3578" s="46"/>
      <c r="E3578" s="46"/>
      <c r="F3578" s="46"/>
      <c r="G3578" s="46"/>
      <c r="H3578" s="37"/>
    </row>
    <row r="3579" spans="1:8" ht="20.25" customHeight="1" x14ac:dyDescent="0.25">
      <c r="A3579" s="42"/>
      <c r="B3579" s="42"/>
      <c r="C3579" s="47"/>
      <c r="D3579" s="47"/>
      <c r="E3579" s="47"/>
      <c r="F3579" s="47"/>
      <c r="G3579" s="47"/>
      <c r="H3579" s="37"/>
    </row>
    <row r="3580" spans="1:8" ht="20.25" customHeight="1" x14ac:dyDescent="0.25">
      <c r="A3580" s="43"/>
      <c r="B3580" s="43"/>
      <c r="C3580" s="46"/>
      <c r="D3580" s="46"/>
      <c r="E3580" s="46"/>
      <c r="F3580" s="46"/>
      <c r="G3580" s="46"/>
      <c r="H3580" s="37"/>
    </row>
    <row r="3581" spans="1:8" ht="20.25" customHeight="1" x14ac:dyDescent="0.25">
      <c r="A3581" s="42"/>
      <c r="B3581" s="42"/>
      <c r="C3581" s="47"/>
      <c r="D3581" s="47"/>
      <c r="E3581" s="47"/>
      <c r="F3581" s="47"/>
      <c r="G3581" s="47"/>
      <c r="H3581" s="37"/>
    </row>
    <row r="3582" spans="1:8" ht="20.25" customHeight="1" x14ac:dyDescent="0.25">
      <c r="A3582" s="43"/>
      <c r="B3582" s="43"/>
      <c r="C3582" s="46"/>
      <c r="D3582" s="46"/>
      <c r="E3582" s="46"/>
      <c r="F3582" s="46"/>
      <c r="G3582" s="46"/>
      <c r="H3582" s="37"/>
    </row>
    <row r="3583" spans="1:8" ht="20.25" customHeight="1" x14ac:dyDescent="0.25">
      <c r="A3583" s="42"/>
      <c r="B3583" s="42"/>
      <c r="C3583" s="47"/>
      <c r="D3583" s="47"/>
      <c r="E3583" s="47"/>
      <c r="F3583" s="47"/>
      <c r="G3583" s="47"/>
      <c r="H3583" s="37"/>
    </row>
    <row r="3584" spans="1:8" ht="20.25" customHeight="1" x14ac:dyDescent="0.25">
      <c r="A3584" s="43"/>
      <c r="B3584" s="43"/>
      <c r="C3584" s="46"/>
      <c r="D3584" s="46"/>
      <c r="E3584" s="46"/>
      <c r="F3584" s="46"/>
      <c r="G3584" s="46"/>
      <c r="H3584" s="37"/>
    </row>
    <row r="3585" spans="1:8" ht="20.25" customHeight="1" x14ac:dyDescent="0.25">
      <c r="A3585" s="42"/>
      <c r="B3585" s="42"/>
      <c r="C3585" s="47"/>
      <c r="D3585" s="47"/>
      <c r="E3585" s="47"/>
      <c r="F3585" s="47"/>
      <c r="G3585" s="47"/>
      <c r="H3585" s="37"/>
    </row>
    <row r="3586" spans="1:8" ht="20.25" customHeight="1" x14ac:dyDescent="0.25">
      <c r="A3586" s="43"/>
      <c r="B3586" s="43"/>
      <c r="C3586" s="46"/>
      <c r="D3586" s="46"/>
      <c r="E3586" s="46"/>
      <c r="F3586" s="46"/>
      <c r="G3586" s="46"/>
      <c r="H3586" s="37"/>
    </row>
    <row r="3587" spans="1:8" ht="20.25" customHeight="1" x14ac:dyDescent="0.25">
      <c r="A3587" s="42"/>
      <c r="B3587" s="42"/>
      <c r="C3587" s="47"/>
      <c r="D3587" s="47"/>
      <c r="E3587" s="47"/>
      <c r="F3587" s="47"/>
      <c r="G3587" s="47"/>
      <c r="H3587" s="37"/>
    </row>
    <row r="3588" spans="1:8" ht="20.25" customHeight="1" x14ac:dyDescent="0.25">
      <c r="A3588" s="43"/>
      <c r="B3588" s="43"/>
      <c r="C3588" s="46"/>
      <c r="D3588" s="46"/>
      <c r="E3588" s="46"/>
      <c r="F3588" s="46"/>
      <c r="G3588" s="46"/>
      <c r="H3588" s="37"/>
    </row>
    <row r="3589" spans="1:8" ht="20.25" customHeight="1" x14ac:dyDescent="0.25">
      <c r="A3589" s="42"/>
      <c r="B3589" s="42"/>
      <c r="C3589" s="47"/>
      <c r="D3589" s="47"/>
      <c r="E3589" s="47"/>
      <c r="F3589" s="47"/>
      <c r="G3589" s="47"/>
      <c r="H3589" s="37"/>
    </row>
    <row r="3590" spans="1:8" ht="20.25" customHeight="1" x14ac:dyDescent="0.25">
      <c r="A3590" s="43"/>
      <c r="B3590" s="43"/>
      <c r="C3590" s="46"/>
      <c r="D3590" s="46"/>
      <c r="E3590" s="46"/>
      <c r="F3590" s="46"/>
      <c r="G3590" s="46"/>
      <c r="H3590" s="37"/>
    </row>
    <row r="3591" spans="1:8" ht="20.25" customHeight="1" x14ac:dyDescent="0.25">
      <c r="A3591" s="42"/>
      <c r="B3591" s="42"/>
      <c r="C3591" s="47"/>
      <c r="D3591" s="47"/>
      <c r="E3591" s="47"/>
      <c r="F3591" s="47"/>
      <c r="G3591" s="47"/>
      <c r="H3591" s="37"/>
    </row>
    <row r="3592" spans="1:8" ht="20.25" customHeight="1" x14ac:dyDescent="0.25">
      <c r="A3592" s="43"/>
      <c r="B3592" s="43"/>
      <c r="C3592" s="46"/>
      <c r="D3592" s="46"/>
      <c r="E3592" s="46"/>
      <c r="F3592" s="46"/>
      <c r="G3592" s="46"/>
      <c r="H3592" s="37"/>
    </row>
    <row r="3593" spans="1:8" ht="20.25" customHeight="1" x14ac:dyDescent="0.25">
      <c r="A3593" s="42"/>
      <c r="B3593" s="42"/>
      <c r="C3593" s="47"/>
      <c r="D3593" s="47"/>
      <c r="E3593" s="47"/>
      <c r="F3593" s="47"/>
      <c r="G3593" s="47"/>
      <c r="H3593" s="37"/>
    </row>
    <row r="3594" spans="1:8" ht="20.25" customHeight="1" x14ac:dyDescent="0.25">
      <c r="A3594" s="43"/>
      <c r="B3594" s="43"/>
      <c r="C3594" s="46"/>
      <c r="D3594" s="46"/>
      <c r="E3594" s="46"/>
      <c r="F3594" s="46"/>
      <c r="G3594" s="46"/>
      <c r="H3594" s="37"/>
    </row>
    <row r="3595" spans="1:8" ht="20.25" customHeight="1" x14ac:dyDescent="0.25">
      <c r="A3595" s="42"/>
      <c r="B3595" s="42"/>
      <c r="C3595" s="47"/>
      <c r="D3595" s="47"/>
      <c r="E3595" s="47"/>
      <c r="F3595" s="47"/>
      <c r="G3595" s="47"/>
      <c r="H3595" s="37"/>
    </row>
    <row r="3596" spans="1:8" ht="20.25" customHeight="1" x14ac:dyDescent="0.25">
      <c r="A3596" s="43"/>
      <c r="B3596" s="43"/>
      <c r="C3596" s="46"/>
      <c r="D3596" s="46"/>
      <c r="E3596" s="46"/>
      <c r="F3596" s="46"/>
      <c r="G3596" s="46"/>
      <c r="H3596" s="37"/>
    </row>
    <row r="3597" spans="1:8" ht="20.25" customHeight="1" x14ac:dyDescent="0.25">
      <c r="A3597" s="42"/>
      <c r="B3597" s="42"/>
      <c r="C3597" s="47"/>
      <c r="D3597" s="47"/>
      <c r="E3597" s="47"/>
      <c r="F3597" s="47"/>
      <c r="G3597" s="47"/>
      <c r="H3597" s="37"/>
    </row>
    <row r="3598" spans="1:8" ht="20.25" customHeight="1" x14ac:dyDescent="0.25">
      <c r="A3598" s="43"/>
      <c r="B3598" s="43"/>
      <c r="C3598" s="46"/>
      <c r="D3598" s="46"/>
      <c r="E3598" s="46"/>
      <c r="F3598" s="46"/>
      <c r="G3598" s="46"/>
      <c r="H3598" s="37"/>
    </row>
    <row r="3599" spans="1:8" ht="20.25" customHeight="1" x14ac:dyDescent="0.25">
      <c r="A3599" s="42"/>
      <c r="B3599" s="42"/>
      <c r="C3599" s="47"/>
      <c r="D3599" s="47"/>
      <c r="E3599" s="47"/>
      <c r="F3599" s="47"/>
      <c r="G3599" s="47"/>
      <c r="H3599" s="37"/>
    </row>
    <row r="3600" spans="1:8" ht="20.25" customHeight="1" x14ac:dyDescent="0.25">
      <c r="A3600" s="43"/>
      <c r="B3600" s="43"/>
      <c r="C3600" s="46"/>
      <c r="D3600" s="46"/>
      <c r="E3600" s="46"/>
      <c r="F3600" s="46"/>
      <c r="G3600" s="46"/>
      <c r="H3600" s="37"/>
    </row>
    <row r="3601" spans="1:8" ht="20.25" customHeight="1" thickBot="1" x14ac:dyDescent="0.3">
      <c r="A3601" s="50"/>
      <c r="B3601" s="50"/>
      <c r="C3601" s="60"/>
      <c r="D3601" s="60"/>
      <c r="E3601" s="60"/>
      <c r="F3601" s="60"/>
      <c r="G3601" s="60"/>
      <c r="H3601" s="64"/>
    </row>
    <row r="3602" spans="1:8" ht="20.25" customHeight="1" thickTop="1" x14ac:dyDescent="0.25">
      <c r="A3602" s="51"/>
      <c r="B3602" s="51"/>
      <c r="C3602" s="62"/>
      <c r="D3602" s="62"/>
      <c r="E3602" s="62"/>
      <c r="F3602" s="62"/>
      <c r="G3602" s="62"/>
      <c r="H3602" s="63"/>
    </row>
    <row r="3603" spans="1:8" ht="20.25" customHeight="1" x14ac:dyDescent="0.25">
      <c r="A3603" s="42"/>
      <c r="B3603" s="42"/>
      <c r="C3603" s="47"/>
      <c r="D3603" s="47"/>
      <c r="E3603" s="47"/>
      <c r="F3603" s="47"/>
      <c r="G3603" s="47"/>
      <c r="H3603" s="37"/>
    </row>
    <row r="3604" spans="1:8" ht="20.25" customHeight="1" x14ac:dyDescent="0.25">
      <c r="A3604" s="43"/>
      <c r="B3604" s="43"/>
      <c r="C3604" s="46"/>
      <c r="D3604" s="46"/>
      <c r="E3604" s="46"/>
      <c r="F3604" s="46"/>
      <c r="G3604" s="46"/>
      <c r="H3604" s="37"/>
    </row>
    <row r="3605" spans="1:8" ht="20.25" customHeight="1" x14ac:dyDescent="0.25">
      <c r="A3605" s="42"/>
      <c r="B3605" s="42"/>
      <c r="C3605" s="47"/>
      <c r="D3605" s="47"/>
      <c r="E3605" s="47"/>
      <c r="F3605" s="47"/>
      <c r="G3605" s="47"/>
      <c r="H3605" s="37"/>
    </row>
    <row r="3606" spans="1:8" ht="20.25" customHeight="1" x14ac:dyDescent="0.25">
      <c r="A3606" s="43"/>
      <c r="B3606" s="43"/>
      <c r="C3606" s="46"/>
      <c r="D3606" s="46"/>
      <c r="E3606" s="46"/>
      <c r="F3606" s="46"/>
      <c r="G3606" s="46"/>
      <c r="H3606" s="37"/>
    </row>
    <row r="3607" spans="1:8" ht="20.25" customHeight="1" x14ac:dyDescent="0.25">
      <c r="A3607" s="42"/>
      <c r="B3607" s="42"/>
      <c r="C3607" s="47"/>
      <c r="D3607" s="47"/>
      <c r="E3607" s="47"/>
      <c r="F3607" s="47"/>
      <c r="G3607" s="47"/>
      <c r="H3607" s="37"/>
    </row>
    <row r="3608" spans="1:8" ht="20.25" customHeight="1" x14ac:dyDescent="0.25">
      <c r="A3608" s="43"/>
      <c r="B3608" s="43"/>
      <c r="C3608" s="46"/>
      <c r="D3608" s="46"/>
      <c r="E3608" s="46"/>
      <c r="F3608" s="46"/>
      <c r="G3608" s="46"/>
      <c r="H3608" s="37"/>
    </row>
    <row r="3609" spans="1:8" ht="20.25" customHeight="1" x14ac:dyDescent="0.25">
      <c r="A3609" s="42"/>
      <c r="B3609" s="42"/>
      <c r="C3609" s="47"/>
      <c r="D3609" s="47"/>
      <c r="E3609" s="47"/>
      <c r="F3609" s="47"/>
      <c r="G3609" s="47"/>
      <c r="H3609" s="37"/>
    </row>
    <row r="3610" spans="1:8" ht="20.25" customHeight="1" x14ac:dyDescent="0.25">
      <c r="A3610" s="43"/>
      <c r="B3610" s="43"/>
      <c r="C3610" s="46"/>
      <c r="D3610" s="46"/>
      <c r="E3610" s="46"/>
      <c r="F3610" s="46"/>
      <c r="G3610" s="46"/>
      <c r="H3610" s="37"/>
    </row>
    <row r="3611" spans="1:8" ht="20.25" customHeight="1" x14ac:dyDescent="0.25">
      <c r="A3611" s="42"/>
      <c r="B3611" s="42"/>
      <c r="C3611" s="47"/>
      <c r="D3611" s="47"/>
      <c r="E3611" s="47"/>
      <c r="F3611" s="47"/>
      <c r="G3611" s="47"/>
      <c r="H3611" s="37"/>
    </row>
    <row r="3612" spans="1:8" ht="20.25" customHeight="1" x14ac:dyDescent="0.25">
      <c r="A3612" s="43"/>
      <c r="B3612" s="43"/>
      <c r="C3612" s="46"/>
      <c r="D3612" s="46"/>
      <c r="E3612" s="46"/>
      <c r="F3612" s="46"/>
      <c r="G3612" s="46"/>
      <c r="H3612" s="37"/>
    </row>
    <row r="3613" spans="1:8" ht="20.25" customHeight="1" x14ac:dyDescent="0.25">
      <c r="A3613" s="42"/>
      <c r="B3613" s="42"/>
      <c r="C3613" s="47"/>
      <c r="D3613" s="47"/>
      <c r="E3613" s="47"/>
      <c r="F3613" s="47"/>
      <c r="G3613" s="47"/>
      <c r="H3613" s="37"/>
    </row>
    <row r="3614" spans="1:8" ht="20.25" customHeight="1" x14ac:dyDescent="0.25">
      <c r="A3614" s="43"/>
      <c r="B3614" s="43"/>
      <c r="C3614" s="46"/>
      <c r="D3614" s="46"/>
      <c r="E3614" s="46"/>
      <c r="F3614" s="46"/>
      <c r="G3614" s="46"/>
      <c r="H3614" s="37"/>
    </row>
    <row r="3615" spans="1:8" ht="20.25" customHeight="1" x14ac:dyDescent="0.25">
      <c r="A3615" s="42"/>
      <c r="B3615" s="42"/>
      <c r="C3615" s="47"/>
      <c r="D3615" s="47"/>
      <c r="E3615" s="47"/>
      <c r="F3615" s="47"/>
      <c r="G3615" s="47"/>
      <c r="H3615" s="37"/>
    </row>
    <row r="3616" spans="1:8" ht="20.25" customHeight="1" x14ac:dyDescent="0.25">
      <c r="A3616" s="43"/>
      <c r="B3616" s="43"/>
      <c r="C3616" s="46"/>
      <c r="D3616" s="46"/>
      <c r="E3616" s="46"/>
      <c r="F3616" s="46"/>
      <c r="G3616" s="46"/>
      <c r="H3616" s="37"/>
    </row>
    <row r="3617" spans="1:8" ht="20.25" customHeight="1" x14ac:dyDescent="0.25">
      <c r="A3617" s="42"/>
      <c r="B3617" s="42"/>
      <c r="C3617" s="47"/>
      <c r="D3617" s="47"/>
      <c r="E3617" s="47"/>
      <c r="F3617" s="47"/>
      <c r="G3617" s="47"/>
      <c r="H3617" s="37"/>
    </row>
    <row r="3618" spans="1:8" ht="20.25" customHeight="1" x14ac:dyDescent="0.25">
      <c r="A3618" s="43"/>
      <c r="B3618" s="43"/>
      <c r="C3618" s="46"/>
      <c r="D3618" s="46"/>
      <c r="E3618" s="46"/>
      <c r="F3618" s="46"/>
      <c r="G3618" s="46"/>
      <c r="H3618" s="37"/>
    </row>
    <row r="3619" spans="1:8" ht="20.25" customHeight="1" x14ac:dyDescent="0.25">
      <c r="A3619" s="42"/>
      <c r="B3619" s="42"/>
      <c r="C3619" s="47"/>
      <c r="D3619" s="47"/>
      <c r="E3619" s="47"/>
      <c r="F3619" s="47"/>
      <c r="G3619" s="47"/>
      <c r="H3619" s="37"/>
    </row>
    <row r="3620" spans="1:8" ht="20.25" customHeight="1" x14ac:dyDescent="0.25">
      <c r="A3620" s="43"/>
      <c r="B3620" s="43"/>
      <c r="C3620" s="46"/>
      <c r="D3620" s="46"/>
      <c r="E3620" s="46"/>
      <c r="F3620" s="46"/>
      <c r="G3620" s="46"/>
      <c r="H3620" s="37"/>
    </row>
    <row r="3621" spans="1:8" ht="20.25" customHeight="1" x14ac:dyDescent="0.25">
      <c r="A3621" s="42"/>
      <c r="B3621" s="42"/>
      <c r="C3621" s="47"/>
      <c r="D3621" s="47"/>
      <c r="E3621" s="47"/>
      <c r="F3621" s="47"/>
      <c r="G3621" s="47"/>
      <c r="H3621" s="37"/>
    </row>
    <row r="3622" spans="1:8" ht="20.25" customHeight="1" x14ac:dyDescent="0.25">
      <c r="A3622" s="43"/>
      <c r="B3622" s="43"/>
      <c r="C3622" s="46"/>
      <c r="D3622" s="46"/>
      <c r="E3622" s="46"/>
      <c r="F3622" s="46"/>
      <c r="G3622" s="46"/>
      <c r="H3622" s="37"/>
    </row>
    <row r="3623" spans="1:8" ht="20.25" customHeight="1" x14ac:dyDescent="0.25">
      <c r="A3623" s="42"/>
      <c r="B3623" s="42"/>
      <c r="C3623" s="47"/>
      <c r="D3623" s="47"/>
      <c r="E3623" s="47"/>
      <c r="F3623" s="47"/>
      <c r="G3623" s="47"/>
      <c r="H3623" s="37"/>
    </row>
    <row r="3624" spans="1:8" ht="20.25" customHeight="1" x14ac:dyDescent="0.25">
      <c r="A3624" s="43"/>
      <c r="B3624" s="43"/>
      <c r="C3624" s="46"/>
      <c r="D3624" s="46"/>
      <c r="E3624" s="46"/>
      <c r="F3624" s="46"/>
      <c r="G3624" s="46"/>
      <c r="H3624" s="37"/>
    </row>
    <row r="3625" spans="1:8" ht="20.25" customHeight="1" x14ac:dyDescent="0.25">
      <c r="A3625" s="42"/>
      <c r="B3625" s="42"/>
      <c r="C3625" s="47"/>
      <c r="D3625" s="47"/>
      <c r="E3625" s="47"/>
      <c r="F3625" s="47"/>
      <c r="G3625" s="47"/>
      <c r="H3625" s="37"/>
    </row>
    <row r="3626" spans="1:8" ht="20.25" customHeight="1" x14ac:dyDescent="0.25">
      <c r="A3626" s="43"/>
      <c r="B3626" s="43"/>
      <c r="C3626" s="46"/>
      <c r="D3626" s="46"/>
      <c r="E3626" s="46"/>
      <c r="F3626" s="46"/>
      <c r="G3626" s="46"/>
      <c r="H3626" s="37"/>
    </row>
    <row r="3627" spans="1:8" ht="20.25" customHeight="1" x14ac:dyDescent="0.25">
      <c r="A3627" s="42"/>
      <c r="B3627" s="42"/>
      <c r="C3627" s="47"/>
      <c r="D3627" s="47"/>
      <c r="E3627" s="47"/>
      <c r="F3627" s="47"/>
      <c r="G3627" s="47"/>
      <c r="H3627" s="37"/>
    </row>
    <row r="3628" spans="1:8" ht="20.25" customHeight="1" x14ac:dyDescent="0.25">
      <c r="A3628" s="43"/>
      <c r="B3628" s="43"/>
      <c r="C3628" s="46"/>
      <c r="D3628" s="46"/>
      <c r="E3628" s="46"/>
      <c r="F3628" s="46"/>
      <c r="G3628" s="46"/>
      <c r="H3628" s="37"/>
    </row>
    <row r="3629" spans="1:8" ht="20.25" customHeight="1" x14ac:dyDescent="0.25">
      <c r="A3629" s="42"/>
      <c r="B3629" s="42"/>
      <c r="C3629" s="47"/>
      <c r="D3629" s="47"/>
      <c r="E3629" s="47"/>
      <c r="F3629" s="47"/>
      <c r="G3629" s="47"/>
      <c r="H3629" s="37"/>
    </row>
    <row r="3630" spans="1:8" ht="20.25" customHeight="1" x14ac:dyDescent="0.25">
      <c r="A3630" s="43"/>
      <c r="B3630" s="43"/>
      <c r="C3630" s="46"/>
      <c r="D3630" s="46"/>
      <c r="E3630" s="46"/>
      <c r="F3630" s="46"/>
      <c r="G3630" s="46"/>
      <c r="H3630" s="37"/>
    </row>
    <row r="3631" spans="1:8" ht="20.25" customHeight="1" x14ac:dyDescent="0.25">
      <c r="A3631" s="42"/>
      <c r="B3631" s="42"/>
      <c r="C3631" s="47"/>
      <c r="D3631" s="47"/>
      <c r="E3631" s="47"/>
      <c r="F3631" s="47"/>
      <c r="G3631" s="47"/>
      <c r="H3631" s="37"/>
    </row>
    <row r="3632" spans="1:8" ht="20.25" customHeight="1" x14ac:dyDescent="0.25">
      <c r="A3632" s="43"/>
      <c r="B3632" s="43"/>
      <c r="C3632" s="46"/>
      <c r="D3632" s="46"/>
      <c r="E3632" s="46"/>
      <c r="F3632" s="46"/>
      <c r="G3632" s="46"/>
      <c r="H3632" s="37"/>
    </row>
    <row r="3633" spans="1:8" ht="20.25" customHeight="1" x14ac:dyDescent="0.25">
      <c r="A3633" s="42"/>
      <c r="B3633" s="42"/>
      <c r="C3633" s="47"/>
      <c r="D3633" s="47"/>
      <c r="E3633" s="47"/>
      <c r="F3633" s="47"/>
      <c r="G3633" s="47"/>
      <c r="H3633" s="37"/>
    </row>
    <row r="3634" spans="1:8" ht="20.25" customHeight="1" x14ac:dyDescent="0.25">
      <c r="A3634" s="43"/>
      <c r="B3634" s="43"/>
      <c r="C3634" s="46"/>
      <c r="D3634" s="46"/>
      <c r="E3634" s="46"/>
      <c r="F3634" s="46"/>
      <c r="G3634" s="46"/>
      <c r="H3634" s="37"/>
    </row>
    <row r="3635" spans="1:8" ht="20.25" customHeight="1" x14ac:dyDescent="0.25">
      <c r="A3635" s="42"/>
      <c r="B3635" s="42"/>
      <c r="C3635" s="47"/>
      <c r="D3635" s="47"/>
      <c r="E3635" s="47"/>
      <c r="F3635" s="47"/>
      <c r="G3635" s="47"/>
      <c r="H3635" s="37"/>
    </row>
    <row r="3636" spans="1:8" ht="20.25" customHeight="1" x14ac:dyDescent="0.25">
      <c r="A3636" s="43"/>
      <c r="B3636" s="43"/>
      <c r="C3636" s="46"/>
      <c r="D3636" s="46"/>
      <c r="E3636" s="46"/>
      <c r="F3636" s="46"/>
      <c r="G3636" s="46"/>
      <c r="H3636" s="37"/>
    </row>
    <row r="3637" spans="1:8" ht="20.25" customHeight="1" x14ac:dyDescent="0.25">
      <c r="A3637" s="42"/>
      <c r="B3637" s="42"/>
      <c r="C3637" s="47"/>
      <c r="D3637" s="47"/>
      <c r="E3637" s="47"/>
      <c r="F3637" s="47"/>
      <c r="G3637" s="47"/>
      <c r="H3637" s="37"/>
    </row>
    <row r="3638" spans="1:8" ht="20.25" customHeight="1" x14ac:dyDescent="0.25">
      <c r="A3638" s="43"/>
      <c r="B3638" s="43"/>
      <c r="C3638" s="46"/>
      <c r="D3638" s="46"/>
      <c r="E3638" s="46"/>
      <c r="F3638" s="46"/>
      <c r="G3638" s="46"/>
      <c r="H3638" s="37"/>
    </row>
    <row r="3639" spans="1:8" ht="20.25" customHeight="1" x14ac:dyDescent="0.25">
      <c r="A3639" s="42"/>
      <c r="B3639" s="42"/>
      <c r="C3639" s="47"/>
      <c r="D3639" s="47"/>
      <c r="E3639" s="47"/>
      <c r="F3639" s="47"/>
      <c r="G3639" s="47"/>
      <c r="H3639" s="37"/>
    </row>
    <row r="3640" spans="1:8" ht="20.25" customHeight="1" x14ac:dyDescent="0.25">
      <c r="A3640" s="43"/>
      <c r="B3640" s="43"/>
      <c r="C3640" s="46"/>
      <c r="D3640" s="46"/>
      <c r="E3640" s="46"/>
      <c r="F3640" s="46"/>
      <c r="G3640" s="46"/>
      <c r="H3640" s="37"/>
    </row>
    <row r="3641" spans="1:8" ht="20.25" customHeight="1" x14ac:dyDescent="0.25">
      <c r="A3641" s="42"/>
      <c r="B3641" s="42"/>
      <c r="C3641" s="47"/>
      <c r="D3641" s="47"/>
      <c r="E3641" s="47"/>
      <c r="F3641" s="47"/>
      <c r="G3641" s="47"/>
      <c r="H3641" s="37"/>
    </row>
    <row r="3642" spans="1:8" ht="20.25" customHeight="1" x14ac:dyDescent="0.25">
      <c r="A3642" s="43"/>
      <c r="B3642" s="43"/>
      <c r="C3642" s="46"/>
      <c r="D3642" s="46"/>
      <c r="E3642" s="46"/>
      <c r="F3642" s="46"/>
      <c r="G3642" s="46"/>
      <c r="H3642" s="37"/>
    </row>
    <row r="3643" spans="1:8" ht="20.25" customHeight="1" x14ac:dyDescent="0.25">
      <c r="A3643" s="42"/>
      <c r="B3643" s="42"/>
      <c r="C3643" s="47"/>
      <c r="D3643" s="47"/>
      <c r="E3643" s="47"/>
      <c r="F3643" s="47"/>
      <c r="G3643" s="47"/>
      <c r="H3643" s="37"/>
    </row>
    <row r="3644" spans="1:8" ht="20.25" customHeight="1" x14ac:dyDescent="0.25">
      <c r="A3644" s="43"/>
      <c r="B3644" s="43"/>
      <c r="C3644" s="46"/>
      <c r="D3644" s="46"/>
      <c r="E3644" s="46"/>
      <c r="F3644" s="46"/>
      <c r="G3644" s="46"/>
      <c r="H3644" s="37"/>
    </row>
    <row r="3645" spans="1:8" ht="20.25" customHeight="1" x14ac:dyDescent="0.25">
      <c r="A3645" s="42"/>
      <c r="B3645" s="42"/>
      <c r="C3645" s="47"/>
      <c r="D3645" s="47"/>
      <c r="E3645" s="47"/>
      <c r="F3645" s="47"/>
      <c r="G3645" s="47"/>
      <c r="H3645" s="37"/>
    </row>
    <row r="3646" spans="1:8" ht="20.25" customHeight="1" x14ac:dyDescent="0.25">
      <c r="A3646" s="43"/>
      <c r="B3646" s="43"/>
      <c r="C3646" s="46"/>
      <c r="D3646" s="46"/>
      <c r="E3646" s="46"/>
      <c r="F3646" s="46"/>
      <c r="G3646" s="46"/>
      <c r="H3646" s="37"/>
    </row>
    <row r="3647" spans="1:8" ht="20.25" customHeight="1" x14ac:dyDescent="0.25">
      <c r="A3647" s="42"/>
      <c r="B3647" s="42"/>
      <c r="C3647" s="47"/>
      <c r="D3647" s="47"/>
      <c r="E3647" s="47"/>
      <c r="F3647" s="47"/>
      <c r="G3647" s="47"/>
      <c r="H3647" s="37"/>
    </row>
    <row r="3648" spans="1:8" ht="20.25" customHeight="1" x14ac:dyDescent="0.25">
      <c r="A3648" s="43"/>
      <c r="B3648" s="43"/>
      <c r="C3648" s="46"/>
      <c r="D3648" s="46"/>
      <c r="E3648" s="46"/>
      <c r="F3648" s="46"/>
      <c r="G3648" s="46"/>
      <c r="H3648" s="37"/>
    </row>
    <row r="3649" spans="1:8" ht="20.25" customHeight="1" x14ac:dyDescent="0.25">
      <c r="A3649" s="42"/>
      <c r="B3649" s="42"/>
      <c r="C3649" s="47"/>
      <c r="D3649" s="47"/>
      <c r="E3649" s="47"/>
      <c r="F3649" s="47"/>
      <c r="G3649" s="47"/>
      <c r="H3649" s="37"/>
    </row>
    <row r="3650" spans="1:8" ht="20.25" customHeight="1" x14ac:dyDescent="0.25">
      <c r="A3650" s="43"/>
      <c r="B3650" s="43"/>
      <c r="C3650" s="46"/>
      <c r="D3650" s="46"/>
      <c r="E3650" s="46"/>
      <c r="F3650" s="46"/>
      <c r="G3650" s="46"/>
      <c r="H3650" s="37"/>
    </row>
    <row r="3651" spans="1:8" ht="20.25" customHeight="1" x14ac:dyDescent="0.25">
      <c r="A3651" s="42"/>
      <c r="B3651" s="42"/>
      <c r="C3651" s="47"/>
      <c r="D3651" s="47"/>
      <c r="E3651" s="47"/>
      <c r="F3651" s="47"/>
      <c r="G3651" s="47"/>
      <c r="H3651" s="37"/>
    </row>
    <row r="3652" spans="1:8" ht="20.25" customHeight="1" x14ac:dyDescent="0.25">
      <c r="A3652" s="43"/>
      <c r="B3652" s="43"/>
      <c r="C3652" s="46"/>
      <c r="D3652" s="46"/>
      <c r="E3652" s="46"/>
      <c r="F3652" s="46"/>
      <c r="G3652" s="46"/>
      <c r="H3652" s="37"/>
    </row>
    <row r="3653" spans="1:8" ht="20.25" customHeight="1" x14ac:dyDescent="0.25">
      <c r="A3653" s="42"/>
      <c r="B3653" s="42"/>
      <c r="C3653" s="47"/>
      <c r="D3653" s="47"/>
      <c r="E3653" s="47"/>
      <c r="F3653" s="47"/>
      <c r="G3653" s="47"/>
      <c r="H3653" s="37"/>
    </row>
    <row r="3654" spans="1:8" ht="20.25" customHeight="1" x14ac:dyDescent="0.25">
      <c r="A3654" s="43"/>
      <c r="B3654" s="43"/>
      <c r="C3654" s="46"/>
      <c r="D3654" s="46"/>
      <c r="E3654" s="46"/>
      <c r="F3654" s="46"/>
      <c r="G3654" s="46"/>
      <c r="H3654" s="37"/>
    </row>
    <row r="3655" spans="1:8" ht="20.25" customHeight="1" x14ac:dyDescent="0.25">
      <c r="A3655" s="42"/>
      <c r="B3655" s="42"/>
      <c r="C3655" s="47"/>
      <c r="D3655" s="47"/>
      <c r="E3655" s="47"/>
      <c r="F3655" s="47"/>
      <c r="G3655" s="47"/>
      <c r="H3655" s="37"/>
    </row>
    <row r="3656" spans="1:8" ht="20.25" customHeight="1" x14ac:dyDescent="0.25">
      <c r="A3656" s="43"/>
      <c r="B3656" s="43"/>
      <c r="C3656" s="46"/>
      <c r="D3656" s="46"/>
      <c r="E3656" s="46"/>
      <c r="F3656" s="46"/>
      <c r="G3656" s="46"/>
      <c r="H3656" s="37"/>
    </row>
    <row r="3657" spans="1:8" ht="20.25" customHeight="1" x14ac:dyDescent="0.25">
      <c r="A3657" s="42"/>
      <c r="B3657" s="42"/>
      <c r="C3657" s="47"/>
      <c r="D3657" s="47"/>
      <c r="E3657" s="47"/>
      <c r="F3657" s="47"/>
      <c r="G3657" s="47"/>
      <c r="H3657" s="37"/>
    </row>
    <row r="3658" spans="1:8" ht="20.25" customHeight="1" x14ac:dyDescent="0.25">
      <c r="A3658" s="43"/>
      <c r="B3658" s="43"/>
      <c r="C3658" s="46"/>
      <c r="D3658" s="46"/>
      <c r="E3658" s="46"/>
      <c r="F3658" s="46"/>
      <c r="G3658" s="46"/>
      <c r="H3658" s="37"/>
    </row>
    <row r="3659" spans="1:8" ht="20.25" customHeight="1" x14ac:dyDescent="0.25">
      <c r="A3659" s="42"/>
      <c r="B3659" s="42"/>
      <c r="C3659" s="47"/>
      <c r="D3659" s="47"/>
      <c r="E3659" s="47"/>
      <c r="F3659" s="47"/>
      <c r="G3659" s="47"/>
      <c r="H3659" s="37"/>
    </row>
    <row r="3660" spans="1:8" ht="20.25" customHeight="1" x14ac:dyDescent="0.25">
      <c r="A3660" s="43"/>
      <c r="B3660" s="43"/>
      <c r="C3660" s="46"/>
      <c r="D3660" s="46"/>
      <c r="E3660" s="46"/>
      <c r="F3660" s="46"/>
      <c r="G3660" s="46"/>
      <c r="H3660" s="37"/>
    </row>
    <row r="3661" spans="1:8" ht="20.25" customHeight="1" x14ac:dyDescent="0.25">
      <c r="A3661" s="42"/>
      <c r="B3661" s="42"/>
      <c r="C3661" s="47"/>
      <c r="D3661" s="47"/>
      <c r="E3661" s="47"/>
      <c r="F3661" s="47"/>
      <c r="G3661" s="47"/>
      <c r="H3661" s="37"/>
    </row>
    <row r="3662" spans="1:8" ht="20.25" customHeight="1" x14ac:dyDescent="0.25">
      <c r="A3662" s="43"/>
      <c r="B3662" s="43"/>
      <c r="C3662" s="46"/>
      <c r="D3662" s="46"/>
      <c r="E3662" s="46"/>
      <c r="F3662" s="46"/>
      <c r="G3662" s="46"/>
      <c r="H3662" s="37"/>
    </row>
    <row r="3663" spans="1:8" ht="20.25" customHeight="1" x14ac:dyDescent="0.25">
      <c r="A3663" s="42"/>
      <c r="B3663" s="42"/>
      <c r="C3663" s="47"/>
      <c r="D3663" s="47"/>
      <c r="E3663" s="47"/>
      <c r="F3663" s="47"/>
      <c r="G3663" s="47"/>
      <c r="H3663" s="37"/>
    </row>
    <row r="3664" spans="1:8" ht="20.25" customHeight="1" x14ac:dyDescent="0.25">
      <c r="A3664" s="43"/>
      <c r="B3664" s="43"/>
      <c r="C3664" s="46"/>
      <c r="D3664" s="46"/>
      <c r="E3664" s="46"/>
      <c r="F3664" s="46"/>
      <c r="G3664" s="46"/>
      <c r="H3664" s="37"/>
    </row>
    <row r="3665" spans="1:8" ht="20.25" customHeight="1" x14ac:dyDescent="0.25">
      <c r="A3665" s="42"/>
      <c r="B3665" s="42"/>
      <c r="C3665" s="47"/>
      <c r="D3665" s="47"/>
      <c r="E3665" s="47"/>
      <c r="F3665" s="47"/>
      <c r="G3665" s="47"/>
      <c r="H3665" s="37"/>
    </row>
    <row r="3666" spans="1:8" ht="20.25" customHeight="1" x14ac:dyDescent="0.25">
      <c r="A3666" s="43"/>
      <c r="B3666" s="43"/>
      <c r="C3666" s="46"/>
      <c r="D3666" s="46"/>
      <c r="E3666" s="46"/>
      <c r="F3666" s="46"/>
      <c r="G3666" s="46"/>
      <c r="H3666" s="37"/>
    </row>
    <row r="3667" spans="1:8" ht="20.25" customHeight="1" x14ac:dyDescent="0.25">
      <c r="A3667" s="42"/>
      <c r="B3667" s="42"/>
      <c r="C3667" s="47"/>
      <c r="D3667" s="47"/>
      <c r="E3667" s="47"/>
      <c r="F3667" s="47"/>
      <c r="G3667" s="47"/>
      <c r="H3667" s="37"/>
    </row>
    <row r="3668" spans="1:8" ht="20.25" customHeight="1" x14ac:dyDescent="0.25">
      <c r="A3668" s="43"/>
      <c r="B3668" s="43"/>
      <c r="C3668" s="46"/>
      <c r="D3668" s="46"/>
      <c r="E3668" s="46"/>
      <c r="F3668" s="46"/>
      <c r="G3668" s="46"/>
      <c r="H3668" s="37"/>
    </row>
    <row r="3669" spans="1:8" ht="20.25" customHeight="1" x14ac:dyDescent="0.25">
      <c r="A3669" s="42"/>
      <c r="B3669" s="42"/>
      <c r="C3669" s="47"/>
      <c r="D3669" s="47"/>
      <c r="E3669" s="47"/>
      <c r="F3669" s="47"/>
      <c r="G3669" s="47"/>
      <c r="H3669" s="37"/>
    </row>
    <row r="3670" spans="1:8" ht="20.25" customHeight="1" x14ac:dyDescent="0.25">
      <c r="A3670" s="43"/>
      <c r="B3670" s="43"/>
      <c r="C3670" s="46"/>
      <c r="D3670" s="46"/>
      <c r="E3670" s="46"/>
      <c r="F3670" s="46"/>
      <c r="G3670" s="46"/>
      <c r="H3670" s="37"/>
    </row>
    <row r="3671" spans="1:8" ht="20.25" customHeight="1" x14ac:dyDescent="0.25">
      <c r="A3671" s="42"/>
      <c r="B3671" s="42"/>
      <c r="C3671" s="47"/>
      <c r="D3671" s="47"/>
      <c r="E3671" s="47"/>
      <c r="F3671" s="47"/>
      <c r="G3671" s="47"/>
      <c r="H3671" s="37"/>
    </row>
    <row r="3672" spans="1:8" ht="20.25" customHeight="1" x14ac:dyDescent="0.25">
      <c r="A3672" s="43"/>
      <c r="B3672" s="43"/>
      <c r="C3672" s="46"/>
      <c r="D3672" s="46"/>
      <c r="E3672" s="46"/>
      <c r="F3672" s="46"/>
      <c r="G3672" s="46"/>
      <c r="H3672" s="37"/>
    </row>
    <row r="3673" spans="1:8" ht="20.25" customHeight="1" x14ac:dyDescent="0.25">
      <c r="A3673" s="42"/>
      <c r="B3673" s="42"/>
      <c r="C3673" s="47"/>
      <c r="D3673" s="47"/>
      <c r="E3673" s="47"/>
      <c r="F3673" s="47"/>
      <c r="G3673" s="47"/>
      <c r="H3673" s="37"/>
    </row>
    <row r="3674" spans="1:8" ht="20.25" customHeight="1" x14ac:dyDescent="0.25">
      <c r="A3674" s="43"/>
      <c r="B3674" s="43"/>
      <c r="C3674" s="46"/>
      <c r="D3674" s="46"/>
      <c r="E3674" s="46"/>
      <c r="F3674" s="46"/>
      <c r="G3674" s="46"/>
      <c r="H3674" s="37"/>
    </row>
    <row r="3675" spans="1:8" ht="20.25" customHeight="1" x14ac:dyDescent="0.25">
      <c r="A3675" s="42"/>
      <c r="B3675" s="42"/>
      <c r="C3675" s="47"/>
      <c r="D3675" s="47"/>
      <c r="E3675" s="47"/>
      <c r="F3675" s="47"/>
      <c r="G3675" s="47"/>
      <c r="H3675" s="37"/>
    </row>
    <row r="3676" spans="1:8" ht="20.25" customHeight="1" x14ac:dyDescent="0.25">
      <c r="A3676" s="43"/>
      <c r="B3676" s="43"/>
      <c r="C3676" s="46"/>
      <c r="D3676" s="46"/>
      <c r="E3676" s="46"/>
      <c r="F3676" s="46"/>
      <c r="G3676" s="46"/>
      <c r="H3676" s="37"/>
    </row>
    <row r="3677" spans="1:8" ht="20.25" customHeight="1" x14ac:dyDescent="0.25">
      <c r="A3677" s="42"/>
      <c r="B3677" s="42"/>
      <c r="C3677" s="47"/>
      <c r="D3677" s="47"/>
      <c r="E3677" s="47"/>
      <c r="F3677" s="47"/>
      <c r="G3677" s="47"/>
      <c r="H3677" s="37"/>
    </row>
    <row r="3678" spans="1:8" ht="20.25" customHeight="1" x14ac:dyDescent="0.25">
      <c r="A3678" s="43"/>
      <c r="B3678" s="43"/>
      <c r="C3678" s="46"/>
      <c r="D3678" s="46"/>
      <c r="E3678" s="46"/>
      <c r="F3678" s="46"/>
      <c r="G3678" s="46"/>
      <c r="H3678" s="37"/>
    </row>
    <row r="3679" spans="1:8" ht="20.25" customHeight="1" x14ac:dyDescent="0.25">
      <c r="A3679" s="42"/>
      <c r="B3679" s="42"/>
      <c r="C3679" s="47"/>
      <c r="D3679" s="47"/>
      <c r="E3679" s="47"/>
      <c r="F3679" s="47"/>
      <c r="G3679" s="47"/>
      <c r="H3679" s="37"/>
    </row>
    <row r="3680" spans="1:8" ht="20.25" customHeight="1" x14ac:dyDescent="0.25">
      <c r="A3680" s="43"/>
      <c r="B3680" s="43"/>
      <c r="C3680" s="46"/>
      <c r="D3680" s="46"/>
      <c r="E3680" s="46"/>
      <c r="F3680" s="46"/>
      <c r="G3680" s="46"/>
      <c r="H3680" s="37"/>
    </row>
    <row r="3681" spans="1:8" ht="20.25" customHeight="1" x14ac:dyDescent="0.25">
      <c r="A3681" s="42"/>
      <c r="B3681" s="42"/>
      <c r="C3681" s="47"/>
      <c r="D3681" s="47"/>
      <c r="E3681" s="47"/>
      <c r="F3681" s="47"/>
      <c r="G3681" s="47"/>
      <c r="H3681" s="37"/>
    </row>
    <row r="3682" spans="1:8" ht="20.25" customHeight="1" x14ac:dyDescent="0.25">
      <c r="A3682" s="43"/>
      <c r="B3682" s="43"/>
      <c r="C3682" s="46"/>
      <c r="D3682" s="46"/>
      <c r="E3682" s="46"/>
      <c r="F3682" s="46"/>
      <c r="G3682" s="46"/>
      <c r="H3682" s="37"/>
    </row>
    <row r="3683" spans="1:8" ht="20.25" customHeight="1" x14ac:dyDescent="0.25">
      <c r="A3683" s="42"/>
      <c r="B3683" s="42"/>
      <c r="C3683" s="47"/>
      <c r="D3683" s="47"/>
      <c r="E3683" s="47"/>
      <c r="F3683" s="47"/>
      <c r="G3683" s="47"/>
      <c r="H3683" s="37"/>
    </row>
    <row r="3684" spans="1:8" ht="20.25" customHeight="1" x14ac:dyDescent="0.25">
      <c r="A3684" s="43"/>
      <c r="B3684" s="43"/>
      <c r="C3684" s="46"/>
      <c r="D3684" s="46"/>
      <c r="E3684" s="46"/>
      <c r="F3684" s="46"/>
      <c r="G3684" s="46"/>
      <c r="H3684" s="37"/>
    </row>
    <row r="3685" spans="1:8" ht="20.25" customHeight="1" x14ac:dyDescent="0.25">
      <c r="A3685" s="42"/>
      <c r="B3685" s="42"/>
      <c r="C3685" s="47"/>
      <c r="D3685" s="47"/>
      <c r="E3685" s="47"/>
      <c r="F3685" s="47"/>
      <c r="G3685" s="47"/>
      <c r="H3685" s="37"/>
    </row>
    <row r="3686" spans="1:8" ht="20.25" customHeight="1" x14ac:dyDescent="0.25">
      <c r="A3686" s="43"/>
      <c r="B3686" s="43"/>
      <c r="C3686" s="46"/>
      <c r="D3686" s="46"/>
      <c r="E3686" s="46"/>
      <c r="F3686" s="46"/>
      <c r="G3686" s="46"/>
      <c r="H3686" s="37"/>
    </row>
    <row r="3687" spans="1:8" ht="20.25" customHeight="1" x14ac:dyDescent="0.25">
      <c r="A3687" s="42"/>
      <c r="B3687" s="42"/>
      <c r="C3687" s="47"/>
      <c r="D3687" s="47"/>
      <c r="E3687" s="47"/>
      <c r="F3687" s="47"/>
      <c r="G3687" s="47"/>
      <c r="H3687" s="37"/>
    </row>
    <row r="3688" spans="1:8" ht="20.25" customHeight="1" x14ac:dyDescent="0.25">
      <c r="A3688" s="43"/>
      <c r="B3688" s="43"/>
      <c r="C3688" s="46"/>
      <c r="D3688" s="46"/>
      <c r="E3688" s="46"/>
      <c r="F3688" s="46"/>
      <c r="G3688" s="46"/>
      <c r="H3688" s="37"/>
    </row>
    <row r="3689" spans="1:8" ht="20.25" customHeight="1" x14ac:dyDescent="0.25">
      <c r="A3689" s="42"/>
      <c r="B3689" s="42"/>
      <c r="C3689" s="47"/>
      <c r="D3689" s="47"/>
      <c r="E3689" s="47"/>
      <c r="F3689" s="47"/>
      <c r="G3689" s="47"/>
      <c r="H3689" s="37"/>
    </row>
    <row r="3690" spans="1:8" ht="20.25" customHeight="1" x14ac:dyDescent="0.25">
      <c r="A3690" s="43"/>
      <c r="B3690" s="43"/>
      <c r="C3690" s="46"/>
      <c r="D3690" s="46"/>
      <c r="E3690" s="46"/>
      <c r="F3690" s="46"/>
      <c r="G3690" s="46"/>
      <c r="H3690" s="37"/>
    </row>
    <row r="3691" spans="1:8" ht="20.25" customHeight="1" x14ac:dyDescent="0.25">
      <c r="A3691" s="42"/>
      <c r="B3691" s="42"/>
      <c r="C3691" s="47"/>
      <c r="D3691" s="47"/>
      <c r="E3691" s="47"/>
      <c r="F3691" s="47"/>
      <c r="G3691" s="47"/>
      <c r="H3691" s="37"/>
    </row>
    <row r="3692" spans="1:8" ht="20.25" customHeight="1" x14ac:dyDescent="0.25">
      <c r="A3692" s="43"/>
      <c r="B3692" s="43"/>
      <c r="C3692" s="46"/>
      <c r="D3692" s="46"/>
      <c r="E3692" s="46"/>
      <c r="F3692" s="46"/>
      <c r="G3692" s="46"/>
      <c r="H3692" s="37"/>
    </row>
    <row r="3693" spans="1:8" ht="20.25" customHeight="1" x14ac:dyDescent="0.25">
      <c r="A3693" s="42"/>
      <c r="B3693" s="42"/>
      <c r="C3693" s="47"/>
      <c r="D3693" s="47"/>
      <c r="E3693" s="47"/>
      <c r="F3693" s="47"/>
      <c r="G3693" s="47"/>
      <c r="H3693" s="37"/>
    </row>
    <row r="3694" spans="1:8" ht="20.25" customHeight="1" x14ac:dyDescent="0.25">
      <c r="A3694" s="43"/>
      <c r="B3694" s="43"/>
      <c r="C3694" s="46"/>
      <c r="D3694" s="46"/>
      <c r="E3694" s="46"/>
      <c r="F3694" s="46"/>
      <c r="G3694" s="46"/>
      <c r="H3694" s="37"/>
    </row>
    <row r="3695" spans="1:8" ht="20.25" customHeight="1" x14ac:dyDescent="0.25">
      <c r="A3695" s="42"/>
      <c r="B3695" s="42"/>
      <c r="C3695" s="47"/>
      <c r="D3695" s="47"/>
      <c r="E3695" s="47"/>
      <c r="F3695" s="47"/>
      <c r="G3695" s="47"/>
      <c r="H3695" s="37"/>
    </row>
    <row r="3696" spans="1:8" ht="20.25" customHeight="1" x14ac:dyDescent="0.25">
      <c r="A3696" s="43"/>
      <c r="B3696" s="43"/>
      <c r="C3696" s="46"/>
      <c r="D3696" s="46"/>
      <c r="E3696" s="46"/>
      <c r="F3696" s="46"/>
      <c r="G3696" s="46"/>
      <c r="H3696" s="37"/>
    </row>
    <row r="3697" spans="1:8" ht="20.25" customHeight="1" x14ac:dyDescent="0.25">
      <c r="A3697" s="42"/>
      <c r="B3697" s="42"/>
      <c r="C3697" s="47"/>
      <c r="D3697" s="47"/>
      <c r="E3697" s="47"/>
      <c r="F3697" s="47"/>
      <c r="G3697" s="47"/>
      <c r="H3697" s="37"/>
    </row>
    <row r="3698" spans="1:8" ht="20.25" customHeight="1" x14ac:dyDescent="0.25">
      <c r="A3698" s="43"/>
      <c r="B3698" s="43"/>
      <c r="C3698" s="46"/>
      <c r="D3698" s="46"/>
      <c r="E3698" s="46"/>
      <c r="F3698" s="46"/>
      <c r="G3698" s="46"/>
      <c r="H3698" s="37"/>
    </row>
    <row r="3699" spans="1:8" ht="20.25" customHeight="1" x14ac:dyDescent="0.25">
      <c r="A3699" s="42"/>
      <c r="B3699" s="42"/>
      <c r="C3699" s="47"/>
      <c r="D3699" s="47"/>
      <c r="E3699" s="47"/>
      <c r="F3699" s="47"/>
      <c r="G3699" s="47"/>
      <c r="H3699" s="37"/>
    </row>
    <row r="3700" spans="1:8" ht="20.25" customHeight="1" x14ac:dyDescent="0.25">
      <c r="A3700" s="43"/>
      <c r="B3700" s="43"/>
      <c r="C3700" s="46"/>
      <c r="D3700" s="46"/>
      <c r="E3700" s="46"/>
      <c r="F3700" s="46"/>
      <c r="G3700" s="46"/>
      <c r="H3700" s="37"/>
    </row>
    <row r="3701" spans="1:8" ht="20.25" customHeight="1" thickBot="1" x14ac:dyDescent="0.3">
      <c r="A3701" s="50"/>
      <c r="B3701" s="50"/>
      <c r="C3701" s="60"/>
      <c r="D3701" s="60"/>
      <c r="E3701" s="60"/>
      <c r="F3701" s="60"/>
      <c r="G3701" s="60"/>
      <c r="H3701" s="64"/>
    </row>
    <row r="3702" spans="1:8" ht="20.25" customHeight="1" thickTop="1" x14ac:dyDescent="0.25">
      <c r="A3702" s="51"/>
      <c r="B3702" s="51"/>
      <c r="C3702" s="62"/>
      <c r="D3702" s="62"/>
      <c r="E3702" s="62"/>
      <c r="F3702" s="62"/>
      <c r="G3702" s="62"/>
      <c r="H3702" s="63"/>
    </row>
    <row r="3703" spans="1:8" ht="20.25" customHeight="1" x14ac:dyDescent="0.25">
      <c r="A3703" s="42"/>
      <c r="B3703" s="42"/>
      <c r="C3703" s="47"/>
      <c r="D3703" s="47"/>
      <c r="E3703" s="47"/>
      <c r="F3703" s="47"/>
      <c r="G3703" s="47"/>
      <c r="H3703" s="37"/>
    </row>
    <row r="3704" spans="1:8" ht="20.25" customHeight="1" x14ac:dyDescent="0.25">
      <c r="A3704" s="43"/>
      <c r="B3704" s="43"/>
      <c r="C3704" s="46"/>
      <c r="D3704" s="46"/>
      <c r="E3704" s="46"/>
      <c r="F3704" s="46"/>
      <c r="G3704" s="46"/>
      <c r="H3704" s="37"/>
    </row>
    <row r="3705" spans="1:8" ht="20.25" customHeight="1" x14ac:dyDescent="0.25">
      <c r="A3705" s="42"/>
      <c r="B3705" s="42"/>
      <c r="C3705" s="47"/>
      <c r="D3705" s="47"/>
      <c r="E3705" s="47"/>
      <c r="F3705" s="47"/>
      <c r="G3705" s="47"/>
      <c r="H3705" s="37"/>
    </row>
    <row r="3706" spans="1:8" ht="20.25" customHeight="1" x14ac:dyDescent="0.25">
      <c r="A3706" s="43"/>
      <c r="B3706" s="43"/>
      <c r="C3706" s="46"/>
      <c r="D3706" s="46"/>
      <c r="E3706" s="46"/>
      <c r="F3706" s="46"/>
      <c r="G3706" s="46"/>
      <c r="H3706" s="37"/>
    </row>
    <row r="3707" spans="1:8" ht="20.25" customHeight="1" x14ac:dyDescent="0.25">
      <c r="A3707" s="42"/>
      <c r="B3707" s="42"/>
      <c r="C3707" s="47"/>
      <c r="D3707" s="47"/>
      <c r="E3707" s="47"/>
      <c r="F3707" s="47"/>
      <c r="G3707" s="47"/>
      <c r="H3707" s="37"/>
    </row>
    <row r="3708" spans="1:8" ht="20.25" customHeight="1" x14ac:dyDescent="0.25">
      <c r="A3708" s="43"/>
      <c r="B3708" s="43"/>
      <c r="C3708" s="46"/>
      <c r="D3708" s="46"/>
      <c r="E3708" s="46"/>
      <c r="F3708" s="46"/>
      <c r="G3708" s="46"/>
      <c r="H3708" s="37"/>
    </row>
    <row r="3709" spans="1:8" ht="20.25" customHeight="1" x14ac:dyDescent="0.25">
      <c r="A3709" s="42"/>
      <c r="B3709" s="42"/>
      <c r="C3709" s="47"/>
      <c r="D3709" s="47"/>
      <c r="E3709" s="47"/>
      <c r="F3709" s="47"/>
      <c r="G3709" s="47"/>
      <c r="H3709" s="37"/>
    </row>
    <row r="3710" spans="1:8" ht="20.25" customHeight="1" x14ac:dyDescent="0.25">
      <c r="A3710" s="43"/>
      <c r="B3710" s="43"/>
      <c r="C3710" s="46"/>
      <c r="D3710" s="46"/>
      <c r="E3710" s="46"/>
      <c r="F3710" s="46"/>
      <c r="G3710" s="46"/>
      <c r="H3710" s="37"/>
    </row>
    <row r="3711" spans="1:8" ht="20.25" customHeight="1" x14ac:dyDescent="0.25">
      <c r="A3711" s="42"/>
      <c r="B3711" s="42"/>
      <c r="C3711" s="47"/>
      <c r="D3711" s="47"/>
      <c r="E3711" s="47"/>
      <c r="F3711" s="47"/>
      <c r="G3711" s="47"/>
      <c r="H3711" s="37"/>
    </row>
    <row r="3712" spans="1:8" ht="20.25" customHeight="1" x14ac:dyDescent="0.25">
      <c r="A3712" s="43"/>
      <c r="B3712" s="43"/>
      <c r="C3712" s="46"/>
      <c r="D3712" s="46"/>
      <c r="E3712" s="46"/>
      <c r="F3712" s="46"/>
      <c r="G3712" s="46"/>
      <c r="H3712" s="37"/>
    </row>
    <row r="3713" spans="1:8" ht="20.25" customHeight="1" x14ac:dyDescent="0.25">
      <c r="A3713" s="42"/>
      <c r="B3713" s="42"/>
      <c r="C3713" s="47"/>
      <c r="D3713" s="47"/>
      <c r="E3713" s="47"/>
      <c r="F3713" s="47"/>
      <c r="G3713" s="47"/>
      <c r="H3713" s="37"/>
    </row>
    <row r="3714" spans="1:8" ht="20.25" customHeight="1" x14ac:dyDescent="0.25">
      <c r="A3714" s="43"/>
      <c r="B3714" s="43"/>
      <c r="C3714" s="46"/>
      <c r="D3714" s="46"/>
      <c r="E3714" s="46"/>
      <c r="F3714" s="46"/>
      <c r="G3714" s="46"/>
      <c r="H3714" s="37"/>
    </row>
    <row r="3715" spans="1:8" ht="20.25" customHeight="1" x14ac:dyDescent="0.25">
      <c r="A3715" s="42"/>
      <c r="B3715" s="42"/>
      <c r="C3715" s="47"/>
      <c r="D3715" s="47"/>
      <c r="E3715" s="47"/>
      <c r="F3715" s="47"/>
      <c r="G3715" s="47"/>
      <c r="H3715" s="37"/>
    </row>
    <row r="3716" spans="1:8" ht="20.25" customHeight="1" x14ac:dyDescent="0.25">
      <c r="A3716" s="43"/>
      <c r="B3716" s="43"/>
      <c r="C3716" s="46"/>
      <c r="D3716" s="46"/>
      <c r="E3716" s="46"/>
      <c r="F3716" s="46"/>
      <c r="G3716" s="46"/>
      <c r="H3716" s="37"/>
    </row>
    <row r="3717" spans="1:8" ht="20.25" customHeight="1" x14ac:dyDescent="0.25">
      <c r="A3717" s="42"/>
      <c r="B3717" s="42"/>
      <c r="C3717" s="47"/>
      <c r="D3717" s="47"/>
      <c r="E3717" s="47"/>
      <c r="F3717" s="47"/>
      <c r="G3717" s="47"/>
      <c r="H3717" s="37"/>
    </row>
    <row r="3718" spans="1:8" ht="20.25" customHeight="1" x14ac:dyDescent="0.25">
      <c r="A3718" s="43"/>
      <c r="B3718" s="43"/>
      <c r="C3718" s="46"/>
      <c r="D3718" s="46"/>
      <c r="E3718" s="46"/>
      <c r="F3718" s="46"/>
      <c r="G3718" s="46"/>
      <c r="H3718" s="37"/>
    </row>
    <row r="3719" spans="1:8" ht="20.25" customHeight="1" x14ac:dyDescent="0.25">
      <c r="A3719" s="42"/>
      <c r="B3719" s="42"/>
      <c r="C3719" s="47"/>
      <c r="D3719" s="47"/>
      <c r="E3719" s="47"/>
      <c r="F3719" s="47"/>
      <c r="G3719" s="47"/>
      <c r="H3719" s="37"/>
    </row>
    <row r="3720" spans="1:8" ht="20.25" customHeight="1" x14ac:dyDescent="0.25">
      <c r="A3720" s="43"/>
      <c r="B3720" s="43"/>
      <c r="C3720" s="46"/>
      <c r="D3720" s="46"/>
      <c r="E3720" s="46"/>
      <c r="F3720" s="46"/>
      <c r="G3720" s="46"/>
      <c r="H3720" s="37"/>
    </row>
    <row r="3721" spans="1:8" ht="20.25" customHeight="1" x14ac:dyDescent="0.25">
      <c r="A3721" s="42"/>
      <c r="B3721" s="42"/>
      <c r="C3721" s="47"/>
      <c r="D3721" s="47"/>
      <c r="E3721" s="47"/>
      <c r="F3721" s="47"/>
      <c r="G3721" s="47"/>
      <c r="H3721" s="37"/>
    </row>
    <row r="3722" spans="1:8" ht="20.25" customHeight="1" x14ac:dyDescent="0.25">
      <c r="A3722" s="43"/>
      <c r="B3722" s="43"/>
      <c r="C3722" s="46"/>
      <c r="D3722" s="46"/>
      <c r="E3722" s="46"/>
      <c r="F3722" s="46"/>
      <c r="G3722" s="46"/>
      <c r="H3722" s="37"/>
    </row>
    <row r="3723" spans="1:8" ht="20.25" customHeight="1" x14ac:dyDescent="0.25">
      <c r="A3723" s="42"/>
      <c r="B3723" s="42"/>
      <c r="C3723" s="47"/>
      <c r="D3723" s="47"/>
      <c r="E3723" s="47"/>
      <c r="F3723" s="47"/>
      <c r="G3723" s="47"/>
      <c r="H3723" s="37"/>
    </row>
    <row r="3724" spans="1:8" ht="20.25" customHeight="1" x14ac:dyDescent="0.25">
      <c r="A3724" s="43"/>
      <c r="B3724" s="43"/>
      <c r="C3724" s="46"/>
      <c r="D3724" s="46"/>
      <c r="E3724" s="46"/>
      <c r="F3724" s="46"/>
      <c r="G3724" s="46"/>
      <c r="H3724" s="37"/>
    </row>
    <row r="3725" spans="1:8" ht="20.25" customHeight="1" x14ac:dyDescent="0.25">
      <c r="A3725" s="42"/>
      <c r="B3725" s="42"/>
      <c r="C3725" s="47"/>
      <c r="D3725" s="47"/>
      <c r="E3725" s="47"/>
      <c r="F3725" s="47"/>
      <c r="G3725" s="47"/>
      <c r="H3725" s="37"/>
    </row>
    <row r="3726" spans="1:8" ht="20.25" customHeight="1" x14ac:dyDescent="0.25">
      <c r="A3726" s="43"/>
      <c r="B3726" s="43"/>
      <c r="C3726" s="46"/>
      <c r="D3726" s="46"/>
      <c r="E3726" s="46"/>
      <c r="F3726" s="46"/>
      <c r="G3726" s="46"/>
      <c r="H3726" s="37"/>
    </row>
    <row r="3727" spans="1:8" ht="20.25" customHeight="1" x14ac:dyDescent="0.25">
      <c r="A3727" s="42"/>
      <c r="B3727" s="42"/>
      <c r="C3727" s="47"/>
      <c r="D3727" s="47"/>
      <c r="E3727" s="47"/>
      <c r="F3727" s="47"/>
      <c r="G3727" s="47"/>
      <c r="H3727" s="37"/>
    </row>
    <row r="3728" spans="1:8" ht="20.25" customHeight="1" x14ac:dyDescent="0.25">
      <c r="A3728" s="43"/>
      <c r="B3728" s="43"/>
      <c r="C3728" s="46"/>
      <c r="D3728" s="46"/>
      <c r="E3728" s="46"/>
      <c r="F3728" s="46"/>
      <c r="G3728" s="46"/>
      <c r="H3728" s="37"/>
    </row>
    <row r="3729" spans="1:8" ht="20.25" customHeight="1" x14ac:dyDescent="0.25">
      <c r="A3729" s="42"/>
      <c r="B3729" s="42"/>
      <c r="C3729" s="47"/>
      <c r="D3729" s="47"/>
      <c r="E3729" s="47"/>
      <c r="F3729" s="47"/>
      <c r="G3729" s="47"/>
      <c r="H3729" s="37"/>
    </row>
    <row r="3730" spans="1:8" ht="20.25" customHeight="1" x14ac:dyDescent="0.25">
      <c r="A3730" s="43"/>
      <c r="B3730" s="43"/>
      <c r="C3730" s="46"/>
      <c r="D3730" s="46"/>
      <c r="E3730" s="46"/>
      <c r="F3730" s="46"/>
      <c r="G3730" s="46"/>
      <c r="H3730" s="37"/>
    </row>
    <row r="3731" spans="1:8" ht="20.25" customHeight="1" x14ac:dyDescent="0.25">
      <c r="A3731" s="42"/>
      <c r="B3731" s="42"/>
      <c r="C3731" s="47"/>
      <c r="D3731" s="47"/>
      <c r="E3731" s="47"/>
      <c r="F3731" s="47"/>
      <c r="G3731" s="47"/>
      <c r="H3731" s="37"/>
    </row>
    <row r="3732" spans="1:8" ht="20.25" customHeight="1" x14ac:dyDescent="0.25">
      <c r="A3732" s="43"/>
      <c r="B3732" s="43"/>
      <c r="C3732" s="46"/>
      <c r="D3732" s="46"/>
      <c r="E3732" s="46"/>
      <c r="F3732" s="46"/>
      <c r="G3732" s="46"/>
      <c r="H3732" s="37"/>
    </row>
    <row r="3733" spans="1:8" ht="20.25" customHeight="1" x14ac:dyDescent="0.25">
      <c r="A3733" s="42"/>
      <c r="B3733" s="42"/>
      <c r="C3733" s="47"/>
      <c r="D3733" s="47"/>
      <c r="E3733" s="47"/>
      <c r="F3733" s="47"/>
      <c r="G3733" s="47"/>
      <c r="H3733" s="37"/>
    </row>
    <row r="3734" spans="1:8" ht="20.25" customHeight="1" x14ac:dyDescent="0.25">
      <c r="A3734" s="43"/>
      <c r="B3734" s="43"/>
      <c r="C3734" s="46"/>
      <c r="D3734" s="46"/>
      <c r="E3734" s="46"/>
      <c r="F3734" s="46"/>
      <c r="G3734" s="46"/>
      <c r="H3734" s="37"/>
    </row>
    <row r="3735" spans="1:8" ht="20.25" customHeight="1" x14ac:dyDescent="0.25">
      <c r="A3735" s="42"/>
      <c r="B3735" s="42"/>
      <c r="C3735" s="47"/>
      <c r="D3735" s="47"/>
      <c r="E3735" s="47"/>
      <c r="F3735" s="47"/>
      <c r="G3735" s="47"/>
      <c r="H3735" s="37"/>
    </row>
    <row r="3736" spans="1:8" ht="20.25" customHeight="1" x14ac:dyDescent="0.25">
      <c r="A3736" s="43"/>
      <c r="B3736" s="43"/>
      <c r="C3736" s="46"/>
      <c r="D3736" s="46"/>
      <c r="E3736" s="46"/>
      <c r="F3736" s="46"/>
      <c r="G3736" s="46"/>
      <c r="H3736" s="37"/>
    </row>
    <row r="3737" spans="1:8" ht="20.25" customHeight="1" x14ac:dyDescent="0.25">
      <c r="A3737" s="42"/>
      <c r="B3737" s="42"/>
      <c r="C3737" s="47"/>
      <c r="D3737" s="47"/>
      <c r="E3737" s="47"/>
      <c r="F3737" s="47"/>
      <c r="G3737" s="47"/>
      <c r="H3737" s="37"/>
    </row>
    <row r="3738" spans="1:8" ht="20.25" customHeight="1" x14ac:dyDescent="0.25">
      <c r="A3738" s="43"/>
      <c r="B3738" s="43"/>
      <c r="C3738" s="46"/>
      <c r="D3738" s="46"/>
      <c r="E3738" s="46"/>
      <c r="F3738" s="46"/>
      <c r="G3738" s="46"/>
      <c r="H3738" s="37"/>
    </row>
    <row r="3739" spans="1:8" ht="20.25" customHeight="1" x14ac:dyDescent="0.25">
      <c r="A3739" s="42"/>
      <c r="B3739" s="42"/>
      <c r="C3739" s="47"/>
      <c r="D3739" s="47"/>
      <c r="E3739" s="47"/>
      <c r="F3739" s="47"/>
      <c r="G3739" s="47"/>
      <c r="H3739" s="37"/>
    </row>
    <row r="3740" spans="1:8" ht="20.25" customHeight="1" x14ac:dyDescent="0.25">
      <c r="A3740" s="43"/>
      <c r="B3740" s="43"/>
      <c r="C3740" s="46"/>
      <c r="D3740" s="46"/>
      <c r="E3740" s="46"/>
      <c r="F3740" s="46"/>
      <c r="G3740" s="46"/>
      <c r="H3740" s="37"/>
    </row>
    <row r="3741" spans="1:8" ht="20.25" customHeight="1" x14ac:dyDescent="0.25">
      <c r="A3741" s="42"/>
      <c r="B3741" s="42"/>
      <c r="C3741" s="47"/>
      <c r="D3741" s="47"/>
      <c r="E3741" s="47"/>
      <c r="F3741" s="47"/>
      <c r="G3741" s="47"/>
      <c r="H3741" s="37"/>
    </row>
    <row r="3742" spans="1:8" ht="20.25" customHeight="1" x14ac:dyDescent="0.25">
      <c r="A3742" s="43"/>
      <c r="B3742" s="43"/>
      <c r="C3742" s="46"/>
      <c r="D3742" s="46"/>
      <c r="E3742" s="46"/>
      <c r="F3742" s="46"/>
      <c r="G3742" s="46"/>
      <c r="H3742" s="37"/>
    </row>
    <row r="3743" spans="1:8" ht="20.25" customHeight="1" x14ac:dyDescent="0.25">
      <c r="A3743" s="42"/>
      <c r="B3743" s="42"/>
      <c r="C3743" s="47"/>
      <c r="D3743" s="47"/>
      <c r="E3743" s="47"/>
      <c r="F3743" s="47"/>
      <c r="G3743" s="47"/>
      <c r="H3743" s="37"/>
    </row>
    <row r="3744" spans="1:8" ht="20.25" customHeight="1" x14ac:dyDescent="0.25">
      <c r="A3744" s="43"/>
      <c r="B3744" s="43"/>
      <c r="C3744" s="46"/>
      <c r="D3744" s="46"/>
      <c r="E3744" s="46"/>
      <c r="F3744" s="46"/>
      <c r="G3744" s="46"/>
      <c r="H3744" s="37"/>
    </row>
    <row r="3745" spans="1:8" ht="20.25" customHeight="1" x14ac:dyDescent="0.25">
      <c r="A3745" s="42"/>
      <c r="B3745" s="42"/>
      <c r="C3745" s="47"/>
      <c r="D3745" s="47"/>
      <c r="E3745" s="47"/>
      <c r="F3745" s="47"/>
      <c r="G3745" s="47"/>
      <c r="H3745" s="37"/>
    </row>
    <row r="3746" spans="1:8" ht="20.25" customHeight="1" x14ac:dyDescent="0.25">
      <c r="A3746" s="43"/>
      <c r="B3746" s="43"/>
      <c r="C3746" s="46"/>
      <c r="D3746" s="46"/>
      <c r="E3746" s="46"/>
      <c r="F3746" s="46"/>
      <c r="G3746" s="46"/>
      <c r="H3746" s="37"/>
    </row>
    <row r="3747" spans="1:8" ht="20.25" customHeight="1" x14ac:dyDescent="0.25">
      <c r="A3747" s="42"/>
      <c r="B3747" s="42"/>
      <c r="C3747" s="47"/>
      <c r="D3747" s="47"/>
      <c r="E3747" s="47"/>
      <c r="F3747" s="47"/>
      <c r="G3747" s="47"/>
      <c r="H3747" s="37"/>
    </row>
    <row r="3748" spans="1:8" ht="20.25" customHeight="1" x14ac:dyDescent="0.25">
      <c r="A3748" s="43"/>
      <c r="B3748" s="43"/>
      <c r="C3748" s="46"/>
      <c r="D3748" s="46"/>
      <c r="E3748" s="46"/>
      <c r="F3748" s="46"/>
      <c r="G3748" s="46"/>
      <c r="H3748" s="37"/>
    </row>
    <row r="3749" spans="1:8" ht="20.25" customHeight="1" x14ac:dyDescent="0.25">
      <c r="A3749" s="42"/>
      <c r="B3749" s="42"/>
      <c r="C3749" s="47"/>
      <c r="D3749" s="47"/>
      <c r="E3749" s="47"/>
      <c r="F3749" s="47"/>
      <c r="G3749" s="47"/>
      <c r="H3749" s="37"/>
    </row>
    <row r="3750" spans="1:8" ht="20.25" customHeight="1" x14ac:dyDescent="0.25">
      <c r="A3750" s="43"/>
      <c r="B3750" s="43"/>
      <c r="C3750" s="46"/>
      <c r="D3750" s="46"/>
      <c r="E3750" s="46"/>
      <c r="F3750" s="46"/>
      <c r="G3750" s="46"/>
      <c r="H3750" s="37"/>
    </row>
    <row r="3751" spans="1:8" ht="20.25" customHeight="1" x14ac:dyDescent="0.25">
      <c r="A3751" s="42"/>
      <c r="B3751" s="42"/>
      <c r="C3751" s="47"/>
      <c r="D3751" s="47"/>
      <c r="E3751" s="47"/>
      <c r="F3751" s="47"/>
      <c r="G3751" s="47"/>
      <c r="H3751" s="37"/>
    </row>
    <row r="3752" spans="1:8" ht="20.25" customHeight="1" x14ac:dyDescent="0.25">
      <c r="A3752" s="43"/>
      <c r="B3752" s="43"/>
      <c r="C3752" s="46"/>
      <c r="D3752" s="46"/>
      <c r="E3752" s="46"/>
      <c r="F3752" s="46"/>
      <c r="G3752" s="46"/>
      <c r="H3752" s="37"/>
    </row>
    <row r="3753" spans="1:8" ht="20.25" customHeight="1" x14ac:dyDescent="0.25">
      <c r="A3753" s="42"/>
      <c r="B3753" s="42"/>
      <c r="C3753" s="47"/>
      <c r="D3753" s="47"/>
      <c r="E3753" s="47"/>
      <c r="F3753" s="47"/>
      <c r="G3753" s="47"/>
      <c r="H3753" s="37"/>
    </row>
    <row r="3754" spans="1:8" ht="20.25" customHeight="1" x14ac:dyDescent="0.25">
      <c r="A3754" s="43"/>
      <c r="B3754" s="43"/>
      <c r="C3754" s="46"/>
      <c r="D3754" s="46"/>
      <c r="E3754" s="46"/>
      <c r="F3754" s="46"/>
      <c r="G3754" s="46"/>
      <c r="H3754" s="37"/>
    </row>
    <row r="3755" spans="1:8" ht="20.25" customHeight="1" x14ac:dyDescent="0.25">
      <c r="A3755" s="42"/>
      <c r="B3755" s="42"/>
      <c r="C3755" s="47"/>
      <c r="D3755" s="47"/>
      <c r="E3755" s="47"/>
      <c r="F3755" s="47"/>
      <c r="G3755" s="47"/>
      <c r="H3755" s="37"/>
    </row>
    <row r="3756" spans="1:8" ht="20.25" customHeight="1" x14ac:dyDescent="0.25">
      <c r="A3756" s="43"/>
      <c r="B3756" s="43"/>
      <c r="C3756" s="46"/>
      <c r="D3756" s="46"/>
      <c r="E3756" s="46"/>
      <c r="F3756" s="46"/>
      <c r="G3756" s="46"/>
      <c r="H3756" s="37"/>
    </row>
    <row r="3757" spans="1:8" ht="20.25" customHeight="1" x14ac:dyDescent="0.25">
      <c r="A3757" s="42"/>
      <c r="B3757" s="42"/>
      <c r="C3757" s="47"/>
      <c r="D3757" s="47"/>
      <c r="E3757" s="47"/>
      <c r="F3757" s="47"/>
      <c r="G3757" s="47"/>
      <c r="H3757" s="37"/>
    </row>
    <row r="3758" spans="1:8" ht="20.25" customHeight="1" x14ac:dyDescent="0.25">
      <c r="A3758" s="43"/>
      <c r="B3758" s="43"/>
      <c r="C3758" s="46"/>
      <c r="D3758" s="46"/>
      <c r="E3758" s="46"/>
      <c r="F3758" s="46"/>
      <c r="G3758" s="46"/>
      <c r="H3758" s="37"/>
    </row>
    <row r="3759" spans="1:8" ht="20.25" customHeight="1" x14ac:dyDescent="0.25">
      <c r="A3759" s="42"/>
      <c r="B3759" s="42"/>
      <c r="C3759" s="47"/>
      <c r="D3759" s="47"/>
      <c r="E3759" s="47"/>
      <c r="F3759" s="47"/>
      <c r="G3759" s="47"/>
      <c r="H3759" s="37"/>
    </row>
    <row r="3760" spans="1:8" ht="20.25" customHeight="1" x14ac:dyDescent="0.25">
      <c r="A3760" s="43"/>
      <c r="B3760" s="43"/>
      <c r="C3760" s="46"/>
      <c r="D3760" s="46"/>
      <c r="E3760" s="46"/>
      <c r="F3760" s="46"/>
      <c r="G3760" s="46"/>
      <c r="H3760" s="37"/>
    </row>
    <row r="3761" spans="1:8" ht="20.25" customHeight="1" x14ac:dyDescent="0.25">
      <c r="A3761" s="42"/>
      <c r="B3761" s="42"/>
      <c r="C3761" s="47"/>
      <c r="D3761" s="47"/>
      <c r="E3761" s="47"/>
      <c r="F3761" s="47"/>
      <c r="G3761" s="47"/>
      <c r="H3761" s="37"/>
    </row>
    <row r="3762" spans="1:8" ht="20.25" customHeight="1" x14ac:dyDescent="0.25">
      <c r="A3762" s="43"/>
      <c r="B3762" s="43"/>
      <c r="C3762" s="46"/>
      <c r="D3762" s="46"/>
      <c r="E3762" s="46"/>
      <c r="F3762" s="46"/>
      <c r="G3762" s="46"/>
      <c r="H3762" s="37"/>
    </row>
    <row r="3763" spans="1:8" ht="20.25" customHeight="1" x14ac:dyDescent="0.25">
      <c r="A3763" s="42"/>
      <c r="B3763" s="42"/>
      <c r="C3763" s="47"/>
      <c r="D3763" s="47"/>
      <c r="E3763" s="47"/>
      <c r="F3763" s="47"/>
      <c r="G3763" s="47"/>
      <c r="H3763" s="37"/>
    </row>
    <row r="3764" spans="1:8" ht="20.25" customHeight="1" x14ac:dyDescent="0.25">
      <c r="A3764" s="43"/>
      <c r="B3764" s="43"/>
      <c r="C3764" s="46"/>
      <c r="D3764" s="46"/>
      <c r="E3764" s="46"/>
      <c r="F3764" s="46"/>
      <c r="G3764" s="46"/>
      <c r="H3764" s="37"/>
    </row>
    <row r="3765" spans="1:8" ht="20.25" customHeight="1" x14ac:dyDescent="0.25">
      <c r="A3765" s="42"/>
      <c r="B3765" s="42"/>
      <c r="C3765" s="47"/>
      <c r="D3765" s="47"/>
      <c r="E3765" s="47"/>
      <c r="F3765" s="47"/>
      <c r="G3765" s="47"/>
      <c r="H3765" s="37"/>
    </row>
    <row r="3766" spans="1:8" ht="20.25" customHeight="1" x14ac:dyDescent="0.25">
      <c r="A3766" s="43"/>
      <c r="B3766" s="43"/>
      <c r="C3766" s="46"/>
      <c r="D3766" s="46"/>
      <c r="E3766" s="46"/>
      <c r="F3766" s="46"/>
      <c r="G3766" s="46"/>
      <c r="H3766" s="37"/>
    </row>
    <row r="3767" spans="1:8" ht="20.25" customHeight="1" x14ac:dyDescent="0.25">
      <c r="A3767" s="42"/>
      <c r="B3767" s="42"/>
      <c r="C3767" s="47"/>
      <c r="D3767" s="47"/>
      <c r="E3767" s="47"/>
      <c r="F3767" s="47"/>
      <c r="G3767" s="47"/>
      <c r="H3767" s="37"/>
    </row>
    <row r="3768" spans="1:8" ht="20.25" customHeight="1" x14ac:dyDescent="0.25">
      <c r="A3768" s="43"/>
      <c r="B3768" s="43"/>
      <c r="C3768" s="46"/>
      <c r="D3768" s="46"/>
      <c r="E3768" s="46"/>
      <c r="F3768" s="46"/>
      <c r="G3768" s="46"/>
      <c r="H3768" s="37"/>
    </row>
    <row r="3769" spans="1:8" ht="20.25" customHeight="1" x14ac:dyDescent="0.25">
      <c r="A3769" s="42"/>
      <c r="B3769" s="42"/>
      <c r="C3769" s="47"/>
      <c r="D3769" s="47"/>
      <c r="E3769" s="47"/>
      <c r="F3769" s="47"/>
      <c r="G3769" s="47"/>
      <c r="H3769" s="37"/>
    </row>
    <row r="3770" spans="1:8" ht="20.25" customHeight="1" x14ac:dyDescent="0.25">
      <c r="A3770" s="43"/>
      <c r="B3770" s="43"/>
      <c r="C3770" s="46"/>
      <c r="D3770" s="46"/>
      <c r="E3770" s="46"/>
      <c r="F3770" s="46"/>
      <c r="G3770" s="46"/>
      <c r="H3770" s="37"/>
    </row>
    <row r="3771" spans="1:8" ht="20.25" customHeight="1" x14ac:dyDescent="0.25">
      <c r="A3771" s="42"/>
      <c r="B3771" s="42"/>
      <c r="C3771" s="47"/>
      <c r="D3771" s="47"/>
      <c r="E3771" s="47"/>
      <c r="F3771" s="47"/>
      <c r="G3771" s="47"/>
      <c r="H3771" s="37"/>
    </row>
    <row r="3772" spans="1:8" ht="20.25" customHeight="1" x14ac:dyDescent="0.25">
      <c r="A3772" s="43"/>
      <c r="B3772" s="43"/>
      <c r="C3772" s="46"/>
      <c r="D3772" s="46"/>
      <c r="E3772" s="46"/>
      <c r="F3772" s="46"/>
      <c r="G3772" s="46"/>
      <c r="H3772" s="37"/>
    </row>
    <row r="3773" spans="1:8" ht="20.25" customHeight="1" x14ac:dyDescent="0.25">
      <c r="A3773" s="42"/>
      <c r="B3773" s="42"/>
      <c r="C3773" s="47"/>
      <c r="D3773" s="47"/>
      <c r="E3773" s="47"/>
      <c r="F3773" s="47"/>
      <c r="G3773" s="47"/>
      <c r="H3773" s="37"/>
    </row>
    <row r="3774" spans="1:8" ht="20.25" customHeight="1" x14ac:dyDescent="0.25">
      <c r="A3774" s="43"/>
      <c r="B3774" s="43"/>
      <c r="C3774" s="46"/>
      <c r="D3774" s="46"/>
      <c r="E3774" s="46"/>
      <c r="F3774" s="46"/>
      <c r="G3774" s="46"/>
      <c r="H3774" s="37"/>
    </row>
    <row r="3775" spans="1:8" ht="20.25" customHeight="1" x14ac:dyDescent="0.25">
      <c r="A3775" s="42"/>
      <c r="B3775" s="42"/>
      <c r="C3775" s="47"/>
      <c r="D3775" s="47"/>
      <c r="E3775" s="47"/>
      <c r="F3775" s="47"/>
      <c r="G3775" s="47"/>
      <c r="H3775" s="37"/>
    </row>
    <row r="3776" spans="1:8" ht="20.25" customHeight="1" x14ac:dyDescent="0.25">
      <c r="A3776" s="43"/>
      <c r="B3776" s="43"/>
      <c r="C3776" s="46"/>
      <c r="D3776" s="46"/>
      <c r="E3776" s="46"/>
      <c r="F3776" s="46"/>
      <c r="G3776" s="46"/>
      <c r="H3776" s="37"/>
    </row>
    <row r="3777" spans="1:8" ht="20.25" customHeight="1" x14ac:dyDescent="0.25">
      <c r="A3777" s="42"/>
      <c r="B3777" s="42"/>
      <c r="C3777" s="47"/>
      <c r="D3777" s="47"/>
      <c r="E3777" s="47"/>
      <c r="F3777" s="47"/>
      <c r="G3777" s="47"/>
      <c r="H3777" s="37"/>
    </row>
    <row r="3778" spans="1:8" ht="20.25" customHeight="1" x14ac:dyDescent="0.25">
      <c r="A3778" s="43"/>
      <c r="B3778" s="43"/>
      <c r="C3778" s="46"/>
      <c r="D3778" s="46"/>
      <c r="E3778" s="46"/>
      <c r="F3778" s="46"/>
      <c r="G3778" s="46"/>
      <c r="H3778" s="37"/>
    </row>
    <row r="3779" spans="1:8" ht="20.25" customHeight="1" x14ac:dyDescent="0.25">
      <c r="A3779" s="42"/>
      <c r="B3779" s="42"/>
      <c r="C3779" s="47"/>
      <c r="D3779" s="47"/>
      <c r="E3779" s="47"/>
      <c r="F3779" s="47"/>
      <c r="G3779" s="47"/>
      <c r="H3779" s="37"/>
    </row>
    <row r="3780" spans="1:8" ht="20.25" customHeight="1" x14ac:dyDescent="0.25">
      <c r="A3780" s="43"/>
      <c r="B3780" s="43"/>
      <c r="C3780" s="46"/>
      <c r="D3780" s="46"/>
      <c r="E3780" s="46"/>
      <c r="F3780" s="46"/>
      <c r="G3780" s="46"/>
      <c r="H3780" s="37"/>
    </row>
    <row r="3781" spans="1:8" ht="20.25" customHeight="1" x14ac:dyDescent="0.25">
      <c r="A3781" s="42"/>
      <c r="B3781" s="42"/>
      <c r="C3781" s="47"/>
      <c r="D3781" s="47"/>
      <c r="E3781" s="47"/>
      <c r="F3781" s="47"/>
      <c r="G3781" s="47"/>
      <c r="H3781" s="37"/>
    </row>
    <row r="3782" spans="1:8" ht="20.25" customHeight="1" x14ac:dyDescent="0.25">
      <c r="A3782" s="43"/>
      <c r="B3782" s="43"/>
      <c r="C3782" s="46"/>
      <c r="D3782" s="46"/>
      <c r="E3782" s="46"/>
      <c r="F3782" s="46"/>
      <c r="G3782" s="46"/>
      <c r="H3782" s="37"/>
    </row>
    <row r="3783" spans="1:8" ht="20.25" customHeight="1" x14ac:dyDescent="0.25">
      <c r="A3783" s="42"/>
      <c r="B3783" s="42"/>
      <c r="C3783" s="47"/>
      <c r="D3783" s="47"/>
      <c r="E3783" s="47"/>
      <c r="F3783" s="47"/>
      <c r="G3783" s="47"/>
      <c r="H3783" s="37"/>
    </row>
    <row r="3784" spans="1:8" ht="20.25" customHeight="1" x14ac:dyDescent="0.25">
      <c r="A3784" s="43"/>
      <c r="B3784" s="43"/>
      <c r="C3784" s="46"/>
      <c r="D3784" s="46"/>
      <c r="E3784" s="46"/>
      <c r="F3784" s="46"/>
      <c r="G3784" s="46"/>
      <c r="H3784" s="37"/>
    </row>
    <row r="3785" spans="1:8" ht="20.25" customHeight="1" x14ac:dyDescent="0.25">
      <c r="A3785" s="42"/>
      <c r="B3785" s="42"/>
      <c r="C3785" s="47"/>
      <c r="D3785" s="47"/>
      <c r="E3785" s="47"/>
      <c r="F3785" s="47"/>
      <c r="G3785" s="47"/>
      <c r="H3785" s="37"/>
    </row>
    <row r="3786" spans="1:8" ht="20.25" customHeight="1" x14ac:dyDescent="0.25">
      <c r="A3786" s="43"/>
      <c r="B3786" s="43"/>
      <c r="C3786" s="46"/>
      <c r="D3786" s="46"/>
      <c r="E3786" s="46"/>
      <c r="F3786" s="46"/>
      <c r="G3786" s="46"/>
      <c r="H3786" s="37"/>
    </row>
    <row r="3787" spans="1:8" ht="20.25" customHeight="1" x14ac:dyDescent="0.25">
      <c r="A3787" s="42"/>
      <c r="B3787" s="42"/>
      <c r="C3787" s="47"/>
      <c r="D3787" s="47"/>
      <c r="E3787" s="47"/>
      <c r="F3787" s="47"/>
      <c r="G3787" s="47"/>
      <c r="H3787" s="37"/>
    </row>
    <row r="3788" spans="1:8" ht="20.25" customHeight="1" x14ac:dyDescent="0.25">
      <c r="A3788" s="43"/>
      <c r="B3788" s="43"/>
      <c r="C3788" s="46"/>
      <c r="D3788" s="46"/>
      <c r="E3788" s="46"/>
      <c r="F3788" s="46"/>
      <c r="G3788" s="46"/>
      <c r="H3788" s="37"/>
    </row>
    <row r="3789" spans="1:8" ht="20.25" customHeight="1" x14ac:dyDescent="0.25">
      <c r="A3789" s="42"/>
      <c r="B3789" s="42"/>
      <c r="C3789" s="47"/>
      <c r="D3789" s="47"/>
      <c r="E3789" s="47"/>
      <c r="F3789" s="47"/>
      <c r="G3789" s="47"/>
      <c r="H3789" s="37"/>
    </row>
    <row r="3790" spans="1:8" ht="20.25" customHeight="1" x14ac:dyDescent="0.25">
      <c r="A3790" s="43"/>
      <c r="B3790" s="43"/>
      <c r="C3790" s="46"/>
      <c r="D3790" s="46"/>
      <c r="E3790" s="46"/>
      <c r="F3790" s="46"/>
      <c r="G3790" s="46"/>
      <c r="H3790" s="37"/>
    </row>
    <row r="3791" spans="1:8" ht="20.25" customHeight="1" x14ac:dyDescent="0.25">
      <c r="A3791" s="42"/>
      <c r="B3791" s="42"/>
      <c r="C3791" s="47"/>
      <c r="D3791" s="47"/>
      <c r="E3791" s="47"/>
      <c r="F3791" s="47"/>
      <c r="G3791" s="47"/>
      <c r="H3791" s="37"/>
    </row>
    <row r="3792" spans="1:8" ht="20.25" customHeight="1" x14ac:dyDescent="0.25">
      <c r="A3792" s="43"/>
      <c r="B3792" s="43"/>
      <c r="C3792" s="46"/>
      <c r="D3792" s="46"/>
      <c r="E3792" s="46"/>
      <c r="F3792" s="46"/>
      <c r="G3792" s="46"/>
      <c r="H3792" s="37"/>
    </row>
    <row r="3793" spans="1:8" ht="20.25" customHeight="1" x14ac:dyDescent="0.25">
      <c r="A3793" s="42"/>
      <c r="B3793" s="42"/>
      <c r="C3793" s="47"/>
      <c r="D3793" s="47"/>
      <c r="E3793" s="47"/>
      <c r="F3793" s="47"/>
      <c r="G3793" s="47"/>
      <c r="H3793" s="37"/>
    </row>
    <row r="3794" spans="1:8" ht="20.25" customHeight="1" x14ac:dyDescent="0.25">
      <c r="A3794" s="43"/>
      <c r="B3794" s="43"/>
      <c r="C3794" s="46"/>
      <c r="D3794" s="46"/>
      <c r="E3794" s="46"/>
      <c r="F3794" s="46"/>
      <c r="G3794" s="46"/>
      <c r="H3794" s="37"/>
    </row>
    <row r="3795" spans="1:8" ht="20.25" customHeight="1" x14ac:dyDescent="0.25">
      <c r="A3795" s="42"/>
      <c r="B3795" s="42"/>
      <c r="C3795" s="47"/>
      <c r="D3795" s="47"/>
      <c r="E3795" s="47"/>
      <c r="F3795" s="47"/>
      <c r="G3795" s="47"/>
      <c r="H3795" s="37"/>
    </row>
    <row r="3796" spans="1:8" ht="20.25" customHeight="1" x14ac:dyDescent="0.25">
      <c r="A3796" s="43"/>
      <c r="B3796" s="43"/>
      <c r="C3796" s="46"/>
      <c r="D3796" s="46"/>
      <c r="E3796" s="46"/>
      <c r="F3796" s="46"/>
      <c r="G3796" s="46"/>
      <c r="H3796" s="37"/>
    </row>
    <row r="3797" spans="1:8" ht="20.25" customHeight="1" x14ac:dyDescent="0.25">
      <c r="A3797" s="42"/>
      <c r="B3797" s="42"/>
      <c r="C3797" s="47"/>
      <c r="D3797" s="47"/>
      <c r="E3797" s="47"/>
      <c r="F3797" s="47"/>
      <c r="G3797" s="47"/>
      <c r="H3797" s="37"/>
    </row>
    <row r="3798" spans="1:8" ht="20.25" customHeight="1" x14ac:dyDescent="0.25">
      <c r="A3798" s="43"/>
      <c r="B3798" s="43"/>
      <c r="C3798" s="46"/>
      <c r="D3798" s="46"/>
      <c r="E3798" s="46"/>
      <c r="F3798" s="46"/>
      <c r="G3798" s="46"/>
      <c r="H3798" s="37"/>
    </row>
    <row r="3799" spans="1:8" ht="20.25" customHeight="1" x14ac:dyDescent="0.25">
      <c r="A3799" s="42"/>
      <c r="B3799" s="42"/>
      <c r="C3799" s="47"/>
      <c r="D3799" s="47"/>
      <c r="E3799" s="47"/>
      <c r="F3799" s="47"/>
      <c r="G3799" s="47"/>
      <c r="H3799" s="37"/>
    </row>
    <row r="3800" spans="1:8" ht="20.25" customHeight="1" x14ac:dyDescent="0.25">
      <c r="A3800" s="43"/>
      <c r="B3800" s="43"/>
      <c r="C3800" s="46"/>
      <c r="D3800" s="46"/>
      <c r="E3800" s="46"/>
      <c r="F3800" s="46"/>
      <c r="G3800" s="46"/>
      <c r="H3800" s="37"/>
    </row>
    <row r="3801" spans="1:8" ht="20.25" customHeight="1" thickBot="1" x14ac:dyDescent="0.3">
      <c r="A3801" s="50"/>
      <c r="B3801" s="50"/>
      <c r="C3801" s="60"/>
      <c r="D3801" s="60"/>
      <c r="E3801" s="60"/>
      <c r="F3801" s="60"/>
      <c r="G3801" s="60"/>
      <c r="H3801" s="64"/>
    </row>
    <row r="3802" spans="1:8" ht="20.25" customHeight="1" thickTop="1" x14ac:dyDescent="0.25">
      <c r="A3802" s="51"/>
      <c r="B3802" s="51"/>
      <c r="C3802" s="62"/>
      <c r="D3802" s="62"/>
      <c r="E3802" s="62"/>
      <c r="F3802" s="62"/>
      <c r="G3802" s="62"/>
      <c r="H3802" s="63"/>
    </row>
    <row r="3803" spans="1:8" ht="20.25" customHeight="1" x14ac:dyDescent="0.25">
      <c r="A3803" s="42"/>
      <c r="B3803" s="42"/>
      <c r="C3803" s="47"/>
      <c r="D3803" s="47"/>
      <c r="E3803" s="47"/>
      <c r="F3803" s="47"/>
      <c r="G3803" s="47"/>
      <c r="H3803" s="37"/>
    </row>
    <row r="3804" spans="1:8" ht="20.25" customHeight="1" x14ac:dyDescent="0.25">
      <c r="A3804" s="43"/>
      <c r="B3804" s="43"/>
      <c r="C3804" s="46"/>
      <c r="D3804" s="46"/>
      <c r="E3804" s="46"/>
      <c r="F3804" s="46"/>
      <c r="G3804" s="46"/>
      <c r="H3804" s="37"/>
    </row>
    <row r="3805" spans="1:8" ht="20.25" customHeight="1" x14ac:dyDescent="0.25">
      <c r="A3805" s="42"/>
      <c r="B3805" s="42"/>
      <c r="C3805" s="47"/>
      <c r="D3805" s="47"/>
      <c r="E3805" s="47"/>
      <c r="F3805" s="47"/>
      <c r="G3805" s="47"/>
      <c r="H3805" s="37"/>
    </row>
    <row r="3806" spans="1:8" ht="20.25" customHeight="1" x14ac:dyDescent="0.25">
      <c r="A3806" s="43"/>
      <c r="B3806" s="43"/>
      <c r="C3806" s="46"/>
      <c r="D3806" s="46"/>
      <c r="E3806" s="46"/>
      <c r="F3806" s="46"/>
      <c r="G3806" s="46"/>
      <c r="H3806" s="37"/>
    </row>
    <row r="3807" spans="1:8" ht="20.25" customHeight="1" x14ac:dyDescent="0.25">
      <c r="A3807" s="42"/>
      <c r="B3807" s="42"/>
      <c r="C3807" s="47"/>
      <c r="D3807" s="47"/>
      <c r="E3807" s="47"/>
      <c r="F3807" s="47"/>
      <c r="G3807" s="47"/>
      <c r="H3807" s="37"/>
    </row>
    <row r="3808" spans="1:8" ht="20.25" customHeight="1" x14ac:dyDescent="0.25">
      <c r="A3808" s="43"/>
      <c r="B3808" s="43"/>
      <c r="C3808" s="46"/>
      <c r="D3808" s="46"/>
      <c r="E3808" s="46"/>
      <c r="F3808" s="46"/>
      <c r="G3808" s="46"/>
      <c r="H3808" s="37"/>
    </row>
    <row r="3809" spans="1:8" ht="20.25" customHeight="1" x14ac:dyDescent="0.25">
      <c r="A3809" s="42"/>
      <c r="B3809" s="42"/>
      <c r="C3809" s="47"/>
      <c r="D3809" s="47"/>
      <c r="E3809" s="47"/>
      <c r="F3809" s="47"/>
      <c r="G3809" s="47"/>
      <c r="H3809" s="37"/>
    </row>
    <row r="3810" spans="1:8" ht="20.25" customHeight="1" x14ac:dyDescent="0.25">
      <c r="A3810" s="43"/>
      <c r="B3810" s="43"/>
      <c r="C3810" s="46"/>
      <c r="D3810" s="46"/>
      <c r="E3810" s="46"/>
      <c r="F3810" s="46"/>
      <c r="G3810" s="46"/>
      <c r="H3810" s="37"/>
    </row>
    <row r="3811" spans="1:8" ht="20.25" customHeight="1" x14ac:dyDescent="0.25">
      <c r="A3811" s="42"/>
      <c r="B3811" s="42"/>
      <c r="C3811" s="47"/>
      <c r="D3811" s="47"/>
      <c r="E3811" s="47"/>
      <c r="F3811" s="47"/>
      <c r="G3811" s="47"/>
      <c r="H3811" s="37"/>
    </row>
    <row r="3812" spans="1:8" ht="20.25" customHeight="1" x14ac:dyDescent="0.25">
      <c r="A3812" s="43"/>
      <c r="B3812" s="43"/>
      <c r="C3812" s="46"/>
      <c r="D3812" s="46"/>
      <c r="E3812" s="46"/>
      <c r="F3812" s="46"/>
      <c r="G3812" s="46"/>
      <c r="H3812" s="37"/>
    </row>
    <row r="3813" spans="1:8" ht="20.25" customHeight="1" x14ac:dyDescent="0.25">
      <c r="A3813" s="42"/>
      <c r="B3813" s="42"/>
      <c r="C3813" s="47"/>
      <c r="D3813" s="47"/>
      <c r="E3813" s="47"/>
      <c r="F3813" s="47"/>
      <c r="G3813" s="47"/>
      <c r="H3813" s="37"/>
    </row>
    <row r="3814" spans="1:8" ht="20.25" customHeight="1" x14ac:dyDescent="0.25">
      <c r="A3814" s="43"/>
      <c r="B3814" s="43"/>
      <c r="C3814" s="46"/>
      <c r="D3814" s="46"/>
      <c r="E3814" s="46"/>
      <c r="F3814" s="46"/>
      <c r="G3814" s="46"/>
      <c r="H3814" s="37"/>
    </row>
    <row r="3815" spans="1:8" ht="20.25" customHeight="1" x14ac:dyDescent="0.25">
      <c r="A3815" s="42"/>
      <c r="B3815" s="42"/>
      <c r="C3815" s="47"/>
      <c r="D3815" s="47"/>
      <c r="E3815" s="47"/>
      <c r="F3815" s="47"/>
      <c r="G3815" s="47"/>
      <c r="H3815" s="37"/>
    </row>
    <row r="3816" spans="1:8" ht="20.25" customHeight="1" x14ac:dyDescent="0.25">
      <c r="A3816" s="43"/>
      <c r="B3816" s="43"/>
      <c r="C3816" s="46"/>
      <c r="D3816" s="46"/>
      <c r="E3816" s="46"/>
      <c r="F3816" s="46"/>
      <c r="G3816" s="46"/>
      <c r="H3816" s="37"/>
    </row>
    <row r="3817" spans="1:8" ht="20.25" customHeight="1" x14ac:dyDescent="0.25">
      <c r="A3817" s="42"/>
      <c r="B3817" s="42"/>
      <c r="C3817" s="47"/>
      <c r="D3817" s="47"/>
      <c r="E3817" s="47"/>
      <c r="F3817" s="47"/>
      <c r="G3817" s="47"/>
      <c r="H3817" s="37"/>
    </row>
    <row r="3818" spans="1:8" ht="20.25" customHeight="1" x14ac:dyDescent="0.25">
      <c r="A3818" s="43"/>
      <c r="B3818" s="43"/>
      <c r="C3818" s="46"/>
      <c r="D3818" s="46"/>
      <c r="E3818" s="46"/>
      <c r="F3818" s="46"/>
      <c r="G3818" s="46"/>
      <c r="H3818" s="37"/>
    </row>
    <row r="3819" spans="1:8" ht="20.25" customHeight="1" x14ac:dyDescent="0.25">
      <c r="A3819" s="42"/>
      <c r="B3819" s="42"/>
      <c r="C3819" s="47"/>
      <c r="D3819" s="47"/>
      <c r="E3819" s="47"/>
      <c r="F3819" s="47"/>
      <c r="G3819" s="47"/>
      <c r="H3819" s="37"/>
    </row>
    <row r="3820" spans="1:8" ht="20.25" customHeight="1" x14ac:dyDescent="0.25">
      <c r="A3820" s="43"/>
      <c r="B3820" s="43"/>
      <c r="C3820" s="46"/>
      <c r="D3820" s="46"/>
      <c r="E3820" s="46"/>
      <c r="F3820" s="46"/>
      <c r="G3820" s="46"/>
      <c r="H3820" s="37"/>
    </row>
    <row r="3821" spans="1:8" ht="20.25" customHeight="1" x14ac:dyDescent="0.25">
      <c r="A3821" s="42"/>
      <c r="B3821" s="42"/>
      <c r="C3821" s="47"/>
      <c r="D3821" s="47"/>
      <c r="E3821" s="47"/>
      <c r="F3821" s="47"/>
      <c r="G3821" s="47"/>
      <c r="H3821" s="37"/>
    </row>
    <row r="3822" spans="1:8" ht="20.25" customHeight="1" x14ac:dyDescent="0.25">
      <c r="A3822" s="43"/>
      <c r="B3822" s="43"/>
      <c r="C3822" s="46"/>
      <c r="D3822" s="46"/>
      <c r="E3822" s="46"/>
      <c r="F3822" s="46"/>
      <c r="G3822" s="46"/>
      <c r="H3822" s="37"/>
    </row>
    <row r="3823" spans="1:8" ht="20.25" customHeight="1" x14ac:dyDescent="0.25">
      <c r="A3823" s="42"/>
      <c r="B3823" s="42"/>
      <c r="C3823" s="47"/>
      <c r="D3823" s="47"/>
      <c r="E3823" s="47"/>
      <c r="F3823" s="47"/>
      <c r="G3823" s="47"/>
      <c r="H3823" s="37"/>
    </row>
    <row r="3824" spans="1:8" ht="20.25" customHeight="1" x14ac:dyDescent="0.25">
      <c r="A3824" s="43"/>
      <c r="B3824" s="43"/>
      <c r="C3824" s="46"/>
      <c r="D3824" s="46"/>
      <c r="E3824" s="46"/>
      <c r="F3824" s="46"/>
      <c r="G3824" s="46"/>
      <c r="H3824" s="37"/>
    </row>
    <row r="3825" spans="1:8" ht="20.25" customHeight="1" x14ac:dyDescent="0.25">
      <c r="A3825" s="42"/>
      <c r="B3825" s="42"/>
      <c r="C3825" s="47"/>
      <c r="D3825" s="47"/>
      <c r="E3825" s="47"/>
      <c r="F3825" s="47"/>
      <c r="G3825" s="47"/>
      <c r="H3825" s="37"/>
    </row>
    <row r="3826" spans="1:8" ht="20.25" customHeight="1" x14ac:dyDescent="0.25">
      <c r="A3826" s="43"/>
      <c r="B3826" s="43"/>
      <c r="C3826" s="46"/>
      <c r="D3826" s="46"/>
      <c r="E3826" s="46"/>
      <c r="F3826" s="46"/>
      <c r="G3826" s="46"/>
      <c r="H3826" s="37"/>
    </row>
    <row r="3827" spans="1:8" ht="20.25" customHeight="1" x14ac:dyDescent="0.25">
      <c r="A3827" s="42"/>
      <c r="B3827" s="42"/>
      <c r="C3827" s="47"/>
      <c r="D3827" s="47"/>
      <c r="E3827" s="47"/>
      <c r="F3827" s="47"/>
      <c r="G3827" s="47"/>
      <c r="H3827" s="37"/>
    </row>
    <row r="3828" spans="1:8" ht="20.25" customHeight="1" x14ac:dyDescent="0.25">
      <c r="A3828" s="43"/>
      <c r="B3828" s="43"/>
      <c r="C3828" s="46"/>
      <c r="D3828" s="46"/>
      <c r="E3828" s="46"/>
      <c r="F3828" s="46"/>
      <c r="G3828" s="46"/>
      <c r="H3828" s="37"/>
    </row>
    <row r="3829" spans="1:8" ht="20.25" customHeight="1" x14ac:dyDescent="0.25">
      <c r="A3829" s="42"/>
      <c r="B3829" s="42"/>
      <c r="C3829" s="47"/>
      <c r="D3829" s="47"/>
      <c r="E3829" s="47"/>
      <c r="F3829" s="47"/>
      <c r="G3829" s="47"/>
      <c r="H3829" s="37"/>
    </row>
    <row r="3830" spans="1:8" ht="20.25" customHeight="1" x14ac:dyDescent="0.25">
      <c r="A3830" s="43"/>
      <c r="B3830" s="43"/>
      <c r="C3830" s="46"/>
      <c r="D3830" s="46"/>
      <c r="E3830" s="46"/>
      <c r="F3830" s="46"/>
      <c r="G3830" s="46"/>
      <c r="H3830" s="37"/>
    </row>
    <row r="3831" spans="1:8" ht="20.25" customHeight="1" x14ac:dyDescent="0.25">
      <c r="A3831" s="42"/>
      <c r="B3831" s="42"/>
      <c r="C3831" s="47"/>
      <c r="D3831" s="47"/>
      <c r="E3831" s="47"/>
      <c r="F3831" s="47"/>
      <c r="G3831" s="47"/>
      <c r="H3831" s="37"/>
    </row>
    <row r="3832" spans="1:8" ht="20.25" customHeight="1" x14ac:dyDescent="0.25">
      <c r="A3832" s="43"/>
      <c r="B3832" s="43"/>
      <c r="C3832" s="46"/>
      <c r="D3832" s="46"/>
      <c r="E3832" s="46"/>
      <c r="F3832" s="46"/>
      <c r="G3832" s="46"/>
      <c r="H3832" s="37"/>
    </row>
    <row r="3833" spans="1:8" ht="20.25" customHeight="1" x14ac:dyDescent="0.25">
      <c r="A3833" s="42"/>
      <c r="B3833" s="42"/>
      <c r="C3833" s="47"/>
      <c r="D3833" s="47"/>
      <c r="E3833" s="47"/>
      <c r="F3833" s="47"/>
      <c r="G3833" s="47"/>
      <c r="H3833" s="37"/>
    </row>
    <row r="3834" spans="1:8" ht="20.25" customHeight="1" x14ac:dyDescent="0.25">
      <c r="A3834" s="43"/>
      <c r="B3834" s="43"/>
      <c r="C3834" s="46"/>
      <c r="D3834" s="46"/>
      <c r="E3834" s="46"/>
      <c r="F3834" s="46"/>
      <c r="G3834" s="46"/>
      <c r="H3834" s="37"/>
    </row>
    <row r="3835" spans="1:8" ht="20.25" customHeight="1" x14ac:dyDescent="0.25">
      <c r="A3835" s="42"/>
      <c r="B3835" s="42"/>
      <c r="C3835" s="47"/>
      <c r="D3835" s="47"/>
      <c r="E3835" s="47"/>
      <c r="F3835" s="47"/>
      <c r="G3835" s="47"/>
      <c r="H3835" s="37"/>
    </row>
    <row r="3836" spans="1:8" ht="20.25" customHeight="1" x14ac:dyDescent="0.25">
      <c r="A3836" s="43"/>
      <c r="B3836" s="43"/>
      <c r="C3836" s="46"/>
      <c r="D3836" s="46"/>
      <c r="E3836" s="46"/>
      <c r="F3836" s="46"/>
      <c r="G3836" s="46"/>
      <c r="H3836" s="37"/>
    </row>
    <row r="3837" spans="1:8" ht="20.25" customHeight="1" x14ac:dyDescent="0.25">
      <c r="A3837" s="42"/>
      <c r="B3837" s="42"/>
      <c r="C3837" s="47"/>
      <c r="D3837" s="47"/>
      <c r="E3837" s="47"/>
      <c r="F3837" s="47"/>
      <c r="G3837" s="47"/>
      <c r="H3837" s="37"/>
    </row>
    <row r="3838" spans="1:8" ht="20.25" customHeight="1" x14ac:dyDescent="0.25">
      <c r="A3838" s="43"/>
      <c r="B3838" s="43"/>
      <c r="C3838" s="46"/>
      <c r="D3838" s="46"/>
      <c r="E3838" s="46"/>
      <c r="F3838" s="46"/>
      <c r="G3838" s="46"/>
      <c r="H3838" s="37"/>
    </row>
    <row r="3839" spans="1:8" ht="20.25" customHeight="1" x14ac:dyDescent="0.25">
      <c r="A3839" s="42"/>
      <c r="B3839" s="42"/>
      <c r="C3839" s="47"/>
      <c r="D3839" s="47"/>
      <c r="E3839" s="47"/>
      <c r="F3839" s="47"/>
      <c r="G3839" s="47"/>
      <c r="H3839" s="37"/>
    </row>
    <row r="3840" spans="1:8" ht="20.25" customHeight="1" x14ac:dyDescent="0.25">
      <c r="A3840" s="43"/>
      <c r="B3840" s="43"/>
      <c r="C3840" s="46"/>
      <c r="D3840" s="46"/>
      <c r="E3840" s="46"/>
      <c r="F3840" s="46"/>
      <c r="G3840" s="46"/>
      <c r="H3840" s="37"/>
    </row>
    <row r="3841" spans="1:8" ht="20.25" customHeight="1" x14ac:dyDescent="0.25">
      <c r="A3841" s="42"/>
      <c r="B3841" s="42"/>
      <c r="C3841" s="47"/>
      <c r="D3841" s="47"/>
      <c r="E3841" s="47"/>
      <c r="F3841" s="47"/>
      <c r="G3841" s="47"/>
      <c r="H3841" s="37"/>
    </row>
    <row r="3842" spans="1:8" ht="20.25" customHeight="1" x14ac:dyDescent="0.25">
      <c r="A3842" s="43"/>
      <c r="B3842" s="43"/>
      <c r="C3842" s="46"/>
      <c r="D3842" s="46"/>
      <c r="E3842" s="46"/>
      <c r="F3842" s="46"/>
      <c r="G3842" s="46"/>
      <c r="H3842" s="37"/>
    </row>
    <row r="3843" spans="1:8" ht="20.25" customHeight="1" x14ac:dyDescent="0.25">
      <c r="A3843" s="42"/>
      <c r="B3843" s="42"/>
      <c r="C3843" s="47"/>
      <c r="D3843" s="47"/>
      <c r="E3843" s="47"/>
      <c r="F3843" s="47"/>
      <c r="G3843" s="47"/>
      <c r="H3843" s="37"/>
    </row>
    <row r="3844" spans="1:8" ht="20.25" customHeight="1" x14ac:dyDescent="0.25">
      <c r="A3844" s="43"/>
      <c r="B3844" s="43"/>
      <c r="C3844" s="46"/>
      <c r="D3844" s="46"/>
      <c r="E3844" s="46"/>
      <c r="F3844" s="46"/>
      <c r="G3844" s="46"/>
      <c r="H3844" s="37"/>
    </row>
    <row r="3845" spans="1:8" ht="20.25" customHeight="1" x14ac:dyDescent="0.25">
      <c r="A3845" s="42"/>
      <c r="B3845" s="42"/>
      <c r="C3845" s="47"/>
      <c r="D3845" s="47"/>
      <c r="E3845" s="47"/>
      <c r="F3845" s="47"/>
      <c r="G3845" s="47"/>
      <c r="H3845" s="37"/>
    </row>
    <row r="3846" spans="1:8" ht="20.25" customHeight="1" x14ac:dyDescent="0.25">
      <c r="A3846" s="43"/>
      <c r="B3846" s="43"/>
      <c r="C3846" s="46"/>
      <c r="D3846" s="46"/>
      <c r="E3846" s="46"/>
      <c r="F3846" s="46"/>
      <c r="G3846" s="46"/>
      <c r="H3846" s="37"/>
    </row>
    <row r="3847" spans="1:8" ht="20.25" customHeight="1" x14ac:dyDescent="0.25">
      <c r="A3847" s="42"/>
      <c r="B3847" s="42"/>
      <c r="C3847" s="47"/>
      <c r="D3847" s="47"/>
      <c r="E3847" s="47"/>
      <c r="F3847" s="47"/>
      <c r="G3847" s="47"/>
      <c r="H3847" s="37"/>
    </row>
    <row r="3848" spans="1:8" ht="20.25" customHeight="1" x14ac:dyDescent="0.25">
      <c r="A3848" s="43"/>
      <c r="B3848" s="43"/>
      <c r="C3848" s="46"/>
      <c r="D3848" s="46"/>
      <c r="E3848" s="46"/>
      <c r="F3848" s="46"/>
      <c r="G3848" s="46"/>
      <c r="H3848" s="37"/>
    </row>
    <row r="3849" spans="1:8" ht="20.25" customHeight="1" x14ac:dyDescent="0.25">
      <c r="A3849" s="42"/>
      <c r="B3849" s="42"/>
      <c r="C3849" s="47"/>
      <c r="D3849" s="47"/>
      <c r="E3849" s="47"/>
      <c r="F3849" s="47"/>
      <c r="G3849" s="47"/>
      <c r="H3849" s="37"/>
    </row>
    <row r="3850" spans="1:8" ht="20.25" customHeight="1" x14ac:dyDescent="0.25">
      <c r="A3850" s="43"/>
      <c r="B3850" s="43"/>
      <c r="C3850" s="46"/>
      <c r="D3850" s="46"/>
      <c r="E3850" s="46"/>
      <c r="F3850" s="46"/>
      <c r="G3850" s="46"/>
      <c r="H3850" s="37"/>
    </row>
    <row r="3851" spans="1:8" ht="20.25" customHeight="1" x14ac:dyDescent="0.25">
      <c r="A3851" s="42"/>
      <c r="B3851" s="42"/>
      <c r="C3851" s="47"/>
      <c r="D3851" s="47"/>
      <c r="E3851" s="47"/>
      <c r="F3851" s="47"/>
      <c r="G3851" s="47"/>
      <c r="H3851" s="37"/>
    </row>
    <row r="3852" spans="1:8" ht="20.25" customHeight="1" x14ac:dyDescent="0.25">
      <c r="A3852" s="43"/>
      <c r="B3852" s="43"/>
      <c r="C3852" s="46"/>
      <c r="D3852" s="46"/>
      <c r="E3852" s="46"/>
      <c r="F3852" s="46"/>
      <c r="G3852" s="46"/>
      <c r="H3852" s="37"/>
    </row>
    <row r="3853" spans="1:8" ht="20.25" customHeight="1" x14ac:dyDescent="0.25">
      <c r="A3853" s="42"/>
      <c r="B3853" s="42"/>
      <c r="C3853" s="47"/>
      <c r="D3853" s="47"/>
      <c r="E3853" s="47"/>
      <c r="F3853" s="47"/>
      <c r="G3853" s="47"/>
      <c r="H3853" s="37"/>
    </row>
    <row r="3854" spans="1:8" ht="20.25" customHeight="1" x14ac:dyDescent="0.25">
      <c r="A3854" s="43"/>
      <c r="B3854" s="43"/>
      <c r="C3854" s="46"/>
      <c r="D3854" s="46"/>
      <c r="E3854" s="46"/>
      <c r="F3854" s="46"/>
      <c r="G3854" s="46"/>
      <c r="H3854" s="37"/>
    </row>
    <row r="3855" spans="1:8" ht="20.25" customHeight="1" x14ac:dyDescent="0.25">
      <c r="A3855" s="42"/>
      <c r="B3855" s="42"/>
      <c r="C3855" s="47"/>
      <c r="D3855" s="47"/>
      <c r="E3855" s="47"/>
      <c r="F3855" s="47"/>
      <c r="G3855" s="47"/>
      <c r="H3855" s="37"/>
    </row>
    <row r="3856" spans="1:8" ht="20.25" customHeight="1" x14ac:dyDescent="0.25">
      <c r="A3856" s="43"/>
      <c r="B3856" s="43"/>
      <c r="C3856" s="46"/>
      <c r="D3856" s="46"/>
      <c r="E3856" s="46"/>
      <c r="F3856" s="46"/>
      <c r="G3856" s="46"/>
      <c r="H3856" s="37"/>
    </row>
    <row r="3857" spans="1:8" ht="20.25" customHeight="1" x14ac:dyDescent="0.25">
      <c r="A3857" s="42"/>
      <c r="B3857" s="42"/>
      <c r="C3857" s="47"/>
      <c r="D3857" s="47"/>
      <c r="E3857" s="47"/>
      <c r="F3857" s="47"/>
      <c r="G3857" s="47"/>
      <c r="H3857" s="37"/>
    </row>
    <row r="3858" spans="1:8" ht="20.25" customHeight="1" x14ac:dyDescent="0.25">
      <c r="A3858" s="43"/>
      <c r="B3858" s="43"/>
      <c r="C3858" s="46"/>
      <c r="D3858" s="46"/>
      <c r="E3858" s="46"/>
      <c r="F3858" s="46"/>
      <c r="G3858" s="46"/>
      <c r="H3858" s="37"/>
    </row>
    <row r="3859" spans="1:8" ht="20.25" customHeight="1" x14ac:dyDescent="0.25">
      <c r="A3859" s="42"/>
      <c r="B3859" s="42"/>
      <c r="C3859" s="47"/>
      <c r="D3859" s="47"/>
      <c r="E3859" s="47"/>
      <c r="F3859" s="47"/>
      <c r="G3859" s="47"/>
      <c r="H3859" s="37"/>
    </row>
    <row r="3860" spans="1:8" ht="20.25" customHeight="1" x14ac:dyDescent="0.25">
      <c r="A3860" s="43"/>
      <c r="B3860" s="43"/>
      <c r="C3860" s="46"/>
      <c r="D3860" s="46"/>
      <c r="E3860" s="46"/>
      <c r="F3860" s="46"/>
      <c r="G3860" s="46"/>
      <c r="H3860" s="37"/>
    </row>
    <row r="3861" spans="1:8" ht="20.25" customHeight="1" x14ac:dyDescent="0.25">
      <c r="A3861" s="42"/>
      <c r="B3861" s="42"/>
      <c r="C3861" s="47"/>
      <c r="D3861" s="47"/>
      <c r="E3861" s="47"/>
      <c r="F3861" s="47"/>
      <c r="G3861" s="47"/>
      <c r="H3861" s="37"/>
    </row>
    <row r="3862" spans="1:8" ht="20.25" customHeight="1" x14ac:dyDescent="0.25">
      <c r="A3862" s="43"/>
      <c r="B3862" s="43"/>
      <c r="C3862" s="46"/>
      <c r="D3862" s="46"/>
      <c r="E3862" s="46"/>
      <c r="F3862" s="46"/>
      <c r="G3862" s="46"/>
      <c r="H3862" s="37"/>
    </row>
    <row r="3863" spans="1:8" ht="20.25" customHeight="1" x14ac:dyDescent="0.25">
      <c r="A3863" s="42"/>
      <c r="B3863" s="42"/>
      <c r="C3863" s="47"/>
      <c r="D3863" s="47"/>
      <c r="E3863" s="47"/>
      <c r="F3863" s="47"/>
      <c r="G3863" s="47"/>
      <c r="H3863" s="37"/>
    </row>
    <row r="3864" spans="1:8" ht="20.25" customHeight="1" x14ac:dyDescent="0.25">
      <c r="A3864" s="43"/>
      <c r="B3864" s="43"/>
      <c r="C3864" s="46"/>
      <c r="D3864" s="46"/>
      <c r="E3864" s="46"/>
      <c r="F3864" s="46"/>
      <c r="G3864" s="46"/>
      <c r="H3864" s="37"/>
    </row>
    <row r="3865" spans="1:8" ht="20.25" customHeight="1" x14ac:dyDescent="0.25">
      <c r="A3865" s="42"/>
      <c r="B3865" s="42"/>
      <c r="C3865" s="47"/>
      <c r="D3865" s="47"/>
      <c r="E3865" s="47"/>
      <c r="F3865" s="47"/>
      <c r="G3865" s="47"/>
      <c r="H3865" s="37"/>
    </row>
    <row r="3866" spans="1:8" ht="20.25" customHeight="1" x14ac:dyDescent="0.25">
      <c r="A3866" s="43"/>
      <c r="B3866" s="43"/>
      <c r="C3866" s="46"/>
      <c r="D3866" s="46"/>
      <c r="E3866" s="46"/>
      <c r="F3866" s="46"/>
      <c r="G3866" s="46"/>
      <c r="H3866" s="37"/>
    </row>
    <row r="3867" spans="1:8" ht="20.25" customHeight="1" x14ac:dyDescent="0.25">
      <c r="A3867" s="42"/>
      <c r="B3867" s="42"/>
      <c r="C3867" s="47"/>
      <c r="D3867" s="47"/>
      <c r="E3867" s="47"/>
      <c r="F3867" s="47"/>
      <c r="G3867" s="47"/>
      <c r="H3867" s="37"/>
    </row>
    <row r="3868" spans="1:8" ht="20.25" customHeight="1" x14ac:dyDescent="0.25">
      <c r="A3868" s="43"/>
      <c r="B3868" s="43"/>
      <c r="C3868" s="46"/>
      <c r="D3868" s="46"/>
      <c r="E3868" s="46"/>
      <c r="F3868" s="46"/>
      <c r="G3868" s="46"/>
      <c r="H3868" s="37"/>
    </row>
    <row r="3869" spans="1:8" ht="20.25" customHeight="1" x14ac:dyDescent="0.25">
      <c r="A3869" s="42"/>
      <c r="B3869" s="42"/>
      <c r="C3869" s="47"/>
      <c r="D3869" s="47"/>
      <c r="E3869" s="47"/>
      <c r="F3869" s="47"/>
      <c r="G3869" s="47"/>
      <c r="H3869" s="37"/>
    </row>
    <row r="3870" spans="1:8" ht="20.25" customHeight="1" x14ac:dyDescent="0.25">
      <c r="A3870" s="43"/>
      <c r="B3870" s="43"/>
      <c r="C3870" s="46"/>
      <c r="D3870" s="46"/>
      <c r="E3870" s="46"/>
      <c r="F3870" s="46"/>
      <c r="G3870" s="46"/>
      <c r="H3870" s="37"/>
    </row>
    <row r="3871" spans="1:8" ht="20.25" customHeight="1" x14ac:dyDescent="0.25">
      <c r="A3871" s="42"/>
      <c r="B3871" s="42"/>
      <c r="C3871" s="47"/>
      <c r="D3871" s="47"/>
      <c r="E3871" s="47"/>
      <c r="F3871" s="47"/>
      <c r="G3871" s="47"/>
      <c r="H3871" s="37"/>
    </row>
    <row r="3872" spans="1:8" ht="20.25" customHeight="1" x14ac:dyDescent="0.25">
      <c r="A3872" s="43"/>
      <c r="B3872" s="43"/>
      <c r="C3872" s="46"/>
      <c r="D3872" s="46"/>
      <c r="E3872" s="46"/>
      <c r="F3872" s="46"/>
      <c r="G3872" s="46"/>
      <c r="H3872" s="37"/>
    </row>
    <row r="3873" spans="1:8" ht="20.25" customHeight="1" x14ac:dyDescent="0.25">
      <c r="A3873" s="42"/>
      <c r="B3873" s="42"/>
      <c r="C3873" s="47"/>
      <c r="D3873" s="47"/>
      <c r="E3873" s="47"/>
      <c r="F3873" s="47"/>
      <c r="G3873" s="47"/>
      <c r="H3873" s="37"/>
    </row>
    <row r="3874" spans="1:8" ht="20.25" customHeight="1" x14ac:dyDescent="0.25">
      <c r="A3874" s="43"/>
      <c r="B3874" s="43"/>
      <c r="C3874" s="46"/>
      <c r="D3874" s="46"/>
      <c r="E3874" s="46"/>
      <c r="F3874" s="46"/>
      <c r="G3874" s="46"/>
      <c r="H3874" s="37"/>
    </row>
    <row r="3875" spans="1:8" ht="20.25" customHeight="1" x14ac:dyDescent="0.25">
      <c r="A3875" s="42"/>
      <c r="B3875" s="42"/>
      <c r="C3875" s="47"/>
      <c r="D3875" s="47"/>
      <c r="E3875" s="47"/>
      <c r="F3875" s="47"/>
      <c r="G3875" s="47"/>
      <c r="H3875" s="37"/>
    </row>
    <row r="3876" spans="1:8" ht="20.25" customHeight="1" x14ac:dyDescent="0.25">
      <c r="A3876" s="43"/>
      <c r="B3876" s="43"/>
      <c r="C3876" s="46"/>
      <c r="D3876" s="46"/>
      <c r="E3876" s="46"/>
      <c r="F3876" s="46"/>
      <c r="G3876" s="46"/>
      <c r="H3876" s="37"/>
    </row>
    <row r="3877" spans="1:8" ht="20.25" customHeight="1" x14ac:dyDescent="0.25">
      <c r="A3877" s="42"/>
      <c r="B3877" s="42"/>
      <c r="C3877" s="47"/>
      <c r="D3877" s="47"/>
      <c r="E3877" s="47"/>
      <c r="F3877" s="47"/>
      <c r="G3877" s="47"/>
      <c r="H3877" s="37"/>
    </row>
    <row r="3878" spans="1:8" ht="20.25" customHeight="1" x14ac:dyDescent="0.25">
      <c r="A3878" s="43"/>
      <c r="B3878" s="43"/>
      <c r="C3878" s="46"/>
      <c r="D3878" s="46"/>
      <c r="E3878" s="46"/>
      <c r="F3878" s="46"/>
      <c r="G3878" s="46"/>
      <c r="H3878" s="37"/>
    </row>
    <row r="3879" spans="1:8" ht="20.25" customHeight="1" x14ac:dyDescent="0.25">
      <c r="A3879" s="42"/>
      <c r="B3879" s="42"/>
      <c r="C3879" s="47"/>
      <c r="D3879" s="47"/>
      <c r="E3879" s="47"/>
      <c r="F3879" s="47"/>
      <c r="G3879" s="47"/>
      <c r="H3879" s="37"/>
    </row>
    <row r="3880" spans="1:8" ht="20.25" customHeight="1" x14ac:dyDescent="0.25">
      <c r="A3880" s="43"/>
      <c r="B3880" s="43"/>
      <c r="C3880" s="46"/>
      <c r="D3880" s="46"/>
      <c r="E3880" s="46"/>
      <c r="F3880" s="46"/>
      <c r="G3880" s="46"/>
      <c r="H3880" s="37"/>
    </row>
    <row r="3881" spans="1:8" ht="20.25" customHeight="1" x14ac:dyDescent="0.25">
      <c r="A3881" s="42"/>
      <c r="B3881" s="42"/>
      <c r="C3881" s="47"/>
      <c r="D3881" s="47"/>
      <c r="E3881" s="47"/>
      <c r="F3881" s="47"/>
      <c r="G3881" s="47"/>
      <c r="H3881" s="37"/>
    </row>
    <row r="3882" spans="1:8" ht="20.25" customHeight="1" x14ac:dyDescent="0.25">
      <c r="A3882" s="43"/>
      <c r="B3882" s="43"/>
      <c r="C3882" s="46"/>
      <c r="D3882" s="46"/>
      <c r="E3882" s="46"/>
      <c r="F3882" s="46"/>
      <c r="G3882" s="46"/>
      <c r="H3882" s="37"/>
    </row>
    <row r="3883" spans="1:8" ht="20.25" customHeight="1" x14ac:dyDescent="0.25">
      <c r="A3883" s="42"/>
      <c r="B3883" s="42"/>
      <c r="C3883" s="47"/>
      <c r="D3883" s="47"/>
      <c r="E3883" s="47"/>
      <c r="F3883" s="47"/>
      <c r="G3883" s="47"/>
      <c r="H3883" s="37"/>
    </row>
    <row r="3884" spans="1:8" ht="20.25" customHeight="1" x14ac:dyDescent="0.25">
      <c r="A3884" s="43"/>
      <c r="B3884" s="43"/>
      <c r="C3884" s="46"/>
      <c r="D3884" s="46"/>
      <c r="E3884" s="46"/>
      <c r="F3884" s="46"/>
      <c r="G3884" s="46"/>
      <c r="H3884" s="37"/>
    </row>
    <row r="3885" spans="1:8" ht="20.25" customHeight="1" x14ac:dyDescent="0.25">
      <c r="A3885" s="42"/>
      <c r="B3885" s="42"/>
      <c r="C3885" s="47"/>
      <c r="D3885" s="47"/>
      <c r="E3885" s="47"/>
      <c r="F3885" s="47"/>
      <c r="G3885" s="47"/>
      <c r="H3885" s="37"/>
    </row>
    <row r="3886" spans="1:8" ht="20.25" customHeight="1" x14ac:dyDescent="0.25">
      <c r="A3886" s="43"/>
      <c r="B3886" s="43"/>
      <c r="C3886" s="46"/>
      <c r="D3886" s="46"/>
      <c r="E3886" s="46"/>
      <c r="F3886" s="46"/>
      <c r="G3886" s="46"/>
      <c r="H3886" s="37"/>
    </row>
    <row r="3887" spans="1:8" ht="20.25" customHeight="1" x14ac:dyDescent="0.25">
      <c r="A3887" s="42"/>
      <c r="B3887" s="42"/>
      <c r="C3887" s="47"/>
      <c r="D3887" s="47"/>
      <c r="E3887" s="47"/>
      <c r="F3887" s="47"/>
      <c r="G3887" s="47"/>
      <c r="H3887" s="37"/>
    </row>
    <row r="3888" spans="1:8" ht="20.25" customHeight="1" x14ac:dyDescent="0.25">
      <c r="A3888" s="43"/>
      <c r="B3888" s="43"/>
      <c r="C3888" s="46"/>
      <c r="D3888" s="46"/>
      <c r="E3888" s="46"/>
      <c r="F3888" s="46"/>
      <c r="G3888" s="46"/>
      <c r="H3888" s="37"/>
    </row>
    <row r="3889" spans="1:8" ht="20.25" customHeight="1" x14ac:dyDescent="0.25">
      <c r="A3889" s="42"/>
      <c r="B3889" s="42"/>
      <c r="C3889" s="47"/>
      <c r="D3889" s="47"/>
      <c r="E3889" s="47"/>
      <c r="F3889" s="47"/>
      <c r="G3889" s="47"/>
      <c r="H3889" s="37"/>
    </row>
    <row r="3890" spans="1:8" ht="20.25" customHeight="1" x14ac:dyDescent="0.25">
      <c r="A3890" s="43"/>
      <c r="B3890" s="43"/>
      <c r="C3890" s="46"/>
      <c r="D3890" s="46"/>
      <c r="E3890" s="46"/>
      <c r="F3890" s="46"/>
      <c r="G3890" s="46"/>
      <c r="H3890" s="37"/>
    </row>
    <row r="3891" spans="1:8" ht="20.25" customHeight="1" x14ac:dyDescent="0.25">
      <c r="A3891" s="42"/>
      <c r="B3891" s="42"/>
      <c r="C3891" s="47"/>
      <c r="D3891" s="47"/>
      <c r="E3891" s="47"/>
      <c r="F3891" s="47"/>
      <c r="G3891" s="47"/>
      <c r="H3891" s="37"/>
    </row>
    <row r="3892" spans="1:8" ht="20.25" customHeight="1" x14ac:dyDescent="0.25">
      <c r="A3892" s="43"/>
      <c r="B3892" s="43"/>
      <c r="C3892" s="46"/>
      <c r="D3892" s="46"/>
      <c r="E3892" s="46"/>
      <c r="F3892" s="46"/>
      <c r="G3892" s="46"/>
      <c r="H3892" s="37"/>
    </row>
    <row r="3893" spans="1:8" ht="20.25" customHeight="1" x14ac:dyDescent="0.25">
      <c r="A3893" s="42"/>
      <c r="B3893" s="42"/>
      <c r="C3893" s="47"/>
      <c r="D3893" s="47"/>
      <c r="E3893" s="47"/>
      <c r="F3893" s="47"/>
      <c r="G3893" s="47"/>
      <c r="H3893" s="37"/>
    </row>
    <row r="3894" spans="1:8" ht="20.25" customHeight="1" x14ac:dyDescent="0.25">
      <c r="A3894" s="43"/>
      <c r="B3894" s="43"/>
      <c r="C3894" s="46"/>
      <c r="D3894" s="46"/>
      <c r="E3894" s="46"/>
      <c r="F3894" s="46"/>
      <c r="G3894" s="46"/>
      <c r="H3894" s="37"/>
    </row>
    <row r="3895" spans="1:8" ht="20.25" customHeight="1" x14ac:dyDescent="0.25">
      <c r="A3895" s="42"/>
      <c r="B3895" s="42"/>
      <c r="C3895" s="47"/>
      <c r="D3895" s="47"/>
      <c r="E3895" s="47"/>
      <c r="F3895" s="47"/>
      <c r="G3895" s="47"/>
      <c r="H3895" s="37"/>
    </row>
    <row r="3896" spans="1:8" ht="20.25" customHeight="1" x14ac:dyDescent="0.25">
      <c r="A3896" s="43"/>
      <c r="B3896" s="43"/>
      <c r="C3896" s="46"/>
      <c r="D3896" s="46"/>
      <c r="E3896" s="46"/>
      <c r="F3896" s="46"/>
      <c r="G3896" s="46"/>
      <c r="H3896" s="37"/>
    </row>
    <row r="3897" spans="1:8" ht="20.25" customHeight="1" x14ac:dyDescent="0.25">
      <c r="A3897" s="42"/>
      <c r="B3897" s="42"/>
      <c r="C3897" s="47"/>
      <c r="D3897" s="47"/>
      <c r="E3897" s="47"/>
      <c r="F3897" s="47"/>
      <c r="G3897" s="47"/>
      <c r="H3897" s="37"/>
    </row>
    <row r="3898" spans="1:8" ht="20.25" customHeight="1" x14ac:dyDescent="0.25">
      <c r="A3898" s="43"/>
      <c r="B3898" s="43"/>
      <c r="C3898" s="46"/>
      <c r="D3898" s="46"/>
      <c r="E3898" s="46"/>
      <c r="F3898" s="46"/>
      <c r="G3898" s="46"/>
      <c r="H3898" s="37"/>
    </row>
    <row r="3899" spans="1:8" ht="20.25" customHeight="1" x14ac:dyDescent="0.25">
      <c r="A3899" s="42"/>
      <c r="B3899" s="42"/>
      <c r="C3899" s="47"/>
      <c r="D3899" s="47"/>
      <c r="E3899" s="47"/>
      <c r="F3899" s="47"/>
      <c r="G3899" s="47"/>
      <c r="H3899" s="37"/>
    </row>
    <row r="3900" spans="1:8" ht="20.25" customHeight="1" x14ac:dyDescent="0.25">
      <c r="A3900" s="43"/>
      <c r="B3900" s="43"/>
      <c r="C3900" s="46"/>
      <c r="D3900" s="46"/>
      <c r="E3900" s="46"/>
      <c r="F3900" s="46"/>
      <c r="G3900" s="46"/>
      <c r="H3900" s="37"/>
    </row>
    <row r="3901" spans="1:8" ht="20.25" customHeight="1" thickBot="1" x14ac:dyDescent="0.3">
      <c r="A3901" s="50"/>
      <c r="B3901" s="50"/>
      <c r="C3901" s="60"/>
      <c r="D3901" s="60"/>
      <c r="E3901" s="60"/>
      <c r="F3901" s="60"/>
      <c r="G3901" s="60"/>
      <c r="H3901" s="64"/>
    </row>
    <row r="3902" spans="1:8" ht="20.25" customHeight="1" thickTop="1" x14ac:dyDescent="0.25">
      <c r="A3902" s="51"/>
      <c r="B3902" s="51"/>
      <c r="C3902" s="62"/>
      <c r="D3902" s="62"/>
      <c r="E3902" s="62"/>
      <c r="F3902" s="62"/>
      <c r="G3902" s="62"/>
      <c r="H3902" s="63"/>
    </row>
    <row r="3903" spans="1:8" ht="20.25" customHeight="1" x14ac:dyDescent="0.25">
      <c r="A3903" s="42"/>
      <c r="B3903" s="42"/>
      <c r="C3903" s="47"/>
      <c r="D3903" s="47"/>
      <c r="E3903" s="47"/>
      <c r="F3903" s="47"/>
      <c r="G3903" s="47"/>
      <c r="H3903" s="37"/>
    </row>
    <row r="3904" spans="1:8" ht="20.25" customHeight="1" x14ac:dyDescent="0.25">
      <c r="A3904" s="43"/>
      <c r="B3904" s="43"/>
      <c r="C3904" s="46"/>
      <c r="D3904" s="46"/>
      <c r="E3904" s="46"/>
      <c r="F3904" s="46"/>
      <c r="G3904" s="46"/>
      <c r="H3904" s="37"/>
    </row>
    <row r="3905" spans="1:8" ht="20.25" customHeight="1" x14ac:dyDescent="0.25">
      <c r="A3905" s="42"/>
      <c r="B3905" s="42"/>
      <c r="C3905" s="47"/>
      <c r="D3905" s="47"/>
      <c r="E3905" s="47"/>
      <c r="F3905" s="47"/>
      <c r="G3905" s="47"/>
      <c r="H3905" s="37"/>
    </row>
    <row r="3906" spans="1:8" ht="20.25" customHeight="1" x14ac:dyDescent="0.25">
      <c r="A3906" s="43"/>
      <c r="B3906" s="43"/>
      <c r="C3906" s="46"/>
      <c r="D3906" s="46"/>
      <c r="E3906" s="46"/>
      <c r="F3906" s="46"/>
      <c r="G3906" s="46"/>
      <c r="H3906" s="37"/>
    </row>
    <row r="3907" spans="1:8" ht="20.25" customHeight="1" x14ac:dyDescent="0.25">
      <c r="A3907" s="42"/>
      <c r="B3907" s="42"/>
      <c r="C3907" s="47"/>
      <c r="D3907" s="47"/>
      <c r="E3907" s="47"/>
      <c r="F3907" s="47"/>
      <c r="G3907" s="47"/>
      <c r="H3907" s="37"/>
    </row>
    <row r="3908" spans="1:8" ht="20.25" customHeight="1" x14ac:dyDescent="0.25">
      <c r="A3908" s="43"/>
      <c r="B3908" s="43"/>
      <c r="C3908" s="46"/>
      <c r="D3908" s="46"/>
      <c r="E3908" s="46"/>
      <c r="F3908" s="46"/>
      <c r="G3908" s="46"/>
      <c r="H3908" s="37"/>
    </row>
    <row r="3909" spans="1:8" ht="20.25" customHeight="1" x14ac:dyDescent="0.25">
      <c r="A3909" s="42"/>
      <c r="B3909" s="42"/>
      <c r="C3909" s="47"/>
      <c r="D3909" s="47"/>
      <c r="E3909" s="47"/>
      <c r="F3909" s="47"/>
      <c r="G3909" s="47"/>
      <c r="H3909" s="37"/>
    </row>
    <row r="3910" spans="1:8" ht="20.25" customHeight="1" x14ac:dyDescent="0.25">
      <c r="A3910" s="43"/>
      <c r="B3910" s="43"/>
      <c r="C3910" s="46"/>
      <c r="D3910" s="46"/>
      <c r="E3910" s="46"/>
      <c r="F3910" s="46"/>
      <c r="G3910" s="46"/>
      <c r="H3910" s="37"/>
    </row>
    <row r="3911" spans="1:8" ht="20.25" customHeight="1" x14ac:dyDescent="0.25">
      <c r="A3911" s="42"/>
      <c r="B3911" s="42"/>
      <c r="C3911" s="47"/>
      <c r="D3911" s="47"/>
      <c r="E3911" s="47"/>
      <c r="F3911" s="47"/>
      <c r="G3911" s="47"/>
      <c r="H3911" s="37"/>
    </row>
    <row r="3912" spans="1:8" ht="20.25" customHeight="1" x14ac:dyDescent="0.25">
      <c r="A3912" s="43"/>
      <c r="B3912" s="43"/>
      <c r="C3912" s="46"/>
      <c r="D3912" s="46"/>
      <c r="E3912" s="46"/>
      <c r="F3912" s="46"/>
      <c r="G3912" s="46"/>
      <c r="H3912" s="37"/>
    </row>
    <row r="3913" spans="1:8" ht="20.25" customHeight="1" x14ac:dyDescent="0.25">
      <c r="A3913" s="42"/>
      <c r="B3913" s="42"/>
      <c r="C3913" s="47"/>
      <c r="D3913" s="47"/>
      <c r="E3913" s="47"/>
      <c r="F3913" s="47"/>
      <c r="G3913" s="47"/>
      <c r="H3913" s="37"/>
    </row>
    <row r="3914" spans="1:8" ht="20.25" customHeight="1" x14ac:dyDescent="0.25">
      <c r="A3914" s="43"/>
      <c r="B3914" s="43"/>
      <c r="C3914" s="46"/>
      <c r="D3914" s="46"/>
      <c r="E3914" s="46"/>
      <c r="F3914" s="46"/>
      <c r="G3914" s="46"/>
      <c r="H3914" s="37"/>
    </row>
    <row r="3915" spans="1:8" ht="20.25" customHeight="1" x14ac:dyDescent="0.25">
      <c r="A3915" s="42"/>
      <c r="B3915" s="42"/>
      <c r="C3915" s="47"/>
      <c r="D3915" s="47"/>
      <c r="E3915" s="47"/>
      <c r="F3915" s="47"/>
      <c r="G3915" s="47"/>
      <c r="H3915" s="37"/>
    </row>
    <row r="3916" spans="1:8" ht="20.25" customHeight="1" x14ac:dyDescent="0.25">
      <c r="A3916" s="43"/>
      <c r="B3916" s="43"/>
      <c r="C3916" s="46"/>
      <c r="D3916" s="46"/>
      <c r="E3916" s="46"/>
      <c r="F3916" s="46"/>
      <c r="G3916" s="46"/>
      <c r="H3916" s="37"/>
    </row>
    <row r="3917" spans="1:8" ht="20.25" customHeight="1" x14ac:dyDescent="0.25">
      <c r="A3917" s="42"/>
      <c r="B3917" s="42"/>
      <c r="C3917" s="47"/>
      <c r="D3917" s="47"/>
      <c r="E3917" s="47"/>
      <c r="F3917" s="47"/>
      <c r="G3917" s="47"/>
      <c r="H3917" s="37"/>
    </row>
    <row r="3918" spans="1:8" ht="20.25" customHeight="1" x14ac:dyDescent="0.25">
      <c r="A3918" s="43"/>
      <c r="B3918" s="43"/>
      <c r="C3918" s="46"/>
      <c r="D3918" s="46"/>
      <c r="E3918" s="46"/>
      <c r="F3918" s="46"/>
      <c r="G3918" s="46"/>
      <c r="H3918" s="37"/>
    </row>
    <row r="3919" spans="1:8" ht="20.25" customHeight="1" x14ac:dyDescent="0.25">
      <c r="A3919" s="42"/>
      <c r="B3919" s="42"/>
      <c r="C3919" s="47"/>
      <c r="D3919" s="47"/>
      <c r="E3919" s="47"/>
      <c r="F3919" s="47"/>
      <c r="G3919" s="47"/>
      <c r="H3919" s="37"/>
    </row>
    <row r="3920" spans="1:8" ht="20.25" customHeight="1" x14ac:dyDescent="0.25">
      <c r="A3920" s="43"/>
      <c r="B3920" s="43"/>
      <c r="C3920" s="46"/>
      <c r="D3920" s="46"/>
      <c r="E3920" s="46"/>
      <c r="F3920" s="46"/>
      <c r="G3920" s="46"/>
      <c r="H3920" s="37"/>
    </row>
    <row r="3921" spans="1:8" ht="20.25" customHeight="1" x14ac:dyDescent="0.25">
      <c r="A3921" s="42"/>
      <c r="B3921" s="42"/>
      <c r="C3921" s="47"/>
      <c r="D3921" s="47"/>
      <c r="E3921" s="47"/>
      <c r="F3921" s="47"/>
      <c r="G3921" s="47"/>
      <c r="H3921" s="37"/>
    </row>
    <row r="3922" spans="1:8" ht="20.25" customHeight="1" x14ac:dyDescent="0.25">
      <c r="A3922" s="43"/>
      <c r="B3922" s="43"/>
      <c r="C3922" s="46"/>
      <c r="D3922" s="46"/>
      <c r="E3922" s="46"/>
      <c r="F3922" s="46"/>
      <c r="G3922" s="46"/>
      <c r="H3922" s="37"/>
    </row>
    <row r="3923" spans="1:8" ht="20.25" customHeight="1" x14ac:dyDescent="0.25">
      <c r="A3923" s="42"/>
      <c r="B3923" s="42"/>
      <c r="C3923" s="47"/>
      <c r="D3923" s="47"/>
      <c r="E3923" s="47"/>
      <c r="F3923" s="47"/>
      <c r="G3923" s="47"/>
      <c r="H3923" s="37"/>
    </row>
    <row r="3924" spans="1:8" ht="20.25" customHeight="1" x14ac:dyDescent="0.25">
      <c r="A3924" s="43"/>
      <c r="B3924" s="43"/>
      <c r="C3924" s="46"/>
      <c r="D3924" s="46"/>
      <c r="E3924" s="46"/>
      <c r="F3924" s="46"/>
      <c r="G3924" s="46"/>
      <c r="H3924" s="37"/>
    </row>
    <row r="3925" spans="1:8" ht="20.25" customHeight="1" x14ac:dyDescent="0.25">
      <c r="A3925" s="42"/>
      <c r="B3925" s="42"/>
      <c r="C3925" s="47"/>
      <c r="D3925" s="47"/>
      <c r="E3925" s="47"/>
      <c r="F3925" s="47"/>
      <c r="G3925" s="47"/>
      <c r="H3925" s="37"/>
    </row>
    <row r="3926" spans="1:8" ht="20.25" customHeight="1" x14ac:dyDescent="0.25">
      <c r="A3926" s="43"/>
      <c r="B3926" s="43"/>
      <c r="C3926" s="46"/>
      <c r="D3926" s="46"/>
      <c r="E3926" s="46"/>
      <c r="F3926" s="46"/>
      <c r="G3926" s="46"/>
      <c r="H3926" s="37"/>
    </row>
    <row r="3927" spans="1:8" ht="20.25" customHeight="1" x14ac:dyDescent="0.25">
      <c r="A3927" s="42"/>
      <c r="B3927" s="42"/>
      <c r="C3927" s="47"/>
      <c r="D3927" s="47"/>
      <c r="E3927" s="47"/>
      <c r="F3927" s="47"/>
      <c r="G3927" s="47"/>
      <c r="H3927" s="37"/>
    </row>
    <row r="3928" spans="1:8" ht="20.25" customHeight="1" x14ac:dyDescent="0.25">
      <c r="A3928" s="43"/>
      <c r="B3928" s="43"/>
      <c r="C3928" s="46"/>
      <c r="D3928" s="46"/>
      <c r="E3928" s="46"/>
      <c r="F3928" s="46"/>
      <c r="G3928" s="46"/>
      <c r="H3928" s="37"/>
    </row>
    <row r="3929" spans="1:8" ht="20.25" customHeight="1" x14ac:dyDescent="0.25">
      <c r="A3929" s="42"/>
      <c r="B3929" s="42"/>
      <c r="C3929" s="47"/>
      <c r="D3929" s="47"/>
      <c r="E3929" s="47"/>
      <c r="F3929" s="47"/>
      <c r="G3929" s="47"/>
      <c r="H3929" s="37"/>
    </row>
    <row r="3930" spans="1:8" ht="20.25" customHeight="1" x14ac:dyDescent="0.25">
      <c r="A3930" s="43"/>
      <c r="B3930" s="43"/>
      <c r="C3930" s="46"/>
      <c r="D3930" s="46"/>
      <c r="E3930" s="46"/>
      <c r="F3930" s="46"/>
      <c r="G3930" s="46"/>
      <c r="H3930" s="37"/>
    </row>
    <row r="3931" spans="1:8" ht="20.25" customHeight="1" x14ac:dyDescent="0.25">
      <c r="A3931" s="42"/>
      <c r="B3931" s="42"/>
      <c r="C3931" s="47"/>
      <c r="D3931" s="47"/>
      <c r="E3931" s="47"/>
      <c r="F3931" s="47"/>
      <c r="G3931" s="47"/>
      <c r="H3931" s="37"/>
    </row>
    <row r="3932" spans="1:8" ht="20.25" customHeight="1" x14ac:dyDescent="0.25">
      <c r="A3932" s="43"/>
      <c r="B3932" s="43"/>
      <c r="C3932" s="46"/>
      <c r="D3932" s="46"/>
      <c r="E3932" s="46"/>
      <c r="F3932" s="46"/>
      <c r="G3932" s="46"/>
      <c r="H3932" s="37"/>
    </row>
    <row r="3933" spans="1:8" ht="20.25" customHeight="1" x14ac:dyDescent="0.25">
      <c r="A3933" s="42"/>
      <c r="B3933" s="42"/>
      <c r="C3933" s="47"/>
      <c r="D3933" s="47"/>
      <c r="E3933" s="47"/>
      <c r="F3933" s="47"/>
      <c r="G3933" s="47"/>
      <c r="H3933" s="37"/>
    </row>
    <row r="3934" spans="1:8" ht="20.25" customHeight="1" x14ac:dyDescent="0.25">
      <c r="A3934" s="43"/>
      <c r="B3934" s="43"/>
      <c r="C3934" s="46"/>
      <c r="D3934" s="46"/>
      <c r="E3934" s="46"/>
      <c r="F3934" s="46"/>
      <c r="G3934" s="46"/>
      <c r="H3934" s="37"/>
    </row>
    <row r="3935" spans="1:8" ht="20.25" customHeight="1" x14ac:dyDescent="0.25">
      <c r="A3935" s="42"/>
      <c r="B3935" s="42"/>
      <c r="C3935" s="47"/>
      <c r="D3935" s="47"/>
      <c r="E3935" s="47"/>
      <c r="F3935" s="47"/>
      <c r="G3935" s="47"/>
      <c r="H3935" s="37"/>
    </row>
    <row r="3936" spans="1:8" ht="20.25" customHeight="1" x14ac:dyDescent="0.25">
      <c r="A3936" s="43"/>
      <c r="B3936" s="43"/>
      <c r="C3936" s="46"/>
      <c r="D3936" s="46"/>
      <c r="E3936" s="46"/>
      <c r="F3936" s="46"/>
      <c r="G3936" s="46"/>
      <c r="H3936" s="37"/>
    </row>
    <row r="3937" spans="1:8" ht="20.25" customHeight="1" x14ac:dyDescent="0.25">
      <c r="A3937" s="42"/>
      <c r="B3937" s="42"/>
      <c r="C3937" s="47"/>
      <c r="D3937" s="47"/>
      <c r="E3937" s="47"/>
      <c r="F3937" s="47"/>
      <c r="G3937" s="47"/>
      <c r="H3937" s="37"/>
    </row>
    <row r="3938" spans="1:8" ht="20.25" customHeight="1" x14ac:dyDescent="0.25">
      <c r="A3938" s="43"/>
      <c r="B3938" s="43"/>
      <c r="C3938" s="46"/>
      <c r="D3938" s="46"/>
      <c r="E3938" s="46"/>
      <c r="F3938" s="46"/>
      <c r="G3938" s="46"/>
      <c r="H3938" s="37"/>
    </row>
    <row r="3939" spans="1:8" ht="20.25" customHeight="1" x14ac:dyDescent="0.25">
      <c r="A3939" s="42"/>
      <c r="B3939" s="42"/>
      <c r="C3939" s="47"/>
      <c r="D3939" s="47"/>
      <c r="E3939" s="47"/>
      <c r="F3939" s="47"/>
      <c r="G3939" s="47"/>
      <c r="H3939" s="37"/>
    </row>
    <row r="3940" spans="1:8" ht="20.25" customHeight="1" x14ac:dyDescent="0.25">
      <c r="A3940" s="43"/>
      <c r="B3940" s="43"/>
      <c r="C3940" s="46"/>
      <c r="D3940" s="46"/>
      <c r="E3940" s="46"/>
      <c r="F3940" s="46"/>
      <c r="G3940" s="46"/>
      <c r="H3940" s="37"/>
    </row>
    <row r="3941" spans="1:8" ht="20.25" customHeight="1" x14ac:dyDescent="0.25">
      <c r="A3941" s="42"/>
      <c r="B3941" s="42"/>
      <c r="C3941" s="47"/>
      <c r="D3941" s="47"/>
      <c r="E3941" s="47"/>
      <c r="F3941" s="47"/>
      <c r="G3941" s="47"/>
      <c r="H3941" s="37"/>
    </row>
    <row r="3942" spans="1:8" ht="20.25" customHeight="1" x14ac:dyDescent="0.25">
      <c r="A3942" s="43"/>
      <c r="B3942" s="43"/>
      <c r="C3942" s="46"/>
      <c r="D3942" s="46"/>
      <c r="E3942" s="46"/>
      <c r="F3942" s="46"/>
      <c r="G3942" s="46"/>
      <c r="H3942" s="37"/>
    </row>
    <row r="3943" spans="1:8" ht="20.25" customHeight="1" x14ac:dyDescent="0.25">
      <c r="A3943" s="42"/>
      <c r="B3943" s="42"/>
      <c r="C3943" s="47"/>
      <c r="D3943" s="47"/>
      <c r="E3943" s="47"/>
      <c r="F3943" s="47"/>
      <c r="G3943" s="47"/>
      <c r="H3943" s="37"/>
    </row>
    <row r="3944" spans="1:8" ht="20.25" customHeight="1" x14ac:dyDescent="0.25">
      <c r="A3944" s="43"/>
      <c r="B3944" s="43"/>
      <c r="C3944" s="46"/>
      <c r="D3944" s="46"/>
      <c r="E3944" s="46"/>
      <c r="F3944" s="46"/>
      <c r="G3944" s="46"/>
      <c r="H3944" s="37"/>
    </row>
    <row r="3945" spans="1:8" ht="20.25" customHeight="1" x14ac:dyDescent="0.25">
      <c r="A3945" s="42"/>
      <c r="B3945" s="42"/>
      <c r="C3945" s="47"/>
      <c r="D3945" s="47"/>
      <c r="E3945" s="47"/>
      <c r="F3945" s="47"/>
      <c r="G3945" s="47"/>
      <c r="H3945" s="37"/>
    </row>
    <row r="3946" spans="1:8" ht="20.25" customHeight="1" x14ac:dyDescent="0.25">
      <c r="A3946" s="43"/>
      <c r="B3946" s="43"/>
      <c r="C3946" s="46"/>
      <c r="D3946" s="46"/>
      <c r="E3946" s="46"/>
      <c r="F3946" s="46"/>
      <c r="G3946" s="46"/>
      <c r="H3946" s="37"/>
    </row>
    <row r="3947" spans="1:8" ht="20.25" customHeight="1" x14ac:dyDescent="0.25">
      <c r="A3947" s="42"/>
      <c r="B3947" s="42"/>
      <c r="C3947" s="47"/>
      <c r="D3947" s="47"/>
      <c r="E3947" s="47"/>
      <c r="F3947" s="47"/>
      <c r="G3947" s="47"/>
      <c r="H3947" s="37"/>
    </row>
    <row r="3948" spans="1:8" ht="20.25" customHeight="1" x14ac:dyDescent="0.25">
      <c r="A3948" s="43"/>
      <c r="B3948" s="43"/>
      <c r="C3948" s="46"/>
      <c r="D3948" s="46"/>
      <c r="E3948" s="46"/>
      <c r="F3948" s="46"/>
      <c r="G3948" s="46"/>
      <c r="H3948" s="37"/>
    </row>
    <row r="3949" spans="1:8" ht="20.25" customHeight="1" x14ac:dyDescent="0.25">
      <c r="A3949" s="42"/>
      <c r="B3949" s="42"/>
      <c r="C3949" s="47"/>
      <c r="D3949" s="47"/>
      <c r="E3949" s="47"/>
      <c r="F3949" s="47"/>
      <c r="G3949" s="47"/>
      <c r="H3949" s="37"/>
    </row>
    <row r="3950" spans="1:8" ht="20.25" customHeight="1" x14ac:dyDescent="0.25">
      <c r="A3950" s="43"/>
      <c r="B3950" s="43"/>
      <c r="C3950" s="46"/>
      <c r="D3950" s="46"/>
      <c r="E3950" s="46"/>
      <c r="F3950" s="46"/>
      <c r="G3950" s="46"/>
      <c r="H3950" s="37"/>
    </row>
    <row r="3951" spans="1:8" ht="20.25" customHeight="1" x14ac:dyDescent="0.25">
      <c r="A3951" s="42"/>
      <c r="B3951" s="42"/>
      <c r="C3951" s="47"/>
      <c r="D3951" s="47"/>
      <c r="E3951" s="47"/>
      <c r="F3951" s="47"/>
      <c r="G3951" s="47"/>
      <c r="H3951" s="37"/>
    </row>
    <row r="3952" spans="1:8" ht="20.25" customHeight="1" x14ac:dyDescent="0.25">
      <c r="A3952" s="43"/>
      <c r="B3952" s="43"/>
      <c r="C3952" s="46"/>
      <c r="D3952" s="46"/>
      <c r="E3952" s="46"/>
      <c r="F3952" s="46"/>
      <c r="G3952" s="46"/>
      <c r="H3952" s="37"/>
    </row>
    <row r="3953" spans="1:8" ht="20.25" customHeight="1" x14ac:dyDescent="0.25">
      <c r="A3953" s="42"/>
      <c r="B3953" s="42"/>
      <c r="C3953" s="47"/>
      <c r="D3953" s="47"/>
      <c r="E3953" s="47"/>
      <c r="F3953" s="47"/>
      <c r="G3953" s="47"/>
      <c r="H3953" s="37"/>
    </row>
    <row r="3954" spans="1:8" ht="20.25" customHeight="1" x14ac:dyDescent="0.25">
      <c r="A3954" s="43"/>
      <c r="B3954" s="43"/>
      <c r="C3954" s="46"/>
      <c r="D3954" s="46"/>
      <c r="E3954" s="46"/>
      <c r="F3954" s="46"/>
      <c r="G3954" s="46"/>
      <c r="H3954" s="37"/>
    </row>
    <row r="3955" spans="1:8" ht="20.25" customHeight="1" x14ac:dyDescent="0.25">
      <c r="A3955" s="42"/>
      <c r="B3955" s="42"/>
      <c r="C3955" s="47"/>
      <c r="D3955" s="47"/>
      <c r="E3955" s="47"/>
      <c r="F3955" s="47"/>
      <c r="G3955" s="47"/>
      <c r="H3955" s="37"/>
    </row>
    <row r="3956" spans="1:8" ht="20.25" customHeight="1" x14ac:dyDescent="0.25">
      <c r="A3956" s="43"/>
      <c r="B3956" s="43"/>
      <c r="C3956" s="46"/>
      <c r="D3956" s="46"/>
      <c r="E3956" s="46"/>
      <c r="F3956" s="46"/>
      <c r="G3956" s="46"/>
      <c r="H3956" s="37"/>
    </row>
    <row r="3957" spans="1:8" ht="20.25" customHeight="1" x14ac:dyDescent="0.25">
      <c r="A3957" s="42"/>
      <c r="B3957" s="42"/>
      <c r="C3957" s="47"/>
      <c r="D3957" s="47"/>
      <c r="E3957" s="47"/>
      <c r="F3957" s="47"/>
      <c r="G3957" s="47"/>
      <c r="H3957" s="37"/>
    </row>
    <row r="3958" spans="1:8" ht="20.25" customHeight="1" x14ac:dyDescent="0.25">
      <c r="A3958" s="43"/>
      <c r="B3958" s="43"/>
      <c r="C3958" s="46"/>
      <c r="D3958" s="46"/>
      <c r="E3958" s="46"/>
      <c r="F3958" s="46"/>
      <c r="G3958" s="46"/>
      <c r="H3958" s="37"/>
    </row>
    <row r="3959" spans="1:8" ht="20.25" customHeight="1" x14ac:dyDescent="0.25">
      <c r="A3959" s="42"/>
      <c r="B3959" s="42"/>
      <c r="C3959" s="47"/>
      <c r="D3959" s="47"/>
      <c r="E3959" s="47"/>
      <c r="F3959" s="47"/>
      <c r="G3959" s="47"/>
      <c r="H3959" s="37"/>
    </row>
    <row r="3960" spans="1:8" ht="20.25" customHeight="1" x14ac:dyDescent="0.25">
      <c r="A3960" s="43"/>
      <c r="B3960" s="43"/>
      <c r="C3960" s="46"/>
      <c r="D3960" s="46"/>
      <c r="E3960" s="46"/>
      <c r="F3960" s="46"/>
      <c r="G3960" s="46"/>
      <c r="H3960" s="37"/>
    </row>
    <row r="3961" spans="1:8" ht="20.25" customHeight="1" x14ac:dyDescent="0.25">
      <c r="A3961" s="42"/>
      <c r="B3961" s="42"/>
      <c r="C3961" s="47"/>
      <c r="D3961" s="47"/>
      <c r="E3961" s="47"/>
      <c r="F3961" s="47"/>
      <c r="G3961" s="47"/>
      <c r="H3961" s="37"/>
    </row>
    <row r="3962" spans="1:8" ht="20.25" customHeight="1" x14ac:dyDescent="0.25">
      <c r="A3962" s="43"/>
      <c r="B3962" s="43"/>
      <c r="C3962" s="46"/>
      <c r="D3962" s="46"/>
      <c r="E3962" s="46"/>
      <c r="F3962" s="46"/>
      <c r="G3962" s="46"/>
      <c r="H3962" s="37"/>
    </row>
    <row r="3963" spans="1:8" ht="20.25" customHeight="1" x14ac:dyDescent="0.25">
      <c r="A3963" s="42"/>
      <c r="B3963" s="42"/>
      <c r="C3963" s="47"/>
      <c r="D3963" s="47"/>
      <c r="E3963" s="47"/>
      <c r="F3963" s="47"/>
      <c r="G3963" s="47"/>
      <c r="H3963" s="37"/>
    </row>
    <row r="3964" spans="1:8" ht="20.25" customHeight="1" x14ac:dyDescent="0.25">
      <c r="A3964" s="43"/>
      <c r="B3964" s="43"/>
      <c r="C3964" s="46"/>
      <c r="D3964" s="46"/>
      <c r="E3964" s="46"/>
      <c r="F3964" s="46"/>
      <c r="G3964" s="46"/>
      <c r="H3964" s="37"/>
    </row>
    <row r="3965" spans="1:8" ht="20.25" customHeight="1" x14ac:dyDescent="0.25">
      <c r="A3965" s="42"/>
      <c r="B3965" s="42"/>
      <c r="C3965" s="47"/>
      <c r="D3965" s="47"/>
      <c r="E3965" s="47"/>
      <c r="F3965" s="47"/>
      <c r="G3965" s="47"/>
      <c r="H3965" s="37"/>
    </row>
    <row r="3966" spans="1:8" ht="20.25" customHeight="1" x14ac:dyDescent="0.25">
      <c r="A3966" s="43"/>
      <c r="B3966" s="43"/>
      <c r="C3966" s="46"/>
      <c r="D3966" s="46"/>
      <c r="E3966" s="46"/>
      <c r="F3966" s="46"/>
      <c r="G3966" s="46"/>
      <c r="H3966" s="37"/>
    </row>
    <row r="3967" spans="1:8" ht="20.25" customHeight="1" x14ac:dyDescent="0.25">
      <c r="A3967" s="42"/>
      <c r="B3967" s="42"/>
      <c r="C3967" s="47"/>
      <c r="D3967" s="47"/>
      <c r="E3967" s="47"/>
      <c r="F3967" s="47"/>
      <c r="G3967" s="47"/>
      <c r="H3967" s="37"/>
    </row>
    <row r="3968" spans="1:8" ht="20.25" customHeight="1" x14ac:dyDescent="0.25">
      <c r="A3968" s="43"/>
      <c r="B3968" s="43"/>
      <c r="C3968" s="46"/>
      <c r="D3968" s="46"/>
      <c r="E3968" s="46"/>
      <c r="F3968" s="46"/>
      <c r="G3968" s="46"/>
      <c r="H3968" s="37"/>
    </row>
    <row r="3969" spans="1:8" ht="20.25" customHeight="1" x14ac:dyDescent="0.25">
      <c r="A3969" s="42"/>
      <c r="B3969" s="42"/>
      <c r="C3969" s="47"/>
      <c r="D3969" s="47"/>
      <c r="E3969" s="47"/>
      <c r="F3969" s="47"/>
      <c r="G3969" s="47"/>
      <c r="H3969" s="37"/>
    </row>
    <row r="3970" spans="1:8" ht="20.25" customHeight="1" x14ac:dyDescent="0.25">
      <c r="A3970" s="43"/>
      <c r="B3970" s="43"/>
      <c r="C3970" s="46"/>
      <c r="D3970" s="46"/>
      <c r="E3970" s="46"/>
      <c r="F3970" s="46"/>
      <c r="G3970" s="46"/>
      <c r="H3970" s="37"/>
    </row>
    <row r="3971" spans="1:8" ht="20.25" customHeight="1" x14ac:dyDescent="0.25">
      <c r="A3971" s="42"/>
      <c r="B3971" s="42"/>
      <c r="C3971" s="47"/>
      <c r="D3971" s="47"/>
      <c r="E3971" s="47"/>
      <c r="F3971" s="47"/>
      <c r="G3971" s="47"/>
      <c r="H3971" s="37"/>
    </row>
    <row r="3972" spans="1:8" ht="20.25" customHeight="1" x14ac:dyDescent="0.25">
      <c r="A3972" s="43"/>
      <c r="B3972" s="43"/>
      <c r="C3972" s="46"/>
      <c r="D3972" s="46"/>
      <c r="E3972" s="46"/>
      <c r="F3972" s="46"/>
      <c r="G3972" s="46"/>
      <c r="H3972" s="37"/>
    </row>
    <row r="3973" spans="1:8" ht="20.25" customHeight="1" x14ac:dyDescent="0.25">
      <c r="A3973" s="42"/>
      <c r="B3973" s="42"/>
      <c r="C3973" s="47"/>
      <c r="D3973" s="47"/>
      <c r="E3973" s="47"/>
      <c r="F3973" s="47"/>
      <c r="G3973" s="47"/>
      <c r="H3973" s="37"/>
    </row>
    <row r="3974" spans="1:8" ht="20.25" customHeight="1" x14ac:dyDescent="0.25">
      <c r="A3974" s="43"/>
      <c r="B3974" s="43"/>
      <c r="C3974" s="46"/>
      <c r="D3974" s="46"/>
      <c r="E3974" s="46"/>
      <c r="F3974" s="46"/>
      <c r="G3974" s="46"/>
      <c r="H3974" s="37"/>
    </row>
    <row r="3975" spans="1:8" ht="20.25" customHeight="1" x14ac:dyDescent="0.25">
      <c r="A3975" s="42"/>
      <c r="B3975" s="42"/>
      <c r="C3975" s="47"/>
      <c r="D3975" s="47"/>
      <c r="E3975" s="47"/>
      <c r="F3975" s="47"/>
      <c r="G3975" s="47"/>
      <c r="H3975" s="37"/>
    </row>
    <row r="3976" spans="1:8" ht="20.25" customHeight="1" x14ac:dyDescent="0.25">
      <c r="A3976" s="43"/>
      <c r="B3976" s="43"/>
      <c r="C3976" s="46"/>
      <c r="D3976" s="46"/>
      <c r="E3976" s="46"/>
      <c r="F3976" s="46"/>
      <c r="G3976" s="46"/>
      <c r="H3976" s="37"/>
    </row>
    <row r="3977" spans="1:8" ht="20.25" customHeight="1" x14ac:dyDescent="0.25">
      <c r="A3977" s="42"/>
      <c r="B3977" s="42"/>
      <c r="C3977" s="47"/>
      <c r="D3977" s="47"/>
      <c r="E3977" s="47"/>
      <c r="F3977" s="47"/>
      <c r="G3977" s="47"/>
      <c r="H3977" s="37"/>
    </row>
    <row r="3978" spans="1:8" ht="20.25" customHeight="1" x14ac:dyDescent="0.25">
      <c r="A3978" s="43"/>
      <c r="B3978" s="43"/>
      <c r="C3978" s="46"/>
      <c r="D3978" s="46"/>
      <c r="E3978" s="46"/>
      <c r="F3978" s="46"/>
      <c r="G3978" s="46"/>
      <c r="H3978" s="37"/>
    </row>
    <row r="3979" spans="1:8" ht="20.25" customHeight="1" x14ac:dyDescent="0.25">
      <c r="A3979" s="42"/>
      <c r="B3979" s="42"/>
      <c r="C3979" s="47"/>
      <c r="D3979" s="47"/>
      <c r="E3979" s="47"/>
      <c r="F3979" s="47"/>
      <c r="G3979" s="47"/>
      <c r="H3979" s="37"/>
    </row>
    <row r="3980" spans="1:8" ht="20.25" customHeight="1" x14ac:dyDescent="0.25">
      <c r="A3980" s="43"/>
      <c r="B3980" s="43"/>
      <c r="C3980" s="46"/>
      <c r="D3980" s="46"/>
      <c r="E3980" s="46"/>
      <c r="F3980" s="46"/>
      <c r="G3980" s="46"/>
      <c r="H3980" s="37"/>
    </row>
    <row r="3981" spans="1:8" ht="20.25" customHeight="1" x14ac:dyDescent="0.25">
      <c r="A3981" s="42"/>
      <c r="B3981" s="42"/>
      <c r="C3981" s="47"/>
      <c r="D3981" s="47"/>
      <c r="E3981" s="47"/>
      <c r="F3981" s="47"/>
      <c r="G3981" s="47"/>
      <c r="H3981" s="37"/>
    </row>
    <row r="3982" spans="1:8" ht="20.25" customHeight="1" x14ac:dyDescent="0.25">
      <c r="A3982" s="43"/>
      <c r="B3982" s="43"/>
      <c r="C3982" s="46"/>
      <c r="D3982" s="46"/>
      <c r="E3982" s="46"/>
      <c r="F3982" s="46"/>
      <c r="G3982" s="46"/>
      <c r="H3982" s="37"/>
    </row>
    <row r="3983" spans="1:8" ht="20.25" customHeight="1" x14ac:dyDescent="0.25">
      <c r="A3983" s="42"/>
      <c r="B3983" s="42"/>
      <c r="C3983" s="47"/>
      <c r="D3983" s="47"/>
      <c r="E3983" s="47"/>
      <c r="F3983" s="47"/>
      <c r="G3983" s="47"/>
      <c r="H3983" s="37"/>
    </row>
    <row r="3984" spans="1:8" ht="20.25" customHeight="1" x14ac:dyDescent="0.25">
      <c r="A3984" s="43"/>
      <c r="B3984" s="43"/>
      <c r="C3984" s="46"/>
      <c r="D3984" s="46"/>
      <c r="E3984" s="46"/>
      <c r="F3984" s="46"/>
      <c r="G3984" s="46"/>
      <c r="H3984" s="37"/>
    </row>
    <row r="3985" spans="1:8" ht="20.25" customHeight="1" x14ac:dyDescent="0.25">
      <c r="A3985" s="42"/>
      <c r="B3985" s="42"/>
      <c r="C3985" s="47"/>
      <c r="D3985" s="47"/>
      <c r="E3985" s="47"/>
      <c r="F3985" s="47"/>
      <c r="G3985" s="47"/>
      <c r="H3985" s="37"/>
    </row>
    <row r="3986" spans="1:8" ht="20.25" customHeight="1" x14ac:dyDescent="0.25">
      <c r="A3986" s="43"/>
      <c r="B3986" s="43"/>
      <c r="C3986" s="46"/>
      <c r="D3986" s="46"/>
      <c r="E3986" s="46"/>
      <c r="F3986" s="46"/>
      <c r="G3986" s="46"/>
      <c r="H3986" s="37"/>
    </row>
    <row r="3987" spans="1:8" ht="20.25" customHeight="1" x14ac:dyDescent="0.25">
      <c r="A3987" s="42"/>
      <c r="B3987" s="42"/>
      <c r="C3987" s="47"/>
      <c r="D3987" s="47"/>
      <c r="E3987" s="47"/>
      <c r="F3987" s="47"/>
      <c r="G3987" s="47"/>
      <c r="H3987" s="37"/>
    </row>
    <row r="3988" spans="1:8" ht="20.25" customHeight="1" x14ac:dyDescent="0.25">
      <c r="A3988" s="43"/>
      <c r="B3988" s="43"/>
      <c r="C3988" s="46"/>
      <c r="D3988" s="46"/>
      <c r="E3988" s="46"/>
      <c r="F3988" s="46"/>
      <c r="G3988" s="46"/>
      <c r="H3988" s="37"/>
    </row>
    <row r="3989" spans="1:8" ht="20.25" customHeight="1" x14ac:dyDescent="0.25">
      <c r="A3989" s="42"/>
      <c r="B3989" s="42"/>
      <c r="C3989" s="47"/>
      <c r="D3989" s="47"/>
      <c r="E3989" s="47"/>
      <c r="F3989" s="47"/>
      <c r="G3989" s="47"/>
      <c r="H3989" s="37"/>
    </row>
    <row r="3990" spans="1:8" ht="20.25" customHeight="1" x14ac:dyDescent="0.25">
      <c r="A3990" s="43"/>
      <c r="B3990" s="43"/>
      <c r="C3990" s="46"/>
      <c r="D3990" s="46"/>
      <c r="E3990" s="46"/>
      <c r="F3990" s="46"/>
      <c r="G3990" s="46"/>
      <c r="H3990" s="37"/>
    </row>
    <row r="3991" spans="1:8" ht="20.25" customHeight="1" x14ac:dyDescent="0.25">
      <c r="A3991" s="42"/>
      <c r="B3991" s="42"/>
      <c r="C3991" s="47"/>
      <c r="D3991" s="47"/>
      <c r="E3991" s="47"/>
      <c r="F3991" s="47"/>
      <c r="G3991" s="47"/>
      <c r="H3991" s="37"/>
    </row>
    <row r="3992" spans="1:8" ht="20.25" customHeight="1" x14ac:dyDescent="0.25">
      <c r="A3992" s="43"/>
      <c r="B3992" s="43"/>
      <c r="C3992" s="46"/>
      <c r="D3992" s="46"/>
      <c r="E3992" s="46"/>
      <c r="F3992" s="46"/>
      <c r="G3992" s="46"/>
      <c r="H3992" s="37"/>
    </row>
    <row r="3993" spans="1:8" ht="20.25" customHeight="1" x14ac:dyDescent="0.25">
      <c r="A3993" s="42"/>
      <c r="B3993" s="42"/>
      <c r="C3993" s="47"/>
      <c r="D3993" s="47"/>
      <c r="E3993" s="47"/>
      <c r="F3993" s="47"/>
      <c r="G3993" s="47"/>
      <c r="H3993" s="37"/>
    </row>
    <row r="3994" spans="1:8" ht="20.25" customHeight="1" x14ac:dyDescent="0.25">
      <c r="A3994" s="43"/>
      <c r="B3994" s="43"/>
      <c r="C3994" s="46"/>
      <c r="D3994" s="46"/>
      <c r="E3994" s="46"/>
      <c r="F3994" s="46"/>
      <c r="G3994" s="46"/>
      <c r="H3994" s="37"/>
    </row>
    <row r="3995" spans="1:8" ht="20.25" customHeight="1" x14ac:dyDescent="0.25">
      <c r="A3995" s="42"/>
      <c r="B3995" s="42"/>
      <c r="C3995" s="47"/>
      <c r="D3995" s="47"/>
      <c r="E3995" s="47"/>
      <c r="F3995" s="47"/>
      <c r="G3995" s="47"/>
      <c r="H3995" s="37"/>
    </row>
    <row r="3996" spans="1:8" ht="20.25" customHeight="1" x14ac:dyDescent="0.25">
      <c r="A3996" s="43"/>
      <c r="B3996" s="43"/>
      <c r="C3996" s="46"/>
      <c r="D3996" s="46"/>
      <c r="E3996" s="46"/>
      <c r="F3996" s="46"/>
      <c r="G3996" s="46"/>
      <c r="H3996" s="37"/>
    </row>
    <row r="3997" spans="1:8" ht="20.25" customHeight="1" x14ac:dyDescent="0.25">
      <c r="A3997" s="42"/>
      <c r="B3997" s="42"/>
      <c r="C3997" s="47"/>
      <c r="D3997" s="47"/>
      <c r="E3997" s="47"/>
      <c r="F3997" s="47"/>
      <c r="G3997" s="47"/>
      <c r="H3997" s="37"/>
    </row>
    <row r="3998" spans="1:8" ht="20.25" customHeight="1" x14ac:dyDescent="0.25">
      <c r="A3998" s="43"/>
      <c r="B3998" s="43"/>
      <c r="C3998" s="46"/>
      <c r="D3998" s="46"/>
      <c r="E3998" s="46"/>
      <c r="F3998" s="46"/>
      <c r="G3998" s="46"/>
      <c r="H3998" s="37"/>
    </row>
    <row r="3999" spans="1:8" ht="20.25" customHeight="1" x14ac:dyDescent="0.25">
      <c r="A3999" s="42"/>
      <c r="B3999" s="42"/>
      <c r="C3999" s="47"/>
      <c r="D3999" s="47"/>
      <c r="E3999" s="47"/>
      <c r="F3999" s="47"/>
      <c r="G3999" s="47"/>
      <c r="H3999" s="37"/>
    </row>
    <row r="4000" spans="1:8" ht="20.25" customHeight="1" x14ac:dyDescent="0.25">
      <c r="A4000" s="43"/>
      <c r="B4000" s="43"/>
      <c r="C4000" s="46"/>
      <c r="D4000" s="46"/>
      <c r="E4000" s="46"/>
      <c r="F4000" s="46"/>
      <c r="G4000" s="46"/>
      <c r="H4000" s="37"/>
    </row>
    <row r="4001" spans="1:8" ht="20.25" customHeight="1" thickBot="1" x14ac:dyDescent="0.3">
      <c r="A4001" s="50"/>
      <c r="B4001" s="50"/>
      <c r="C4001" s="60"/>
      <c r="D4001" s="60"/>
      <c r="E4001" s="60"/>
      <c r="F4001" s="60"/>
      <c r="G4001" s="60"/>
      <c r="H4001" s="64"/>
    </row>
    <row r="4002" spans="1:8" ht="20.25" customHeight="1" thickTop="1" x14ac:dyDescent="0.25">
      <c r="A4002" s="51"/>
      <c r="B4002" s="51"/>
      <c r="C4002" s="62"/>
      <c r="D4002" s="62"/>
      <c r="E4002" s="62"/>
      <c r="F4002" s="62"/>
      <c r="G4002" s="62"/>
      <c r="H4002" s="63"/>
    </row>
    <row r="4003" spans="1:8" ht="20.25" customHeight="1" x14ac:dyDescent="0.25">
      <c r="A4003" s="42"/>
      <c r="B4003" s="42"/>
      <c r="C4003" s="47"/>
      <c r="D4003" s="47"/>
      <c r="E4003" s="47"/>
      <c r="F4003" s="47"/>
      <c r="G4003" s="47"/>
      <c r="H4003" s="37"/>
    </row>
    <row r="4004" spans="1:8" ht="20.25" customHeight="1" x14ac:dyDescent="0.25">
      <c r="A4004" s="43"/>
      <c r="B4004" s="43"/>
      <c r="C4004" s="46"/>
      <c r="D4004" s="46"/>
      <c r="E4004" s="46"/>
      <c r="F4004" s="46"/>
      <c r="G4004" s="46"/>
      <c r="H4004" s="37"/>
    </row>
    <row r="4005" spans="1:8" ht="20.25" customHeight="1" x14ac:dyDescent="0.25">
      <c r="A4005" s="42"/>
      <c r="B4005" s="42"/>
      <c r="C4005" s="47"/>
      <c r="D4005" s="47"/>
      <c r="E4005" s="47"/>
      <c r="F4005" s="47"/>
      <c r="G4005" s="47"/>
      <c r="H4005" s="37"/>
    </row>
    <row r="4006" spans="1:8" ht="20.25" customHeight="1" x14ac:dyDescent="0.25">
      <c r="A4006" s="43"/>
      <c r="B4006" s="43"/>
      <c r="C4006" s="46"/>
      <c r="D4006" s="46"/>
      <c r="E4006" s="46"/>
      <c r="F4006" s="46"/>
      <c r="G4006" s="46"/>
      <c r="H4006" s="37"/>
    </row>
    <row r="4007" spans="1:8" ht="20.25" customHeight="1" x14ac:dyDescent="0.25">
      <c r="A4007" s="42"/>
      <c r="B4007" s="42"/>
      <c r="C4007" s="47"/>
      <c r="D4007" s="47"/>
      <c r="E4007" s="47"/>
      <c r="F4007" s="47"/>
      <c r="G4007" s="47"/>
      <c r="H4007" s="37"/>
    </row>
    <row r="4008" spans="1:8" ht="20.25" customHeight="1" x14ac:dyDescent="0.25">
      <c r="A4008" s="43"/>
      <c r="B4008" s="43"/>
      <c r="C4008" s="46"/>
      <c r="D4008" s="46"/>
      <c r="E4008" s="46"/>
      <c r="F4008" s="46"/>
      <c r="G4008" s="46"/>
      <c r="H4008" s="37"/>
    </row>
    <row r="4009" spans="1:8" ht="20.25" customHeight="1" x14ac:dyDescent="0.25">
      <c r="A4009" s="42"/>
      <c r="B4009" s="42"/>
      <c r="C4009" s="47"/>
      <c r="D4009" s="47"/>
      <c r="E4009" s="47"/>
      <c r="F4009" s="47"/>
      <c r="G4009" s="47"/>
      <c r="H4009" s="37"/>
    </row>
    <row r="4010" spans="1:8" ht="20.25" customHeight="1" x14ac:dyDescent="0.25">
      <c r="A4010" s="43"/>
      <c r="B4010" s="43"/>
      <c r="C4010" s="46"/>
      <c r="D4010" s="46"/>
      <c r="E4010" s="46"/>
      <c r="F4010" s="46"/>
      <c r="G4010" s="46"/>
      <c r="H4010" s="37"/>
    </row>
    <row r="4011" spans="1:8" ht="20.25" customHeight="1" x14ac:dyDescent="0.25">
      <c r="A4011" s="42"/>
      <c r="B4011" s="42"/>
      <c r="C4011" s="47"/>
      <c r="D4011" s="47"/>
      <c r="E4011" s="47"/>
      <c r="F4011" s="47"/>
      <c r="G4011" s="47"/>
      <c r="H4011" s="37"/>
    </row>
    <row r="4012" spans="1:8" ht="20.25" customHeight="1" x14ac:dyDescent="0.25">
      <c r="A4012" s="43"/>
      <c r="B4012" s="43"/>
      <c r="C4012" s="46"/>
      <c r="D4012" s="46"/>
      <c r="E4012" s="46"/>
      <c r="F4012" s="46"/>
      <c r="G4012" s="46"/>
      <c r="H4012" s="37"/>
    </row>
    <row r="4013" spans="1:8" ht="20.25" customHeight="1" x14ac:dyDescent="0.25">
      <c r="A4013" s="42"/>
      <c r="B4013" s="42"/>
      <c r="C4013" s="47"/>
      <c r="D4013" s="47"/>
      <c r="E4013" s="47"/>
      <c r="F4013" s="47"/>
      <c r="G4013" s="47"/>
      <c r="H4013" s="37"/>
    </row>
    <row r="4014" spans="1:8" ht="20.25" customHeight="1" x14ac:dyDescent="0.25">
      <c r="A4014" s="43"/>
      <c r="B4014" s="43"/>
      <c r="C4014" s="46"/>
      <c r="D4014" s="46"/>
      <c r="E4014" s="46"/>
      <c r="F4014" s="46"/>
      <c r="G4014" s="46"/>
      <c r="H4014" s="37"/>
    </row>
    <row r="4015" spans="1:8" ht="20.25" customHeight="1" x14ac:dyDescent="0.25">
      <c r="A4015" s="42"/>
      <c r="B4015" s="42"/>
      <c r="C4015" s="47"/>
      <c r="D4015" s="47"/>
      <c r="E4015" s="47"/>
      <c r="F4015" s="47"/>
      <c r="G4015" s="47"/>
      <c r="H4015" s="37"/>
    </row>
    <row r="4016" spans="1:8" ht="20.25" customHeight="1" x14ac:dyDescent="0.25">
      <c r="A4016" s="43"/>
      <c r="B4016" s="43"/>
      <c r="C4016" s="46"/>
      <c r="D4016" s="46"/>
      <c r="E4016" s="46"/>
      <c r="F4016" s="46"/>
      <c r="G4016" s="46"/>
      <c r="H4016" s="37"/>
    </row>
    <row r="4017" spans="1:8" ht="20.25" customHeight="1" x14ac:dyDescent="0.25">
      <c r="A4017" s="42"/>
      <c r="B4017" s="42"/>
      <c r="C4017" s="47"/>
      <c r="D4017" s="47"/>
      <c r="E4017" s="47"/>
      <c r="F4017" s="47"/>
      <c r="G4017" s="47"/>
      <c r="H4017" s="37"/>
    </row>
    <row r="4018" spans="1:8" ht="20.25" customHeight="1" x14ac:dyDescent="0.25">
      <c r="A4018" s="43"/>
      <c r="B4018" s="43"/>
      <c r="C4018" s="46"/>
      <c r="D4018" s="46"/>
      <c r="E4018" s="46"/>
      <c r="F4018" s="46"/>
      <c r="G4018" s="46"/>
      <c r="H4018" s="37"/>
    </row>
    <row r="4019" spans="1:8" ht="20.25" customHeight="1" x14ac:dyDescent="0.25">
      <c r="A4019" s="42"/>
      <c r="B4019" s="42"/>
      <c r="C4019" s="47"/>
      <c r="D4019" s="47"/>
      <c r="E4019" s="47"/>
      <c r="F4019" s="47"/>
      <c r="G4019" s="47"/>
      <c r="H4019" s="37"/>
    </row>
    <row r="4020" spans="1:8" ht="20.25" customHeight="1" x14ac:dyDescent="0.25">
      <c r="A4020" s="43"/>
      <c r="B4020" s="43"/>
      <c r="C4020" s="46"/>
      <c r="D4020" s="46"/>
      <c r="E4020" s="46"/>
      <c r="F4020" s="46"/>
      <c r="G4020" s="46"/>
      <c r="H4020" s="37"/>
    </row>
    <row r="4021" spans="1:8" ht="20.25" customHeight="1" x14ac:dyDescent="0.25">
      <c r="A4021" s="42"/>
      <c r="B4021" s="42"/>
      <c r="C4021" s="47"/>
      <c r="D4021" s="47"/>
      <c r="E4021" s="47"/>
      <c r="F4021" s="47"/>
      <c r="G4021" s="47"/>
      <c r="H4021" s="37"/>
    </row>
    <row r="4022" spans="1:8" ht="20.25" customHeight="1" x14ac:dyDescent="0.25">
      <c r="A4022" s="43"/>
      <c r="B4022" s="43"/>
      <c r="C4022" s="46"/>
      <c r="D4022" s="46"/>
      <c r="E4022" s="46"/>
      <c r="F4022" s="46"/>
      <c r="G4022" s="46"/>
      <c r="H4022" s="37"/>
    </row>
    <row r="4023" spans="1:8" ht="20.25" customHeight="1" x14ac:dyDescent="0.25">
      <c r="A4023" s="42"/>
      <c r="B4023" s="42"/>
      <c r="C4023" s="47"/>
      <c r="D4023" s="47"/>
      <c r="E4023" s="47"/>
      <c r="F4023" s="47"/>
      <c r="G4023" s="47"/>
      <c r="H4023" s="37"/>
    </row>
    <row r="4024" spans="1:8" ht="20.25" customHeight="1" x14ac:dyDescent="0.25">
      <c r="A4024" s="43"/>
      <c r="B4024" s="43"/>
      <c r="C4024" s="46"/>
      <c r="D4024" s="46"/>
      <c r="E4024" s="46"/>
      <c r="F4024" s="46"/>
      <c r="G4024" s="46"/>
      <c r="H4024" s="37"/>
    </row>
    <row r="4025" spans="1:8" ht="20.25" customHeight="1" x14ac:dyDescent="0.25">
      <c r="A4025" s="42"/>
      <c r="B4025" s="42"/>
      <c r="C4025" s="47"/>
      <c r="D4025" s="47"/>
      <c r="E4025" s="47"/>
      <c r="F4025" s="47"/>
      <c r="G4025" s="47"/>
      <c r="H4025" s="37"/>
    </row>
    <row r="4026" spans="1:8" ht="20.25" customHeight="1" x14ac:dyDescent="0.25">
      <c r="A4026" s="43"/>
      <c r="B4026" s="43"/>
      <c r="C4026" s="46"/>
      <c r="D4026" s="46"/>
      <c r="E4026" s="46"/>
      <c r="F4026" s="46"/>
      <c r="G4026" s="46"/>
      <c r="H4026" s="37"/>
    </row>
    <row r="4027" spans="1:8" ht="20.25" customHeight="1" x14ac:dyDescent="0.25">
      <c r="A4027" s="42"/>
      <c r="B4027" s="42"/>
      <c r="C4027" s="47"/>
      <c r="D4027" s="47"/>
      <c r="E4027" s="47"/>
      <c r="F4027" s="47"/>
      <c r="G4027" s="47"/>
      <c r="H4027" s="37"/>
    </row>
    <row r="4028" spans="1:8" ht="20.25" customHeight="1" x14ac:dyDescent="0.25">
      <c r="A4028" s="43"/>
      <c r="B4028" s="43"/>
      <c r="C4028" s="46"/>
      <c r="D4028" s="46"/>
      <c r="E4028" s="46"/>
      <c r="F4028" s="46"/>
      <c r="G4028" s="46"/>
      <c r="H4028" s="37"/>
    </row>
    <row r="4029" spans="1:8" ht="20.25" customHeight="1" x14ac:dyDescent="0.25">
      <c r="A4029" s="42"/>
      <c r="B4029" s="42"/>
      <c r="C4029" s="47"/>
      <c r="D4029" s="47"/>
      <c r="E4029" s="47"/>
      <c r="F4029" s="47"/>
      <c r="G4029" s="47"/>
      <c r="H4029" s="37"/>
    </row>
    <row r="4030" spans="1:8" ht="20.25" customHeight="1" x14ac:dyDescent="0.25">
      <c r="A4030" s="43"/>
      <c r="B4030" s="43"/>
      <c r="C4030" s="46"/>
      <c r="D4030" s="46"/>
      <c r="E4030" s="46"/>
      <c r="F4030" s="46"/>
      <c r="G4030" s="46"/>
      <c r="H4030" s="37"/>
    </row>
    <row r="4031" spans="1:8" ht="20.25" customHeight="1" x14ac:dyDescent="0.25">
      <c r="A4031" s="42"/>
      <c r="B4031" s="42"/>
      <c r="C4031" s="47"/>
      <c r="D4031" s="47"/>
      <c r="E4031" s="47"/>
      <c r="F4031" s="47"/>
      <c r="G4031" s="47"/>
      <c r="H4031" s="37"/>
    </row>
    <row r="4032" spans="1:8" ht="20.25" customHeight="1" x14ac:dyDescent="0.25">
      <c r="A4032" s="43"/>
      <c r="B4032" s="43"/>
      <c r="C4032" s="46"/>
      <c r="D4032" s="46"/>
      <c r="E4032" s="46"/>
      <c r="F4032" s="46"/>
      <c r="G4032" s="46"/>
      <c r="H4032" s="37"/>
    </row>
    <row r="4033" spans="1:8" ht="20.25" customHeight="1" x14ac:dyDescent="0.25">
      <c r="A4033" s="42"/>
      <c r="B4033" s="42"/>
      <c r="C4033" s="47"/>
      <c r="D4033" s="47"/>
      <c r="E4033" s="47"/>
      <c r="F4033" s="47"/>
      <c r="G4033" s="47"/>
      <c r="H4033" s="37"/>
    </row>
    <row r="4034" spans="1:8" ht="20.25" customHeight="1" x14ac:dyDescent="0.25">
      <c r="A4034" s="43"/>
      <c r="B4034" s="43"/>
      <c r="C4034" s="46"/>
      <c r="D4034" s="46"/>
      <c r="E4034" s="46"/>
      <c r="F4034" s="46"/>
      <c r="G4034" s="46"/>
      <c r="H4034" s="37"/>
    </row>
    <row r="4035" spans="1:8" ht="20.25" customHeight="1" x14ac:dyDescent="0.25">
      <c r="A4035" s="42"/>
      <c r="B4035" s="42"/>
      <c r="C4035" s="47"/>
      <c r="D4035" s="47"/>
      <c r="E4035" s="47"/>
      <c r="F4035" s="47"/>
      <c r="G4035" s="47"/>
      <c r="H4035" s="37"/>
    </row>
    <row r="4036" spans="1:8" ht="20.25" customHeight="1" x14ac:dyDescent="0.25">
      <c r="A4036" s="43"/>
      <c r="B4036" s="43"/>
      <c r="C4036" s="46"/>
      <c r="D4036" s="46"/>
      <c r="E4036" s="46"/>
      <c r="F4036" s="46"/>
      <c r="G4036" s="46"/>
      <c r="H4036" s="37"/>
    </row>
    <row r="4037" spans="1:8" ht="20.25" customHeight="1" x14ac:dyDescent="0.25">
      <c r="A4037" s="42"/>
      <c r="B4037" s="42"/>
      <c r="C4037" s="47"/>
      <c r="D4037" s="47"/>
      <c r="E4037" s="47"/>
      <c r="F4037" s="47"/>
      <c r="G4037" s="47"/>
      <c r="H4037" s="37"/>
    </row>
    <row r="4038" spans="1:8" ht="20.25" customHeight="1" x14ac:dyDescent="0.25">
      <c r="A4038" s="43"/>
      <c r="B4038" s="43"/>
      <c r="C4038" s="46"/>
      <c r="D4038" s="46"/>
      <c r="E4038" s="46"/>
      <c r="F4038" s="46"/>
      <c r="G4038" s="46"/>
      <c r="H4038" s="37"/>
    </row>
    <row r="4039" spans="1:8" ht="20.25" customHeight="1" x14ac:dyDescent="0.25">
      <c r="A4039" s="42"/>
      <c r="B4039" s="42"/>
      <c r="C4039" s="47"/>
      <c r="D4039" s="47"/>
      <c r="E4039" s="47"/>
      <c r="F4039" s="47"/>
      <c r="G4039" s="47"/>
      <c r="H4039" s="37"/>
    </row>
    <row r="4040" spans="1:8" ht="20.25" customHeight="1" x14ac:dyDescent="0.25">
      <c r="A4040" s="43"/>
      <c r="B4040" s="43"/>
      <c r="C4040" s="46"/>
      <c r="D4040" s="46"/>
      <c r="E4040" s="46"/>
      <c r="F4040" s="46"/>
      <c r="G4040" s="46"/>
      <c r="H4040" s="37"/>
    </row>
    <row r="4041" spans="1:8" ht="20.25" customHeight="1" x14ac:dyDescent="0.25">
      <c r="A4041" s="42"/>
      <c r="B4041" s="42"/>
      <c r="C4041" s="47"/>
      <c r="D4041" s="47"/>
      <c r="E4041" s="47"/>
      <c r="F4041" s="47"/>
      <c r="G4041" s="47"/>
      <c r="H4041" s="37"/>
    </row>
    <row r="4042" spans="1:8" ht="20.25" customHeight="1" x14ac:dyDescent="0.25">
      <c r="A4042" s="43"/>
      <c r="B4042" s="43"/>
      <c r="C4042" s="46"/>
      <c r="D4042" s="46"/>
      <c r="E4042" s="46"/>
      <c r="F4042" s="46"/>
      <c r="G4042" s="46"/>
      <c r="H4042" s="37"/>
    </row>
    <row r="4043" spans="1:8" ht="20.25" customHeight="1" x14ac:dyDescent="0.25">
      <c r="A4043" s="42"/>
      <c r="B4043" s="42"/>
      <c r="C4043" s="47"/>
      <c r="D4043" s="47"/>
      <c r="E4043" s="47"/>
      <c r="F4043" s="47"/>
      <c r="G4043" s="47"/>
      <c r="H4043" s="37"/>
    </row>
    <row r="4044" spans="1:8" ht="20.25" customHeight="1" x14ac:dyDescent="0.25">
      <c r="A4044" s="43"/>
      <c r="B4044" s="43"/>
      <c r="C4044" s="46"/>
      <c r="D4044" s="46"/>
      <c r="E4044" s="46"/>
      <c r="F4044" s="46"/>
      <c r="G4044" s="46"/>
      <c r="H4044" s="37"/>
    </row>
    <row r="4045" spans="1:8" ht="20.25" customHeight="1" x14ac:dyDescent="0.25">
      <c r="A4045" s="42"/>
      <c r="B4045" s="42"/>
      <c r="C4045" s="47"/>
      <c r="D4045" s="47"/>
      <c r="E4045" s="47"/>
      <c r="F4045" s="47"/>
      <c r="G4045" s="47"/>
      <c r="H4045" s="37"/>
    </row>
    <row r="4046" spans="1:8" ht="20.25" customHeight="1" x14ac:dyDescent="0.25">
      <c r="A4046" s="43"/>
      <c r="B4046" s="43"/>
      <c r="C4046" s="46"/>
      <c r="D4046" s="46"/>
      <c r="E4046" s="46"/>
      <c r="F4046" s="46"/>
      <c r="G4046" s="46"/>
      <c r="H4046" s="37"/>
    </row>
    <row r="4047" spans="1:8" ht="20.25" customHeight="1" x14ac:dyDescent="0.25">
      <c r="A4047" s="42"/>
      <c r="B4047" s="42"/>
      <c r="C4047" s="47"/>
      <c r="D4047" s="47"/>
      <c r="E4047" s="47"/>
      <c r="F4047" s="47"/>
      <c r="G4047" s="47"/>
      <c r="H4047" s="37"/>
    </row>
    <row r="4048" spans="1:8" ht="20.25" customHeight="1" x14ac:dyDescent="0.25">
      <c r="A4048" s="43"/>
      <c r="B4048" s="43"/>
      <c r="C4048" s="46"/>
      <c r="D4048" s="46"/>
      <c r="E4048" s="46"/>
      <c r="F4048" s="46"/>
      <c r="G4048" s="46"/>
      <c r="H4048" s="37"/>
    </row>
    <row r="4049" spans="1:8" ht="20.25" customHeight="1" x14ac:dyDescent="0.25">
      <c r="A4049" s="42"/>
      <c r="B4049" s="42"/>
      <c r="C4049" s="47"/>
      <c r="D4049" s="47"/>
      <c r="E4049" s="47"/>
      <c r="F4049" s="47"/>
      <c r="G4049" s="47"/>
      <c r="H4049" s="37"/>
    </row>
    <row r="4050" spans="1:8" ht="20.25" customHeight="1" x14ac:dyDescent="0.25">
      <c r="A4050" s="43"/>
      <c r="B4050" s="43"/>
      <c r="C4050" s="46"/>
      <c r="D4050" s="46"/>
      <c r="E4050" s="46"/>
      <c r="F4050" s="46"/>
      <c r="G4050" s="46"/>
      <c r="H4050" s="37"/>
    </row>
    <row r="4051" spans="1:8" ht="20.25" customHeight="1" x14ac:dyDescent="0.25">
      <c r="A4051" s="42"/>
      <c r="B4051" s="42"/>
      <c r="C4051" s="47"/>
      <c r="D4051" s="47"/>
      <c r="E4051" s="47"/>
      <c r="F4051" s="47"/>
      <c r="G4051" s="47"/>
      <c r="H4051" s="37"/>
    </row>
    <row r="4052" spans="1:8" ht="20.25" customHeight="1" x14ac:dyDescent="0.25">
      <c r="A4052" s="43"/>
      <c r="B4052" s="43"/>
      <c r="C4052" s="46"/>
      <c r="D4052" s="46"/>
      <c r="E4052" s="46"/>
      <c r="F4052" s="46"/>
      <c r="G4052" s="46"/>
      <c r="H4052" s="37"/>
    </row>
    <row r="4053" spans="1:8" ht="20.25" customHeight="1" x14ac:dyDescent="0.25">
      <c r="A4053" s="42"/>
      <c r="B4053" s="42"/>
      <c r="C4053" s="47"/>
      <c r="D4053" s="47"/>
      <c r="E4053" s="47"/>
      <c r="F4053" s="47"/>
      <c r="G4053" s="47"/>
      <c r="H4053" s="37"/>
    </row>
    <row r="4054" spans="1:8" ht="20.25" customHeight="1" x14ac:dyDescent="0.25">
      <c r="A4054" s="43"/>
      <c r="B4054" s="43"/>
      <c r="C4054" s="46"/>
      <c r="D4054" s="46"/>
      <c r="E4054" s="46"/>
      <c r="F4054" s="46"/>
      <c r="G4054" s="46"/>
      <c r="H4054" s="37"/>
    </row>
    <row r="4055" spans="1:8" ht="20.25" customHeight="1" x14ac:dyDescent="0.25">
      <c r="A4055" s="42"/>
      <c r="B4055" s="42"/>
      <c r="C4055" s="47"/>
      <c r="D4055" s="47"/>
      <c r="E4055" s="47"/>
      <c r="F4055" s="47"/>
      <c r="G4055" s="47"/>
      <c r="H4055" s="37"/>
    </row>
    <row r="4056" spans="1:8" ht="20.25" customHeight="1" x14ac:dyDescent="0.25">
      <c r="A4056" s="43"/>
      <c r="B4056" s="43"/>
      <c r="C4056" s="46"/>
      <c r="D4056" s="46"/>
      <c r="E4056" s="46"/>
      <c r="F4056" s="46"/>
      <c r="G4056" s="46"/>
      <c r="H4056" s="37"/>
    </row>
    <row r="4057" spans="1:8" ht="20.25" customHeight="1" x14ac:dyDescent="0.25">
      <c r="A4057" s="42"/>
      <c r="B4057" s="42"/>
      <c r="C4057" s="47"/>
      <c r="D4057" s="47"/>
      <c r="E4057" s="47"/>
      <c r="F4057" s="47"/>
      <c r="G4057" s="47"/>
      <c r="H4057" s="37"/>
    </row>
    <row r="4058" spans="1:8" ht="20.25" customHeight="1" x14ac:dyDescent="0.25">
      <c r="A4058" s="43"/>
      <c r="B4058" s="43"/>
      <c r="C4058" s="46"/>
      <c r="D4058" s="46"/>
      <c r="E4058" s="46"/>
      <c r="F4058" s="46"/>
      <c r="G4058" s="46"/>
      <c r="H4058" s="37"/>
    </row>
    <row r="4059" spans="1:8" ht="20.25" customHeight="1" x14ac:dyDescent="0.25">
      <c r="A4059" s="42"/>
      <c r="B4059" s="42"/>
      <c r="C4059" s="47"/>
      <c r="D4059" s="47"/>
      <c r="E4059" s="47"/>
      <c r="F4059" s="47"/>
      <c r="G4059" s="47"/>
      <c r="H4059" s="37"/>
    </row>
    <row r="4060" spans="1:8" ht="20.25" customHeight="1" x14ac:dyDescent="0.25">
      <c r="A4060" s="43"/>
      <c r="B4060" s="43"/>
      <c r="C4060" s="46"/>
      <c r="D4060" s="46"/>
      <c r="E4060" s="46"/>
      <c r="F4060" s="46"/>
      <c r="G4060" s="46"/>
      <c r="H4060" s="37"/>
    </row>
    <row r="4061" spans="1:8" ht="20.25" customHeight="1" x14ac:dyDescent="0.25">
      <c r="A4061" s="42"/>
      <c r="B4061" s="42"/>
      <c r="C4061" s="47"/>
      <c r="D4061" s="47"/>
      <c r="E4061" s="47"/>
      <c r="F4061" s="47"/>
      <c r="G4061" s="47"/>
      <c r="H4061" s="37"/>
    </row>
    <row r="4062" spans="1:8" ht="20.25" customHeight="1" x14ac:dyDescent="0.25">
      <c r="A4062" s="43"/>
      <c r="B4062" s="43"/>
      <c r="C4062" s="46"/>
      <c r="D4062" s="46"/>
      <c r="E4062" s="46"/>
      <c r="F4062" s="46"/>
      <c r="G4062" s="46"/>
      <c r="H4062" s="37"/>
    </row>
    <row r="4063" spans="1:8" ht="20.25" customHeight="1" x14ac:dyDescent="0.25">
      <c r="A4063" s="42"/>
      <c r="B4063" s="42"/>
      <c r="C4063" s="47"/>
      <c r="D4063" s="47"/>
      <c r="E4063" s="47"/>
      <c r="F4063" s="47"/>
      <c r="G4063" s="47"/>
      <c r="H4063" s="37"/>
    </row>
    <row r="4064" spans="1:8" ht="20.25" customHeight="1" x14ac:dyDescent="0.25">
      <c r="A4064" s="43"/>
      <c r="B4064" s="43"/>
      <c r="C4064" s="46"/>
      <c r="D4064" s="46"/>
      <c r="E4064" s="46"/>
      <c r="F4064" s="46"/>
      <c r="G4064" s="46"/>
      <c r="H4064" s="37"/>
    </row>
    <row r="4065" spans="1:8" ht="20.25" customHeight="1" x14ac:dyDescent="0.25">
      <c r="A4065" s="42"/>
      <c r="B4065" s="42"/>
      <c r="C4065" s="47"/>
      <c r="D4065" s="47"/>
      <c r="E4065" s="47"/>
      <c r="F4065" s="47"/>
      <c r="G4065" s="47"/>
      <c r="H4065" s="37"/>
    </row>
    <row r="4066" spans="1:8" ht="20.25" customHeight="1" x14ac:dyDescent="0.25">
      <c r="A4066" s="43"/>
      <c r="B4066" s="43"/>
      <c r="C4066" s="46"/>
      <c r="D4066" s="46"/>
      <c r="E4066" s="46"/>
      <c r="F4066" s="46"/>
      <c r="G4066" s="46"/>
      <c r="H4066" s="37"/>
    </row>
    <row r="4067" spans="1:8" ht="20.25" customHeight="1" x14ac:dyDescent="0.25">
      <c r="A4067" s="42"/>
      <c r="B4067" s="42"/>
      <c r="C4067" s="47"/>
      <c r="D4067" s="47"/>
      <c r="E4067" s="47"/>
      <c r="F4067" s="47"/>
      <c r="G4067" s="47"/>
      <c r="H4067" s="37"/>
    </row>
    <row r="4068" spans="1:8" ht="20.25" customHeight="1" x14ac:dyDescent="0.25">
      <c r="A4068" s="43"/>
      <c r="B4068" s="43"/>
      <c r="C4068" s="46"/>
      <c r="D4068" s="46"/>
      <c r="E4068" s="46"/>
      <c r="F4068" s="46"/>
      <c r="G4068" s="46"/>
      <c r="H4068" s="37"/>
    </row>
    <row r="4069" spans="1:8" ht="20.25" customHeight="1" x14ac:dyDescent="0.25">
      <c r="A4069" s="42"/>
      <c r="B4069" s="42"/>
      <c r="C4069" s="47"/>
      <c r="D4069" s="47"/>
      <c r="E4069" s="47"/>
      <c r="F4069" s="47"/>
      <c r="G4069" s="47"/>
      <c r="H4069" s="37"/>
    </row>
    <row r="4070" spans="1:8" ht="20.25" customHeight="1" x14ac:dyDescent="0.25">
      <c r="A4070" s="43"/>
      <c r="B4070" s="43"/>
      <c r="C4070" s="46"/>
      <c r="D4070" s="46"/>
      <c r="E4070" s="46"/>
      <c r="F4070" s="46"/>
      <c r="G4070" s="46"/>
      <c r="H4070" s="37"/>
    </row>
    <row r="4071" spans="1:8" ht="20.25" customHeight="1" x14ac:dyDescent="0.25">
      <c r="A4071" s="42"/>
      <c r="B4071" s="42"/>
      <c r="C4071" s="47"/>
      <c r="D4071" s="47"/>
      <c r="E4071" s="47"/>
      <c r="F4071" s="47"/>
      <c r="G4071" s="47"/>
      <c r="H4071" s="37"/>
    </row>
    <row r="4072" spans="1:8" ht="20.25" customHeight="1" x14ac:dyDescent="0.25">
      <c r="A4072" s="43"/>
      <c r="B4072" s="43"/>
      <c r="C4072" s="46"/>
      <c r="D4072" s="46"/>
      <c r="E4072" s="46"/>
      <c r="F4072" s="46"/>
      <c r="G4072" s="46"/>
      <c r="H4072" s="37"/>
    </row>
    <row r="4073" spans="1:8" ht="20.25" customHeight="1" x14ac:dyDescent="0.25">
      <c r="A4073" s="42"/>
      <c r="B4073" s="42"/>
      <c r="C4073" s="47"/>
      <c r="D4073" s="47"/>
      <c r="E4073" s="47"/>
      <c r="F4073" s="47"/>
      <c r="G4073" s="47"/>
      <c r="H4073" s="37"/>
    </row>
    <row r="4074" spans="1:8" ht="20.25" customHeight="1" x14ac:dyDescent="0.25">
      <c r="A4074" s="43"/>
      <c r="B4074" s="43"/>
      <c r="C4074" s="46"/>
      <c r="D4074" s="46"/>
      <c r="E4074" s="46"/>
      <c r="F4074" s="46"/>
      <c r="G4074" s="46"/>
      <c r="H4074" s="37"/>
    </row>
    <row r="4075" spans="1:8" ht="20.25" customHeight="1" x14ac:dyDescent="0.25">
      <c r="A4075" s="42"/>
      <c r="B4075" s="42"/>
      <c r="C4075" s="47"/>
      <c r="D4075" s="47"/>
      <c r="E4075" s="47"/>
      <c r="F4075" s="47"/>
      <c r="G4075" s="47"/>
      <c r="H4075" s="37"/>
    </row>
    <row r="4076" spans="1:8" ht="20.25" customHeight="1" x14ac:dyDescent="0.25">
      <c r="A4076" s="43"/>
      <c r="B4076" s="43"/>
      <c r="C4076" s="46"/>
      <c r="D4076" s="46"/>
      <c r="E4076" s="46"/>
      <c r="F4076" s="46"/>
      <c r="G4076" s="46"/>
      <c r="H4076" s="37"/>
    </row>
    <row r="4077" spans="1:8" ht="20.25" customHeight="1" x14ac:dyDescent="0.25">
      <c r="A4077" s="42"/>
      <c r="B4077" s="42"/>
      <c r="C4077" s="47"/>
      <c r="D4077" s="47"/>
      <c r="E4077" s="47"/>
      <c r="F4077" s="47"/>
      <c r="G4077" s="47"/>
      <c r="H4077" s="37"/>
    </row>
    <row r="4078" spans="1:8" ht="20.25" customHeight="1" x14ac:dyDescent="0.25">
      <c r="A4078" s="43"/>
      <c r="B4078" s="43"/>
      <c r="C4078" s="46"/>
      <c r="D4078" s="46"/>
      <c r="E4078" s="46"/>
      <c r="F4078" s="46"/>
      <c r="G4078" s="46"/>
      <c r="H4078" s="37"/>
    </row>
    <row r="4079" spans="1:8" ht="20.25" customHeight="1" x14ac:dyDescent="0.25">
      <c r="A4079" s="42"/>
      <c r="B4079" s="42"/>
      <c r="C4079" s="47"/>
      <c r="D4079" s="47"/>
      <c r="E4079" s="47"/>
      <c r="F4079" s="47"/>
      <c r="G4079" s="47"/>
      <c r="H4079" s="37"/>
    </row>
    <row r="4080" spans="1:8" ht="20.25" customHeight="1" x14ac:dyDescent="0.25">
      <c r="A4080" s="43"/>
      <c r="B4080" s="43"/>
      <c r="C4080" s="46"/>
      <c r="D4080" s="46"/>
      <c r="E4080" s="46"/>
      <c r="F4080" s="46"/>
      <c r="G4080" s="46"/>
      <c r="H4080" s="37"/>
    </row>
    <row r="4081" spans="1:8" ht="20.25" customHeight="1" x14ac:dyDescent="0.25">
      <c r="A4081" s="42"/>
      <c r="B4081" s="42"/>
      <c r="C4081" s="47"/>
      <c r="D4081" s="47"/>
      <c r="E4081" s="47"/>
      <c r="F4081" s="47"/>
      <c r="G4081" s="47"/>
      <c r="H4081" s="37"/>
    </row>
    <row r="4082" spans="1:8" ht="20.25" customHeight="1" x14ac:dyDescent="0.25">
      <c r="A4082" s="43"/>
      <c r="B4082" s="43"/>
      <c r="C4082" s="46"/>
      <c r="D4082" s="46"/>
      <c r="E4082" s="46"/>
      <c r="F4082" s="46"/>
      <c r="G4082" s="46"/>
      <c r="H4082" s="37"/>
    </row>
    <row r="4083" spans="1:8" ht="20.25" customHeight="1" x14ac:dyDescent="0.25">
      <c r="A4083" s="42"/>
      <c r="B4083" s="42"/>
      <c r="C4083" s="47"/>
      <c r="D4083" s="47"/>
      <c r="E4083" s="47"/>
      <c r="F4083" s="47"/>
      <c r="G4083" s="47"/>
      <c r="H4083" s="37"/>
    </row>
    <row r="4084" spans="1:8" ht="20.25" customHeight="1" x14ac:dyDescent="0.25">
      <c r="A4084" s="43"/>
      <c r="B4084" s="43"/>
      <c r="C4084" s="46"/>
      <c r="D4084" s="46"/>
      <c r="E4084" s="46"/>
      <c r="F4084" s="46"/>
      <c r="G4084" s="46"/>
      <c r="H4084" s="37"/>
    </row>
    <row r="4085" spans="1:8" ht="20.25" customHeight="1" x14ac:dyDescent="0.25">
      <c r="A4085" s="42"/>
      <c r="B4085" s="42"/>
      <c r="C4085" s="47"/>
      <c r="D4085" s="47"/>
      <c r="E4085" s="47"/>
      <c r="F4085" s="47"/>
      <c r="G4085" s="47"/>
      <c r="H4085" s="37"/>
    </row>
    <row r="4086" spans="1:8" ht="20.25" customHeight="1" x14ac:dyDescent="0.25">
      <c r="A4086" s="43"/>
      <c r="B4086" s="43"/>
      <c r="C4086" s="46"/>
      <c r="D4086" s="46"/>
      <c r="E4086" s="46"/>
      <c r="F4086" s="46"/>
      <c r="G4086" s="46"/>
      <c r="H4086" s="37"/>
    </row>
    <row r="4087" spans="1:8" ht="20.25" customHeight="1" x14ac:dyDescent="0.25">
      <c r="A4087" s="42"/>
      <c r="B4087" s="42"/>
      <c r="C4087" s="47"/>
      <c r="D4087" s="47"/>
      <c r="E4087" s="47"/>
      <c r="F4087" s="47"/>
      <c r="G4087" s="47"/>
      <c r="H4087" s="37"/>
    </row>
    <row r="4088" spans="1:8" ht="20.25" customHeight="1" x14ac:dyDescent="0.25">
      <c r="A4088" s="43"/>
      <c r="B4088" s="43"/>
      <c r="C4088" s="46"/>
      <c r="D4088" s="46"/>
      <c r="E4088" s="46"/>
      <c r="F4088" s="46"/>
      <c r="G4088" s="46"/>
      <c r="H4088" s="37"/>
    </row>
    <row r="4089" spans="1:8" ht="20.25" customHeight="1" x14ac:dyDescent="0.25">
      <c r="A4089" s="42"/>
      <c r="B4089" s="42"/>
      <c r="C4089" s="47"/>
      <c r="D4089" s="47"/>
      <c r="E4089" s="47"/>
      <c r="F4089" s="47"/>
      <c r="G4089" s="47"/>
      <c r="H4089" s="37"/>
    </row>
    <row r="4090" spans="1:8" ht="20.25" customHeight="1" x14ac:dyDescent="0.25">
      <c r="A4090" s="43"/>
      <c r="B4090" s="43"/>
      <c r="C4090" s="46"/>
      <c r="D4090" s="46"/>
      <c r="E4090" s="46"/>
      <c r="F4090" s="46"/>
      <c r="G4090" s="46"/>
      <c r="H4090" s="37"/>
    </row>
    <row r="4091" spans="1:8" ht="20.25" customHeight="1" x14ac:dyDescent="0.25">
      <c r="A4091" s="42"/>
      <c r="B4091" s="42"/>
      <c r="C4091" s="47"/>
      <c r="D4091" s="47"/>
      <c r="E4091" s="47"/>
      <c r="F4091" s="47"/>
      <c r="G4091" s="47"/>
      <c r="H4091" s="37"/>
    </row>
    <row r="4092" spans="1:8" ht="20.25" customHeight="1" x14ac:dyDescent="0.25">
      <c r="A4092" s="43"/>
      <c r="B4092" s="43"/>
      <c r="C4092" s="46"/>
      <c r="D4092" s="46"/>
      <c r="E4092" s="46"/>
      <c r="F4092" s="46"/>
      <c r="G4092" s="46"/>
      <c r="H4092" s="37"/>
    </row>
    <row r="4093" spans="1:8" ht="20.25" customHeight="1" x14ac:dyDescent="0.25">
      <c r="A4093" s="42"/>
      <c r="B4093" s="42"/>
      <c r="C4093" s="47"/>
      <c r="D4093" s="47"/>
      <c r="E4093" s="47"/>
      <c r="F4093" s="47"/>
      <c r="G4093" s="47"/>
      <c r="H4093" s="37"/>
    </row>
    <row r="4094" spans="1:8" ht="20.25" customHeight="1" x14ac:dyDescent="0.25">
      <c r="A4094" s="43"/>
      <c r="B4094" s="43"/>
      <c r="C4094" s="46"/>
      <c r="D4094" s="46"/>
      <c r="E4094" s="46"/>
      <c r="F4094" s="46"/>
      <c r="G4094" s="46"/>
      <c r="H4094" s="37"/>
    </row>
    <row r="4095" spans="1:8" ht="20.25" customHeight="1" x14ac:dyDescent="0.25">
      <c r="A4095" s="42"/>
      <c r="B4095" s="42"/>
      <c r="C4095" s="47"/>
      <c r="D4095" s="47"/>
      <c r="E4095" s="47"/>
      <c r="F4095" s="47"/>
      <c r="G4095" s="47"/>
      <c r="H4095" s="37"/>
    </row>
    <row r="4096" spans="1:8" ht="20.25" customHeight="1" x14ac:dyDescent="0.25">
      <c r="A4096" s="43"/>
      <c r="B4096" s="43"/>
      <c r="C4096" s="46"/>
      <c r="D4096" s="46"/>
      <c r="E4096" s="46"/>
      <c r="F4096" s="46"/>
      <c r="G4096" s="46"/>
      <c r="H4096" s="37"/>
    </row>
    <row r="4097" spans="1:8" ht="20.25" customHeight="1" x14ac:dyDescent="0.25">
      <c r="A4097" s="42"/>
      <c r="B4097" s="42"/>
      <c r="C4097" s="47"/>
      <c r="D4097" s="47"/>
      <c r="E4097" s="47"/>
      <c r="F4097" s="47"/>
      <c r="G4097" s="47"/>
      <c r="H4097" s="37"/>
    </row>
    <row r="4098" spans="1:8" ht="20.25" customHeight="1" x14ac:dyDescent="0.25">
      <c r="A4098" s="43"/>
      <c r="B4098" s="43"/>
      <c r="C4098" s="46"/>
      <c r="D4098" s="46"/>
      <c r="E4098" s="46"/>
      <c r="F4098" s="46"/>
      <c r="G4098" s="46"/>
      <c r="H4098" s="37"/>
    </row>
    <row r="4099" spans="1:8" ht="20.25" customHeight="1" x14ac:dyDescent="0.25">
      <c r="A4099" s="42"/>
      <c r="B4099" s="42"/>
      <c r="C4099" s="47"/>
      <c r="D4099" s="47"/>
      <c r="E4099" s="47"/>
      <c r="F4099" s="47"/>
      <c r="G4099" s="47"/>
      <c r="H4099" s="37"/>
    </row>
    <row r="4100" spans="1:8" ht="20.25" customHeight="1" x14ac:dyDescent="0.25">
      <c r="A4100" s="43"/>
      <c r="B4100" s="43"/>
      <c r="C4100" s="46"/>
      <c r="D4100" s="46"/>
      <c r="E4100" s="46"/>
      <c r="F4100" s="46"/>
      <c r="G4100" s="46"/>
      <c r="H4100" s="37"/>
    </row>
    <row r="4101" spans="1:8" ht="20.25" customHeight="1" thickBot="1" x14ac:dyDescent="0.3">
      <c r="A4101" s="50"/>
      <c r="B4101" s="50"/>
      <c r="C4101" s="60"/>
      <c r="D4101" s="60"/>
      <c r="E4101" s="60"/>
      <c r="F4101" s="60"/>
      <c r="G4101" s="60"/>
      <c r="H4101" s="64"/>
    </row>
    <row r="4102" spans="1:8" ht="20.25" customHeight="1" thickTop="1" x14ac:dyDescent="0.25">
      <c r="A4102" s="51"/>
      <c r="B4102" s="51"/>
      <c r="C4102" s="62"/>
      <c r="D4102" s="62"/>
      <c r="E4102" s="62"/>
      <c r="F4102" s="62"/>
      <c r="G4102" s="62"/>
      <c r="H4102" s="63"/>
    </row>
    <row r="4103" spans="1:8" ht="20.25" customHeight="1" x14ac:dyDescent="0.25">
      <c r="A4103" s="42"/>
      <c r="B4103" s="42"/>
      <c r="C4103" s="47"/>
      <c r="D4103" s="47"/>
      <c r="E4103" s="47"/>
      <c r="F4103" s="47"/>
      <c r="G4103" s="47"/>
      <c r="H4103" s="37"/>
    </row>
    <row r="4104" spans="1:8" ht="20.25" customHeight="1" x14ac:dyDescent="0.25">
      <c r="A4104" s="43"/>
      <c r="B4104" s="43"/>
      <c r="C4104" s="46"/>
      <c r="D4104" s="46"/>
      <c r="E4104" s="46"/>
      <c r="F4104" s="46"/>
      <c r="G4104" s="46"/>
      <c r="H4104" s="37"/>
    </row>
    <row r="4105" spans="1:8" ht="20.25" customHeight="1" x14ac:dyDescent="0.25">
      <c r="A4105" s="42"/>
      <c r="B4105" s="42"/>
      <c r="C4105" s="47"/>
      <c r="D4105" s="47"/>
      <c r="E4105" s="47"/>
      <c r="F4105" s="47"/>
      <c r="G4105" s="47"/>
      <c r="H4105" s="37"/>
    </row>
    <row r="4106" spans="1:8" ht="20.25" customHeight="1" x14ac:dyDescent="0.25">
      <c r="A4106" s="43"/>
      <c r="B4106" s="43"/>
      <c r="C4106" s="46"/>
      <c r="D4106" s="46"/>
      <c r="E4106" s="46"/>
      <c r="F4106" s="46"/>
      <c r="G4106" s="46"/>
      <c r="H4106" s="37"/>
    </row>
    <row r="4107" spans="1:8" ht="20.25" customHeight="1" x14ac:dyDescent="0.25">
      <c r="A4107" s="42"/>
      <c r="B4107" s="42"/>
      <c r="C4107" s="47"/>
      <c r="D4107" s="47"/>
      <c r="E4107" s="47"/>
      <c r="F4107" s="47"/>
      <c r="G4107" s="47"/>
      <c r="H4107" s="37"/>
    </row>
    <row r="4108" spans="1:8" ht="20.25" customHeight="1" x14ac:dyDescent="0.25">
      <c r="A4108" s="43"/>
      <c r="B4108" s="43"/>
      <c r="C4108" s="46"/>
      <c r="D4108" s="46"/>
      <c r="E4108" s="46"/>
      <c r="F4108" s="46"/>
      <c r="G4108" s="46"/>
      <c r="H4108" s="37"/>
    </row>
    <row r="4109" spans="1:8" ht="20.25" customHeight="1" x14ac:dyDescent="0.25">
      <c r="A4109" s="42"/>
      <c r="B4109" s="42"/>
      <c r="C4109" s="47"/>
      <c r="D4109" s="47"/>
      <c r="E4109" s="47"/>
      <c r="F4109" s="47"/>
      <c r="G4109" s="47"/>
      <c r="H4109" s="37"/>
    </row>
    <row r="4110" spans="1:8" ht="20.25" customHeight="1" x14ac:dyDescent="0.25">
      <c r="A4110" s="43"/>
      <c r="B4110" s="43"/>
      <c r="C4110" s="46"/>
      <c r="D4110" s="46"/>
      <c r="E4110" s="46"/>
      <c r="F4110" s="46"/>
      <c r="G4110" s="46"/>
      <c r="H4110" s="37"/>
    </row>
    <row r="4111" spans="1:8" ht="20.25" customHeight="1" x14ac:dyDescent="0.25">
      <c r="A4111" s="42"/>
      <c r="B4111" s="42"/>
      <c r="C4111" s="47"/>
      <c r="D4111" s="47"/>
      <c r="E4111" s="47"/>
      <c r="F4111" s="47"/>
      <c r="G4111" s="47"/>
      <c r="H4111" s="37"/>
    </row>
    <row r="4112" spans="1:8" ht="20.25" customHeight="1" x14ac:dyDescent="0.25">
      <c r="A4112" s="43"/>
      <c r="B4112" s="43"/>
      <c r="C4112" s="46"/>
      <c r="D4112" s="46"/>
      <c r="E4112" s="46"/>
      <c r="F4112" s="46"/>
      <c r="G4112" s="46"/>
      <c r="H4112" s="37"/>
    </row>
    <row r="4113" spans="1:8" ht="20.25" customHeight="1" x14ac:dyDescent="0.25">
      <c r="A4113" s="42"/>
      <c r="B4113" s="42"/>
      <c r="C4113" s="47"/>
      <c r="D4113" s="47"/>
      <c r="E4113" s="47"/>
      <c r="F4113" s="47"/>
      <c r="G4113" s="47"/>
      <c r="H4113" s="37"/>
    </row>
    <row r="4114" spans="1:8" ht="20.25" customHeight="1" x14ac:dyDescent="0.25">
      <c r="A4114" s="43"/>
      <c r="B4114" s="43"/>
      <c r="C4114" s="46"/>
      <c r="D4114" s="46"/>
      <c r="E4114" s="46"/>
      <c r="F4114" s="46"/>
      <c r="G4114" s="46"/>
      <c r="H4114" s="37"/>
    </row>
    <row r="4115" spans="1:8" ht="20.25" customHeight="1" x14ac:dyDescent="0.25">
      <c r="A4115" s="42"/>
      <c r="B4115" s="42"/>
      <c r="C4115" s="47"/>
      <c r="D4115" s="47"/>
      <c r="E4115" s="47"/>
      <c r="F4115" s="47"/>
      <c r="G4115" s="47"/>
      <c r="H4115" s="37"/>
    </row>
    <row r="4116" spans="1:8" ht="20.25" customHeight="1" x14ac:dyDescent="0.25">
      <c r="A4116" s="43"/>
      <c r="B4116" s="43"/>
      <c r="C4116" s="46"/>
      <c r="D4116" s="46"/>
      <c r="E4116" s="46"/>
      <c r="F4116" s="46"/>
      <c r="G4116" s="46"/>
      <c r="H4116" s="37"/>
    </row>
    <row r="4117" spans="1:8" ht="20.25" customHeight="1" x14ac:dyDescent="0.25">
      <c r="A4117" s="42"/>
      <c r="B4117" s="42"/>
      <c r="C4117" s="47"/>
      <c r="D4117" s="47"/>
      <c r="E4117" s="47"/>
      <c r="F4117" s="47"/>
      <c r="G4117" s="47"/>
      <c r="H4117" s="37"/>
    </row>
    <row r="4118" spans="1:8" ht="20.25" customHeight="1" x14ac:dyDescent="0.25">
      <c r="A4118" s="43"/>
      <c r="B4118" s="43"/>
      <c r="C4118" s="46"/>
      <c r="D4118" s="46"/>
      <c r="E4118" s="46"/>
      <c r="F4118" s="46"/>
      <c r="G4118" s="46"/>
      <c r="H4118" s="37"/>
    </row>
    <row r="4119" spans="1:8" ht="20.25" customHeight="1" x14ac:dyDescent="0.25">
      <c r="A4119" s="42"/>
      <c r="B4119" s="42"/>
      <c r="C4119" s="47"/>
      <c r="D4119" s="47"/>
      <c r="E4119" s="47"/>
      <c r="F4119" s="47"/>
      <c r="G4119" s="47"/>
      <c r="H4119" s="37"/>
    </row>
    <row r="4120" spans="1:8" ht="20.25" customHeight="1" x14ac:dyDescent="0.25">
      <c r="A4120" s="43"/>
      <c r="B4120" s="43"/>
      <c r="C4120" s="46"/>
      <c r="D4120" s="46"/>
      <c r="E4120" s="46"/>
      <c r="F4120" s="46"/>
      <c r="G4120" s="46"/>
      <c r="H4120" s="37"/>
    </row>
    <row r="4121" spans="1:8" ht="20.25" customHeight="1" x14ac:dyDescent="0.25">
      <c r="A4121" s="42"/>
      <c r="B4121" s="42"/>
      <c r="C4121" s="47"/>
      <c r="D4121" s="47"/>
      <c r="E4121" s="47"/>
      <c r="F4121" s="47"/>
      <c r="G4121" s="47"/>
      <c r="H4121" s="37"/>
    </row>
    <row r="4122" spans="1:8" ht="20.25" customHeight="1" x14ac:dyDescent="0.25">
      <c r="A4122" s="43"/>
      <c r="B4122" s="43"/>
      <c r="C4122" s="46"/>
      <c r="D4122" s="46"/>
      <c r="E4122" s="46"/>
      <c r="F4122" s="46"/>
      <c r="G4122" s="46"/>
      <c r="H4122" s="37"/>
    </row>
    <row r="4123" spans="1:8" ht="20.25" customHeight="1" x14ac:dyDescent="0.25">
      <c r="A4123" s="42"/>
      <c r="B4123" s="42"/>
      <c r="C4123" s="47"/>
      <c r="D4123" s="47"/>
      <c r="E4123" s="47"/>
      <c r="F4123" s="47"/>
      <c r="G4123" s="47"/>
      <c r="H4123" s="37"/>
    </row>
    <row r="4124" spans="1:8" ht="20.25" customHeight="1" x14ac:dyDescent="0.25">
      <c r="A4124" s="43"/>
      <c r="B4124" s="43"/>
      <c r="C4124" s="46"/>
      <c r="D4124" s="46"/>
      <c r="E4124" s="46"/>
      <c r="F4124" s="46"/>
      <c r="G4124" s="46"/>
      <c r="H4124" s="37"/>
    </row>
    <row r="4125" spans="1:8" ht="20.25" customHeight="1" x14ac:dyDescent="0.25">
      <c r="A4125" s="42"/>
      <c r="B4125" s="42"/>
      <c r="C4125" s="47"/>
      <c r="D4125" s="47"/>
      <c r="E4125" s="47"/>
      <c r="F4125" s="47"/>
      <c r="G4125" s="47"/>
      <c r="H4125" s="37"/>
    </row>
    <row r="4126" spans="1:8" ht="20.25" customHeight="1" x14ac:dyDescent="0.25">
      <c r="A4126" s="43"/>
      <c r="B4126" s="43"/>
      <c r="C4126" s="46"/>
      <c r="D4126" s="46"/>
      <c r="E4126" s="46"/>
      <c r="F4126" s="46"/>
      <c r="G4126" s="46"/>
      <c r="H4126" s="37"/>
    </row>
    <row r="4127" spans="1:8" ht="20.25" customHeight="1" x14ac:dyDescent="0.25">
      <c r="A4127" s="42"/>
      <c r="B4127" s="42"/>
      <c r="C4127" s="47"/>
      <c r="D4127" s="47"/>
      <c r="E4127" s="47"/>
      <c r="F4127" s="47"/>
      <c r="G4127" s="47"/>
      <c r="H4127" s="37"/>
    </row>
    <row r="4128" spans="1:8" ht="20.25" customHeight="1" x14ac:dyDescent="0.25">
      <c r="A4128" s="43"/>
      <c r="B4128" s="43"/>
      <c r="C4128" s="46"/>
      <c r="D4128" s="46"/>
      <c r="E4128" s="46"/>
      <c r="F4128" s="46"/>
      <c r="G4128" s="46"/>
      <c r="H4128" s="37"/>
    </row>
    <row r="4129" spans="1:8" ht="20.25" customHeight="1" x14ac:dyDescent="0.25">
      <c r="A4129" s="42"/>
      <c r="B4129" s="42"/>
      <c r="C4129" s="47"/>
      <c r="D4129" s="47"/>
      <c r="E4129" s="47"/>
      <c r="F4129" s="47"/>
      <c r="G4129" s="47"/>
      <c r="H4129" s="37"/>
    </row>
    <row r="4130" spans="1:8" ht="20.25" customHeight="1" x14ac:dyDescent="0.25">
      <c r="A4130" s="43"/>
      <c r="B4130" s="43"/>
      <c r="C4130" s="46"/>
      <c r="D4130" s="46"/>
      <c r="E4130" s="46"/>
      <c r="F4130" s="46"/>
      <c r="G4130" s="46"/>
      <c r="H4130" s="37"/>
    </row>
    <row r="4131" spans="1:8" ht="20.25" customHeight="1" x14ac:dyDescent="0.25">
      <c r="A4131" s="42"/>
      <c r="B4131" s="42"/>
      <c r="C4131" s="47"/>
      <c r="D4131" s="47"/>
      <c r="E4131" s="47"/>
      <c r="F4131" s="47"/>
      <c r="G4131" s="47"/>
      <c r="H4131" s="37"/>
    </row>
    <row r="4132" spans="1:8" ht="20.25" customHeight="1" x14ac:dyDescent="0.25">
      <c r="A4132" s="43"/>
      <c r="B4132" s="43"/>
      <c r="C4132" s="46"/>
      <c r="D4132" s="46"/>
      <c r="E4132" s="46"/>
      <c r="F4132" s="46"/>
      <c r="G4132" s="46"/>
      <c r="H4132" s="37"/>
    </row>
    <row r="4133" spans="1:8" ht="20.25" customHeight="1" x14ac:dyDescent="0.25">
      <c r="A4133" s="42"/>
      <c r="B4133" s="42"/>
      <c r="C4133" s="47"/>
      <c r="D4133" s="47"/>
      <c r="E4133" s="47"/>
      <c r="F4133" s="47"/>
      <c r="G4133" s="47"/>
      <c r="H4133" s="37"/>
    </row>
    <row r="4134" spans="1:8" ht="20.25" customHeight="1" x14ac:dyDescent="0.25">
      <c r="A4134" s="43"/>
      <c r="B4134" s="43"/>
      <c r="C4134" s="46"/>
      <c r="D4134" s="46"/>
      <c r="E4134" s="46"/>
      <c r="F4134" s="46"/>
      <c r="G4134" s="46"/>
      <c r="H4134" s="37"/>
    </row>
    <row r="4135" spans="1:8" ht="20.25" customHeight="1" x14ac:dyDescent="0.25">
      <c r="A4135" s="42"/>
      <c r="B4135" s="42"/>
      <c r="C4135" s="47"/>
      <c r="D4135" s="47"/>
      <c r="E4135" s="47"/>
      <c r="F4135" s="47"/>
      <c r="G4135" s="47"/>
      <c r="H4135" s="37"/>
    </row>
    <row r="4136" spans="1:8" ht="20.25" customHeight="1" x14ac:dyDescent="0.25">
      <c r="A4136" s="43"/>
      <c r="B4136" s="43"/>
      <c r="C4136" s="46"/>
      <c r="D4136" s="46"/>
      <c r="E4136" s="46"/>
      <c r="F4136" s="46"/>
      <c r="G4136" s="46"/>
      <c r="H4136" s="37"/>
    </row>
    <row r="4137" spans="1:8" ht="20.25" customHeight="1" x14ac:dyDescent="0.25">
      <c r="A4137" s="42"/>
      <c r="B4137" s="42"/>
      <c r="C4137" s="47"/>
      <c r="D4137" s="47"/>
      <c r="E4137" s="47"/>
      <c r="F4137" s="47"/>
      <c r="G4137" s="47"/>
      <c r="H4137" s="37"/>
    </row>
    <row r="4138" spans="1:8" ht="20.25" customHeight="1" x14ac:dyDescent="0.25">
      <c r="A4138" s="43"/>
      <c r="B4138" s="43"/>
      <c r="C4138" s="46"/>
      <c r="D4138" s="46"/>
      <c r="E4138" s="46"/>
      <c r="F4138" s="46"/>
      <c r="G4138" s="46"/>
      <c r="H4138" s="37"/>
    </row>
    <row r="4139" spans="1:8" ht="20.25" customHeight="1" x14ac:dyDescent="0.25">
      <c r="A4139" s="42"/>
      <c r="B4139" s="42"/>
      <c r="C4139" s="47"/>
      <c r="D4139" s="47"/>
      <c r="E4139" s="47"/>
      <c r="F4139" s="47"/>
      <c r="G4139" s="47"/>
      <c r="H4139" s="37"/>
    </row>
    <row r="4140" spans="1:8" ht="20.25" customHeight="1" x14ac:dyDescent="0.25">
      <c r="A4140" s="43"/>
      <c r="B4140" s="43"/>
      <c r="C4140" s="46"/>
      <c r="D4140" s="46"/>
      <c r="E4140" s="46"/>
      <c r="F4140" s="46"/>
      <c r="G4140" s="46"/>
      <c r="H4140" s="37"/>
    </row>
    <row r="4141" spans="1:8" ht="20.25" customHeight="1" x14ac:dyDescent="0.25">
      <c r="A4141" s="42"/>
      <c r="B4141" s="42"/>
      <c r="C4141" s="47"/>
      <c r="D4141" s="47"/>
      <c r="E4141" s="47"/>
      <c r="F4141" s="47"/>
      <c r="G4141" s="47"/>
      <c r="H4141" s="37"/>
    </row>
    <row r="4142" spans="1:8" ht="20.25" customHeight="1" x14ac:dyDescent="0.25">
      <c r="A4142" s="43"/>
      <c r="B4142" s="43"/>
      <c r="C4142" s="46"/>
      <c r="D4142" s="46"/>
      <c r="E4142" s="46"/>
      <c r="F4142" s="46"/>
      <c r="G4142" s="46"/>
      <c r="H4142" s="37"/>
    </row>
    <row r="4143" spans="1:8" ht="20.25" customHeight="1" x14ac:dyDescent="0.25">
      <c r="A4143" s="42"/>
      <c r="B4143" s="42"/>
      <c r="C4143" s="47"/>
      <c r="D4143" s="47"/>
      <c r="E4143" s="47"/>
      <c r="F4143" s="47"/>
      <c r="G4143" s="47"/>
      <c r="H4143" s="37"/>
    </row>
    <row r="4144" spans="1:8" ht="20.25" customHeight="1" x14ac:dyDescent="0.25">
      <c r="A4144" s="43"/>
      <c r="B4144" s="43"/>
      <c r="C4144" s="46"/>
      <c r="D4144" s="46"/>
      <c r="E4144" s="46"/>
      <c r="F4144" s="46"/>
      <c r="G4144" s="46"/>
      <c r="H4144" s="37"/>
    </row>
    <row r="4145" spans="1:8" ht="20.25" customHeight="1" x14ac:dyDescent="0.25">
      <c r="A4145" s="42"/>
      <c r="B4145" s="42"/>
      <c r="C4145" s="47"/>
      <c r="D4145" s="47"/>
      <c r="E4145" s="47"/>
      <c r="F4145" s="47"/>
      <c r="G4145" s="47"/>
      <c r="H4145" s="37"/>
    </row>
    <row r="4146" spans="1:8" ht="20.25" customHeight="1" x14ac:dyDescent="0.25">
      <c r="A4146" s="43"/>
      <c r="B4146" s="43"/>
      <c r="C4146" s="46"/>
      <c r="D4146" s="46"/>
      <c r="E4146" s="46"/>
      <c r="F4146" s="46"/>
      <c r="G4146" s="46"/>
      <c r="H4146" s="37"/>
    </row>
    <row r="4147" spans="1:8" ht="20.25" customHeight="1" x14ac:dyDescent="0.25">
      <c r="A4147" s="42"/>
      <c r="B4147" s="42"/>
      <c r="C4147" s="47"/>
      <c r="D4147" s="47"/>
      <c r="E4147" s="47"/>
      <c r="F4147" s="47"/>
      <c r="G4147" s="47"/>
      <c r="H4147" s="37"/>
    </row>
    <row r="4148" spans="1:8" ht="20.25" customHeight="1" x14ac:dyDescent="0.25">
      <c r="A4148" s="43"/>
      <c r="B4148" s="43"/>
      <c r="C4148" s="46"/>
      <c r="D4148" s="46"/>
      <c r="E4148" s="46"/>
      <c r="F4148" s="46"/>
      <c r="G4148" s="46"/>
      <c r="H4148" s="37"/>
    </row>
    <row r="4149" spans="1:8" ht="20.25" customHeight="1" x14ac:dyDescent="0.25">
      <c r="A4149" s="42"/>
      <c r="B4149" s="42"/>
      <c r="C4149" s="47"/>
      <c r="D4149" s="47"/>
      <c r="E4149" s="47"/>
      <c r="F4149" s="47"/>
      <c r="G4149" s="47"/>
      <c r="H4149" s="37"/>
    </row>
    <row r="4150" spans="1:8" ht="20.25" customHeight="1" x14ac:dyDescent="0.25">
      <c r="A4150" s="43"/>
      <c r="B4150" s="43"/>
      <c r="C4150" s="46"/>
      <c r="D4150" s="46"/>
      <c r="E4150" s="46"/>
      <c r="F4150" s="46"/>
      <c r="G4150" s="46"/>
      <c r="H4150" s="37"/>
    </row>
    <row r="4151" spans="1:8" ht="20.25" customHeight="1" x14ac:dyDescent="0.25">
      <c r="A4151" s="42"/>
      <c r="B4151" s="42"/>
      <c r="C4151" s="47"/>
      <c r="D4151" s="47"/>
      <c r="E4151" s="47"/>
      <c r="F4151" s="47"/>
      <c r="G4151" s="47"/>
      <c r="H4151" s="37"/>
    </row>
    <row r="4152" spans="1:8" ht="20.25" customHeight="1" x14ac:dyDescent="0.25">
      <c r="A4152" s="43"/>
      <c r="B4152" s="43"/>
      <c r="C4152" s="46"/>
      <c r="D4152" s="46"/>
      <c r="E4152" s="46"/>
      <c r="F4152" s="46"/>
      <c r="G4152" s="46"/>
      <c r="H4152" s="37"/>
    </row>
    <row r="4153" spans="1:8" ht="20.25" customHeight="1" x14ac:dyDescent="0.25">
      <c r="A4153" s="42"/>
      <c r="B4153" s="42"/>
      <c r="C4153" s="47"/>
      <c r="D4153" s="47"/>
      <c r="E4153" s="47"/>
      <c r="F4153" s="47"/>
      <c r="G4153" s="47"/>
      <c r="H4153" s="37"/>
    </row>
    <row r="4154" spans="1:8" ht="20.25" customHeight="1" x14ac:dyDescent="0.25">
      <c r="A4154" s="43"/>
      <c r="B4154" s="43"/>
      <c r="C4154" s="46"/>
      <c r="D4154" s="46"/>
      <c r="E4154" s="46"/>
      <c r="F4154" s="46"/>
      <c r="G4154" s="46"/>
      <c r="H4154" s="37"/>
    </row>
    <row r="4155" spans="1:8" ht="20.25" customHeight="1" x14ac:dyDescent="0.25">
      <c r="A4155" s="42"/>
      <c r="B4155" s="42"/>
      <c r="C4155" s="47"/>
      <c r="D4155" s="47"/>
      <c r="E4155" s="47"/>
      <c r="F4155" s="47"/>
      <c r="G4155" s="47"/>
      <c r="H4155" s="37"/>
    </row>
    <row r="4156" spans="1:8" ht="20.25" customHeight="1" x14ac:dyDescent="0.25">
      <c r="A4156" s="43"/>
      <c r="B4156" s="43"/>
      <c r="C4156" s="46"/>
      <c r="D4156" s="46"/>
      <c r="E4156" s="46"/>
      <c r="F4156" s="46"/>
      <c r="G4156" s="46"/>
      <c r="H4156" s="37"/>
    </row>
    <row r="4157" spans="1:8" ht="20.25" customHeight="1" x14ac:dyDescent="0.25">
      <c r="A4157" s="42"/>
      <c r="B4157" s="42"/>
      <c r="C4157" s="47"/>
      <c r="D4157" s="47"/>
      <c r="E4157" s="47"/>
      <c r="F4157" s="47"/>
      <c r="G4157" s="47"/>
      <c r="H4157" s="37"/>
    </row>
    <row r="4158" spans="1:8" ht="20.25" customHeight="1" x14ac:dyDescent="0.25">
      <c r="A4158" s="43"/>
      <c r="B4158" s="43"/>
      <c r="C4158" s="46"/>
      <c r="D4158" s="46"/>
      <c r="E4158" s="46"/>
      <c r="F4158" s="46"/>
      <c r="G4158" s="46"/>
      <c r="H4158" s="37"/>
    </row>
    <row r="4159" spans="1:8" ht="20.25" customHeight="1" x14ac:dyDescent="0.25">
      <c r="A4159" s="42"/>
      <c r="B4159" s="42"/>
      <c r="C4159" s="47"/>
      <c r="D4159" s="47"/>
      <c r="E4159" s="47"/>
      <c r="F4159" s="47"/>
      <c r="G4159" s="47"/>
      <c r="H4159" s="37"/>
    </row>
    <row r="4160" spans="1:8" ht="20.25" customHeight="1" x14ac:dyDescent="0.25">
      <c r="A4160" s="43"/>
      <c r="B4160" s="43"/>
      <c r="C4160" s="46"/>
      <c r="D4160" s="46"/>
      <c r="E4160" s="46"/>
      <c r="F4160" s="46"/>
      <c r="G4160" s="46"/>
      <c r="H4160" s="37"/>
    </row>
    <row r="4161" spans="1:8" ht="20.25" customHeight="1" x14ac:dyDescent="0.25">
      <c r="A4161" s="42"/>
      <c r="B4161" s="42"/>
      <c r="C4161" s="47"/>
      <c r="D4161" s="47"/>
      <c r="E4161" s="47"/>
      <c r="F4161" s="47"/>
      <c r="G4161" s="47"/>
      <c r="H4161" s="37"/>
    </row>
    <row r="4162" spans="1:8" ht="20.25" customHeight="1" x14ac:dyDescent="0.25">
      <c r="A4162" s="43"/>
      <c r="B4162" s="43"/>
      <c r="C4162" s="46"/>
      <c r="D4162" s="46"/>
      <c r="E4162" s="46"/>
      <c r="F4162" s="46"/>
      <c r="G4162" s="46"/>
      <c r="H4162" s="37"/>
    </row>
    <row r="4163" spans="1:8" ht="20.25" customHeight="1" x14ac:dyDescent="0.25">
      <c r="A4163" s="42"/>
      <c r="B4163" s="42"/>
      <c r="C4163" s="47"/>
      <c r="D4163" s="47"/>
      <c r="E4163" s="47"/>
      <c r="F4163" s="47"/>
      <c r="G4163" s="47"/>
      <c r="H4163" s="37"/>
    </row>
    <row r="4164" spans="1:8" ht="20.25" customHeight="1" x14ac:dyDescent="0.25">
      <c r="A4164" s="43"/>
      <c r="B4164" s="43"/>
      <c r="C4164" s="46"/>
      <c r="D4164" s="46"/>
      <c r="E4164" s="46"/>
      <c r="F4164" s="46"/>
      <c r="G4164" s="46"/>
      <c r="H4164" s="37"/>
    </row>
    <row r="4165" spans="1:8" ht="20.25" customHeight="1" x14ac:dyDescent="0.25">
      <c r="A4165" s="42"/>
      <c r="B4165" s="42"/>
      <c r="C4165" s="47"/>
      <c r="D4165" s="47"/>
      <c r="E4165" s="47"/>
      <c r="F4165" s="47"/>
      <c r="G4165" s="47"/>
      <c r="H4165" s="37"/>
    </row>
    <row r="4166" spans="1:8" ht="20.25" customHeight="1" x14ac:dyDescent="0.25">
      <c r="A4166" s="43"/>
      <c r="B4166" s="43"/>
      <c r="C4166" s="46"/>
      <c r="D4166" s="46"/>
      <c r="E4166" s="46"/>
      <c r="F4166" s="46"/>
      <c r="G4166" s="46"/>
      <c r="H4166" s="37"/>
    </row>
    <row r="4167" spans="1:8" ht="20.25" customHeight="1" x14ac:dyDescent="0.25">
      <c r="A4167" s="42"/>
      <c r="B4167" s="42"/>
      <c r="C4167" s="47"/>
      <c r="D4167" s="47"/>
      <c r="E4167" s="47"/>
      <c r="F4167" s="47"/>
      <c r="G4167" s="47"/>
      <c r="H4167" s="37"/>
    </row>
    <row r="4168" spans="1:8" ht="20.25" customHeight="1" x14ac:dyDescent="0.25">
      <c r="A4168" s="43"/>
      <c r="B4168" s="43"/>
      <c r="C4168" s="46"/>
      <c r="D4168" s="46"/>
      <c r="E4168" s="46"/>
      <c r="F4168" s="46"/>
      <c r="G4168" s="46"/>
      <c r="H4168" s="37"/>
    </row>
    <row r="4169" spans="1:8" ht="20.25" customHeight="1" x14ac:dyDescent="0.25">
      <c r="A4169" s="42"/>
      <c r="B4169" s="42"/>
      <c r="C4169" s="47"/>
      <c r="D4169" s="47"/>
      <c r="E4169" s="47"/>
      <c r="F4169" s="47"/>
      <c r="G4169" s="47"/>
      <c r="H4169" s="37"/>
    </row>
    <row r="4170" spans="1:8" ht="20.25" customHeight="1" x14ac:dyDescent="0.25">
      <c r="A4170" s="43"/>
      <c r="B4170" s="43"/>
      <c r="C4170" s="46"/>
      <c r="D4170" s="46"/>
      <c r="E4170" s="46"/>
      <c r="F4170" s="46"/>
      <c r="G4170" s="46"/>
      <c r="H4170" s="37"/>
    </row>
    <row r="4171" spans="1:8" ht="20.25" customHeight="1" x14ac:dyDescent="0.25">
      <c r="A4171" s="42"/>
      <c r="B4171" s="42"/>
      <c r="C4171" s="47"/>
      <c r="D4171" s="47"/>
      <c r="E4171" s="47"/>
      <c r="F4171" s="47"/>
      <c r="G4171" s="47"/>
      <c r="H4171" s="37"/>
    </row>
    <row r="4172" spans="1:8" ht="20.25" customHeight="1" x14ac:dyDescent="0.25">
      <c r="A4172" s="43"/>
      <c r="B4172" s="43"/>
      <c r="C4172" s="46"/>
      <c r="D4172" s="46"/>
      <c r="E4172" s="46"/>
      <c r="F4172" s="46"/>
      <c r="G4172" s="46"/>
      <c r="H4172" s="37"/>
    </row>
    <row r="4173" spans="1:8" ht="20.25" customHeight="1" x14ac:dyDescent="0.25">
      <c r="A4173" s="42"/>
      <c r="B4173" s="42"/>
      <c r="C4173" s="47"/>
      <c r="D4173" s="47"/>
      <c r="E4173" s="47"/>
      <c r="F4173" s="47"/>
      <c r="G4173" s="47"/>
      <c r="H4173" s="37"/>
    </row>
    <row r="4174" spans="1:8" ht="20.25" customHeight="1" x14ac:dyDescent="0.25">
      <c r="A4174" s="43"/>
      <c r="B4174" s="43"/>
      <c r="C4174" s="46"/>
      <c r="D4174" s="46"/>
      <c r="E4174" s="46"/>
      <c r="F4174" s="46"/>
      <c r="G4174" s="46"/>
      <c r="H4174" s="37"/>
    </row>
    <row r="4175" spans="1:8" ht="20.25" customHeight="1" x14ac:dyDescent="0.25">
      <c r="A4175" s="42"/>
      <c r="B4175" s="42"/>
      <c r="C4175" s="47"/>
      <c r="D4175" s="47"/>
      <c r="E4175" s="47"/>
      <c r="F4175" s="47"/>
      <c r="G4175" s="47"/>
      <c r="H4175" s="37"/>
    </row>
    <row r="4176" spans="1:8" ht="20.25" customHeight="1" x14ac:dyDescent="0.25">
      <c r="A4176" s="43"/>
      <c r="B4176" s="43"/>
      <c r="C4176" s="46"/>
      <c r="D4176" s="46"/>
      <c r="E4176" s="46"/>
      <c r="F4176" s="46"/>
      <c r="G4176" s="46"/>
      <c r="H4176" s="37"/>
    </row>
    <row r="4177" spans="1:8" ht="20.25" customHeight="1" x14ac:dyDescent="0.25">
      <c r="A4177" s="42"/>
      <c r="B4177" s="42"/>
      <c r="C4177" s="47"/>
      <c r="D4177" s="47"/>
      <c r="E4177" s="47"/>
      <c r="F4177" s="47"/>
      <c r="G4177" s="47"/>
      <c r="H4177" s="37"/>
    </row>
    <row r="4178" spans="1:8" ht="20.25" customHeight="1" x14ac:dyDescent="0.25">
      <c r="A4178" s="43"/>
      <c r="B4178" s="43"/>
      <c r="C4178" s="46"/>
      <c r="D4178" s="46"/>
      <c r="E4178" s="46"/>
      <c r="F4178" s="46"/>
      <c r="G4178" s="46"/>
      <c r="H4178" s="37"/>
    </row>
    <row r="4179" spans="1:8" ht="20.25" customHeight="1" x14ac:dyDescent="0.25">
      <c r="A4179" s="42"/>
      <c r="B4179" s="42"/>
      <c r="C4179" s="47"/>
      <c r="D4179" s="47"/>
      <c r="E4179" s="47"/>
      <c r="F4179" s="47"/>
      <c r="G4179" s="47"/>
      <c r="H4179" s="37"/>
    </row>
    <row r="4180" spans="1:8" ht="20.25" customHeight="1" x14ac:dyDescent="0.25">
      <c r="A4180" s="43"/>
      <c r="B4180" s="43"/>
      <c r="C4180" s="46"/>
      <c r="D4180" s="46"/>
      <c r="E4180" s="46"/>
      <c r="F4180" s="46"/>
      <c r="G4180" s="46"/>
      <c r="H4180" s="37"/>
    </row>
    <row r="4181" spans="1:8" ht="20.25" customHeight="1" x14ac:dyDescent="0.25">
      <c r="A4181" s="42"/>
      <c r="B4181" s="42"/>
      <c r="C4181" s="47"/>
      <c r="D4181" s="47"/>
      <c r="E4181" s="47"/>
      <c r="F4181" s="47"/>
      <c r="G4181" s="47"/>
      <c r="H4181" s="37"/>
    </row>
    <row r="4182" spans="1:8" ht="20.25" customHeight="1" x14ac:dyDescent="0.25">
      <c r="A4182" s="43"/>
      <c r="B4182" s="43"/>
      <c r="C4182" s="46"/>
      <c r="D4182" s="46"/>
      <c r="E4182" s="46"/>
      <c r="F4182" s="46"/>
      <c r="G4182" s="46"/>
      <c r="H4182" s="37"/>
    </row>
    <row r="4183" spans="1:8" ht="20.25" customHeight="1" x14ac:dyDescent="0.25">
      <c r="A4183" s="42"/>
      <c r="B4183" s="42"/>
      <c r="C4183" s="47"/>
      <c r="D4183" s="47"/>
      <c r="E4183" s="47"/>
      <c r="F4183" s="47"/>
      <c r="G4183" s="47"/>
      <c r="H4183" s="37"/>
    </row>
    <row r="4184" spans="1:8" ht="20.25" customHeight="1" x14ac:dyDescent="0.25">
      <c r="A4184" s="43"/>
      <c r="B4184" s="43"/>
      <c r="C4184" s="46"/>
      <c r="D4184" s="46"/>
      <c r="E4184" s="46"/>
      <c r="F4184" s="46"/>
      <c r="G4184" s="46"/>
      <c r="H4184" s="37"/>
    </row>
    <row r="4185" spans="1:8" ht="20.25" customHeight="1" x14ac:dyDescent="0.25">
      <c r="A4185" s="42"/>
      <c r="B4185" s="42"/>
      <c r="C4185" s="47"/>
      <c r="D4185" s="47"/>
      <c r="E4185" s="47"/>
      <c r="F4185" s="47"/>
      <c r="G4185" s="47"/>
      <c r="H4185" s="37"/>
    </row>
    <row r="4186" spans="1:8" ht="20.25" customHeight="1" x14ac:dyDescent="0.25">
      <c r="A4186" s="43"/>
      <c r="B4186" s="43"/>
      <c r="C4186" s="46"/>
      <c r="D4186" s="46"/>
      <c r="E4186" s="46"/>
      <c r="F4186" s="46"/>
      <c r="G4186" s="46"/>
      <c r="H4186" s="37"/>
    </row>
    <row r="4187" spans="1:8" ht="20.25" customHeight="1" x14ac:dyDescent="0.25">
      <c r="A4187" s="42"/>
      <c r="B4187" s="42"/>
      <c r="C4187" s="47"/>
      <c r="D4187" s="47"/>
      <c r="E4187" s="47"/>
      <c r="F4187" s="47"/>
      <c r="G4187" s="47"/>
      <c r="H4187" s="37"/>
    </row>
    <row r="4188" spans="1:8" ht="20.25" customHeight="1" x14ac:dyDescent="0.25">
      <c r="A4188" s="43"/>
      <c r="B4188" s="43"/>
      <c r="C4188" s="46"/>
      <c r="D4188" s="46"/>
      <c r="E4188" s="46"/>
      <c r="F4188" s="46"/>
      <c r="G4188" s="46"/>
      <c r="H4188" s="37"/>
    </row>
    <row r="4189" spans="1:8" ht="20.25" customHeight="1" x14ac:dyDescent="0.25">
      <c r="A4189" s="42"/>
      <c r="B4189" s="42"/>
      <c r="C4189" s="47"/>
      <c r="D4189" s="47"/>
      <c r="E4189" s="47"/>
      <c r="F4189" s="47"/>
      <c r="G4189" s="47"/>
      <c r="H4189" s="37"/>
    </row>
    <row r="4190" spans="1:8" ht="20.25" customHeight="1" x14ac:dyDescent="0.25">
      <c r="A4190" s="43"/>
      <c r="B4190" s="43"/>
      <c r="C4190" s="46"/>
      <c r="D4190" s="46"/>
      <c r="E4190" s="46"/>
      <c r="F4190" s="46"/>
      <c r="G4190" s="46"/>
      <c r="H4190" s="37"/>
    </row>
    <row r="4191" spans="1:8" ht="20.25" customHeight="1" x14ac:dyDescent="0.25">
      <c r="A4191" s="42"/>
      <c r="B4191" s="42"/>
      <c r="C4191" s="47"/>
      <c r="D4191" s="47"/>
      <c r="E4191" s="47"/>
      <c r="F4191" s="47"/>
      <c r="G4191" s="47"/>
      <c r="H4191" s="37"/>
    </row>
    <row r="4192" spans="1:8" ht="20.25" customHeight="1" x14ac:dyDescent="0.25">
      <c r="A4192" s="43"/>
      <c r="B4192" s="43"/>
      <c r="C4192" s="46"/>
      <c r="D4192" s="46"/>
      <c r="E4192" s="46"/>
      <c r="F4192" s="46"/>
      <c r="G4192" s="46"/>
      <c r="H4192" s="37"/>
    </row>
    <row r="4193" spans="1:8" ht="20.25" customHeight="1" x14ac:dyDescent="0.25">
      <c r="A4193" s="42"/>
      <c r="B4193" s="42"/>
      <c r="C4193" s="47"/>
      <c r="D4193" s="47"/>
      <c r="E4193" s="47"/>
      <c r="F4193" s="47"/>
      <c r="G4193" s="47"/>
      <c r="H4193" s="37"/>
    </row>
    <row r="4194" spans="1:8" ht="20.25" customHeight="1" x14ac:dyDescent="0.25">
      <c r="A4194" s="43"/>
      <c r="B4194" s="43"/>
      <c r="C4194" s="46"/>
      <c r="D4194" s="46"/>
      <c r="E4194" s="46"/>
      <c r="F4194" s="46"/>
      <c r="G4194" s="46"/>
      <c r="H4194" s="37"/>
    </row>
    <row r="4195" spans="1:8" ht="20.25" customHeight="1" x14ac:dyDescent="0.25">
      <c r="A4195" s="42"/>
      <c r="B4195" s="42"/>
      <c r="C4195" s="47"/>
      <c r="D4195" s="47"/>
      <c r="E4195" s="47"/>
      <c r="F4195" s="47"/>
      <c r="G4195" s="47"/>
      <c r="H4195" s="37"/>
    </row>
    <row r="4196" spans="1:8" ht="20.25" customHeight="1" x14ac:dyDescent="0.25">
      <c r="A4196" s="43"/>
      <c r="B4196" s="43"/>
      <c r="C4196" s="46"/>
      <c r="D4196" s="46"/>
      <c r="E4196" s="46"/>
      <c r="F4196" s="46"/>
      <c r="G4196" s="46"/>
      <c r="H4196" s="37"/>
    </row>
    <row r="4197" spans="1:8" ht="20.25" customHeight="1" x14ac:dyDescent="0.25">
      <c r="A4197" s="42"/>
      <c r="B4197" s="42"/>
      <c r="C4197" s="47"/>
      <c r="D4197" s="47"/>
      <c r="E4197" s="47"/>
      <c r="F4197" s="47"/>
      <c r="G4197" s="47"/>
      <c r="H4197" s="37"/>
    </row>
    <row r="4198" spans="1:8" ht="20.25" customHeight="1" x14ac:dyDescent="0.25">
      <c r="A4198" s="43"/>
      <c r="B4198" s="43"/>
      <c r="C4198" s="46"/>
      <c r="D4198" s="46"/>
      <c r="E4198" s="46"/>
      <c r="F4198" s="46"/>
      <c r="G4198" s="46"/>
      <c r="H4198" s="37"/>
    </row>
    <row r="4199" spans="1:8" ht="20.25" customHeight="1" x14ac:dyDescent="0.25">
      <c r="A4199" s="42"/>
      <c r="B4199" s="42"/>
      <c r="C4199" s="47"/>
      <c r="D4199" s="47"/>
      <c r="E4199" s="47"/>
      <c r="F4199" s="47"/>
      <c r="G4199" s="47"/>
      <c r="H4199" s="37"/>
    </row>
    <row r="4200" spans="1:8" ht="20.25" customHeight="1" x14ac:dyDescent="0.25">
      <c r="A4200" s="43"/>
      <c r="B4200" s="43"/>
      <c r="C4200" s="46"/>
      <c r="D4200" s="46"/>
      <c r="E4200" s="46"/>
      <c r="F4200" s="46"/>
      <c r="G4200" s="46"/>
      <c r="H4200" s="37"/>
    </row>
    <row r="4201" spans="1:8" ht="20.25" customHeight="1" thickBot="1" x14ac:dyDescent="0.3">
      <c r="A4201" s="50"/>
      <c r="B4201" s="50"/>
      <c r="C4201" s="60"/>
      <c r="D4201" s="60"/>
      <c r="E4201" s="60"/>
      <c r="F4201" s="60"/>
      <c r="G4201" s="60"/>
      <c r="H4201" s="64"/>
    </row>
    <row r="4202" spans="1:8" ht="20.25" customHeight="1" thickTop="1" x14ac:dyDescent="0.25">
      <c r="A4202" s="51"/>
      <c r="B4202" s="51"/>
      <c r="C4202" s="62"/>
      <c r="D4202" s="62"/>
      <c r="E4202" s="62"/>
      <c r="F4202" s="62"/>
      <c r="G4202" s="62"/>
      <c r="H4202" s="63"/>
    </row>
    <row r="4203" spans="1:8" ht="20.25" customHeight="1" x14ac:dyDescent="0.25">
      <c r="A4203" s="42"/>
      <c r="B4203" s="42"/>
      <c r="C4203" s="47"/>
      <c r="D4203" s="47"/>
      <c r="E4203" s="47"/>
      <c r="F4203" s="47"/>
      <c r="G4203" s="47"/>
      <c r="H4203" s="37"/>
    </row>
    <row r="4204" spans="1:8" ht="20.25" customHeight="1" x14ac:dyDescent="0.25">
      <c r="A4204" s="43"/>
      <c r="B4204" s="43"/>
      <c r="C4204" s="46"/>
      <c r="D4204" s="46"/>
      <c r="E4204" s="46"/>
      <c r="F4204" s="46"/>
      <c r="G4204" s="46"/>
      <c r="H4204" s="37"/>
    </row>
    <row r="4205" spans="1:8" ht="20.25" customHeight="1" x14ac:dyDescent="0.25">
      <c r="A4205" s="42"/>
      <c r="B4205" s="42"/>
      <c r="C4205" s="47"/>
      <c r="D4205" s="47"/>
      <c r="E4205" s="47"/>
      <c r="F4205" s="47"/>
      <c r="G4205" s="47"/>
      <c r="H4205" s="37"/>
    </row>
    <row r="4206" spans="1:8" ht="20.25" customHeight="1" x14ac:dyDescent="0.25">
      <c r="A4206" s="43"/>
      <c r="B4206" s="43"/>
      <c r="C4206" s="46"/>
      <c r="D4206" s="46"/>
      <c r="E4206" s="46"/>
      <c r="F4206" s="46"/>
      <c r="G4206" s="46"/>
      <c r="H4206" s="37"/>
    </row>
    <row r="4207" spans="1:8" ht="20.25" customHeight="1" x14ac:dyDescent="0.25">
      <c r="A4207" s="42"/>
      <c r="B4207" s="42"/>
      <c r="C4207" s="47"/>
      <c r="D4207" s="47"/>
      <c r="E4207" s="47"/>
      <c r="F4207" s="47"/>
      <c r="G4207" s="47"/>
      <c r="H4207" s="37"/>
    </row>
    <row r="4208" spans="1:8" ht="20.25" customHeight="1" x14ac:dyDescent="0.25">
      <c r="A4208" s="43"/>
      <c r="B4208" s="43"/>
      <c r="C4208" s="46"/>
      <c r="D4208" s="46"/>
      <c r="E4208" s="46"/>
      <c r="F4208" s="46"/>
      <c r="G4208" s="46"/>
      <c r="H4208" s="37"/>
    </row>
    <row r="4209" spans="1:8" ht="20.25" customHeight="1" x14ac:dyDescent="0.25">
      <c r="A4209" s="42"/>
      <c r="B4209" s="42"/>
      <c r="C4209" s="47"/>
      <c r="D4209" s="47"/>
      <c r="E4209" s="47"/>
      <c r="F4209" s="47"/>
      <c r="G4209" s="47"/>
      <c r="H4209" s="37"/>
    </row>
    <row r="4210" spans="1:8" ht="20.25" customHeight="1" x14ac:dyDescent="0.25">
      <c r="A4210" s="43"/>
      <c r="B4210" s="43"/>
      <c r="C4210" s="46"/>
      <c r="D4210" s="46"/>
      <c r="E4210" s="46"/>
      <c r="F4210" s="46"/>
      <c r="G4210" s="46"/>
      <c r="H4210" s="37"/>
    </row>
    <row r="4211" spans="1:8" ht="20.25" customHeight="1" x14ac:dyDescent="0.25">
      <c r="A4211" s="42"/>
      <c r="B4211" s="42"/>
      <c r="C4211" s="47"/>
      <c r="D4211" s="47"/>
      <c r="E4211" s="47"/>
      <c r="F4211" s="47"/>
      <c r="G4211" s="47"/>
      <c r="H4211" s="37"/>
    </row>
    <row r="4212" spans="1:8" ht="20.25" customHeight="1" x14ac:dyDescent="0.25">
      <c r="A4212" s="43"/>
      <c r="B4212" s="43"/>
      <c r="C4212" s="46"/>
      <c r="D4212" s="46"/>
      <c r="E4212" s="46"/>
      <c r="F4212" s="46"/>
      <c r="G4212" s="46"/>
      <c r="H4212" s="37"/>
    </row>
    <row r="4213" spans="1:8" ht="20.25" customHeight="1" x14ac:dyDescent="0.25">
      <c r="A4213" s="42"/>
      <c r="B4213" s="42"/>
      <c r="C4213" s="47"/>
      <c r="D4213" s="47"/>
      <c r="E4213" s="47"/>
      <c r="F4213" s="47"/>
      <c r="G4213" s="47"/>
      <c r="H4213" s="37"/>
    </row>
    <row r="4214" spans="1:8" ht="20.25" customHeight="1" x14ac:dyDescent="0.25">
      <c r="A4214" s="43"/>
      <c r="B4214" s="43"/>
      <c r="C4214" s="46"/>
      <c r="D4214" s="46"/>
      <c r="E4214" s="46"/>
      <c r="F4214" s="46"/>
      <c r="G4214" s="46"/>
      <c r="H4214" s="37"/>
    </row>
    <row r="4215" spans="1:8" ht="20.25" customHeight="1" x14ac:dyDescent="0.25">
      <c r="A4215" s="42"/>
      <c r="B4215" s="42"/>
      <c r="C4215" s="47"/>
      <c r="D4215" s="47"/>
      <c r="E4215" s="47"/>
      <c r="F4215" s="47"/>
      <c r="G4215" s="47"/>
      <c r="H4215" s="37"/>
    </row>
    <row r="4216" spans="1:8" ht="20.25" customHeight="1" x14ac:dyDescent="0.25">
      <c r="A4216" s="43"/>
      <c r="B4216" s="43"/>
      <c r="C4216" s="46"/>
      <c r="D4216" s="46"/>
      <c r="E4216" s="46"/>
      <c r="F4216" s="46"/>
      <c r="G4216" s="46"/>
      <c r="H4216" s="37"/>
    </row>
    <row r="4217" spans="1:8" ht="20.25" customHeight="1" x14ac:dyDescent="0.25">
      <c r="A4217" s="42"/>
      <c r="B4217" s="42"/>
      <c r="C4217" s="47"/>
      <c r="D4217" s="47"/>
      <c r="E4217" s="47"/>
      <c r="F4217" s="47"/>
      <c r="G4217" s="47"/>
      <c r="H4217" s="37"/>
    </row>
    <row r="4218" spans="1:8" ht="20.25" customHeight="1" x14ac:dyDescent="0.25">
      <c r="A4218" s="43"/>
      <c r="B4218" s="43"/>
      <c r="C4218" s="46"/>
      <c r="D4218" s="46"/>
      <c r="E4218" s="46"/>
      <c r="F4218" s="46"/>
      <c r="G4218" s="46"/>
      <c r="H4218" s="37"/>
    </row>
    <row r="4219" spans="1:8" ht="20.25" customHeight="1" x14ac:dyDescent="0.25">
      <c r="A4219" s="42"/>
      <c r="B4219" s="42"/>
      <c r="C4219" s="47"/>
      <c r="D4219" s="47"/>
      <c r="E4219" s="47"/>
      <c r="F4219" s="47"/>
      <c r="G4219" s="47"/>
      <c r="H4219" s="37"/>
    </row>
    <row r="4220" spans="1:8" ht="20.25" customHeight="1" x14ac:dyDescent="0.25">
      <c r="A4220" s="43"/>
      <c r="B4220" s="43"/>
      <c r="C4220" s="46"/>
      <c r="D4220" s="46"/>
      <c r="E4220" s="46"/>
      <c r="F4220" s="46"/>
      <c r="G4220" s="46"/>
      <c r="H4220" s="37"/>
    </row>
    <row r="4221" spans="1:8" ht="20.25" customHeight="1" x14ac:dyDescent="0.25">
      <c r="A4221" s="42"/>
      <c r="B4221" s="42"/>
      <c r="C4221" s="47"/>
      <c r="D4221" s="47"/>
      <c r="E4221" s="47"/>
      <c r="F4221" s="47"/>
      <c r="G4221" s="47"/>
      <c r="H4221" s="37"/>
    </row>
    <row r="4222" spans="1:8" ht="20.25" customHeight="1" x14ac:dyDescent="0.25">
      <c r="A4222" s="43"/>
      <c r="B4222" s="43"/>
      <c r="C4222" s="46"/>
      <c r="D4222" s="46"/>
      <c r="E4222" s="46"/>
      <c r="F4222" s="46"/>
      <c r="G4222" s="46"/>
      <c r="H4222" s="37"/>
    </row>
    <row r="4223" spans="1:8" ht="20.25" customHeight="1" x14ac:dyDescent="0.25">
      <c r="A4223" s="42"/>
      <c r="B4223" s="42"/>
      <c r="C4223" s="47"/>
      <c r="D4223" s="47"/>
      <c r="E4223" s="47"/>
      <c r="F4223" s="47"/>
      <c r="G4223" s="47"/>
      <c r="H4223" s="37"/>
    </row>
    <row r="4224" spans="1:8" ht="20.25" customHeight="1" x14ac:dyDescent="0.25">
      <c r="A4224" s="43"/>
      <c r="B4224" s="43"/>
      <c r="C4224" s="46"/>
      <c r="D4224" s="46"/>
      <c r="E4224" s="46"/>
      <c r="F4224" s="46"/>
      <c r="G4224" s="46"/>
      <c r="H4224" s="37"/>
    </row>
    <row r="4225" spans="1:8" ht="20.25" customHeight="1" x14ac:dyDescent="0.25">
      <c r="A4225" s="42"/>
      <c r="B4225" s="42"/>
      <c r="C4225" s="47"/>
      <c r="D4225" s="47"/>
      <c r="E4225" s="47"/>
      <c r="F4225" s="47"/>
      <c r="G4225" s="47"/>
      <c r="H4225" s="37"/>
    </row>
    <row r="4226" spans="1:8" ht="20.25" customHeight="1" x14ac:dyDescent="0.25">
      <c r="A4226" s="43"/>
      <c r="B4226" s="43"/>
      <c r="C4226" s="46"/>
      <c r="D4226" s="46"/>
      <c r="E4226" s="46"/>
      <c r="F4226" s="46"/>
      <c r="G4226" s="46"/>
      <c r="H4226" s="37"/>
    </row>
    <row r="4227" spans="1:8" ht="20.25" customHeight="1" x14ac:dyDescent="0.25">
      <c r="A4227" s="42"/>
      <c r="B4227" s="42"/>
      <c r="C4227" s="47"/>
      <c r="D4227" s="47"/>
      <c r="E4227" s="47"/>
      <c r="F4227" s="47"/>
      <c r="G4227" s="47"/>
      <c r="H4227" s="37"/>
    </row>
    <row r="4228" spans="1:8" ht="20.25" customHeight="1" x14ac:dyDescent="0.25">
      <c r="A4228" s="43"/>
      <c r="B4228" s="43"/>
      <c r="C4228" s="46"/>
      <c r="D4228" s="46"/>
      <c r="E4228" s="46"/>
      <c r="F4228" s="46"/>
      <c r="G4228" s="46"/>
      <c r="H4228" s="37"/>
    </row>
    <row r="4229" spans="1:8" ht="20.25" customHeight="1" x14ac:dyDescent="0.25">
      <c r="A4229" s="42"/>
      <c r="B4229" s="42"/>
      <c r="C4229" s="47"/>
      <c r="D4229" s="47"/>
      <c r="E4229" s="47"/>
      <c r="F4229" s="47"/>
      <c r="G4229" s="47"/>
      <c r="H4229" s="37"/>
    </row>
    <row r="4230" spans="1:8" ht="20.25" customHeight="1" x14ac:dyDescent="0.25">
      <c r="A4230" s="43"/>
      <c r="B4230" s="43"/>
      <c r="C4230" s="46"/>
      <c r="D4230" s="46"/>
      <c r="E4230" s="46"/>
      <c r="F4230" s="46"/>
      <c r="G4230" s="46"/>
      <c r="H4230" s="37"/>
    </row>
    <row r="4231" spans="1:8" ht="20.25" customHeight="1" x14ac:dyDescent="0.25">
      <c r="A4231" s="42"/>
      <c r="B4231" s="42"/>
      <c r="C4231" s="47"/>
      <c r="D4231" s="47"/>
      <c r="E4231" s="47"/>
      <c r="F4231" s="47"/>
      <c r="G4231" s="47"/>
      <c r="H4231" s="37"/>
    </row>
    <row r="4232" spans="1:8" ht="20.25" customHeight="1" x14ac:dyDescent="0.25">
      <c r="A4232" s="43"/>
      <c r="B4232" s="43"/>
      <c r="C4232" s="46"/>
      <c r="D4232" s="46"/>
      <c r="E4232" s="46"/>
      <c r="F4232" s="46"/>
      <c r="G4232" s="46"/>
      <c r="H4232" s="37"/>
    </row>
    <row r="4233" spans="1:8" ht="20.25" customHeight="1" x14ac:dyDescent="0.25">
      <c r="A4233" s="42"/>
      <c r="B4233" s="42"/>
      <c r="C4233" s="47"/>
      <c r="D4233" s="47"/>
      <c r="E4233" s="47"/>
      <c r="F4233" s="47"/>
      <c r="G4233" s="47"/>
      <c r="H4233" s="37"/>
    </row>
    <row r="4234" spans="1:8" ht="20.25" customHeight="1" x14ac:dyDescent="0.25">
      <c r="A4234" s="43"/>
      <c r="B4234" s="43"/>
      <c r="C4234" s="46"/>
      <c r="D4234" s="46"/>
      <c r="E4234" s="46"/>
      <c r="F4234" s="46"/>
      <c r="G4234" s="46"/>
      <c r="H4234" s="37"/>
    </row>
    <row r="4235" spans="1:8" ht="20.25" customHeight="1" x14ac:dyDescent="0.25">
      <c r="A4235" s="42"/>
      <c r="B4235" s="42"/>
      <c r="C4235" s="47"/>
      <c r="D4235" s="47"/>
      <c r="E4235" s="47"/>
      <c r="F4235" s="47"/>
      <c r="G4235" s="47"/>
      <c r="H4235" s="37"/>
    </row>
    <row r="4236" spans="1:8" ht="20.25" customHeight="1" x14ac:dyDescent="0.25">
      <c r="A4236" s="43"/>
      <c r="B4236" s="43"/>
      <c r="C4236" s="46"/>
      <c r="D4236" s="46"/>
      <c r="E4236" s="46"/>
      <c r="F4236" s="46"/>
      <c r="G4236" s="46"/>
      <c r="H4236" s="37"/>
    </row>
    <row r="4237" spans="1:8" ht="20.25" customHeight="1" x14ac:dyDescent="0.25">
      <c r="A4237" s="42"/>
      <c r="B4237" s="42"/>
      <c r="C4237" s="47"/>
      <c r="D4237" s="47"/>
      <c r="E4237" s="47"/>
      <c r="F4237" s="47"/>
      <c r="G4237" s="47"/>
      <c r="H4237" s="37"/>
    </row>
    <row r="4238" spans="1:8" ht="20.25" customHeight="1" x14ac:dyDescent="0.25">
      <c r="A4238" s="43"/>
      <c r="B4238" s="43"/>
      <c r="C4238" s="46"/>
      <c r="D4238" s="46"/>
      <c r="E4238" s="46"/>
      <c r="F4238" s="46"/>
      <c r="G4238" s="46"/>
      <c r="H4238" s="37"/>
    </row>
    <row r="4239" spans="1:8" ht="20.25" customHeight="1" x14ac:dyDescent="0.25">
      <c r="A4239" s="42"/>
      <c r="B4239" s="42"/>
      <c r="C4239" s="47"/>
      <c r="D4239" s="47"/>
      <c r="E4239" s="47"/>
      <c r="F4239" s="47"/>
      <c r="G4239" s="47"/>
      <c r="H4239" s="37"/>
    </row>
    <row r="4240" spans="1:8" ht="20.25" customHeight="1" x14ac:dyDescent="0.25">
      <c r="A4240" s="43"/>
      <c r="B4240" s="43"/>
      <c r="C4240" s="46"/>
      <c r="D4240" s="46"/>
      <c r="E4240" s="46"/>
      <c r="F4240" s="46"/>
      <c r="G4240" s="46"/>
      <c r="H4240" s="37"/>
    </row>
    <row r="4241" spans="1:8" ht="20.25" customHeight="1" x14ac:dyDescent="0.25">
      <c r="A4241" s="42"/>
      <c r="B4241" s="42"/>
      <c r="C4241" s="47"/>
      <c r="D4241" s="47"/>
      <c r="E4241" s="47"/>
      <c r="F4241" s="47"/>
      <c r="G4241" s="47"/>
      <c r="H4241" s="37"/>
    </row>
    <row r="4242" spans="1:8" ht="20.25" customHeight="1" x14ac:dyDescent="0.25">
      <c r="A4242" s="43"/>
      <c r="B4242" s="43"/>
      <c r="C4242" s="46"/>
      <c r="D4242" s="46"/>
      <c r="E4242" s="46"/>
      <c r="F4242" s="46"/>
      <c r="G4242" s="46"/>
      <c r="H4242" s="37"/>
    </row>
    <row r="4243" spans="1:8" ht="20.25" customHeight="1" x14ac:dyDescent="0.25">
      <c r="A4243" s="42"/>
      <c r="B4243" s="42"/>
      <c r="C4243" s="47"/>
      <c r="D4243" s="47"/>
      <c r="E4243" s="47"/>
      <c r="F4243" s="47"/>
      <c r="G4243" s="47"/>
      <c r="H4243" s="37"/>
    </row>
    <row r="4244" spans="1:8" ht="20.25" customHeight="1" x14ac:dyDescent="0.25">
      <c r="A4244" s="43"/>
      <c r="B4244" s="43"/>
      <c r="C4244" s="46"/>
      <c r="D4244" s="46"/>
      <c r="E4244" s="46"/>
      <c r="F4244" s="46"/>
      <c r="G4244" s="46"/>
      <c r="H4244" s="37"/>
    </row>
    <row r="4245" spans="1:8" ht="20.25" customHeight="1" x14ac:dyDescent="0.25">
      <c r="A4245" s="42"/>
      <c r="B4245" s="42"/>
      <c r="C4245" s="47"/>
      <c r="D4245" s="47"/>
      <c r="E4245" s="47"/>
      <c r="F4245" s="47"/>
      <c r="G4245" s="47"/>
      <c r="H4245" s="37"/>
    </row>
    <row r="4246" spans="1:8" ht="20.25" customHeight="1" x14ac:dyDescent="0.25">
      <c r="A4246" s="43"/>
      <c r="B4246" s="43"/>
      <c r="C4246" s="46"/>
      <c r="D4246" s="46"/>
      <c r="E4246" s="46"/>
      <c r="F4246" s="46"/>
      <c r="G4246" s="46"/>
      <c r="H4246" s="37"/>
    </row>
    <row r="4247" spans="1:8" ht="20.25" customHeight="1" x14ac:dyDescent="0.25">
      <c r="A4247" s="42"/>
      <c r="B4247" s="42"/>
      <c r="C4247" s="47"/>
      <c r="D4247" s="47"/>
      <c r="E4247" s="47"/>
      <c r="F4247" s="47"/>
      <c r="G4247" s="47"/>
      <c r="H4247" s="37"/>
    </row>
    <row r="4248" spans="1:8" ht="20.25" customHeight="1" x14ac:dyDescent="0.25">
      <c r="A4248" s="43"/>
      <c r="B4248" s="43"/>
      <c r="C4248" s="46"/>
      <c r="D4248" s="46"/>
      <c r="E4248" s="46"/>
      <c r="F4248" s="46"/>
      <c r="G4248" s="46"/>
      <c r="H4248" s="37"/>
    </row>
    <row r="4249" spans="1:8" ht="20.25" customHeight="1" x14ac:dyDescent="0.25">
      <c r="A4249" s="42"/>
      <c r="B4249" s="42"/>
      <c r="C4249" s="47"/>
      <c r="D4249" s="47"/>
      <c r="E4249" s="47"/>
      <c r="F4249" s="47"/>
      <c r="G4249" s="47"/>
      <c r="H4249" s="37"/>
    </row>
    <row r="4250" spans="1:8" ht="20.25" customHeight="1" x14ac:dyDescent="0.25">
      <c r="A4250" s="43"/>
      <c r="B4250" s="43"/>
      <c r="C4250" s="46"/>
      <c r="D4250" s="46"/>
      <c r="E4250" s="46"/>
      <c r="F4250" s="46"/>
      <c r="G4250" s="46"/>
      <c r="H4250" s="37"/>
    </row>
    <row r="4251" spans="1:8" ht="20.25" customHeight="1" x14ac:dyDescent="0.25">
      <c r="A4251" s="42"/>
      <c r="B4251" s="42"/>
      <c r="C4251" s="47"/>
      <c r="D4251" s="47"/>
      <c r="E4251" s="47"/>
      <c r="F4251" s="47"/>
      <c r="G4251" s="47"/>
      <c r="H4251" s="37"/>
    </row>
    <row r="4252" spans="1:8" ht="20.25" customHeight="1" x14ac:dyDescent="0.25">
      <c r="A4252" s="43"/>
      <c r="B4252" s="43"/>
      <c r="C4252" s="46"/>
      <c r="D4252" s="46"/>
      <c r="E4252" s="46"/>
      <c r="F4252" s="46"/>
      <c r="G4252" s="46"/>
      <c r="H4252" s="37"/>
    </row>
    <row r="4253" spans="1:8" ht="20.25" customHeight="1" x14ac:dyDescent="0.25">
      <c r="A4253" s="42"/>
      <c r="B4253" s="42"/>
      <c r="C4253" s="47"/>
      <c r="D4253" s="47"/>
      <c r="E4253" s="47"/>
      <c r="F4253" s="47"/>
      <c r="G4253" s="47"/>
      <c r="H4253" s="37"/>
    </row>
    <row r="4254" spans="1:8" ht="20.25" customHeight="1" x14ac:dyDescent="0.25">
      <c r="A4254" s="43"/>
      <c r="B4254" s="43"/>
      <c r="C4254" s="46"/>
      <c r="D4254" s="46"/>
      <c r="E4254" s="46"/>
      <c r="F4254" s="46"/>
      <c r="G4254" s="46"/>
      <c r="H4254" s="37"/>
    </row>
    <row r="4255" spans="1:8" ht="20.25" customHeight="1" x14ac:dyDescent="0.25">
      <c r="A4255" s="42"/>
      <c r="B4255" s="42"/>
      <c r="C4255" s="47"/>
      <c r="D4255" s="47"/>
      <c r="E4255" s="47"/>
      <c r="F4255" s="47"/>
      <c r="G4255" s="47"/>
      <c r="H4255" s="37"/>
    </row>
    <row r="4256" spans="1:8" ht="20.25" customHeight="1" x14ac:dyDescent="0.25">
      <c r="A4256" s="43"/>
      <c r="B4256" s="43"/>
      <c r="C4256" s="46"/>
      <c r="D4256" s="46"/>
      <c r="E4256" s="46"/>
      <c r="F4256" s="46"/>
      <c r="G4256" s="46"/>
      <c r="H4256" s="37"/>
    </row>
    <row r="4257" spans="1:8" ht="20.25" customHeight="1" x14ac:dyDescent="0.25">
      <c r="A4257" s="42"/>
      <c r="B4257" s="42"/>
      <c r="C4257" s="47"/>
      <c r="D4257" s="47"/>
      <c r="E4257" s="47"/>
      <c r="F4257" s="47"/>
      <c r="G4257" s="47"/>
      <c r="H4257" s="37"/>
    </row>
    <row r="4258" spans="1:8" ht="20.25" customHeight="1" x14ac:dyDescent="0.25">
      <c r="A4258" s="43"/>
      <c r="B4258" s="43"/>
      <c r="C4258" s="46"/>
      <c r="D4258" s="46"/>
      <c r="E4258" s="46"/>
      <c r="F4258" s="46"/>
      <c r="G4258" s="46"/>
      <c r="H4258" s="37"/>
    </row>
    <row r="4259" spans="1:8" ht="20.25" customHeight="1" x14ac:dyDescent="0.25">
      <c r="A4259" s="42"/>
      <c r="B4259" s="42"/>
      <c r="C4259" s="47"/>
      <c r="D4259" s="47"/>
      <c r="E4259" s="47"/>
      <c r="F4259" s="47"/>
      <c r="G4259" s="47"/>
      <c r="H4259" s="37"/>
    </row>
    <row r="4260" spans="1:8" ht="20.25" customHeight="1" x14ac:dyDescent="0.25">
      <c r="A4260" s="43"/>
      <c r="B4260" s="43"/>
      <c r="C4260" s="46"/>
      <c r="D4260" s="46"/>
      <c r="E4260" s="46"/>
      <c r="F4260" s="46"/>
      <c r="G4260" s="46"/>
      <c r="H4260" s="37"/>
    </row>
    <row r="4261" spans="1:8" ht="20.25" customHeight="1" x14ac:dyDescent="0.25">
      <c r="A4261" s="42"/>
      <c r="B4261" s="42"/>
      <c r="C4261" s="47"/>
      <c r="D4261" s="47"/>
      <c r="E4261" s="47"/>
      <c r="F4261" s="47"/>
      <c r="G4261" s="47"/>
      <c r="H4261" s="37"/>
    </row>
    <row r="4262" spans="1:8" ht="20.25" customHeight="1" x14ac:dyDescent="0.25">
      <c r="A4262" s="43"/>
      <c r="B4262" s="43"/>
      <c r="C4262" s="46"/>
      <c r="D4262" s="46"/>
      <c r="E4262" s="46"/>
      <c r="F4262" s="46"/>
      <c r="G4262" s="46"/>
      <c r="H4262" s="37"/>
    </row>
    <row r="4263" spans="1:8" ht="20.25" customHeight="1" x14ac:dyDescent="0.25">
      <c r="A4263" s="42"/>
      <c r="B4263" s="42"/>
      <c r="C4263" s="47"/>
      <c r="D4263" s="47"/>
      <c r="E4263" s="47"/>
      <c r="F4263" s="47"/>
      <c r="G4263" s="47"/>
      <c r="H4263" s="37"/>
    </row>
    <row r="4264" spans="1:8" ht="20.25" customHeight="1" x14ac:dyDescent="0.25">
      <c r="A4264" s="43"/>
      <c r="B4264" s="43"/>
      <c r="C4264" s="46"/>
      <c r="D4264" s="46"/>
      <c r="E4264" s="46"/>
      <c r="F4264" s="46"/>
      <c r="G4264" s="46"/>
      <c r="H4264" s="37"/>
    </row>
    <row r="4265" spans="1:8" ht="20.25" customHeight="1" x14ac:dyDescent="0.25">
      <c r="A4265" s="42"/>
      <c r="B4265" s="42"/>
      <c r="C4265" s="47"/>
      <c r="D4265" s="47"/>
      <c r="E4265" s="47"/>
      <c r="F4265" s="47"/>
      <c r="G4265" s="47"/>
      <c r="H4265" s="37"/>
    </row>
    <row r="4266" spans="1:8" ht="20.25" customHeight="1" x14ac:dyDescent="0.25">
      <c r="A4266" s="43"/>
      <c r="B4266" s="43"/>
      <c r="C4266" s="46"/>
      <c r="D4266" s="46"/>
      <c r="E4266" s="46"/>
      <c r="F4266" s="46"/>
      <c r="G4266" s="46"/>
      <c r="H4266" s="37"/>
    </row>
    <row r="4267" spans="1:8" ht="20.25" customHeight="1" x14ac:dyDescent="0.25">
      <c r="A4267" s="42"/>
      <c r="B4267" s="42"/>
      <c r="C4267" s="47"/>
      <c r="D4267" s="47"/>
      <c r="E4267" s="47"/>
      <c r="F4267" s="47"/>
      <c r="G4267" s="47"/>
      <c r="H4267" s="37"/>
    </row>
    <row r="4268" spans="1:8" ht="20.25" customHeight="1" x14ac:dyDescent="0.25">
      <c r="A4268" s="43"/>
      <c r="B4268" s="43"/>
      <c r="C4268" s="46"/>
      <c r="D4268" s="46"/>
      <c r="E4268" s="46"/>
      <c r="F4268" s="46"/>
      <c r="G4268" s="46"/>
      <c r="H4268" s="37"/>
    </row>
    <row r="4269" spans="1:8" ht="20.25" customHeight="1" x14ac:dyDescent="0.25">
      <c r="A4269" s="42"/>
      <c r="B4269" s="42"/>
      <c r="C4269" s="47"/>
      <c r="D4269" s="47"/>
      <c r="E4269" s="47"/>
      <c r="F4269" s="47"/>
      <c r="G4269" s="47"/>
      <c r="H4269" s="37"/>
    </row>
    <row r="4270" spans="1:8" ht="20.25" customHeight="1" x14ac:dyDescent="0.25">
      <c r="A4270" s="43"/>
      <c r="B4270" s="43"/>
      <c r="C4270" s="46"/>
      <c r="D4270" s="46"/>
      <c r="E4270" s="46"/>
      <c r="F4270" s="46"/>
      <c r="G4270" s="46"/>
      <c r="H4270" s="37"/>
    </row>
    <row r="4271" spans="1:8" ht="20.25" customHeight="1" x14ac:dyDescent="0.25">
      <c r="A4271" s="42"/>
      <c r="B4271" s="42"/>
      <c r="C4271" s="47"/>
      <c r="D4271" s="47"/>
      <c r="E4271" s="47"/>
      <c r="F4271" s="47"/>
      <c r="G4271" s="47"/>
      <c r="H4271" s="37"/>
    </row>
    <row r="4272" spans="1:8" ht="20.25" customHeight="1" x14ac:dyDescent="0.25">
      <c r="A4272" s="43"/>
      <c r="B4272" s="43"/>
      <c r="C4272" s="46"/>
      <c r="D4272" s="46"/>
      <c r="E4272" s="46"/>
      <c r="F4272" s="46"/>
      <c r="G4272" s="46"/>
      <c r="H4272" s="37"/>
    </row>
    <row r="4273" spans="1:8" ht="20.25" customHeight="1" x14ac:dyDescent="0.25">
      <c r="A4273" s="42"/>
      <c r="B4273" s="42"/>
      <c r="C4273" s="47"/>
      <c r="D4273" s="47"/>
      <c r="E4273" s="47"/>
      <c r="F4273" s="47"/>
      <c r="G4273" s="47"/>
      <c r="H4273" s="37"/>
    </row>
    <row r="4274" spans="1:8" ht="20.25" customHeight="1" x14ac:dyDescent="0.25">
      <c r="A4274" s="43"/>
      <c r="B4274" s="43"/>
      <c r="C4274" s="46"/>
      <c r="D4274" s="46"/>
      <c r="E4274" s="46"/>
      <c r="F4274" s="46"/>
      <c r="G4274" s="46"/>
      <c r="H4274" s="37"/>
    </row>
    <row r="4275" spans="1:8" ht="20.25" customHeight="1" x14ac:dyDescent="0.25">
      <c r="A4275" s="42"/>
      <c r="B4275" s="42"/>
      <c r="C4275" s="47"/>
      <c r="D4275" s="47"/>
      <c r="E4275" s="47"/>
      <c r="F4275" s="47"/>
      <c r="G4275" s="47"/>
      <c r="H4275" s="37"/>
    </row>
    <row r="4276" spans="1:8" ht="20.25" customHeight="1" x14ac:dyDescent="0.25">
      <c r="A4276" s="43"/>
      <c r="B4276" s="43"/>
      <c r="C4276" s="46"/>
      <c r="D4276" s="46"/>
      <c r="E4276" s="46"/>
      <c r="F4276" s="46"/>
      <c r="G4276" s="46"/>
      <c r="H4276" s="37"/>
    </row>
    <row r="4277" spans="1:8" ht="20.25" customHeight="1" x14ac:dyDescent="0.25">
      <c r="A4277" s="42"/>
      <c r="B4277" s="42"/>
      <c r="C4277" s="47"/>
      <c r="D4277" s="47"/>
      <c r="E4277" s="47"/>
      <c r="F4277" s="47"/>
      <c r="G4277" s="47"/>
      <c r="H4277" s="37"/>
    </row>
    <row r="4278" spans="1:8" ht="20.25" customHeight="1" x14ac:dyDescent="0.25">
      <c r="A4278" s="43"/>
      <c r="B4278" s="43"/>
      <c r="C4278" s="46"/>
      <c r="D4278" s="46"/>
      <c r="E4278" s="46"/>
      <c r="F4278" s="46"/>
      <c r="G4278" s="46"/>
      <c r="H4278" s="37"/>
    </row>
    <row r="4279" spans="1:8" ht="20.25" customHeight="1" x14ac:dyDescent="0.25">
      <c r="A4279" s="42"/>
      <c r="B4279" s="42"/>
      <c r="C4279" s="47"/>
      <c r="D4279" s="47"/>
      <c r="E4279" s="47"/>
      <c r="F4279" s="47"/>
      <c r="G4279" s="47"/>
      <c r="H4279" s="37"/>
    </row>
    <row r="4280" spans="1:8" ht="20.25" customHeight="1" x14ac:dyDescent="0.25">
      <c r="A4280" s="43"/>
      <c r="B4280" s="43"/>
      <c r="C4280" s="46"/>
      <c r="D4280" s="46"/>
      <c r="E4280" s="46"/>
      <c r="F4280" s="46"/>
      <c r="G4280" s="46"/>
      <c r="H4280" s="37"/>
    </row>
    <row r="4281" spans="1:8" ht="20.25" customHeight="1" x14ac:dyDescent="0.25">
      <c r="A4281" s="42"/>
      <c r="B4281" s="42"/>
      <c r="C4281" s="47"/>
      <c r="D4281" s="47"/>
      <c r="E4281" s="47"/>
      <c r="F4281" s="47"/>
      <c r="G4281" s="47"/>
      <c r="H4281" s="37"/>
    </row>
    <row r="4282" spans="1:8" ht="20.25" customHeight="1" x14ac:dyDescent="0.25">
      <c r="A4282" s="43"/>
      <c r="B4282" s="43"/>
      <c r="C4282" s="46"/>
      <c r="D4282" s="46"/>
      <c r="E4282" s="46"/>
      <c r="F4282" s="46"/>
      <c r="G4282" s="46"/>
      <c r="H4282" s="37"/>
    </row>
    <row r="4283" spans="1:8" ht="20.25" customHeight="1" x14ac:dyDescent="0.25">
      <c r="A4283" s="42"/>
      <c r="B4283" s="42"/>
      <c r="C4283" s="47"/>
      <c r="D4283" s="47"/>
      <c r="E4283" s="47"/>
      <c r="F4283" s="47"/>
      <c r="G4283" s="47"/>
      <c r="H4283" s="37"/>
    </row>
    <row r="4284" spans="1:8" ht="20.25" customHeight="1" x14ac:dyDescent="0.25">
      <c r="A4284" s="43"/>
      <c r="B4284" s="43"/>
      <c r="C4284" s="46"/>
      <c r="D4284" s="46"/>
      <c r="E4284" s="46"/>
      <c r="F4284" s="46"/>
      <c r="G4284" s="46"/>
      <c r="H4284" s="37"/>
    </row>
    <row r="4285" spans="1:8" ht="20.25" customHeight="1" x14ac:dyDescent="0.25">
      <c r="A4285" s="42"/>
      <c r="B4285" s="42"/>
      <c r="C4285" s="47"/>
      <c r="D4285" s="47"/>
      <c r="E4285" s="47"/>
      <c r="F4285" s="47"/>
      <c r="G4285" s="47"/>
      <c r="H4285" s="37"/>
    </row>
    <row r="4286" spans="1:8" ht="20.25" customHeight="1" x14ac:dyDescent="0.25">
      <c r="A4286" s="43"/>
      <c r="B4286" s="43"/>
      <c r="C4286" s="46"/>
      <c r="D4286" s="46"/>
      <c r="E4286" s="46"/>
      <c r="F4286" s="46"/>
      <c r="G4286" s="46"/>
      <c r="H4286" s="37"/>
    </row>
    <row r="4287" spans="1:8" ht="20.25" customHeight="1" x14ac:dyDescent="0.25">
      <c r="A4287" s="42"/>
      <c r="B4287" s="42"/>
      <c r="C4287" s="47"/>
      <c r="D4287" s="47"/>
      <c r="E4287" s="47"/>
      <c r="F4287" s="47"/>
      <c r="G4287" s="47"/>
      <c r="H4287" s="37"/>
    </row>
    <row r="4288" spans="1:8" ht="20.25" customHeight="1" x14ac:dyDescent="0.25">
      <c r="A4288" s="43"/>
      <c r="B4288" s="43"/>
      <c r="C4288" s="46"/>
      <c r="D4288" s="46"/>
      <c r="E4288" s="46"/>
      <c r="F4288" s="46"/>
      <c r="G4288" s="46"/>
      <c r="H4288" s="37"/>
    </row>
    <row r="4289" spans="1:8" ht="20.25" customHeight="1" x14ac:dyDescent="0.25">
      <c r="A4289" s="42"/>
      <c r="B4289" s="42"/>
      <c r="C4289" s="47"/>
      <c r="D4289" s="47"/>
      <c r="E4289" s="47"/>
      <c r="F4289" s="47"/>
      <c r="G4289" s="47"/>
      <c r="H4289" s="37"/>
    </row>
    <row r="4290" spans="1:8" ht="20.25" customHeight="1" x14ac:dyDescent="0.25">
      <c r="A4290" s="43"/>
      <c r="B4290" s="43"/>
      <c r="C4290" s="46"/>
      <c r="D4290" s="46"/>
      <c r="E4290" s="46"/>
      <c r="F4290" s="46"/>
      <c r="G4290" s="46"/>
      <c r="H4290" s="37"/>
    </row>
    <row r="4291" spans="1:8" ht="20.25" customHeight="1" x14ac:dyDescent="0.25">
      <c r="A4291" s="42"/>
      <c r="B4291" s="42"/>
      <c r="C4291" s="47"/>
      <c r="D4291" s="47"/>
      <c r="E4291" s="47"/>
      <c r="F4291" s="47"/>
      <c r="G4291" s="47"/>
      <c r="H4291" s="37"/>
    </row>
    <row r="4292" spans="1:8" ht="20.25" customHeight="1" x14ac:dyDescent="0.25">
      <c r="A4292" s="43"/>
      <c r="B4292" s="43"/>
      <c r="C4292" s="46"/>
      <c r="D4292" s="46"/>
      <c r="E4292" s="46"/>
      <c r="F4292" s="46"/>
      <c r="G4292" s="46"/>
      <c r="H4292" s="37"/>
    </row>
    <row r="4293" spans="1:8" ht="20.25" customHeight="1" x14ac:dyDescent="0.25">
      <c r="A4293" s="42"/>
      <c r="B4293" s="42"/>
      <c r="C4293" s="47"/>
      <c r="D4293" s="47"/>
      <c r="E4293" s="47"/>
      <c r="F4293" s="47"/>
      <c r="G4293" s="47"/>
      <c r="H4293" s="37"/>
    </row>
    <row r="4294" spans="1:8" ht="20.25" customHeight="1" x14ac:dyDescent="0.25">
      <c r="A4294" s="43"/>
      <c r="B4294" s="43"/>
      <c r="C4294" s="46"/>
      <c r="D4294" s="46"/>
      <c r="E4294" s="46"/>
      <c r="F4294" s="46"/>
      <c r="G4294" s="46"/>
      <c r="H4294" s="37"/>
    </row>
    <row r="4295" spans="1:8" ht="20.25" customHeight="1" x14ac:dyDescent="0.25">
      <c r="A4295" s="42"/>
      <c r="B4295" s="42"/>
      <c r="C4295" s="47"/>
      <c r="D4295" s="47"/>
      <c r="E4295" s="47"/>
      <c r="F4295" s="47"/>
      <c r="G4295" s="47"/>
      <c r="H4295" s="37"/>
    </row>
    <row r="4296" spans="1:8" ht="20.25" customHeight="1" x14ac:dyDescent="0.25">
      <c r="A4296" s="43"/>
      <c r="B4296" s="43"/>
      <c r="C4296" s="46"/>
      <c r="D4296" s="46"/>
      <c r="E4296" s="46"/>
      <c r="F4296" s="46"/>
      <c r="G4296" s="46"/>
      <c r="H4296" s="37"/>
    </row>
    <row r="4297" spans="1:8" ht="20.25" customHeight="1" x14ac:dyDescent="0.25">
      <c r="A4297" s="42"/>
      <c r="B4297" s="42"/>
      <c r="C4297" s="47"/>
      <c r="D4297" s="47"/>
      <c r="E4297" s="47"/>
      <c r="F4297" s="47"/>
      <c r="G4297" s="47"/>
      <c r="H4297" s="37"/>
    </row>
    <row r="4298" spans="1:8" ht="20.25" customHeight="1" x14ac:dyDescent="0.25">
      <c r="A4298" s="43"/>
      <c r="B4298" s="43"/>
      <c r="C4298" s="46"/>
      <c r="D4298" s="46"/>
      <c r="E4298" s="46"/>
      <c r="F4298" s="46"/>
      <c r="G4298" s="46"/>
      <c r="H4298" s="37"/>
    </row>
    <row r="4299" spans="1:8" ht="20.25" customHeight="1" x14ac:dyDescent="0.25">
      <c r="A4299" s="42"/>
      <c r="B4299" s="42"/>
      <c r="C4299" s="47"/>
      <c r="D4299" s="47"/>
      <c r="E4299" s="47"/>
      <c r="F4299" s="47"/>
      <c r="G4299" s="47"/>
      <c r="H4299" s="37"/>
    </row>
    <row r="4300" spans="1:8" ht="20.25" customHeight="1" x14ac:dyDescent="0.25">
      <c r="A4300" s="43"/>
      <c r="B4300" s="43"/>
      <c r="C4300" s="46"/>
      <c r="D4300" s="46"/>
      <c r="E4300" s="46"/>
      <c r="F4300" s="46"/>
      <c r="G4300" s="46"/>
      <c r="H4300" s="37"/>
    </row>
    <row r="4301" spans="1:8" ht="20.25" customHeight="1" thickBot="1" x14ac:dyDescent="0.3">
      <c r="A4301" s="50"/>
      <c r="B4301" s="50"/>
      <c r="C4301" s="60"/>
      <c r="D4301" s="60"/>
      <c r="E4301" s="60"/>
      <c r="F4301" s="60"/>
      <c r="G4301" s="60"/>
      <c r="H4301" s="64"/>
    </row>
    <row r="4302" spans="1:8" ht="20.25" customHeight="1" thickTop="1" x14ac:dyDescent="0.25">
      <c r="A4302" s="51"/>
      <c r="B4302" s="51"/>
      <c r="C4302" s="62"/>
      <c r="D4302" s="62"/>
      <c r="E4302" s="62"/>
      <c r="F4302" s="62"/>
      <c r="G4302" s="62"/>
      <c r="H4302" s="63"/>
    </row>
    <row r="4303" spans="1:8" ht="20.25" customHeight="1" x14ac:dyDescent="0.25">
      <c r="A4303" s="42"/>
      <c r="B4303" s="42"/>
      <c r="C4303" s="47"/>
      <c r="D4303" s="47"/>
      <c r="E4303" s="47"/>
      <c r="F4303" s="47"/>
      <c r="G4303" s="47"/>
      <c r="H4303" s="37"/>
    </row>
    <row r="4304" spans="1:8" ht="20.25" customHeight="1" x14ac:dyDescent="0.25">
      <c r="A4304" s="43"/>
      <c r="B4304" s="43"/>
      <c r="C4304" s="46"/>
      <c r="D4304" s="46"/>
      <c r="E4304" s="46"/>
      <c r="F4304" s="46"/>
      <c r="G4304" s="46"/>
      <c r="H4304" s="37"/>
    </row>
    <row r="4305" spans="1:8" ht="20.25" customHeight="1" x14ac:dyDescent="0.25">
      <c r="A4305" s="42"/>
      <c r="B4305" s="42"/>
      <c r="C4305" s="47"/>
      <c r="D4305" s="47"/>
      <c r="E4305" s="47"/>
      <c r="F4305" s="47"/>
      <c r="G4305" s="47"/>
      <c r="H4305" s="37"/>
    </row>
    <row r="4306" spans="1:8" ht="20.25" customHeight="1" x14ac:dyDescent="0.25">
      <c r="A4306" s="43"/>
      <c r="B4306" s="43"/>
      <c r="C4306" s="46"/>
      <c r="D4306" s="46"/>
      <c r="E4306" s="46"/>
      <c r="F4306" s="46"/>
      <c r="G4306" s="46"/>
      <c r="H4306" s="37"/>
    </row>
    <row r="4307" spans="1:8" ht="20.25" customHeight="1" x14ac:dyDescent="0.25">
      <c r="A4307" s="42"/>
      <c r="B4307" s="42"/>
      <c r="C4307" s="47"/>
      <c r="D4307" s="47"/>
      <c r="E4307" s="47"/>
      <c r="F4307" s="47"/>
      <c r="G4307" s="47"/>
      <c r="H4307" s="37"/>
    </row>
    <row r="4308" spans="1:8" ht="20.25" customHeight="1" x14ac:dyDescent="0.25">
      <c r="A4308" s="43"/>
      <c r="B4308" s="43"/>
      <c r="C4308" s="46"/>
      <c r="D4308" s="46"/>
      <c r="E4308" s="46"/>
      <c r="F4308" s="46"/>
      <c r="G4308" s="46"/>
      <c r="H4308" s="37"/>
    </row>
    <row r="4309" spans="1:8" ht="20.25" customHeight="1" x14ac:dyDescent="0.25">
      <c r="A4309" s="42"/>
      <c r="B4309" s="42"/>
      <c r="C4309" s="47"/>
      <c r="D4309" s="47"/>
      <c r="E4309" s="47"/>
      <c r="F4309" s="47"/>
      <c r="G4309" s="47"/>
      <c r="H4309" s="37"/>
    </row>
    <row r="4310" spans="1:8" ht="20.25" customHeight="1" x14ac:dyDescent="0.25">
      <c r="A4310" s="43"/>
      <c r="B4310" s="43"/>
      <c r="C4310" s="46"/>
      <c r="D4310" s="46"/>
      <c r="E4310" s="46"/>
      <c r="F4310" s="46"/>
      <c r="G4310" s="46"/>
      <c r="H4310" s="37"/>
    </row>
    <row r="4311" spans="1:8" ht="20.25" customHeight="1" x14ac:dyDescent="0.25">
      <c r="A4311" s="42"/>
      <c r="B4311" s="42"/>
      <c r="C4311" s="47"/>
      <c r="D4311" s="47"/>
      <c r="E4311" s="47"/>
      <c r="F4311" s="47"/>
      <c r="G4311" s="47"/>
      <c r="H4311" s="37"/>
    </row>
    <row r="4312" spans="1:8" ht="20.25" customHeight="1" x14ac:dyDescent="0.25">
      <c r="A4312" s="43"/>
      <c r="B4312" s="43"/>
      <c r="C4312" s="46"/>
      <c r="D4312" s="46"/>
      <c r="E4312" s="46"/>
      <c r="F4312" s="46"/>
      <c r="G4312" s="46"/>
      <c r="H4312" s="37"/>
    </row>
    <row r="4313" spans="1:8" ht="20.25" customHeight="1" x14ac:dyDescent="0.25">
      <c r="A4313" s="42"/>
      <c r="B4313" s="42"/>
      <c r="C4313" s="47"/>
      <c r="D4313" s="47"/>
      <c r="E4313" s="47"/>
      <c r="F4313" s="47"/>
      <c r="G4313" s="47"/>
      <c r="H4313" s="37"/>
    </row>
    <row r="4314" spans="1:8" ht="20.25" customHeight="1" x14ac:dyDescent="0.25">
      <c r="A4314" s="43"/>
      <c r="B4314" s="43"/>
      <c r="C4314" s="46"/>
      <c r="D4314" s="46"/>
      <c r="E4314" s="46"/>
      <c r="F4314" s="46"/>
      <c r="G4314" s="46"/>
      <c r="H4314" s="37"/>
    </row>
    <row r="4315" spans="1:8" ht="20.25" customHeight="1" x14ac:dyDescent="0.25">
      <c r="A4315" s="42"/>
      <c r="B4315" s="42"/>
      <c r="C4315" s="47"/>
      <c r="D4315" s="47"/>
      <c r="E4315" s="47"/>
      <c r="F4315" s="47"/>
      <c r="G4315" s="47"/>
      <c r="H4315" s="37"/>
    </row>
    <row r="4316" spans="1:8" ht="20.25" customHeight="1" x14ac:dyDescent="0.25">
      <c r="A4316" s="43"/>
      <c r="B4316" s="43"/>
      <c r="C4316" s="46"/>
      <c r="D4316" s="46"/>
      <c r="E4316" s="46"/>
      <c r="F4316" s="46"/>
      <c r="G4316" s="46"/>
      <c r="H4316" s="37"/>
    </row>
    <row r="4317" spans="1:8" ht="20.25" customHeight="1" x14ac:dyDescent="0.25">
      <c r="A4317" s="42"/>
      <c r="B4317" s="42"/>
      <c r="C4317" s="47"/>
      <c r="D4317" s="47"/>
      <c r="E4317" s="47"/>
      <c r="F4317" s="47"/>
      <c r="G4317" s="47"/>
      <c r="H4317" s="37"/>
    </row>
    <row r="4318" spans="1:8" ht="20.25" customHeight="1" x14ac:dyDescent="0.25">
      <c r="A4318" s="43"/>
      <c r="B4318" s="43"/>
      <c r="C4318" s="46"/>
      <c r="D4318" s="46"/>
      <c r="E4318" s="46"/>
      <c r="F4318" s="46"/>
      <c r="G4318" s="46"/>
      <c r="H4318" s="37"/>
    </row>
    <row r="4319" spans="1:8" ht="20.25" customHeight="1" x14ac:dyDescent="0.25">
      <c r="A4319" s="42"/>
      <c r="B4319" s="42"/>
      <c r="C4319" s="47"/>
      <c r="D4319" s="47"/>
      <c r="E4319" s="47"/>
      <c r="F4319" s="47"/>
      <c r="G4319" s="47"/>
      <c r="H4319" s="37"/>
    </row>
    <row r="4320" spans="1:8" ht="20.25" customHeight="1" x14ac:dyDescent="0.25">
      <c r="A4320" s="43"/>
      <c r="B4320" s="43"/>
      <c r="C4320" s="46"/>
      <c r="D4320" s="46"/>
      <c r="E4320" s="46"/>
      <c r="F4320" s="46"/>
      <c r="G4320" s="46"/>
      <c r="H4320" s="37"/>
    </row>
    <row r="4321" spans="1:8" ht="20.25" customHeight="1" x14ac:dyDescent="0.25">
      <c r="A4321" s="42"/>
      <c r="B4321" s="42"/>
      <c r="C4321" s="47"/>
      <c r="D4321" s="47"/>
      <c r="E4321" s="47"/>
      <c r="F4321" s="47"/>
      <c r="G4321" s="47"/>
      <c r="H4321" s="37"/>
    </row>
    <row r="4322" spans="1:8" ht="20.25" customHeight="1" x14ac:dyDescent="0.25">
      <c r="A4322" s="43"/>
      <c r="B4322" s="43"/>
      <c r="C4322" s="46"/>
      <c r="D4322" s="46"/>
      <c r="E4322" s="46"/>
      <c r="F4322" s="46"/>
      <c r="G4322" s="46"/>
      <c r="H4322" s="37"/>
    </row>
    <row r="4323" spans="1:8" ht="20.25" customHeight="1" x14ac:dyDescent="0.25">
      <c r="A4323" s="42"/>
      <c r="B4323" s="42"/>
      <c r="C4323" s="47"/>
      <c r="D4323" s="47"/>
      <c r="E4323" s="47"/>
      <c r="F4323" s="47"/>
      <c r="G4323" s="47"/>
      <c r="H4323" s="37"/>
    </row>
    <row r="4324" spans="1:8" ht="20.25" customHeight="1" x14ac:dyDescent="0.25">
      <c r="A4324" s="43"/>
      <c r="B4324" s="43"/>
      <c r="C4324" s="46"/>
      <c r="D4324" s="46"/>
      <c r="E4324" s="46"/>
      <c r="F4324" s="46"/>
      <c r="G4324" s="46"/>
      <c r="H4324" s="37"/>
    </row>
    <row r="4325" spans="1:8" ht="20.25" customHeight="1" x14ac:dyDescent="0.25">
      <c r="A4325" s="42"/>
      <c r="B4325" s="42"/>
      <c r="C4325" s="47"/>
      <c r="D4325" s="47"/>
      <c r="E4325" s="47"/>
      <c r="F4325" s="47"/>
      <c r="G4325" s="47"/>
      <c r="H4325" s="37"/>
    </row>
    <row r="4326" spans="1:8" ht="20.25" customHeight="1" x14ac:dyDescent="0.25">
      <c r="A4326" s="43"/>
      <c r="B4326" s="43"/>
      <c r="C4326" s="46"/>
      <c r="D4326" s="46"/>
      <c r="E4326" s="46"/>
      <c r="F4326" s="46"/>
      <c r="G4326" s="46"/>
      <c r="H4326" s="37"/>
    </row>
    <row r="4327" spans="1:8" ht="20.25" customHeight="1" x14ac:dyDescent="0.25">
      <c r="A4327" s="42"/>
      <c r="B4327" s="42"/>
      <c r="C4327" s="47"/>
      <c r="D4327" s="47"/>
      <c r="E4327" s="47"/>
      <c r="F4327" s="47"/>
      <c r="G4327" s="47"/>
      <c r="H4327" s="37"/>
    </row>
    <row r="4328" spans="1:8" ht="20.25" customHeight="1" x14ac:dyDescent="0.25">
      <c r="A4328" s="43"/>
      <c r="B4328" s="43"/>
      <c r="C4328" s="46"/>
      <c r="D4328" s="46"/>
      <c r="E4328" s="46"/>
      <c r="F4328" s="46"/>
      <c r="G4328" s="46"/>
      <c r="H4328" s="37"/>
    </row>
    <row r="4329" spans="1:8" ht="20.25" customHeight="1" x14ac:dyDescent="0.25">
      <c r="A4329" s="42"/>
      <c r="B4329" s="42"/>
      <c r="C4329" s="47"/>
      <c r="D4329" s="47"/>
      <c r="E4329" s="47"/>
      <c r="F4329" s="47"/>
      <c r="G4329" s="47"/>
      <c r="H4329" s="37"/>
    </row>
    <row r="4330" spans="1:8" ht="20.25" customHeight="1" x14ac:dyDescent="0.25">
      <c r="A4330" s="43"/>
      <c r="B4330" s="43"/>
      <c r="C4330" s="46"/>
      <c r="D4330" s="46"/>
      <c r="E4330" s="46"/>
      <c r="F4330" s="46"/>
      <c r="G4330" s="46"/>
      <c r="H4330" s="37"/>
    </row>
    <row r="4331" spans="1:8" ht="20.25" customHeight="1" x14ac:dyDescent="0.25">
      <c r="A4331" s="42"/>
      <c r="B4331" s="42"/>
      <c r="C4331" s="47"/>
      <c r="D4331" s="47"/>
      <c r="E4331" s="47"/>
      <c r="F4331" s="47"/>
      <c r="G4331" s="47"/>
      <c r="H4331" s="37"/>
    </row>
    <row r="4332" spans="1:8" ht="20.25" customHeight="1" x14ac:dyDescent="0.25">
      <c r="A4332" s="43"/>
      <c r="B4332" s="43"/>
      <c r="C4332" s="46"/>
      <c r="D4332" s="46"/>
      <c r="E4332" s="46"/>
      <c r="F4332" s="46"/>
      <c r="G4332" s="46"/>
      <c r="H4332" s="37"/>
    </row>
    <row r="4333" spans="1:8" ht="20.25" customHeight="1" x14ac:dyDescent="0.25">
      <c r="A4333" s="42"/>
      <c r="B4333" s="42"/>
      <c r="C4333" s="47"/>
      <c r="D4333" s="47"/>
      <c r="E4333" s="47"/>
      <c r="F4333" s="47"/>
      <c r="G4333" s="47"/>
      <c r="H4333" s="37"/>
    </row>
    <row r="4334" spans="1:8" ht="20.25" customHeight="1" x14ac:dyDescent="0.25">
      <c r="A4334" s="43"/>
      <c r="B4334" s="43"/>
      <c r="C4334" s="46"/>
      <c r="D4334" s="46"/>
      <c r="E4334" s="46"/>
      <c r="F4334" s="46"/>
      <c r="G4334" s="46"/>
      <c r="H4334" s="37"/>
    </row>
    <row r="4335" spans="1:8" ht="20.25" customHeight="1" x14ac:dyDescent="0.25">
      <c r="A4335" s="42"/>
      <c r="B4335" s="42"/>
      <c r="C4335" s="47"/>
      <c r="D4335" s="47"/>
      <c r="E4335" s="47"/>
      <c r="F4335" s="47"/>
      <c r="G4335" s="47"/>
      <c r="H4335" s="37"/>
    </row>
    <row r="4336" spans="1:8" ht="20.25" customHeight="1" x14ac:dyDescent="0.25">
      <c r="A4336" s="43"/>
      <c r="B4336" s="43"/>
      <c r="C4336" s="46"/>
      <c r="D4336" s="46"/>
      <c r="E4336" s="46"/>
      <c r="F4336" s="46"/>
      <c r="G4336" s="46"/>
      <c r="H4336" s="37"/>
    </row>
    <row r="4337" spans="1:8" ht="20.25" customHeight="1" x14ac:dyDescent="0.25">
      <c r="A4337" s="42"/>
      <c r="B4337" s="42"/>
      <c r="C4337" s="47"/>
      <c r="D4337" s="47"/>
      <c r="E4337" s="47"/>
      <c r="F4337" s="47"/>
      <c r="G4337" s="47"/>
      <c r="H4337" s="37"/>
    </row>
    <row r="4338" spans="1:8" ht="20.25" customHeight="1" x14ac:dyDescent="0.25">
      <c r="A4338" s="43"/>
      <c r="B4338" s="43"/>
      <c r="C4338" s="46"/>
      <c r="D4338" s="46"/>
      <c r="E4338" s="46"/>
      <c r="F4338" s="46"/>
      <c r="G4338" s="46"/>
      <c r="H4338" s="37"/>
    </row>
    <row r="4339" spans="1:8" ht="20.25" customHeight="1" x14ac:dyDescent="0.25">
      <c r="A4339" s="42"/>
      <c r="B4339" s="42"/>
      <c r="C4339" s="47"/>
      <c r="D4339" s="47"/>
      <c r="E4339" s="47"/>
      <c r="F4339" s="47"/>
      <c r="G4339" s="47"/>
      <c r="H4339" s="37"/>
    </row>
    <row r="4340" spans="1:8" ht="20.25" customHeight="1" x14ac:dyDescent="0.25">
      <c r="A4340" s="43"/>
      <c r="B4340" s="43"/>
      <c r="C4340" s="46"/>
      <c r="D4340" s="46"/>
      <c r="E4340" s="46"/>
      <c r="F4340" s="46"/>
      <c r="G4340" s="46"/>
      <c r="H4340" s="37"/>
    </row>
    <row r="4341" spans="1:8" ht="20.25" customHeight="1" x14ac:dyDescent="0.25">
      <c r="A4341" s="42"/>
      <c r="B4341" s="42"/>
      <c r="C4341" s="47"/>
      <c r="D4341" s="47"/>
      <c r="E4341" s="47"/>
      <c r="F4341" s="47"/>
      <c r="G4341" s="47"/>
      <c r="H4341" s="37"/>
    </row>
    <row r="4342" spans="1:8" ht="20.25" customHeight="1" x14ac:dyDescent="0.25">
      <c r="A4342" s="43"/>
      <c r="B4342" s="43"/>
      <c r="C4342" s="46"/>
      <c r="D4342" s="46"/>
      <c r="E4342" s="46"/>
      <c r="F4342" s="46"/>
      <c r="G4342" s="46"/>
      <c r="H4342" s="37"/>
    </row>
    <row r="4343" spans="1:8" ht="20.25" customHeight="1" x14ac:dyDescent="0.25">
      <c r="A4343" s="42"/>
      <c r="B4343" s="42"/>
      <c r="C4343" s="47"/>
      <c r="D4343" s="47"/>
      <c r="E4343" s="47"/>
      <c r="F4343" s="47"/>
      <c r="G4343" s="47"/>
      <c r="H4343" s="37"/>
    </row>
    <row r="4344" spans="1:8" ht="20.25" customHeight="1" x14ac:dyDescent="0.25">
      <c r="A4344" s="43"/>
      <c r="B4344" s="43"/>
      <c r="C4344" s="46"/>
      <c r="D4344" s="46"/>
      <c r="E4344" s="46"/>
      <c r="F4344" s="46"/>
      <c r="G4344" s="46"/>
      <c r="H4344" s="37"/>
    </row>
    <row r="4345" spans="1:8" ht="20.25" customHeight="1" x14ac:dyDescent="0.25">
      <c r="A4345" s="42"/>
      <c r="B4345" s="42"/>
      <c r="C4345" s="47"/>
      <c r="D4345" s="47"/>
      <c r="E4345" s="47"/>
      <c r="F4345" s="47"/>
      <c r="G4345" s="47"/>
      <c r="H4345" s="37"/>
    </row>
    <row r="4346" spans="1:8" ht="20.25" customHeight="1" x14ac:dyDescent="0.25">
      <c r="A4346" s="43"/>
      <c r="B4346" s="43"/>
      <c r="C4346" s="46"/>
      <c r="D4346" s="46"/>
      <c r="E4346" s="46"/>
      <c r="F4346" s="46"/>
      <c r="G4346" s="46"/>
      <c r="H4346" s="37"/>
    </row>
    <row r="4347" spans="1:8" ht="20.25" customHeight="1" x14ac:dyDescent="0.25">
      <c r="A4347" s="42"/>
      <c r="B4347" s="42"/>
      <c r="C4347" s="47"/>
      <c r="D4347" s="47"/>
      <c r="E4347" s="47"/>
      <c r="F4347" s="47"/>
      <c r="G4347" s="47"/>
      <c r="H4347" s="37"/>
    </row>
    <row r="4348" spans="1:8" ht="20.25" customHeight="1" x14ac:dyDescent="0.25">
      <c r="A4348" s="43"/>
      <c r="B4348" s="43"/>
      <c r="C4348" s="46"/>
      <c r="D4348" s="46"/>
      <c r="E4348" s="46"/>
      <c r="F4348" s="46"/>
      <c r="G4348" s="46"/>
      <c r="H4348" s="37"/>
    </row>
    <row r="4349" spans="1:8" ht="20.25" customHeight="1" x14ac:dyDescent="0.25">
      <c r="A4349" s="42"/>
      <c r="B4349" s="42"/>
      <c r="C4349" s="47"/>
      <c r="D4349" s="47"/>
      <c r="E4349" s="47"/>
      <c r="F4349" s="47"/>
      <c r="G4349" s="47"/>
      <c r="H4349" s="37"/>
    </row>
    <row r="4350" spans="1:8" ht="20.25" customHeight="1" x14ac:dyDescent="0.25">
      <c r="A4350" s="43"/>
      <c r="B4350" s="43"/>
      <c r="C4350" s="46"/>
      <c r="D4350" s="46"/>
      <c r="E4350" s="46"/>
      <c r="F4350" s="46"/>
      <c r="G4350" s="46"/>
      <c r="H4350" s="37"/>
    </row>
    <row r="4351" spans="1:8" ht="20.25" customHeight="1" x14ac:dyDescent="0.25">
      <c r="A4351" s="42"/>
      <c r="B4351" s="42"/>
      <c r="C4351" s="47"/>
      <c r="D4351" s="47"/>
      <c r="E4351" s="47"/>
      <c r="F4351" s="47"/>
      <c r="G4351" s="47"/>
      <c r="H4351" s="37"/>
    </row>
    <row r="4352" spans="1:8" ht="20.25" customHeight="1" x14ac:dyDescent="0.25">
      <c r="A4352" s="43"/>
      <c r="B4352" s="43"/>
      <c r="C4352" s="46"/>
      <c r="D4352" s="46"/>
      <c r="E4352" s="46"/>
      <c r="F4352" s="46"/>
      <c r="G4352" s="46"/>
      <c r="H4352" s="37"/>
    </row>
    <row r="4353" spans="1:8" ht="20.25" customHeight="1" x14ac:dyDescent="0.25">
      <c r="A4353" s="42"/>
      <c r="B4353" s="42"/>
      <c r="C4353" s="47"/>
      <c r="D4353" s="47"/>
      <c r="E4353" s="47"/>
      <c r="F4353" s="47"/>
      <c r="G4353" s="47"/>
      <c r="H4353" s="37"/>
    </row>
    <row r="4354" spans="1:8" ht="20.25" customHeight="1" x14ac:dyDescent="0.25">
      <c r="A4354" s="43"/>
      <c r="B4354" s="43"/>
      <c r="C4354" s="46"/>
      <c r="D4354" s="46"/>
      <c r="E4354" s="46"/>
      <c r="F4354" s="46"/>
      <c r="G4354" s="46"/>
      <c r="H4354" s="37"/>
    </row>
    <row r="4355" spans="1:8" ht="20.25" customHeight="1" x14ac:dyDescent="0.25">
      <c r="A4355" s="42"/>
      <c r="B4355" s="42"/>
      <c r="C4355" s="47"/>
      <c r="D4355" s="47"/>
      <c r="E4355" s="47"/>
      <c r="F4355" s="47"/>
      <c r="G4355" s="47"/>
      <c r="H4355" s="37"/>
    </row>
    <row r="4356" spans="1:8" ht="20.25" customHeight="1" x14ac:dyDescent="0.25">
      <c r="A4356" s="43"/>
      <c r="B4356" s="43"/>
      <c r="C4356" s="46"/>
      <c r="D4356" s="46"/>
      <c r="E4356" s="46"/>
      <c r="F4356" s="46"/>
      <c r="G4356" s="46"/>
      <c r="H4356" s="37"/>
    </row>
    <row r="4357" spans="1:8" ht="20.25" customHeight="1" x14ac:dyDescent="0.25">
      <c r="A4357" s="42"/>
      <c r="B4357" s="42"/>
      <c r="C4357" s="47"/>
      <c r="D4357" s="47"/>
      <c r="E4357" s="47"/>
      <c r="F4357" s="47"/>
      <c r="G4357" s="47"/>
      <c r="H4357" s="37"/>
    </row>
    <row r="4358" spans="1:8" ht="20.25" customHeight="1" x14ac:dyDescent="0.25">
      <c r="A4358" s="43"/>
      <c r="B4358" s="43"/>
      <c r="C4358" s="46"/>
      <c r="D4358" s="46"/>
      <c r="E4358" s="46"/>
      <c r="F4358" s="46"/>
      <c r="G4358" s="46"/>
      <c r="H4358" s="37"/>
    </row>
    <row r="4359" spans="1:8" ht="20.25" customHeight="1" x14ac:dyDescent="0.25">
      <c r="A4359" s="42"/>
      <c r="B4359" s="42"/>
      <c r="C4359" s="47"/>
      <c r="D4359" s="47"/>
      <c r="E4359" s="47"/>
      <c r="F4359" s="47"/>
      <c r="G4359" s="47"/>
      <c r="H4359" s="37"/>
    </row>
    <row r="4360" spans="1:8" ht="20.25" customHeight="1" x14ac:dyDescent="0.25">
      <c r="A4360" s="43"/>
      <c r="B4360" s="43"/>
      <c r="C4360" s="46"/>
      <c r="D4360" s="46"/>
      <c r="E4360" s="46"/>
      <c r="F4360" s="46"/>
      <c r="G4360" s="46"/>
      <c r="H4360" s="37"/>
    </row>
    <row r="4361" spans="1:8" ht="20.25" customHeight="1" x14ac:dyDescent="0.25">
      <c r="A4361" s="42"/>
      <c r="B4361" s="42"/>
      <c r="C4361" s="47"/>
      <c r="D4361" s="47"/>
      <c r="E4361" s="47"/>
      <c r="F4361" s="47"/>
      <c r="G4361" s="47"/>
      <c r="H4361" s="37"/>
    </row>
    <row r="4362" spans="1:8" ht="20.25" customHeight="1" x14ac:dyDescent="0.25">
      <c r="A4362" s="43"/>
      <c r="B4362" s="43"/>
      <c r="C4362" s="46"/>
      <c r="D4362" s="46"/>
      <c r="E4362" s="46"/>
      <c r="F4362" s="46"/>
      <c r="G4362" s="46"/>
      <c r="H4362" s="37"/>
    </row>
    <row r="4363" spans="1:8" ht="20.25" customHeight="1" x14ac:dyDescent="0.25">
      <c r="A4363" s="42"/>
      <c r="B4363" s="42"/>
      <c r="C4363" s="47"/>
      <c r="D4363" s="47"/>
      <c r="E4363" s="47"/>
      <c r="F4363" s="47"/>
      <c r="G4363" s="47"/>
      <c r="H4363" s="37"/>
    </row>
    <row r="4364" spans="1:8" ht="20.25" customHeight="1" x14ac:dyDescent="0.25">
      <c r="A4364" s="43"/>
      <c r="B4364" s="43"/>
      <c r="C4364" s="46"/>
      <c r="D4364" s="46"/>
      <c r="E4364" s="46"/>
      <c r="F4364" s="46"/>
      <c r="G4364" s="46"/>
      <c r="H4364" s="37"/>
    </row>
    <row r="4365" spans="1:8" ht="20.25" customHeight="1" x14ac:dyDescent="0.25">
      <c r="A4365" s="42"/>
      <c r="B4365" s="42"/>
      <c r="C4365" s="47"/>
      <c r="D4365" s="47"/>
      <c r="E4365" s="47"/>
      <c r="F4365" s="47"/>
      <c r="G4365" s="47"/>
      <c r="H4365" s="37"/>
    </row>
    <row r="4366" spans="1:8" ht="20.25" customHeight="1" x14ac:dyDescent="0.25">
      <c r="A4366" s="43"/>
      <c r="B4366" s="43"/>
      <c r="C4366" s="46"/>
      <c r="D4366" s="46"/>
      <c r="E4366" s="46"/>
      <c r="F4366" s="46"/>
      <c r="G4366" s="46"/>
      <c r="H4366" s="37"/>
    </row>
    <row r="4367" spans="1:8" ht="20.25" customHeight="1" x14ac:dyDescent="0.25">
      <c r="A4367" s="42"/>
      <c r="B4367" s="42"/>
      <c r="C4367" s="47"/>
      <c r="D4367" s="47"/>
      <c r="E4367" s="47"/>
      <c r="F4367" s="47"/>
      <c r="G4367" s="47"/>
      <c r="H4367" s="37"/>
    </row>
    <row r="4368" spans="1:8" ht="20.25" customHeight="1" x14ac:dyDescent="0.25">
      <c r="A4368" s="43"/>
      <c r="B4368" s="43"/>
      <c r="C4368" s="46"/>
      <c r="D4368" s="46"/>
      <c r="E4368" s="46"/>
      <c r="F4368" s="46"/>
      <c r="G4368" s="46"/>
      <c r="H4368" s="37"/>
    </row>
    <row r="4369" spans="1:8" ht="20.25" customHeight="1" x14ac:dyDescent="0.25">
      <c r="A4369" s="42"/>
      <c r="B4369" s="42"/>
      <c r="C4369" s="47"/>
      <c r="D4369" s="47"/>
      <c r="E4369" s="47"/>
      <c r="F4369" s="47"/>
      <c r="G4369" s="47"/>
      <c r="H4369" s="37"/>
    </row>
    <row r="4370" spans="1:8" ht="20.25" customHeight="1" x14ac:dyDescent="0.25">
      <c r="A4370" s="43"/>
      <c r="B4370" s="43"/>
      <c r="C4370" s="46"/>
      <c r="D4370" s="46"/>
      <c r="E4370" s="46"/>
      <c r="F4370" s="46"/>
      <c r="G4370" s="46"/>
      <c r="H4370" s="37"/>
    </row>
    <row r="4371" spans="1:8" ht="20.25" customHeight="1" x14ac:dyDescent="0.25">
      <c r="A4371" s="42"/>
      <c r="B4371" s="42"/>
      <c r="C4371" s="47"/>
      <c r="D4371" s="47"/>
      <c r="E4371" s="47"/>
      <c r="F4371" s="47"/>
      <c r="G4371" s="47"/>
      <c r="H4371" s="37"/>
    </row>
    <row r="4372" spans="1:8" ht="20.25" customHeight="1" x14ac:dyDescent="0.25">
      <c r="A4372" s="43"/>
      <c r="B4372" s="43"/>
      <c r="C4372" s="46"/>
      <c r="D4372" s="46"/>
      <c r="E4372" s="46"/>
      <c r="F4372" s="46"/>
      <c r="G4372" s="46"/>
      <c r="H4372" s="37"/>
    </row>
    <row r="4373" spans="1:8" ht="20.25" customHeight="1" x14ac:dyDescent="0.25">
      <c r="A4373" s="42"/>
      <c r="B4373" s="42"/>
      <c r="C4373" s="47"/>
      <c r="D4373" s="47"/>
      <c r="E4373" s="47"/>
      <c r="F4373" s="47"/>
      <c r="G4373" s="47"/>
      <c r="H4373" s="37"/>
    </row>
    <row r="4374" spans="1:8" ht="20.25" customHeight="1" x14ac:dyDescent="0.25">
      <c r="A4374" s="43"/>
      <c r="B4374" s="43"/>
      <c r="C4374" s="46"/>
      <c r="D4374" s="46"/>
      <c r="E4374" s="46"/>
      <c r="F4374" s="46"/>
      <c r="G4374" s="46"/>
      <c r="H4374" s="37"/>
    </row>
    <row r="4375" spans="1:8" ht="20.25" customHeight="1" x14ac:dyDescent="0.25">
      <c r="A4375" s="42"/>
      <c r="B4375" s="42"/>
      <c r="C4375" s="47"/>
      <c r="D4375" s="47"/>
      <c r="E4375" s="47"/>
      <c r="F4375" s="47"/>
      <c r="G4375" s="47"/>
      <c r="H4375" s="37"/>
    </row>
    <row r="4376" spans="1:8" ht="20.25" customHeight="1" x14ac:dyDescent="0.25">
      <c r="A4376" s="43"/>
      <c r="B4376" s="43"/>
      <c r="C4376" s="46"/>
      <c r="D4376" s="46"/>
      <c r="E4376" s="46"/>
      <c r="F4376" s="46"/>
      <c r="G4376" s="46"/>
      <c r="H4376" s="37"/>
    </row>
    <row r="4377" spans="1:8" ht="20.25" customHeight="1" x14ac:dyDescent="0.25">
      <c r="A4377" s="42"/>
      <c r="B4377" s="42"/>
      <c r="C4377" s="47"/>
      <c r="D4377" s="47"/>
      <c r="E4377" s="47"/>
      <c r="F4377" s="47"/>
      <c r="G4377" s="47"/>
      <c r="H4377" s="37"/>
    </row>
    <row r="4378" spans="1:8" ht="20.25" customHeight="1" x14ac:dyDescent="0.25">
      <c r="A4378" s="43"/>
      <c r="B4378" s="43"/>
      <c r="C4378" s="46"/>
      <c r="D4378" s="46"/>
      <c r="E4378" s="46"/>
      <c r="F4378" s="46"/>
      <c r="G4378" s="46"/>
      <c r="H4378" s="37"/>
    </row>
    <row r="4379" spans="1:8" ht="20.25" customHeight="1" x14ac:dyDescent="0.25">
      <c r="A4379" s="42"/>
      <c r="B4379" s="42"/>
      <c r="C4379" s="47"/>
      <c r="D4379" s="47"/>
      <c r="E4379" s="47"/>
      <c r="F4379" s="47"/>
      <c r="G4379" s="47"/>
      <c r="H4379" s="37"/>
    </row>
    <row r="4380" spans="1:8" ht="20.25" customHeight="1" x14ac:dyDescent="0.25">
      <c r="A4380" s="43"/>
      <c r="B4380" s="43"/>
      <c r="C4380" s="46"/>
      <c r="D4380" s="46"/>
      <c r="E4380" s="46"/>
      <c r="F4380" s="46"/>
      <c r="G4380" s="46"/>
      <c r="H4380" s="37"/>
    </row>
    <row r="4381" spans="1:8" ht="20.25" customHeight="1" x14ac:dyDescent="0.25">
      <c r="A4381" s="42"/>
      <c r="B4381" s="42"/>
      <c r="C4381" s="47"/>
      <c r="D4381" s="47"/>
      <c r="E4381" s="47"/>
      <c r="F4381" s="47"/>
      <c r="G4381" s="47"/>
      <c r="H4381" s="37"/>
    </row>
    <row r="4382" spans="1:8" ht="20.25" customHeight="1" x14ac:dyDescent="0.25">
      <c r="A4382" s="43"/>
      <c r="B4382" s="43"/>
      <c r="C4382" s="46"/>
      <c r="D4382" s="46"/>
      <c r="E4382" s="46"/>
      <c r="F4382" s="46"/>
      <c r="G4382" s="46"/>
      <c r="H4382" s="37"/>
    </row>
    <row r="4383" spans="1:8" ht="20.25" customHeight="1" x14ac:dyDescent="0.25">
      <c r="A4383" s="42"/>
      <c r="B4383" s="42"/>
      <c r="C4383" s="47"/>
      <c r="D4383" s="47"/>
      <c r="E4383" s="47"/>
      <c r="F4383" s="47"/>
      <c r="G4383" s="47"/>
      <c r="H4383" s="37"/>
    </row>
    <row r="4384" spans="1:8" ht="20.25" customHeight="1" x14ac:dyDescent="0.25">
      <c r="A4384" s="43"/>
      <c r="B4384" s="43"/>
      <c r="C4384" s="46"/>
      <c r="D4384" s="46"/>
      <c r="E4384" s="46"/>
      <c r="F4384" s="46"/>
      <c r="G4384" s="46"/>
      <c r="H4384" s="37"/>
    </row>
    <row r="4385" spans="1:8" ht="20.25" customHeight="1" x14ac:dyDescent="0.25">
      <c r="A4385" s="42"/>
      <c r="B4385" s="42"/>
      <c r="C4385" s="47"/>
      <c r="D4385" s="47"/>
      <c r="E4385" s="47"/>
      <c r="F4385" s="47"/>
      <c r="G4385" s="47"/>
      <c r="H4385" s="37"/>
    </row>
    <row r="4386" spans="1:8" ht="20.25" customHeight="1" x14ac:dyDescent="0.25">
      <c r="A4386" s="43"/>
      <c r="B4386" s="43"/>
      <c r="C4386" s="46"/>
      <c r="D4386" s="46"/>
      <c r="E4386" s="46"/>
      <c r="F4386" s="46"/>
      <c r="G4386" s="46"/>
      <c r="H4386" s="37"/>
    </row>
    <row r="4387" spans="1:8" ht="20.25" customHeight="1" x14ac:dyDescent="0.25">
      <c r="A4387" s="42"/>
      <c r="B4387" s="42"/>
      <c r="C4387" s="47"/>
      <c r="D4387" s="47"/>
      <c r="E4387" s="47"/>
      <c r="F4387" s="47"/>
      <c r="G4387" s="47"/>
      <c r="H4387" s="37"/>
    </row>
    <row r="4388" spans="1:8" ht="20.25" customHeight="1" x14ac:dyDescent="0.25">
      <c r="A4388" s="43"/>
      <c r="B4388" s="43"/>
      <c r="C4388" s="46"/>
      <c r="D4388" s="46"/>
      <c r="E4388" s="46"/>
      <c r="F4388" s="46"/>
      <c r="G4388" s="46"/>
      <c r="H4388" s="37"/>
    </row>
    <row r="4389" spans="1:8" ht="20.25" customHeight="1" x14ac:dyDescent="0.25">
      <c r="A4389" s="42"/>
      <c r="B4389" s="42"/>
      <c r="C4389" s="47"/>
      <c r="D4389" s="47"/>
      <c r="E4389" s="47"/>
      <c r="F4389" s="47"/>
      <c r="G4389" s="47"/>
      <c r="H4389" s="37"/>
    </row>
    <row r="4390" spans="1:8" ht="20.25" customHeight="1" x14ac:dyDescent="0.25">
      <c r="A4390" s="43"/>
      <c r="B4390" s="43"/>
      <c r="C4390" s="46"/>
      <c r="D4390" s="46"/>
      <c r="E4390" s="46"/>
      <c r="F4390" s="46"/>
      <c r="G4390" s="46"/>
      <c r="H4390" s="37"/>
    </row>
    <row r="4391" spans="1:8" ht="20.25" customHeight="1" x14ac:dyDescent="0.25">
      <c r="A4391" s="42"/>
      <c r="B4391" s="42"/>
      <c r="C4391" s="47"/>
      <c r="D4391" s="47"/>
      <c r="E4391" s="47"/>
      <c r="F4391" s="47"/>
      <c r="G4391" s="47"/>
      <c r="H4391" s="37"/>
    </row>
    <row r="4392" spans="1:8" ht="20.25" customHeight="1" x14ac:dyDescent="0.25">
      <c r="A4392" s="43"/>
      <c r="B4392" s="43"/>
      <c r="C4392" s="46"/>
      <c r="D4392" s="46"/>
      <c r="E4392" s="46"/>
      <c r="F4392" s="46"/>
      <c r="G4392" s="46"/>
      <c r="H4392" s="37"/>
    </row>
    <row r="4393" spans="1:8" ht="20.25" customHeight="1" x14ac:dyDescent="0.25">
      <c r="A4393" s="42"/>
      <c r="B4393" s="42"/>
      <c r="C4393" s="47"/>
      <c r="D4393" s="47"/>
      <c r="E4393" s="47"/>
      <c r="F4393" s="47"/>
      <c r="G4393" s="47"/>
      <c r="H4393" s="37"/>
    </row>
    <row r="4394" spans="1:8" ht="20.25" customHeight="1" x14ac:dyDescent="0.25">
      <c r="A4394" s="43"/>
      <c r="B4394" s="43"/>
      <c r="C4394" s="46"/>
      <c r="D4394" s="46"/>
      <c r="E4394" s="46"/>
      <c r="F4394" s="46"/>
      <c r="G4394" s="46"/>
      <c r="H4394" s="37"/>
    </row>
    <row r="4395" spans="1:8" ht="20.25" customHeight="1" x14ac:dyDescent="0.25">
      <c r="A4395" s="42"/>
      <c r="B4395" s="42"/>
      <c r="C4395" s="47"/>
      <c r="D4395" s="47"/>
      <c r="E4395" s="47"/>
      <c r="F4395" s="47"/>
      <c r="G4395" s="47"/>
      <c r="H4395" s="37"/>
    </row>
    <row r="4396" spans="1:8" ht="20.25" customHeight="1" x14ac:dyDescent="0.25">
      <c r="A4396" s="43"/>
      <c r="B4396" s="43"/>
      <c r="C4396" s="46"/>
      <c r="D4396" s="46"/>
      <c r="E4396" s="46"/>
      <c r="F4396" s="46"/>
      <c r="G4396" s="46"/>
      <c r="H4396" s="37"/>
    </row>
    <row r="4397" spans="1:8" ht="20.25" customHeight="1" x14ac:dyDescent="0.25">
      <c r="A4397" s="42"/>
      <c r="B4397" s="42"/>
      <c r="C4397" s="47"/>
      <c r="D4397" s="47"/>
      <c r="E4397" s="47"/>
      <c r="F4397" s="47"/>
      <c r="G4397" s="47"/>
      <c r="H4397" s="37"/>
    </row>
    <row r="4398" spans="1:8" ht="20.25" customHeight="1" x14ac:dyDescent="0.25">
      <c r="A4398" s="43"/>
      <c r="B4398" s="43"/>
      <c r="C4398" s="46"/>
      <c r="D4398" s="46"/>
      <c r="E4398" s="46"/>
      <c r="F4398" s="46"/>
      <c r="G4398" s="46"/>
      <c r="H4398" s="37"/>
    </row>
    <row r="4399" spans="1:8" ht="20.25" customHeight="1" x14ac:dyDescent="0.25">
      <c r="A4399" s="42"/>
      <c r="B4399" s="42"/>
      <c r="C4399" s="47"/>
      <c r="D4399" s="47"/>
      <c r="E4399" s="47"/>
      <c r="F4399" s="47"/>
      <c r="G4399" s="47"/>
      <c r="H4399" s="37"/>
    </row>
    <row r="4400" spans="1:8" ht="20.25" customHeight="1" x14ac:dyDescent="0.25">
      <c r="A4400" s="43"/>
      <c r="B4400" s="43"/>
      <c r="C4400" s="46"/>
      <c r="D4400" s="46"/>
      <c r="E4400" s="46"/>
      <c r="F4400" s="46"/>
      <c r="G4400" s="46"/>
      <c r="H4400" s="37"/>
    </row>
    <row r="4401" spans="1:8" ht="20.25" customHeight="1" thickBot="1" x14ac:dyDescent="0.3">
      <c r="A4401" s="50"/>
      <c r="B4401" s="50"/>
      <c r="C4401" s="60"/>
      <c r="D4401" s="60"/>
      <c r="E4401" s="60"/>
      <c r="F4401" s="60"/>
      <c r="G4401" s="60"/>
      <c r="H4401" s="64"/>
    </row>
    <row r="4402" spans="1:8" ht="20.25" customHeight="1" thickTop="1" x14ac:dyDescent="0.25">
      <c r="A4402" s="51"/>
      <c r="B4402" s="51"/>
      <c r="C4402" s="62"/>
      <c r="D4402" s="62"/>
      <c r="E4402" s="62"/>
      <c r="F4402" s="62"/>
      <c r="G4402" s="62"/>
      <c r="H4402" s="63"/>
    </row>
    <row r="4403" spans="1:8" ht="20.25" customHeight="1" x14ac:dyDescent="0.25">
      <c r="A4403" s="42"/>
      <c r="B4403" s="42"/>
      <c r="C4403" s="47"/>
      <c r="D4403" s="47"/>
      <c r="E4403" s="47"/>
      <c r="F4403" s="47"/>
      <c r="G4403" s="47"/>
      <c r="H4403" s="37"/>
    </row>
    <row r="4404" spans="1:8" ht="20.25" customHeight="1" x14ac:dyDescent="0.25">
      <c r="A4404" s="43"/>
      <c r="B4404" s="43"/>
      <c r="C4404" s="46"/>
      <c r="D4404" s="46"/>
      <c r="E4404" s="46"/>
      <c r="F4404" s="46"/>
      <c r="G4404" s="46"/>
      <c r="H4404" s="37"/>
    </row>
    <row r="4405" spans="1:8" ht="20.25" customHeight="1" x14ac:dyDescent="0.25">
      <c r="A4405" s="42"/>
      <c r="B4405" s="42"/>
      <c r="C4405" s="47"/>
      <c r="D4405" s="47"/>
      <c r="E4405" s="47"/>
      <c r="F4405" s="47"/>
      <c r="G4405" s="47"/>
      <c r="H4405" s="37"/>
    </row>
    <row r="4406" spans="1:8" ht="20.25" customHeight="1" x14ac:dyDescent="0.25">
      <c r="A4406" s="43"/>
      <c r="B4406" s="43"/>
      <c r="C4406" s="46"/>
      <c r="D4406" s="46"/>
      <c r="E4406" s="46"/>
      <c r="F4406" s="46"/>
      <c r="G4406" s="46"/>
      <c r="H4406" s="37"/>
    </row>
    <row r="4407" spans="1:8" ht="20.25" customHeight="1" x14ac:dyDescent="0.25">
      <c r="A4407" s="42"/>
      <c r="B4407" s="42"/>
      <c r="C4407" s="47"/>
      <c r="D4407" s="47"/>
      <c r="E4407" s="47"/>
      <c r="F4407" s="47"/>
      <c r="G4407" s="47"/>
      <c r="H4407" s="37"/>
    </row>
    <row r="4408" spans="1:8" ht="20.25" customHeight="1" x14ac:dyDescent="0.25">
      <c r="A4408" s="43"/>
      <c r="B4408" s="43"/>
      <c r="C4408" s="46"/>
      <c r="D4408" s="46"/>
      <c r="E4408" s="46"/>
      <c r="F4408" s="46"/>
      <c r="G4408" s="46"/>
      <c r="H4408" s="37"/>
    </row>
    <row r="4409" spans="1:8" ht="20.25" customHeight="1" x14ac:dyDescent="0.25">
      <c r="A4409" s="42"/>
      <c r="B4409" s="42"/>
      <c r="C4409" s="47"/>
      <c r="D4409" s="47"/>
      <c r="E4409" s="47"/>
      <c r="F4409" s="47"/>
      <c r="G4409" s="47"/>
      <c r="H4409" s="37"/>
    </row>
    <row r="4410" spans="1:8" ht="20.25" customHeight="1" x14ac:dyDescent="0.25">
      <c r="A4410" s="43"/>
      <c r="B4410" s="43"/>
      <c r="C4410" s="46"/>
      <c r="D4410" s="46"/>
      <c r="E4410" s="46"/>
      <c r="F4410" s="46"/>
      <c r="G4410" s="46"/>
      <c r="H4410" s="37"/>
    </row>
    <row r="4411" spans="1:8" ht="20.25" customHeight="1" x14ac:dyDescent="0.25">
      <c r="A4411" s="42"/>
      <c r="B4411" s="42"/>
      <c r="C4411" s="47"/>
      <c r="D4411" s="47"/>
      <c r="E4411" s="47"/>
      <c r="F4411" s="47"/>
      <c r="G4411" s="47"/>
      <c r="H4411" s="37"/>
    </row>
    <row r="4412" spans="1:8" ht="20.25" customHeight="1" x14ac:dyDescent="0.25">
      <c r="A4412" s="43"/>
      <c r="B4412" s="43"/>
      <c r="C4412" s="46"/>
      <c r="D4412" s="46"/>
      <c r="E4412" s="46"/>
      <c r="F4412" s="46"/>
      <c r="G4412" s="46"/>
      <c r="H4412" s="37"/>
    </row>
    <row r="4413" spans="1:8" ht="20.25" customHeight="1" x14ac:dyDescent="0.25">
      <c r="A4413" s="42"/>
      <c r="B4413" s="42"/>
      <c r="C4413" s="47"/>
      <c r="D4413" s="47"/>
      <c r="E4413" s="47"/>
      <c r="F4413" s="47"/>
      <c r="G4413" s="47"/>
      <c r="H4413" s="37"/>
    </row>
    <row r="4414" spans="1:8" ht="20.25" customHeight="1" x14ac:dyDescent="0.25">
      <c r="A4414" s="43"/>
      <c r="B4414" s="43"/>
      <c r="C4414" s="46"/>
      <c r="D4414" s="46"/>
      <c r="E4414" s="46"/>
      <c r="F4414" s="46"/>
      <c r="G4414" s="46"/>
      <c r="H4414" s="37"/>
    </row>
    <row r="4415" spans="1:8" ht="20.25" customHeight="1" x14ac:dyDescent="0.25">
      <c r="A4415" s="42"/>
      <c r="B4415" s="42"/>
      <c r="C4415" s="47"/>
      <c r="D4415" s="47"/>
      <c r="E4415" s="47"/>
      <c r="F4415" s="47"/>
      <c r="G4415" s="47"/>
      <c r="H4415" s="37"/>
    </row>
    <row r="4416" spans="1:8" ht="20.25" customHeight="1" x14ac:dyDescent="0.25">
      <c r="A4416" s="43"/>
      <c r="B4416" s="43"/>
      <c r="C4416" s="46"/>
      <c r="D4416" s="46"/>
      <c r="E4416" s="46"/>
      <c r="F4416" s="46"/>
      <c r="G4416" s="46"/>
      <c r="H4416" s="37"/>
    </row>
    <row r="4417" spans="1:8" ht="20.25" customHeight="1" x14ac:dyDescent="0.25">
      <c r="A4417" s="42"/>
      <c r="B4417" s="42"/>
      <c r="C4417" s="47"/>
      <c r="D4417" s="47"/>
      <c r="E4417" s="47"/>
      <c r="F4417" s="47"/>
      <c r="G4417" s="47"/>
      <c r="H4417" s="37"/>
    </row>
    <row r="4418" spans="1:8" ht="20.25" customHeight="1" x14ac:dyDescent="0.25">
      <c r="A4418" s="43"/>
      <c r="B4418" s="43"/>
      <c r="C4418" s="46"/>
      <c r="D4418" s="46"/>
      <c r="E4418" s="46"/>
      <c r="F4418" s="46"/>
      <c r="G4418" s="46"/>
      <c r="H4418" s="37"/>
    </row>
    <row r="4419" spans="1:8" ht="20.25" customHeight="1" x14ac:dyDescent="0.25">
      <c r="A4419" s="42"/>
      <c r="B4419" s="42"/>
      <c r="C4419" s="47"/>
      <c r="D4419" s="47"/>
      <c r="E4419" s="47"/>
      <c r="F4419" s="47"/>
      <c r="G4419" s="47"/>
      <c r="H4419" s="37"/>
    </row>
    <row r="4420" spans="1:8" ht="20.25" customHeight="1" x14ac:dyDescent="0.25">
      <c r="A4420" s="43"/>
      <c r="B4420" s="43"/>
      <c r="C4420" s="46"/>
      <c r="D4420" s="46"/>
      <c r="E4420" s="46"/>
      <c r="F4420" s="46"/>
      <c r="G4420" s="46"/>
      <c r="H4420" s="37"/>
    </row>
    <row r="4421" spans="1:8" ht="20.25" customHeight="1" x14ac:dyDescent="0.25">
      <c r="A4421" s="42"/>
      <c r="B4421" s="42"/>
      <c r="C4421" s="47"/>
      <c r="D4421" s="47"/>
      <c r="E4421" s="47"/>
      <c r="F4421" s="47"/>
      <c r="G4421" s="47"/>
      <c r="H4421" s="37"/>
    </row>
    <row r="4422" spans="1:8" ht="20.25" customHeight="1" x14ac:dyDescent="0.25">
      <c r="A4422" s="43"/>
      <c r="B4422" s="43"/>
      <c r="C4422" s="46"/>
      <c r="D4422" s="46"/>
      <c r="E4422" s="46"/>
      <c r="F4422" s="46"/>
      <c r="G4422" s="46"/>
      <c r="H4422" s="37"/>
    </row>
    <row r="4423" spans="1:8" ht="20.25" customHeight="1" x14ac:dyDescent="0.25">
      <c r="A4423" s="42"/>
      <c r="B4423" s="42"/>
      <c r="C4423" s="47"/>
      <c r="D4423" s="47"/>
      <c r="E4423" s="47"/>
      <c r="F4423" s="47"/>
      <c r="G4423" s="47"/>
      <c r="H4423" s="37"/>
    </row>
    <row r="4424" spans="1:8" ht="20.25" customHeight="1" x14ac:dyDescent="0.25">
      <c r="A4424" s="43"/>
      <c r="B4424" s="43"/>
      <c r="C4424" s="46"/>
      <c r="D4424" s="46"/>
      <c r="E4424" s="46"/>
      <c r="F4424" s="46"/>
      <c r="G4424" s="46"/>
      <c r="H4424" s="37"/>
    </row>
    <row r="4425" spans="1:8" ht="20.25" customHeight="1" x14ac:dyDescent="0.25">
      <c r="A4425" s="42"/>
      <c r="B4425" s="42"/>
      <c r="C4425" s="47"/>
      <c r="D4425" s="47"/>
      <c r="E4425" s="47"/>
      <c r="F4425" s="47"/>
      <c r="G4425" s="47"/>
      <c r="H4425" s="37"/>
    </row>
    <row r="4426" spans="1:8" ht="20.25" customHeight="1" x14ac:dyDescent="0.25">
      <c r="A4426" s="43"/>
      <c r="B4426" s="43"/>
      <c r="C4426" s="46"/>
      <c r="D4426" s="46"/>
      <c r="E4426" s="46"/>
      <c r="F4426" s="46"/>
      <c r="G4426" s="46"/>
      <c r="H4426" s="37"/>
    </row>
    <row r="4427" spans="1:8" ht="20.25" customHeight="1" x14ac:dyDescent="0.25">
      <c r="A4427" s="42"/>
      <c r="B4427" s="42"/>
      <c r="C4427" s="47"/>
      <c r="D4427" s="47"/>
      <c r="E4427" s="47"/>
      <c r="F4427" s="47"/>
      <c r="G4427" s="47"/>
      <c r="H4427" s="37"/>
    </row>
    <row r="4428" spans="1:8" ht="20.25" customHeight="1" x14ac:dyDescent="0.25">
      <c r="A4428" s="43"/>
      <c r="B4428" s="43"/>
      <c r="C4428" s="46"/>
      <c r="D4428" s="46"/>
      <c r="E4428" s="46"/>
      <c r="F4428" s="46"/>
      <c r="G4428" s="46"/>
      <c r="H4428" s="37"/>
    </row>
    <row r="4429" spans="1:8" ht="20.25" customHeight="1" x14ac:dyDescent="0.25">
      <c r="A4429" s="42"/>
      <c r="B4429" s="42"/>
      <c r="C4429" s="47"/>
      <c r="D4429" s="47"/>
      <c r="E4429" s="47"/>
      <c r="F4429" s="47"/>
      <c r="G4429" s="47"/>
      <c r="H4429" s="37"/>
    </row>
    <row r="4430" spans="1:8" ht="20.25" customHeight="1" x14ac:dyDescent="0.25">
      <c r="A4430" s="43"/>
      <c r="B4430" s="43"/>
      <c r="C4430" s="46"/>
      <c r="D4430" s="46"/>
      <c r="E4430" s="46"/>
      <c r="F4430" s="46"/>
      <c r="G4430" s="46"/>
      <c r="H4430" s="37"/>
    </row>
    <row r="4431" spans="1:8" ht="20.25" customHeight="1" x14ac:dyDescent="0.25">
      <c r="A4431" s="42"/>
      <c r="B4431" s="42"/>
      <c r="C4431" s="47"/>
      <c r="D4431" s="47"/>
      <c r="E4431" s="47"/>
      <c r="F4431" s="47"/>
      <c r="G4431" s="47"/>
      <c r="H4431" s="37"/>
    </row>
    <row r="4432" spans="1:8" ht="20.25" customHeight="1" x14ac:dyDescent="0.25">
      <c r="A4432" s="43"/>
      <c r="B4432" s="43"/>
      <c r="C4432" s="46"/>
      <c r="D4432" s="46"/>
      <c r="E4432" s="46"/>
      <c r="F4432" s="46"/>
      <c r="G4432" s="46"/>
      <c r="H4432" s="37"/>
    </row>
    <row r="4433" spans="1:8" ht="20.25" customHeight="1" x14ac:dyDescent="0.25">
      <c r="A4433" s="42"/>
      <c r="B4433" s="42"/>
      <c r="C4433" s="47"/>
      <c r="D4433" s="47"/>
      <c r="E4433" s="47"/>
      <c r="F4433" s="47"/>
      <c r="G4433" s="47"/>
      <c r="H4433" s="37"/>
    </row>
    <row r="4434" spans="1:8" ht="20.25" customHeight="1" x14ac:dyDescent="0.25">
      <c r="A4434" s="43"/>
      <c r="B4434" s="43"/>
      <c r="C4434" s="46"/>
      <c r="D4434" s="46"/>
      <c r="E4434" s="46"/>
      <c r="F4434" s="46"/>
      <c r="G4434" s="46"/>
      <c r="H4434" s="37"/>
    </row>
    <row r="4435" spans="1:8" ht="20.25" customHeight="1" x14ac:dyDescent="0.25">
      <c r="A4435" s="42"/>
      <c r="B4435" s="42"/>
      <c r="C4435" s="47"/>
      <c r="D4435" s="47"/>
      <c r="E4435" s="47"/>
      <c r="F4435" s="47"/>
      <c r="G4435" s="47"/>
      <c r="H4435" s="37"/>
    </row>
    <row r="4436" spans="1:8" ht="20.25" customHeight="1" x14ac:dyDescent="0.25">
      <c r="A4436" s="43"/>
      <c r="B4436" s="43"/>
      <c r="C4436" s="46"/>
      <c r="D4436" s="46"/>
      <c r="E4436" s="46"/>
      <c r="F4436" s="46"/>
      <c r="G4436" s="46"/>
      <c r="H4436" s="37"/>
    </row>
    <row r="4437" spans="1:8" ht="20.25" customHeight="1" x14ac:dyDescent="0.25">
      <c r="A4437" s="42"/>
      <c r="B4437" s="42"/>
      <c r="C4437" s="47"/>
      <c r="D4437" s="47"/>
      <c r="E4437" s="47"/>
      <c r="F4437" s="47"/>
      <c r="G4437" s="47"/>
      <c r="H4437" s="37"/>
    </row>
    <row r="4438" spans="1:8" ht="20.25" customHeight="1" x14ac:dyDescent="0.25">
      <c r="A4438" s="43"/>
      <c r="B4438" s="43"/>
      <c r="C4438" s="46"/>
      <c r="D4438" s="46"/>
      <c r="E4438" s="46"/>
      <c r="F4438" s="46"/>
      <c r="G4438" s="46"/>
      <c r="H4438" s="37"/>
    </row>
    <row r="4439" spans="1:8" ht="20.25" customHeight="1" x14ac:dyDescent="0.25">
      <c r="A4439" s="42"/>
      <c r="B4439" s="42"/>
      <c r="C4439" s="47"/>
      <c r="D4439" s="47"/>
      <c r="E4439" s="47"/>
      <c r="F4439" s="47"/>
      <c r="G4439" s="47"/>
      <c r="H4439" s="37"/>
    </row>
    <row r="4440" spans="1:8" ht="20.25" customHeight="1" x14ac:dyDescent="0.25">
      <c r="A4440" s="43"/>
      <c r="B4440" s="43"/>
      <c r="C4440" s="46"/>
      <c r="D4440" s="46"/>
      <c r="E4440" s="46"/>
      <c r="F4440" s="46"/>
      <c r="G4440" s="46"/>
      <c r="H4440" s="37"/>
    </row>
    <row r="4441" spans="1:8" ht="20.25" customHeight="1" x14ac:dyDescent="0.25">
      <c r="A4441" s="42"/>
      <c r="B4441" s="42"/>
      <c r="C4441" s="47"/>
      <c r="D4441" s="47"/>
      <c r="E4441" s="47"/>
      <c r="F4441" s="47"/>
      <c r="G4441" s="47"/>
      <c r="H4441" s="37"/>
    </row>
    <row r="4442" spans="1:8" ht="20.25" customHeight="1" x14ac:dyDescent="0.25">
      <c r="A4442" s="43"/>
      <c r="B4442" s="43"/>
      <c r="C4442" s="46"/>
      <c r="D4442" s="46"/>
      <c r="E4442" s="46"/>
      <c r="F4442" s="46"/>
      <c r="G4442" s="46"/>
      <c r="H4442" s="37"/>
    </row>
    <row r="4443" spans="1:8" ht="20.25" customHeight="1" x14ac:dyDescent="0.25">
      <c r="A4443" s="42"/>
      <c r="B4443" s="42"/>
      <c r="C4443" s="47"/>
      <c r="D4443" s="47"/>
      <c r="E4443" s="47"/>
      <c r="F4443" s="47"/>
      <c r="G4443" s="47"/>
      <c r="H4443" s="37"/>
    </row>
    <row r="4444" spans="1:8" ht="20.25" customHeight="1" x14ac:dyDescent="0.25">
      <c r="A4444" s="43"/>
      <c r="B4444" s="43"/>
      <c r="C4444" s="46"/>
      <c r="D4444" s="46"/>
      <c r="E4444" s="46"/>
      <c r="F4444" s="46"/>
      <c r="G4444" s="46"/>
      <c r="H4444" s="37"/>
    </row>
    <row r="4445" spans="1:8" ht="20.25" customHeight="1" x14ac:dyDescent="0.25">
      <c r="A4445" s="42"/>
      <c r="B4445" s="42"/>
      <c r="C4445" s="47"/>
      <c r="D4445" s="47"/>
      <c r="E4445" s="47"/>
      <c r="F4445" s="47"/>
      <c r="G4445" s="47"/>
      <c r="H4445" s="37"/>
    </row>
    <row r="4446" spans="1:8" ht="20.25" customHeight="1" x14ac:dyDescent="0.25">
      <c r="A4446" s="43"/>
      <c r="B4446" s="43"/>
      <c r="C4446" s="46"/>
      <c r="D4446" s="46"/>
      <c r="E4446" s="46"/>
      <c r="F4446" s="46"/>
      <c r="G4446" s="46"/>
      <c r="H4446" s="37"/>
    </row>
    <row r="4447" spans="1:8" ht="20.25" customHeight="1" x14ac:dyDescent="0.25">
      <c r="A4447" s="42"/>
      <c r="B4447" s="42"/>
      <c r="C4447" s="47"/>
      <c r="D4447" s="47"/>
      <c r="E4447" s="47"/>
      <c r="F4447" s="47"/>
      <c r="G4447" s="47"/>
      <c r="H4447" s="37"/>
    </row>
    <row r="4448" spans="1:8" ht="20.25" customHeight="1" x14ac:dyDescent="0.25">
      <c r="A4448" s="43"/>
      <c r="B4448" s="43"/>
      <c r="C4448" s="46"/>
      <c r="D4448" s="46"/>
      <c r="E4448" s="46"/>
      <c r="F4448" s="46"/>
      <c r="G4448" s="46"/>
      <c r="H4448" s="37"/>
    </row>
    <row r="4449" spans="1:8" ht="20.25" customHeight="1" x14ac:dyDescent="0.25">
      <c r="A4449" s="42"/>
      <c r="B4449" s="42"/>
      <c r="C4449" s="47"/>
      <c r="D4449" s="47"/>
      <c r="E4449" s="47"/>
      <c r="F4449" s="47"/>
      <c r="G4449" s="47"/>
      <c r="H4449" s="37"/>
    </row>
    <row r="4450" spans="1:8" ht="20.25" customHeight="1" x14ac:dyDescent="0.25">
      <c r="A4450" s="43"/>
      <c r="B4450" s="43"/>
      <c r="C4450" s="46"/>
      <c r="D4450" s="46"/>
      <c r="E4450" s="46"/>
      <c r="F4450" s="46"/>
      <c r="G4450" s="46"/>
      <c r="H4450" s="37"/>
    </row>
    <row r="4451" spans="1:8" ht="20.25" customHeight="1" x14ac:dyDescent="0.25">
      <c r="A4451" s="42"/>
      <c r="B4451" s="42"/>
      <c r="C4451" s="47"/>
      <c r="D4451" s="47"/>
      <c r="E4451" s="47"/>
      <c r="F4451" s="47"/>
      <c r="G4451" s="47"/>
      <c r="H4451" s="37"/>
    </row>
    <row r="4452" spans="1:8" ht="20.25" customHeight="1" x14ac:dyDescent="0.25">
      <c r="A4452" s="43"/>
      <c r="B4452" s="43"/>
      <c r="C4452" s="46"/>
      <c r="D4452" s="46"/>
      <c r="E4452" s="46"/>
      <c r="F4452" s="46"/>
      <c r="G4452" s="46"/>
      <c r="H4452" s="37"/>
    </row>
    <row r="4453" spans="1:8" ht="20.25" customHeight="1" x14ac:dyDescent="0.25">
      <c r="A4453" s="42"/>
      <c r="B4453" s="42"/>
      <c r="C4453" s="47"/>
      <c r="D4453" s="47"/>
      <c r="E4453" s="47"/>
      <c r="F4453" s="47"/>
      <c r="G4453" s="47"/>
      <c r="H4453" s="37"/>
    </row>
    <row r="4454" spans="1:8" ht="20.25" customHeight="1" x14ac:dyDescent="0.25">
      <c r="A4454" s="43"/>
      <c r="B4454" s="43"/>
      <c r="C4454" s="46"/>
      <c r="D4454" s="46"/>
      <c r="E4454" s="46"/>
      <c r="F4454" s="46"/>
      <c r="G4454" s="46"/>
      <c r="H4454" s="37"/>
    </row>
    <row r="4455" spans="1:8" ht="20.25" customHeight="1" x14ac:dyDescent="0.25">
      <c r="A4455" s="42"/>
      <c r="B4455" s="42"/>
      <c r="C4455" s="47"/>
      <c r="D4455" s="47"/>
      <c r="E4455" s="47"/>
      <c r="F4455" s="47"/>
      <c r="G4455" s="47"/>
      <c r="H4455" s="37"/>
    </row>
    <row r="4456" spans="1:8" ht="20.25" customHeight="1" x14ac:dyDescent="0.25">
      <c r="A4456" s="43"/>
      <c r="B4456" s="43"/>
      <c r="C4456" s="46"/>
      <c r="D4456" s="46"/>
      <c r="E4456" s="46"/>
      <c r="F4456" s="46"/>
      <c r="G4456" s="46"/>
      <c r="H4456" s="37"/>
    </row>
    <row r="4457" spans="1:8" ht="20.25" customHeight="1" x14ac:dyDescent="0.25">
      <c r="A4457" s="42"/>
      <c r="B4457" s="42"/>
      <c r="C4457" s="47"/>
      <c r="D4457" s="47"/>
      <c r="E4457" s="47"/>
      <c r="F4457" s="47"/>
      <c r="G4457" s="47"/>
      <c r="H4457" s="37"/>
    </row>
    <row r="4458" spans="1:8" ht="20.25" customHeight="1" x14ac:dyDescent="0.25">
      <c r="A4458" s="43"/>
      <c r="B4458" s="43"/>
      <c r="C4458" s="46"/>
      <c r="D4458" s="46"/>
      <c r="E4458" s="46"/>
      <c r="F4458" s="46"/>
      <c r="G4458" s="46"/>
      <c r="H4458" s="37"/>
    </row>
    <row r="4459" spans="1:8" ht="20.25" customHeight="1" x14ac:dyDescent="0.25">
      <c r="A4459" s="42"/>
      <c r="B4459" s="42"/>
      <c r="C4459" s="47"/>
      <c r="D4459" s="47"/>
      <c r="E4459" s="47"/>
      <c r="F4459" s="47"/>
      <c r="G4459" s="47"/>
      <c r="H4459" s="37"/>
    </row>
    <row r="4460" spans="1:8" ht="20.25" customHeight="1" x14ac:dyDescent="0.25">
      <c r="A4460" s="43"/>
      <c r="B4460" s="43"/>
      <c r="C4460" s="46"/>
      <c r="D4460" s="46"/>
      <c r="E4460" s="46"/>
      <c r="F4460" s="46"/>
      <c r="G4460" s="46"/>
      <c r="H4460" s="37"/>
    </row>
    <row r="4461" spans="1:8" ht="20.25" customHeight="1" x14ac:dyDescent="0.25">
      <c r="A4461" s="42"/>
      <c r="B4461" s="42"/>
      <c r="C4461" s="47"/>
      <c r="D4461" s="47"/>
      <c r="E4461" s="47"/>
      <c r="F4461" s="47"/>
      <c r="G4461" s="47"/>
      <c r="H4461" s="37"/>
    </row>
    <row r="4462" spans="1:8" ht="20.25" customHeight="1" x14ac:dyDescent="0.25">
      <c r="A4462" s="43"/>
      <c r="B4462" s="43"/>
      <c r="C4462" s="46"/>
      <c r="D4462" s="46"/>
      <c r="E4462" s="46"/>
      <c r="F4462" s="46"/>
      <c r="G4462" s="46"/>
      <c r="H4462" s="37"/>
    </row>
    <row r="4463" spans="1:8" ht="20.25" customHeight="1" x14ac:dyDescent="0.25">
      <c r="A4463" s="42"/>
      <c r="B4463" s="42"/>
      <c r="C4463" s="47"/>
      <c r="D4463" s="47"/>
      <c r="E4463" s="47"/>
      <c r="F4463" s="47"/>
      <c r="G4463" s="47"/>
      <c r="H4463" s="37"/>
    </row>
    <row r="4464" spans="1:8" ht="20.25" customHeight="1" x14ac:dyDescent="0.25">
      <c r="A4464" s="43"/>
      <c r="B4464" s="43"/>
      <c r="C4464" s="46"/>
      <c r="D4464" s="46"/>
      <c r="E4464" s="46"/>
      <c r="F4464" s="46"/>
      <c r="G4464" s="46"/>
      <c r="H4464" s="37"/>
    </row>
    <row r="4465" spans="1:8" ht="20.25" customHeight="1" x14ac:dyDescent="0.25">
      <c r="A4465" s="42"/>
      <c r="B4465" s="42"/>
      <c r="C4465" s="47"/>
      <c r="D4465" s="47"/>
      <c r="E4465" s="47"/>
      <c r="F4465" s="47"/>
      <c r="G4465" s="47"/>
      <c r="H4465" s="37"/>
    </row>
    <row r="4466" spans="1:8" ht="20.25" customHeight="1" x14ac:dyDescent="0.25">
      <c r="A4466" s="43"/>
      <c r="B4466" s="43"/>
      <c r="C4466" s="46"/>
      <c r="D4466" s="46"/>
      <c r="E4466" s="46"/>
      <c r="F4466" s="46"/>
      <c r="G4466" s="46"/>
      <c r="H4466" s="37"/>
    </row>
    <row r="4467" spans="1:8" ht="20.25" customHeight="1" x14ac:dyDescent="0.25">
      <c r="A4467" s="42"/>
      <c r="B4467" s="42"/>
      <c r="C4467" s="47"/>
      <c r="D4467" s="47"/>
      <c r="E4467" s="47"/>
      <c r="F4467" s="47"/>
      <c r="G4467" s="47"/>
      <c r="H4467" s="37"/>
    </row>
    <row r="4468" spans="1:8" ht="20.25" customHeight="1" x14ac:dyDescent="0.25">
      <c r="A4468" s="43"/>
      <c r="B4468" s="43"/>
      <c r="C4468" s="46"/>
      <c r="D4468" s="46"/>
      <c r="E4468" s="46"/>
      <c r="F4468" s="46"/>
      <c r="G4468" s="46"/>
      <c r="H4468" s="37"/>
    </row>
    <row r="4469" spans="1:8" ht="20.25" customHeight="1" x14ac:dyDescent="0.25">
      <c r="A4469" s="42"/>
      <c r="B4469" s="42"/>
      <c r="C4469" s="47"/>
      <c r="D4469" s="47"/>
      <c r="E4469" s="47"/>
      <c r="F4469" s="47"/>
      <c r="G4469" s="47"/>
      <c r="H4469" s="37"/>
    </row>
    <row r="4470" spans="1:8" ht="20.25" customHeight="1" x14ac:dyDescent="0.25">
      <c r="A4470" s="43"/>
      <c r="B4470" s="43"/>
      <c r="C4470" s="46"/>
      <c r="D4470" s="46"/>
      <c r="E4470" s="46"/>
      <c r="F4470" s="46"/>
      <c r="G4470" s="46"/>
      <c r="H4470" s="37"/>
    </row>
    <row r="4471" spans="1:8" ht="20.25" customHeight="1" x14ac:dyDescent="0.25">
      <c r="A4471" s="42"/>
      <c r="B4471" s="42"/>
      <c r="C4471" s="47"/>
      <c r="D4471" s="47"/>
      <c r="E4471" s="47"/>
      <c r="F4471" s="47"/>
      <c r="G4471" s="47"/>
      <c r="H4471" s="37"/>
    </row>
    <row r="4472" spans="1:8" ht="20.25" customHeight="1" x14ac:dyDescent="0.25">
      <c r="A4472" s="43"/>
      <c r="B4472" s="43"/>
      <c r="C4472" s="46"/>
      <c r="D4472" s="46"/>
      <c r="E4472" s="46"/>
      <c r="F4472" s="46"/>
      <c r="G4472" s="46"/>
      <c r="H4472" s="37"/>
    </row>
    <row r="4473" spans="1:8" ht="20.25" customHeight="1" x14ac:dyDescent="0.25">
      <c r="A4473" s="42"/>
      <c r="B4473" s="42"/>
      <c r="C4473" s="47"/>
      <c r="D4473" s="47"/>
      <c r="E4473" s="47"/>
      <c r="F4473" s="47"/>
      <c r="G4473" s="47"/>
      <c r="H4473" s="37"/>
    </row>
    <row r="4474" spans="1:8" ht="20.25" customHeight="1" x14ac:dyDescent="0.25">
      <c r="A4474" s="43"/>
      <c r="B4474" s="43"/>
      <c r="C4474" s="46"/>
      <c r="D4474" s="46"/>
      <c r="E4474" s="46"/>
      <c r="F4474" s="46"/>
      <c r="G4474" s="46"/>
      <c r="H4474" s="37"/>
    </row>
    <row r="4475" spans="1:8" ht="20.25" customHeight="1" x14ac:dyDescent="0.25">
      <c r="A4475" s="42"/>
      <c r="B4475" s="42"/>
      <c r="C4475" s="47"/>
      <c r="D4475" s="47"/>
      <c r="E4475" s="47"/>
      <c r="F4475" s="47"/>
      <c r="G4475" s="47"/>
      <c r="H4475" s="37"/>
    </row>
    <row r="4476" spans="1:8" ht="20.25" customHeight="1" x14ac:dyDescent="0.25">
      <c r="A4476" s="43"/>
      <c r="B4476" s="43"/>
      <c r="C4476" s="46"/>
      <c r="D4476" s="46"/>
      <c r="E4476" s="46"/>
      <c r="F4476" s="46"/>
      <c r="G4476" s="46"/>
      <c r="H4476" s="37"/>
    </row>
    <row r="4477" spans="1:8" ht="20.25" customHeight="1" x14ac:dyDescent="0.25">
      <c r="A4477" s="42"/>
      <c r="B4477" s="42"/>
      <c r="C4477" s="47"/>
      <c r="D4477" s="47"/>
      <c r="E4477" s="47"/>
      <c r="F4477" s="47"/>
      <c r="G4477" s="47"/>
      <c r="H4477" s="37"/>
    </row>
    <row r="4478" spans="1:8" ht="20.25" customHeight="1" x14ac:dyDescent="0.25">
      <c r="A4478" s="43"/>
      <c r="B4478" s="43"/>
      <c r="C4478" s="46"/>
      <c r="D4478" s="46"/>
      <c r="E4478" s="46"/>
      <c r="F4478" s="46"/>
      <c r="G4478" s="46"/>
      <c r="H4478" s="37"/>
    </row>
    <row r="4479" spans="1:8" ht="20.25" customHeight="1" x14ac:dyDescent="0.25">
      <c r="A4479" s="42"/>
      <c r="B4479" s="42"/>
      <c r="C4479" s="47"/>
      <c r="D4479" s="47"/>
      <c r="E4479" s="47"/>
      <c r="F4479" s="47"/>
      <c r="G4479" s="47"/>
      <c r="H4479" s="37"/>
    </row>
    <row r="4480" spans="1:8" ht="20.25" customHeight="1" x14ac:dyDescent="0.25">
      <c r="A4480" s="43"/>
      <c r="B4480" s="43"/>
      <c r="C4480" s="46"/>
      <c r="D4480" s="46"/>
      <c r="E4480" s="46"/>
      <c r="F4480" s="46"/>
      <c r="G4480" s="46"/>
      <c r="H4480" s="37"/>
    </row>
    <row r="4481" spans="1:8" ht="20.25" customHeight="1" x14ac:dyDescent="0.25">
      <c r="A4481" s="42"/>
      <c r="B4481" s="42"/>
      <c r="C4481" s="47"/>
      <c r="D4481" s="47"/>
      <c r="E4481" s="47"/>
      <c r="F4481" s="47"/>
      <c r="G4481" s="47"/>
      <c r="H4481" s="37"/>
    </row>
    <row r="4482" spans="1:8" ht="20.25" customHeight="1" x14ac:dyDescent="0.25">
      <c r="A4482" s="43"/>
      <c r="B4482" s="43"/>
      <c r="C4482" s="46"/>
      <c r="D4482" s="46"/>
      <c r="E4482" s="46"/>
      <c r="F4482" s="46"/>
      <c r="G4482" s="46"/>
      <c r="H4482" s="37"/>
    </row>
    <row r="4483" spans="1:8" ht="20.25" customHeight="1" x14ac:dyDescent="0.25">
      <c r="A4483" s="42"/>
      <c r="B4483" s="42"/>
      <c r="C4483" s="47"/>
      <c r="D4483" s="47"/>
      <c r="E4483" s="47"/>
      <c r="F4483" s="47"/>
      <c r="G4483" s="47"/>
      <c r="H4483" s="37"/>
    </row>
    <row r="4484" spans="1:8" ht="20.25" customHeight="1" x14ac:dyDescent="0.25">
      <c r="A4484" s="43"/>
      <c r="B4484" s="43"/>
      <c r="C4484" s="46"/>
      <c r="D4484" s="46"/>
      <c r="E4484" s="46"/>
      <c r="F4484" s="46"/>
      <c r="G4484" s="46"/>
      <c r="H4484" s="37"/>
    </row>
    <row r="4485" spans="1:8" ht="20.25" customHeight="1" x14ac:dyDescent="0.25">
      <c r="A4485" s="42"/>
      <c r="B4485" s="42"/>
      <c r="C4485" s="47"/>
      <c r="D4485" s="47"/>
      <c r="E4485" s="47"/>
      <c r="F4485" s="47"/>
      <c r="G4485" s="47"/>
      <c r="H4485" s="37"/>
    </row>
    <row r="4486" spans="1:8" ht="20.25" customHeight="1" x14ac:dyDescent="0.25">
      <c r="A4486" s="43"/>
      <c r="B4486" s="43"/>
      <c r="C4486" s="46"/>
      <c r="D4486" s="46"/>
      <c r="E4486" s="46"/>
      <c r="F4486" s="46"/>
      <c r="G4486" s="46"/>
      <c r="H4486" s="37"/>
    </row>
    <row r="4487" spans="1:8" ht="20.25" customHeight="1" x14ac:dyDescent="0.25">
      <c r="A4487" s="42"/>
      <c r="B4487" s="42"/>
      <c r="C4487" s="47"/>
      <c r="D4487" s="47"/>
      <c r="E4487" s="47"/>
      <c r="F4487" s="47"/>
      <c r="G4487" s="47"/>
      <c r="H4487" s="37"/>
    </row>
    <row r="4488" spans="1:8" ht="20.25" customHeight="1" x14ac:dyDescent="0.25">
      <c r="A4488" s="43"/>
      <c r="B4488" s="43"/>
      <c r="C4488" s="46"/>
      <c r="D4488" s="46"/>
      <c r="E4488" s="46"/>
      <c r="F4488" s="46"/>
      <c r="G4488" s="46"/>
      <c r="H4488" s="37"/>
    </row>
    <row r="4489" spans="1:8" ht="20.25" customHeight="1" x14ac:dyDescent="0.25">
      <c r="A4489" s="42"/>
      <c r="B4489" s="42"/>
      <c r="C4489" s="47"/>
      <c r="D4489" s="47"/>
      <c r="E4489" s="47"/>
      <c r="F4489" s="47"/>
      <c r="G4489" s="47"/>
      <c r="H4489" s="37"/>
    </row>
    <row r="4490" spans="1:8" ht="20.25" customHeight="1" x14ac:dyDescent="0.25">
      <c r="A4490" s="43"/>
      <c r="B4490" s="43"/>
      <c r="C4490" s="46"/>
      <c r="D4490" s="46"/>
      <c r="E4490" s="46"/>
      <c r="F4490" s="46"/>
      <c r="G4490" s="46"/>
      <c r="H4490" s="37"/>
    </row>
    <row r="4491" spans="1:8" ht="20.25" customHeight="1" x14ac:dyDescent="0.25">
      <c r="A4491" s="42"/>
      <c r="B4491" s="42"/>
      <c r="C4491" s="47"/>
      <c r="D4491" s="47"/>
      <c r="E4491" s="47"/>
      <c r="F4491" s="47"/>
      <c r="G4491" s="47"/>
      <c r="H4491" s="37"/>
    </row>
    <row r="4492" spans="1:8" ht="20.25" customHeight="1" x14ac:dyDescent="0.25">
      <c r="A4492" s="43"/>
      <c r="B4492" s="43"/>
      <c r="C4492" s="46"/>
      <c r="D4492" s="46"/>
      <c r="E4492" s="46"/>
      <c r="F4492" s="46"/>
      <c r="G4492" s="46"/>
      <c r="H4492" s="37"/>
    </row>
    <row r="4493" spans="1:8" ht="20.25" customHeight="1" x14ac:dyDescent="0.25">
      <c r="A4493" s="42"/>
      <c r="B4493" s="42"/>
      <c r="C4493" s="47"/>
      <c r="D4493" s="47"/>
      <c r="E4493" s="47"/>
      <c r="F4493" s="47"/>
      <c r="G4493" s="47"/>
      <c r="H4493" s="37"/>
    </row>
    <row r="4494" spans="1:8" ht="20.25" customHeight="1" x14ac:dyDescent="0.25">
      <c r="A4494" s="43"/>
      <c r="B4494" s="43"/>
      <c r="C4494" s="46"/>
      <c r="D4494" s="46"/>
      <c r="E4494" s="46"/>
      <c r="F4494" s="46"/>
      <c r="G4494" s="46"/>
      <c r="H4494" s="37"/>
    </row>
    <row r="4495" spans="1:8" ht="20.25" customHeight="1" x14ac:dyDescent="0.25">
      <c r="A4495" s="42"/>
      <c r="B4495" s="42"/>
      <c r="C4495" s="47"/>
      <c r="D4495" s="47"/>
      <c r="E4495" s="47"/>
      <c r="F4495" s="47"/>
      <c r="G4495" s="47"/>
      <c r="H4495" s="37"/>
    </row>
    <row r="4496" spans="1:8" ht="20.25" customHeight="1" x14ac:dyDescent="0.25">
      <c r="A4496" s="43"/>
      <c r="B4496" s="43"/>
      <c r="C4496" s="46"/>
      <c r="D4496" s="46"/>
      <c r="E4496" s="46"/>
      <c r="F4496" s="46"/>
      <c r="G4496" s="46"/>
      <c r="H4496" s="37"/>
    </row>
    <row r="4497" spans="1:8" ht="20.25" customHeight="1" x14ac:dyDescent="0.25">
      <c r="A4497" s="42"/>
      <c r="B4497" s="42"/>
      <c r="C4497" s="47"/>
      <c r="D4497" s="47"/>
      <c r="E4497" s="47"/>
      <c r="F4497" s="47"/>
      <c r="G4497" s="47"/>
      <c r="H4497" s="37"/>
    </row>
    <row r="4498" spans="1:8" ht="20.25" customHeight="1" x14ac:dyDescent="0.25">
      <c r="A4498" s="43"/>
      <c r="B4498" s="43"/>
      <c r="C4498" s="46"/>
      <c r="D4498" s="46"/>
      <c r="E4498" s="46"/>
      <c r="F4498" s="46"/>
      <c r="G4498" s="46"/>
      <c r="H4498" s="37"/>
    </row>
    <row r="4499" spans="1:8" ht="20.25" customHeight="1" x14ac:dyDescent="0.25">
      <c r="A4499" s="42"/>
      <c r="B4499" s="42"/>
      <c r="C4499" s="47"/>
      <c r="D4499" s="47"/>
      <c r="E4499" s="47"/>
      <c r="F4499" s="47"/>
      <c r="G4499" s="47"/>
      <c r="H4499" s="37"/>
    </row>
    <row r="4500" spans="1:8" ht="20.25" customHeight="1" x14ac:dyDescent="0.25">
      <c r="A4500" s="43"/>
      <c r="B4500" s="43"/>
      <c r="C4500" s="46"/>
      <c r="D4500" s="46"/>
      <c r="E4500" s="46"/>
      <c r="F4500" s="46"/>
      <c r="G4500" s="46"/>
      <c r="H4500" s="37"/>
    </row>
    <row r="4501" spans="1:8" ht="20.25" customHeight="1" thickBot="1" x14ac:dyDescent="0.3">
      <c r="A4501" s="50"/>
      <c r="B4501" s="50"/>
      <c r="C4501" s="60"/>
      <c r="D4501" s="60"/>
      <c r="E4501" s="60"/>
      <c r="F4501" s="60"/>
      <c r="G4501" s="60"/>
      <c r="H4501" s="64"/>
    </row>
    <row r="4502" spans="1:8" ht="20.25" customHeight="1" thickTop="1" x14ac:dyDescent="0.25">
      <c r="A4502" s="51"/>
      <c r="B4502" s="51"/>
      <c r="C4502" s="62"/>
      <c r="D4502" s="62"/>
      <c r="E4502" s="62"/>
      <c r="F4502" s="62"/>
      <c r="G4502" s="62"/>
      <c r="H4502" s="63"/>
    </row>
    <row r="4503" spans="1:8" ht="20.25" customHeight="1" x14ac:dyDescent="0.25">
      <c r="A4503" s="42"/>
      <c r="B4503" s="42"/>
      <c r="C4503" s="47"/>
      <c r="D4503" s="47"/>
      <c r="E4503" s="47"/>
      <c r="F4503" s="47"/>
      <c r="G4503" s="47"/>
      <c r="H4503" s="37"/>
    </row>
    <row r="4504" spans="1:8" ht="20.25" customHeight="1" x14ac:dyDescent="0.25">
      <c r="A4504" s="43"/>
      <c r="B4504" s="43"/>
      <c r="C4504" s="46"/>
      <c r="D4504" s="46"/>
      <c r="E4504" s="46"/>
      <c r="F4504" s="46"/>
      <c r="G4504" s="46"/>
      <c r="H4504" s="37"/>
    </row>
    <row r="4505" spans="1:8" ht="20.25" customHeight="1" x14ac:dyDescent="0.25">
      <c r="A4505" s="42"/>
      <c r="B4505" s="42"/>
      <c r="C4505" s="47"/>
      <c r="D4505" s="47"/>
      <c r="E4505" s="47"/>
      <c r="F4505" s="47"/>
      <c r="G4505" s="47"/>
      <c r="H4505" s="37"/>
    </row>
    <row r="4506" spans="1:8" ht="20.25" customHeight="1" x14ac:dyDescent="0.25">
      <c r="A4506" s="43"/>
      <c r="B4506" s="43"/>
      <c r="C4506" s="46"/>
      <c r="D4506" s="46"/>
      <c r="E4506" s="46"/>
      <c r="F4506" s="46"/>
      <c r="G4506" s="46"/>
      <c r="H4506" s="37"/>
    </row>
    <row r="4507" spans="1:8" ht="20.25" customHeight="1" x14ac:dyDescent="0.25">
      <c r="A4507" s="42"/>
      <c r="B4507" s="42"/>
      <c r="C4507" s="47"/>
      <c r="D4507" s="47"/>
      <c r="E4507" s="47"/>
      <c r="F4507" s="47"/>
      <c r="G4507" s="47"/>
      <c r="H4507" s="37"/>
    </row>
    <row r="4508" spans="1:8" ht="20.25" customHeight="1" x14ac:dyDescent="0.25">
      <c r="A4508" s="43"/>
      <c r="B4508" s="43"/>
      <c r="C4508" s="46"/>
      <c r="D4508" s="46"/>
      <c r="E4508" s="46"/>
      <c r="F4508" s="46"/>
      <c r="G4508" s="46"/>
      <c r="H4508" s="37"/>
    </row>
    <row r="4509" spans="1:8" ht="20.25" customHeight="1" x14ac:dyDescent="0.25">
      <c r="A4509" s="42"/>
      <c r="B4509" s="42"/>
      <c r="C4509" s="47"/>
      <c r="D4509" s="47"/>
      <c r="E4509" s="47"/>
      <c r="F4509" s="47"/>
      <c r="G4509" s="47"/>
      <c r="H4509" s="37"/>
    </row>
    <row r="4510" spans="1:8" ht="20.25" customHeight="1" x14ac:dyDescent="0.25">
      <c r="A4510" s="43"/>
      <c r="B4510" s="43"/>
      <c r="C4510" s="46"/>
      <c r="D4510" s="46"/>
      <c r="E4510" s="46"/>
      <c r="F4510" s="46"/>
      <c r="G4510" s="46"/>
      <c r="H4510" s="37"/>
    </row>
    <row r="4511" spans="1:8" ht="20.25" customHeight="1" x14ac:dyDescent="0.25">
      <c r="A4511" s="42"/>
      <c r="B4511" s="42"/>
      <c r="C4511" s="47"/>
      <c r="D4511" s="47"/>
      <c r="E4511" s="47"/>
      <c r="F4511" s="47"/>
      <c r="G4511" s="47"/>
      <c r="H4511" s="37"/>
    </row>
    <row r="4512" spans="1:8" ht="20.25" customHeight="1" x14ac:dyDescent="0.25">
      <c r="A4512" s="43"/>
      <c r="B4512" s="43"/>
      <c r="C4512" s="46"/>
      <c r="D4512" s="46"/>
      <c r="E4512" s="46"/>
      <c r="F4512" s="46"/>
      <c r="G4512" s="46"/>
      <c r="H4512" s="37"/>
    </row>
    <row r="4513" spans="1:8" ht="20.25" customHeight="1" x14ac:dyDescent="0.25">
      <c r="A4513" s="42"/>
      <c r="B4513" s="42"/>
      <c r="C4513" s="47"/>
      <c r="D4513" s="47"/>
      <c r="E4513" s="47"/>
      <c r="F4513" s="47"/>
      <c r="G4513" s="47"/>
      <c r="H4513" s="37"/>
    </row>
    <row r="4514" spans="1:8" ht="20.25" customHeight="1" x14ac:dyDescent="0.25">
      <c r="A4514" s="43"/>
      <c r="B4514" s="43"/>
      <c r="C4514" s="46"/>
      <c r="D4514" s="46"/>
      <c r="E4514" s="46"/>
      <c r="F4514" s="46"/>
      <c r="G4514" s="46"/>
      <c r="H4514" s="37"/>
    </row>
    <row r="4515" spans="1:8" ht="20.25" customHeight="1" x14ac:dyDescent="0.25">
      <c r="A4515" s="42"/>
      <c r="B4515" s="42"/>
      <c r="C4515" s="47"/>
      <c r="D4515" s="47"/>
      <c r="E4515" s="47"/>
      <c r="F4515" s="47"/>
      <c r="G4515" s="47"/>
      <c r="H4515" s="37"/>
    </row>
    <row r="4516" spans="1:8" ht="20.25" customHeight="1" x14ac:dyDescent="0.25">
      <c r="A4516" s="43"/>
      <c r="B4516" s="43"/>
      <c r="C4516" s="46"/>
      <c r="D4516" s="46"/>
      <c r="E4516" s="46"/>
      <c r="F4516" s="46"/>
      <c r="G4516" s="46"/>
      <c r="H4516" s="37"/>
    </row>
    <row r="4517" spans="1:8" ht="20.25" customHeight="1" x14ac:dyDescent="0.25">
      <c r="A4517" s="42"/>
      <c r="B4517" s="42"/>
      <c r="C4517" s="47"/>
      <c r="D4517" s="47"/>
      <c r="E4517" s="47"/>
      <c r="F4517" s="47"/>
      <c r="G4517" s="47"/>
      <c r="H4517" s="37"/>
    </row>
    <row r="4518" spans="1:8" ht="20.25" customHeight="1" x14ac:dyDescent="0.25">
      <c r="A4518" s="43"/>
      <c r="B4518" s="43"/>
      <c r="C4518" s="46"/>
      <c r="D4518" s="46"/>
      <c r="E4518" s="46"/>
      <c r="F4518" s="46"/>
      <c r="G4518" s="46"/>
      <c r="H4518" s="37"/>
    </row>
    <row r="4519" spans="1:8" ht="20.25" customHeight="1" x14ac:dyDescent="0.25">
      <c r="A4519" s="42"/>
      <c r="B4519" s="42"/>
      <c r="C4519" s="47"/>
      <c r="D4519" s="47"/>
      <c r="E4519" s="47"/>
      <c r="F4519" s="47"/>
      <c r="G4519" s="47"/>
      <c r="H4519" s="37"/>
    </row>
    <row r="4520" spans="1:8" ht="20.25" customHeight="1" x14ac:dyDescent="0.25">
      <c r="A4520" s="43"/>
      <c r="B4520" s="43"/>
      <c r="C4520" s="46"/>
      <c r="D4520" s="46"/>
      <c r="E4520" s="46"/>
      <c r="F4520" s="46"/>
      <c r="G4520" s="46"/>
      <c r="H4520" s="37"/>
    </row>
    <row r="4521" spans="1:8" ht="20.25" customHeight="1" x14ac:dyDescent="0.25">
      <c r="A4521" s="42"/>
      <c r="B4521" s="42"/>
      <c r="C4521" s="47"/>
      <c r="D4521" s="47"/>
      <c r="E4521" s="47"/>
      <c r="F4521" s="47"/>
      <c r="G4521" s="47"/>
      <c r="H4521" s="37"/>
    </row>
    <row r="4522" spans="1:8" ht="20.25" customHeight="1" x14ac:dyDescent="0.25">
      <c r="A4522" s="43"/>
      <c r="B4522" s="43"/>
      <c r="C4522" s="46"/>
      <c r="D4522" s="46"/>
      <c r="E4522" s="46"/>
      <c r="F4522" s="46"/>
      <c r="G4522" s="46"/>
      <c r="H4522" s="37"/>
    </row>
    <row r="4523" spans="1:8" ht="20.25" customHeight="1" x14ac:dyDescent="0.25">
      <c r="A4523" s="42"/>
      <c r="B4523" s="42"/>
      <c r="C4523" s="47"/>
      <c r="D4523" s="47"/>
      <c r="E4523" s="47"/>
      <c r="F4523" s="47"/>
      <c r="G4523" s="47"/>
      <c r="H4523" s="37"/>
    </row>
    <row r="4524" spans="1:8" ht="20.25" customHeight="1" x14ac:dyDescent="0.25">
      <c r="A4524" s="43"/>
      <c r="B4524" s="43"/>
      <c r="C4524" s="46"/>
      <c r="D4524" s="46"/>
      <c r="E4524" s="46"/>
      <c r="F4524" s="46"/>
      <c r="G4524" s="46"/>
      <c r="H4524" s="37"/>
    </row>
    <row r="4525" spans="1:8" ht="20.25" customHeight="1" x14ac:dyDescent="0.25">
      <c r="A4525" s="42"/>
      <c r="B4525" s="42"/>
      <c r="C4525" s="47"/>
      <c r="D4525" s="47"/>
      <c r="E4525" s="47"/>
      <c r="F4525" s="47"/>
      <c r="G4525" s="47"/>
      <c r="H4525" s="37"/>
    </row>
    <row r="4526" spans="1:8" ht="20.25" customHeight="1" x14ac:dyDescent="0.25">
      <c r="A4526" s="43"/>
      <c r="B4526" s="43"/>
      <c r="C4526" s="46"/>
      <c r="D4526" s="46"/>
      <c r="E4526" s="46"/>
      <c r="F4526" s="46"/>
      <c r="G4526" s="46"/>
      <c r="H4526" s="37"/>
    </row>
    <row r="4527" spans="1:8" ht="20.25" customHeight="1" x14ac:dyDescent="0.25">
      <c r="A4527" s="42"/>
      <c r="B4527" s="42"/>
      <c r="C4527" s="47"/>
      <c r="D4527" s="47"/>
      <c r="E4527" s="47"/>
      <c r="F4527" s="47"/>
      <c r="G4527" s="47"/>
      <c r="H4527" s="37"/>
    </row>
    <row r="4528" spans="1:8" ht="20.25" customHeight="1" x14ac:dyDescent="0.25">
      <c r="A4528" s="43"/>
      <c r="B4528" s="43"/>
      <c r="C4528" s="46"/>
      <c r="D4528" s="46"/>
      <c r="E4528" s="46"/>
      <c r="F4528" s="46"/>
      <c r="G4528" s="46"/>
      <c r="H4528" s="37"/>
    </row>
    <row r="4529" spans="1:8" ht="20.25" customHeight="1" x14ac:dyDescent="0.25">
      <c r="A4529" s="42"/>
      <c r="B4529" s="42"/>
      <c r="C4529" s="47"/>
      <c r="D4529" s="47"/>
      <c r="E4529" s="47"/>
      <c r="F4529" s="47"/>
      <c r="G4529" s="47"/>
      <c r="H4529" s="37"/>
    </row>
    <row r="4530" spans="1:8" ht="20.25" customHeight="1" x14ac:dyDescent="0.25">
      <c r="A4530" s="43"/>
      <c r="B4530" s="43"/>
      <c r="C4530" s="46"/>
      <c r="D4530" s="46"/>
      <c r="E4530" s="46"/>
      <c r="F4530" s="46"/>
      <c r="G4530" s="46"/>
      <c r="H4530" s="37"/>
    </row>
    <row r="4531" spans="1:8" ht="20.25" customHeight="1" x14ac:dyDescent="0.25">
      <c r="A4531" s="42"/>
      <c r="B4531" s="42"/>
      <c r="C4531" s="47"/>
      <c r="D4531" s="47"/>
      <c r="E4531" s="47"/>
      <c r="F4531" s="47"/>
      <c r="G4531" s="47"/>
      <c r="H4531" s="37"/>
    </row>
    <row r="4532" spans="1:8" ht="20.25" customHeight="1" x14ac:dyDescent="0.25">
      <c r="A4532" s="43"/>
      <c r="B4532" s="43"/>
      <c r="C4532" s="46"/>
      <c r="D4532" s="46"/>
      <c r="E4532" s="46"/>
      <c r="F4532" s="46"/>
      <c r="G4532" s="46"/>
      <c r="H4532" s="37"/>
    </row>
    <row r="4533" spans="1:8" ht="20.25" customHeight="1" x14ac:dyDescent="0.25">
      <c r="A4533" s="42"/>
      <c r="B4533" s="42"/>
      <c r="C4533" s="47"/>
      <c r="D4533" s="47"/>
      <c r="E4533" s="47"/>
      <c r="F4533" s="47"/>
      <c r="G4533" s="47"/>
      <c r="H4533" s="37"/>
    </row>
    <row r="4534" spans="1:8" ht="20.25" customHeight="1" x14ac:dyDescent="0.25">
      <c r="A4534" s="43"/>
      <c r="B4534" s="43"/>
      <c r="C4534" s="46"/>
      <c r="D4534" s="46"/>
      <c r="E4534" s="46"/>
      <c r="F4534" s="46"/>
      <c r="G4534" s="46"/>
      <c r="H4534" s="37"/>
    </row>
    <row r="4535" spans="1:8" ht="20.25" customHeight="1" x14ac:dyDescent="0.25">
      <c r="A4535" s="42"/>
      <c r="B4535" s="42"/>
      <c r="C4535" s="47"/>
      <c r="D4535" s="47"/>
      <c r="E4535" s="47"/>
      <c r="F4535" s="47"/>
      <c r="G4535" s="47"/>
      <c r="H4535" s="37"/>
    </row>
    <row r="4536" spans="1:8" ht="20.25" customHeight="1" x14ac:dyDescent="0.25">
      <c r="A4536" s="43"/>
      <c r="B4536" s="43"/>
      <c r="C4536" s="46"/>
      <c r="D4536" s="46"/>
      <c r="E4536" s="46"/>
      <c r="F4536" s="46"/>
      <c r="G4536" s="46"/>
      <c r="H4536" s="37"/>
    </row>
    <row r="4537" spans="1:8" ht="20.25" customHeight="1" x14ac:dyDescent="0.25">
      <c r="A4537" s="42"/>
      <c r="B4537" s="42"/>
      <c r="C4537" s="47"/>
      <c r="D4537" s="47"/>
      <c r="E4537" s="47"/>
      <c r="F4537" s="47"/>
      <c r="G4537" s="47"/>
      <c r="H4537" s="37"/>
    </row>
    <row r="4538" spans="1:8" ht="20.25" customHeight="1" x14ac:dyDescent="0.25">
      <c r="A4538" s="43"/>
      <c r="B4538" s="43"/>
      <c r="C4538" s="46"/>
      <c r="D4538" s="46"/>
      <c r="E4538" s="46"/>
      <c r="F4538" s="46"/>
      <c r="G4538" s="46"/>
      <c r="H4538" s="37"/>
    </row>
    <row r="4539" spans="1:8" ht="20.25" customHeight="1" x14ac:dyDescent="0.25">
      <c r="A4539" s="42"/>
      <c r="B4539" s="42"/>
      <c r="C4539" s="47"/>
      <c r="D4539" s="47"/>
      <c r="E4539" s="47"/>
      <c r="F4539" s="47"/>
      <c r="G4539" s="47"/>
      <c r="H4539" s="37"/>
    </row>
    <row r="4540" spans="1:8" ht="20.25" customHeight="1" x14ac:dyDescent="0.25">
      <c r="A4540" s="43"/>
      <c r="B4540" s="43"/>
      <c r="C4540" s="46"/>
      <c r="D4540" s="46"/>
      <c r="E4540" s="46"/>
      <c r="F4540" s="46"/>
      <c r="G4540" s="46"/>
      <c r="H4540" s="37"/>
    </row>
    <row r="4541" spans="1:8" ht="20.25" customHeight="1" x14ac:dyDescent="0.25">
      <c r="A4541" s="42"/>
      <c r="B4541" s="42"/>
      <c r="C4541" s="47"/>
      <c r="D4541" s="47"/>
      <c r="E4541" s="47"/>
      <c r="F4541" s="47"/>
      <c r="G4541" s="47"/>
      <c r="H4541" s="37"/>
    </row>
    <row r="4542" spans="1:8" ht="20.25" customHeight="1" x14ac:dyDescent="0.25">
      <c r="A4542" s="43"/>
      <c r="B4542" s="43"/>
      <c r="C4542" s="46"/>
      <c r="D4542" s="46"/>
      <c r="E4542" s="46"/>
      <c r="F4542" s="46"/>
      <c r="G4542" s="46"/>
      <c r="H4542" s="37"/>
    </row>
    <row r="4543" spans="1:8" ht="20.25" customHeight="1" x14ac:dyDescent="0.25">
      <c r="A4543" s="42"/>
      <c r="B4543" s="42"/>
      <c r="C4543" s="47"/>
      <c r="D4543" s="47"/>
      <c r="E4543" s="47"/>
      <c r="F4543" s="47"/>
      <c r="G4543" s="47"/>
      <c r="H4543" s="37"/>
    </row>
    <row r="4544" spans="1:8" ht="20.25" customHeight="1" x14ac:dyDescent="0.25">
      <c r="A4544" s="43"/>
      <c r="B4544" s="43"/>
      <c r="C4544" s="46"/>
      <c r="D4544" s="46"/>
      <c r="E4544" s="46"/>
      <c r="F4544" s="46"/>
      <c r="G4544" s="46"/>
      <c r="H4544" s="37"/>
    </row>
    <row r="4545" spans="1:8" ht="20.25" customHeight="1" x14ac:dyDescent="0.25">
      <c r="A4545" s="42"/>
      <c r="B4545" s="42"/>
      <c r="C4545" s="47"/>
      <c r="D4545" s="47"/>
      <c r="E4545" s="47"/>
      <c r="F4545" s="47"/>
      <c r="G4545" s="47"/>
      <c r="H4545" s="37"/>
    </row>
    <row r="4546" spans="1:8" ht="20.25" customHeight="1" x14ac:dyDescent="0.25">
      <c r="A4546" s="43"/>
      <c r="B4546" s="43"/>
      <c r="C4546" s="46"/>
      <c r="D4546" s="46"/>
      <c r="E4546" s="46"/>
      <c r="F4546" s="46"/>
      <c r="G4546" s="46"/>
      <c r="H4546" s="37"/>
    </row>
    <row r="4547" spans="1:8" ht="20.25" customHeight="1" x14ac:dyDescent="0.25">
      <c r="A4547" s="42"/>
      <c r="B4547" s="42"/>
      <c r="C4547" s="47"/>
      <c r="D4547" s="47"/>
      <c r="E4547" s="47"/>
      <c r="F4547" s="47"/>
      <c r="G4547" s="47"/>
      <c r="H4547" s="37"/>
    </row>
    <row r="4548" spans="1:8" ht="20.25" customHeight="1" x14ac:dyDescent="0.25">
      <c r="A4548" s="43"/>
      <c r="B4548" s="43"/>
      <c r="C4548" s="46"/>
      <c r="D4548" s="46"/>
      <c r="E4548" s="46"/>
      <c r="F4548" s="46"/>
      <c r="G4548" s="46"/>
      <c r="H4548" s="37"/>
    </row>
    <row r="4549" spans="1:8" ht="20.25" customHeight="1" x14ac:dyDescent="0.25">
      <c r="A4549" s="42"/>
      <c r="B4549" s="42"/>
      <c r="C4549" s="47"/>
      <c r="D4549" s="47"/>
      <c r="E4549" s="47"/>
      <c r="F4549" s="47"/>
      <c r="G4549" s="47"/>
      <c r="H4549" s="37"/>
    </row>
    <row r="4550" spans="1:8" ht="20.25" customHeight="1" x14ac:dyDescent="0.25">
      <c r="A4550" s="43"/>
      <c r="B4550" s="43"/>
      <c r="C4550" s="46"/>
      <c r="D4550" s="46"/>
      <c r="E4550" s="46"/>
      <c r="F4550" s="46"/>
      <c r="G4550" s="46"/>
      <c r="H4550" s="37"/>
    </row>
    <row r="4551" spans="1:8" ht="20.25" customHeight="1" x14ac:dyDescent="0.25">
      <c r="A4551" s="42"/>
      <c r="B4551" s="42"/>
      <c r="C4551" s="47"/>
      <c r="D4551" s="47"/>
      <c r="E4551" s="47"/>
      <c r="F4551" s="47"/>
      <c r="G4551" s="47"/>
      <c r="H4551" s="37"/>
    </row>
    <row r="4552" spans="1:8" ht="20.25" customHeight="1" x14ac:dyDescent="0.25">
      <c r="A4552" s="43"/>
      <c r="B4552" s="43"/>
      <c r="C4552" s="46"/>
      <c r="D4552" s="46"/>
      <c r="E4552" s="46"/>
      <c r="F4552" s="46"/>
      <c r="G4552" s="46"/>
      <c r="H4552" s="37"/>
    </row>
    <row r="4553" spans="1:8" ht="20.25" customHeight="1" x14ac:dyDescent="0.25">
      <c r="A4553" s="42"/>
      <c r="B4553" s="42"/>
      <c r="C4553" s="47"/>
      <c r="D4553" s="47"/>
      <c r="E4553" s="47"/>
      <c r="F4553" s="47"/>
      <c r="G4553" s="47"/>
      <c r="H4553" s="37"/>
    </row>
    <row r="4554" spans="1:8" ht="20.25" customHeight="1" x14ac:dyDescent="0.25">
      <c r="A4554" s="43"/>
      <c r="B4554" s="43"/>
      <c r="C4554" s="46"/>
      <c r="D4554" s="46"/>
      <c r="E4554" s="46"/>
      <c r="F4554" s="46"/>
      <c r="G4554" s="46"/>
      <c r="H4554" s="37"/>
    </row>
    <row r="4555" spans="1:8" ht="20.25" customHeight="1" x14ac:dyDescent="0.25">
      <c r="A4555" s="42"/>
      <c r="B4555" s="42"/>
      <c r="C4555" s="47"/>
      <c r="D4555" s="47"/>
      <c r="E4555" s="47"/>
      <c r="F4555" s="47"/>
      <c r="G4555" s="47"/>
      <c r="H4555" s="37"/>
    </row>
    <row r="4556" spans="1:8" ht="20.25" customHeight="1" x14ac:dyDescent="0.25">
      <c r="A4556" s="43"/>
      <c r="B4556" s="43"/>
      <c r="C4556" s="46"/>
      <c r="D4556" s="46"/>
      <c r="E4556" s="46"/>
      <c r="F4556" s="46"/>
      <c r="G4556" s="46"/>
      <c r="H4556" s="37"/>
    </row>
    <row r="4557" spans="1:8" ht="20.25" customHeight="1" x14ac:dyDescent="0.25">
      <c r="A4557" s="42"/>
      <c r="B4557" s="42"/>
      <c r="C4557" s="47"/>
      <c r="D4557" s="47"/>
      <c r="E4557" s="47"/>
      <c r="F4557" s="47"/>
      <c r="G4557" s="47"/>
      <c r="H4557" s="37"/>
    </row>
    <row r="4558" spans="1:8" ht="20.25" customHeight="1" x14ac:dyDescent="0.25">
      <c r="A4558" s="43"/>
      <c r="B4558" s="43"/>
      <c r="C4558" s="46"/>
      <c r="D4558" s="46"/>
      <c r="E4558" s="46"/>
      <c r="F4558" s="46"/>
      <c r="G4558" s="46"/>
      <c r="H4558" s="37"/>
    </row>
    <row r="4559" spans="1:8" ht="20.25" customHeight="1" x14ac:dyDescent="0.25">
      <c r="A4559" s="42"/>
      <c r="B4559" s="42"/>
      <c r="C4559" s="47"/>
      <c r="D4559" s="47"/>
      <c r="E4559" s="47"/>
      <c r="F4559" s="47"/>
      <c r="G4559" s="47"/>
      <c r="H4559" s="37"/>
    </row>
    <row r="4560" spans="1:8" ht="20.25" customHeight="1" x14ac:dyDescent="0.25">
      <c r="A4560" s="43"/>
      <c r="B4560" s="43"/>
      <c r="C4560" s="46"/>
      <c r="D4560" s="46"/>
      <c r="E4560" s="46"/>
      <c r="F4560" s="46"/>
      <c r="G4560" s="46"/>
      <c r="H4560" s="37"/>
    </row>
    <row r="4561" spans="1:8" ht="20.25" customHeight="1" x14ac:dyDescent="0.25">
      <c r="A4561" s="42"/>
      <c r="B4561" s="42"/>
      <c r="C4561" s="47"/>
      <c r="D4561" s="47"/>
      <c r="E4561" s="47"/>
      <c r="F4561" s="47"/>
      <c r="G4561" s="47"/>
      <c r="H4561" s="37"/>
    </row>
    <row r="4562" spans="1:8" ht="20.25" customHeight="1" x14ac:dyDescent="0.25">
      <c r="A4562" s="43"/>
      <c r="B4562" s="43"/>
      <c r="C4562" s="46"/>
      <c r="D4562" s="46"/>
      <c r="E4562" s="46"/>
      <c r="F4562" s="46"/>
      <c r="G4562" s="46"/>
      <c r="H4562" s="37"/>
    </row>
    <row r="4563" spans="1:8" ht="20.25" customHeight="1" x14ac:dyDescent="0.25">
      <c r="A4563" s="42"/>
      <c r="B4563" s="42"/>
      <c r="C4563" s="47"/>
      <c r="D4563" s="47"/>
      <c r="E4563" s="47"/>
      <c r="F4563" s="47"/>
      <c r="G4563" s="47"/>
      <c r="H4563" s="37"/>
    </row>
    <row r="4564" spans="1:8" ht="20.25" customHeight="1" x14ac:dyDescent="0.25">
      <c r="A4564" s="43"/>
      <c r="B4564" s="43"/>
      <c r="C4564" s="46"/>
      <c r="D4564" s="46"/>
      <c r="E4564" s="46"/>
      <c r="F4564" s="46"/>
      <c r="G4564" s="46"/>
      <c r="H4564" s="37"/>
    </row>
    <row r="4565" spans="1:8" ht="20.25" customHeight="1" x14ac:dyDescent="0.25">
      <c r="A4565" s="42"/>
      <c r="B4565" s="42"/>
      <c r="C4565" s="47"/>
      <c r="D4565" s="47"/>
      <c r="E4565" s="47"/>
      <c r="F4565" s="47"/>
      <c r="G4565" s="47"/>
      <c r="H4565" s="37"/>
    </row>
    <row r="4566" spans="1:8" ht="20.25" customHeight="1" x14ac:dyDescent="0.25">
      <c r="A4566" s="43"/>
      <c r="B4566" s="43"/>
      <c r="C4566" s="46"/>
      <c r="D4566" s="46"/>
      <c r="E4566" s="46"/>
      <c r="F4566" s="46"/>
      <c r="G4566" s="46"/>
      <c r="H4566" s="37"/>
    </row>
    <row r="4567" spans="1:8" ht="20.25" customHeight="1" x14ac:dyDescent="0.25">
      <c r="A4567" s="42"/>
      <c r="B4567" s="42"/>
      <c r="C4567" s="47"/>
      <c r="D4567" s="47"/>
      <c r="E4567" s="47"/>
      <c r="F4567" s="47"/>
      <c r="G4567" s="47"/>
      <c r="H4567" s="37"/>
    </row>
    <row r="4568" spans="1:8" ht="20.25" customHeight="1" x14ac:dyDescent="0.25">
      <c r="A4568" s="43"/>
      <c r="B4568" s="43"/>
      <c r="C4568" s="46"/>
      <c r="D4568" s="46"/>
      <c r="E4568" s="46"/>
      <c r="F4568" s="46"/>
      <c r="G4568" s="46"/>
      <c r="H4568" s="37"/>
    </row>
    <row r="4569" spans="1:8" ht="20.25" customHeight="1" x14ac:dyDescent="0.25">
      <c r="A4569" s="42"/>
      <c r="B4569" s="42"/>
      <c r="C4569" s="47"/>
      <c r="D4569" s="47"/>
      <c r="E4569" s="47"/>
      <c r="F4569" s="47"/>
      <c r="G4569" s="47"/>
      <c r="H4569" s="37"/>
    </row>
    <row r="4570" spans="1:8" ht="20.25" customHeight="1" x14ac:dyDescent="0.25">
      <c r="A4570" s="43"/>
      <c r="B4570" s="43"/>
      <c r="C4570" s="46"/>
      <c r="D4570" s="46"/>
      <c r="E4570" s="46"/>
      <c r="F4570" s="46"/>
      <c r="G4570" s="46"/>
      <c r="H4570" s="37"/>
    </row>
    <row r="4571" spans="1:8" ht="20.25" customHeight="1" x14ac:dyDescent="0.25">
      <c r="A4571" s="42"/>
      <c r="B4571" s="42"/>
      <c r="C4571" s="47"/>
      <c r="D4571" s="47"/>
      <c r="E4571" s="47"/>
      <c r="F4571" s="47"/>
      <c r="G4571" s="47"/>
      <c r="H4571" s="37"/>
    </row>
    <row r="4572" spans="1:8" ht="20.25" customHeight="1" x14ac:dyDescent="0.25">
      <c r="A4572" s="43"/>
      <c r="B4572" s="43"/>
      <c r="C4572" s="46"/>
      <c r="D4572" s="46"/>
      <c r="E4572" s="46"/>
      <c r="F4572" s="46"/>
      <c r="G4572" s="46"/>
      <c r="H4572" s="37"/>
    </row>
    <row r="4573" spans="1:8" ht="20.25" customHeight="1" x14ac:dyDescent="0.25">
      <c r="A4573" s="42"/>
      <c r="B4573" s="42"/>
      <c r="C4573" s="47"/>
      <c r="D4573" s="47"/>
      <c r="E4573" s="47"/>
      <c r="F4573" s="47"/>
      <c r="G4573" s="47"/>
      <c r="H4573" s="37"/>
    </row>
    <row r="4574" spans="1:8" ht="20.25" customHeight="1" x14ac:dyDescent="0.25">
      <c r="A4574" s="43"/>
      <c r="B4574" s="43"/>
      <c r="C4574" s="46"/>
      <c r="D4574" s="46"/>
      <c r="E4574" s="46"/>
      <c r="F4574" s="46"/>
      <c r="G4574" s="46"/>
      <c r="H4574" s="37"/>
    </row>
    <row r="4575" spans="1:8" ht="20.25" customHeight="1" x14ac:dyDescent="0.25">
      <c r="A4575" s="42"/>
      <c r="B4575" s="42"/>
      <c r="C4575" s="47"/>
      <c r="D4575" s="47"/>
      <c r="E4575" s="47"/>
      <c r="F4575" s="47"/>
      <c r="G4575" s="47"/>
      <c r="H4575" s="37"/>
    </row>
    <row r="4576" spans="1:8" ht="20.25" customHeight="1" x14ac:dyDescent="0.25">
      <c r="A4576" s="43"/>
      <c r="B4576" s="43"/>
      <c r="C4576" s="46"/>
      <c r="D4576" s="46"/>
      <c r="E4576" s="46"/>
      <c r="F4576" s="46"/>
      <c r="G4576" s="46"/>
      <c r="H4576" s="37"/>
    </row>
    <row r="4577" spans="1:8" ht="20.25" customHeight="1" x14ac:dyDescent="0.25">
      <c r="A4577" s="42"/>
      <c r="B4577" s="42"/>
      <c r="C4577" s="47"/>
      <c r="D4577" s="47"/>
      <c r="E4577" s="47"/>
      <c r="F4577" s="47"/>
      <c r="G4577" s="47"/>
      <c r="H4577" s="37"/>
    </row>
    <row r="4578" spans="1:8" ht="20.25" customHeight="1" x14ac:dyDescent="0.25">
      <c r="A4578" s="43"/>
      <c r="B4578" s="43"/>
      <c r="C4578" s="46"/>
      <c r="D4578" s="46"/>
      <c r="E4578" s="46"/>
      <c r="F4578" s="46"/>
      <c r="G4578" s="46"/>
      <c r="H4578" s="37"/>
    </row>
    <row r="4579" spans="1:8" ht="20.25" customHeight="1" x14ac:dyDescent="0.25">
      <c r="A4579" s="42"/>
      <c r="B4579" s="42"/>
      <c r="C4579" s="47"/>
      <c r="D4579" s="47"/>
      <c r="E4579" s="47"/>
      <c r="F4579" s="47"/>
      <c r="G4579" s="47"/>
      <c r="H4579" s="37"/>
    </row>
    <row r="4580" spans="1:8" ht="20.25" customHeight="1" x14ac:dyDescent="0.25">
      <c r="A4580" s="43"/>
      <c r="B4580" s="43"/>
      <c r="C4580" s="46"/>
      <c r="D4580" s="46"/>
      <c r="E4580" s="46"/>
      <c r="F4580" s="46"/>
      <c r="G4580" s="46"/>
      <c r="H4580" s="37"/>
    </row>
    <row r="4581" spans="1:8" ht="20.25" customHeight="1" x14ac:dyDescent="0.25">
      <c r="A4581" s="42"/>
      <c r="B4581" s="42"/>
      <c r="C4581" s="47"/>
      <c r="D4581" s="47"/>
      <c r="E4581" s="47"/>
      <c r="F4581" s="47"/>
      <c r="G4581" s="47"/>
      <c r="H4581" s="37"/>
    </row>
    <row r="4582" spans="1:8" ht="20.25" customHeight="1" x14ac:dyDescent="0.25">
      <c r="A4582" s="43"/>
      <c r="B4582" s="43"/>
      <c r="C4582" s="46"/>
      <c r="D4582" s="46"/>
      <c r="E4582" s="46"/>
      <c r="F4582" s="46"/>
      <c r="G4582" s="46"/>
      <c r="H4582" s="37"/>
    </row>
    <row r="4583" spans="1:8" ht="20.25" customHeight="1" x14ac:dyDescent="0.25">
      <c r="A4583" s="42"/>
      <c r="B4583" s="42"/>
      <c r="C4583" s="47"/>
      <c r="D4583" s="47"/>
      <c r="E4583" s="47"/>
      <c r="F4583" s="47"/>
      <c r="G4583" s="47"/>
      <c r="H4583" s="37"/>
    </row>
    <row r="4584" spans="1:8" ht="20.25" customHeight="1" x14ac:dyDescent="0.25">
      <c r="A4584" s="43"/>
      <c r="B4584" s="43"/>
      <c r="C4584" s="46"/>
      <c r="D4584" s="46"/>
      <c r="E4584" s="46"/>
      <c r="F4584" s="46"/>
      <c r="G4584" s="46"/>
      <c r="H4584" s="37"/>
    </row>
    <row r="4585" spans="1:8" ht="20.25" customHeight="1" x14ac:dyDescent="0.25">
      <c r="A4585" s="42"/>
      <c r="B4585" s="42"/>
      <c r="C4585" s="47"/>
      <c r="D4585" s="47"/>
      <c r="E4585" s="47"/>
      <c r="F4585" s="47"/>
      <c r="G4585" s="47"/>
      <c r="H4585" s="37"/>
    </row>
    <row r="4586" spans="1:8" ht="20.25" customHeight="1" x14ac:dyDescent="0.25">
      <c r="A4586" s="43"/>
      <c r="B4586" s="43"/>
      <c r="C4586" s="46"/>
      <c r="D4586" s="46"/>
      <c r="E4586" s="46"/>
      <c r="F4586" s="46"/>
      <c r="G4586" s="46"/>
      <c r="H4586" s="37"/>
    </row>
    <row r="4587" spans="1:8" ht="20.25" customHeight="1" x14ac:dyDescent="0.25">
      <c r="A4587" s="42"/>
      <c r="B4587" s="42"/>
      <c r="C4587" s="47"/>
      <c r="D4587" s="47"/>
      <c r="E4587" s="47"/>
      <c r="F4587" s="47"/>
      <c r="G4587" s="47"/>
      <c r="H4587" s="37"/>
    </row>
    <row r="4588" spans="1:8" ht="20.25" customHeight="1" x14ac:dyDescent="0.25">
      <c r="A4588" s="43"/>
      <c r="B4588" s="43"/>
      <c r="C4588" s="46"/>
      <c r="D4588" s="46"/>
      <c r="E4588" s="46"/>
      <c r="F4588" s="46"/>
      <c r="G4588" s="46"/>
      <c r="H4588" s="37"/>
    </row>
    <row r="4589" spans="1:8" ht="20.25" customHeight="1" x14ac:dyDescent="0.25">
      <c r="A4589" s="42"/>
      <c r="B4589" s="42"/>
      <c r="C4589" s="47"/>
      <c r="D4589" s="47"/>
      <c r="E4589" s="47"/>
      <c r="F4589" s="47"/>
      <c r="G4589" s="47"/>
      <c r="H4589" s="37"/>
    </row>
    <row r="4590" spans="1:8" ht="20.25" customHeight="1" x14ac:dyDescent="0.25">
      <c r="A4590" s="43"/>
      <c r="B4590" s="43"/>
      <c r="C4590" s="46"/>
      <c r="D4590" s="46"/>
      <c r="E4590" s="46"/>
      <c r="F4590" s="46"/>
      <c r="G4590" s="46"/>
      <c r="H4590" s="37"/>
    </row>
    <row r="4591" spans="1:8" ht="20.25" customHeight="1" x14ac:dyDescent="0.25">
      <c r="A4591" s="42"/>
      <c r="B4591" s="42"/>
      <c r="C4591" s="47"/>
      <c r="D4591" s="47"/>
      <c r="E4591" s="47"/>
      <c r="F4591" s="47"/>
      <c r="G4591" s="47"/>
      <c r="H4591" s="37"/>
    </row>
    <row r="4592" spans="1:8" ht="20.25" customHeight="1" x14ac:dyDescent="0.25">
      <c r="A4592" s="43"/>
      <c r="B4592" s="43"/>
      <c r="C4592" s="46"/>
      <c r="D4592" s="46"/>
      <c r="E4592" s="46"/>
      <c r="F4592" s="46"/>
      <c r="G4592" s="46"/>
      <c r="H4592" s="37"/>
    </row>
    <row r="4593" spans="1:8" ht="20.25" customHeight="1" x14ac:dyDescent="0.25">
      <c r="A4593" s="42"/>
      <c r="B4593" s="42"/>
      <c r="C4593" s="47"/>
      <c r="D4593" s="47"/>
      <c r="E4593" s="47"/>
      <c r="F4593" s="47"/>
      <c r="G4593" s="47"/>
      <c r="H4593" s="37"/>
    </row>
    <row r="4594" spans="1:8" ht="20.25" customHeight="1" x14ac:dyDescent="0.25">
      <c r="A4594" s="43"/>
      <c r="B4594" s="43"/>
      <c r="C4594" s="46"/>
      <c r="D4594" s="46"/>
      <c r="E4594" s="46"/>
      <c r="F4594" s="46"/>
      <c r="G4594" s="46"/>
      <c r="H4594" s="37"/>
    </row>
    <row r="4595" spans="1:8" ht="20.25" customHeight="1" x14ac:dyDescent="0.25">
      <c r="A4595" s="42"/>
      <c r="B4595" s="42"/>
      <c r="C4595" s="47"/>
      <c r="D4595" s="47"/>
      <c r="E4595" s="47"/>
      <c r="F4595" s="47"/>
      <c r="G4595" s="47"/>
      <c r="H4595" s="37"/>
    </row>
    <row r="4596" spans="1:8" ht="20.25" customHeight="1" x14ac:dyDescent="0.25">
      <c r="A4596" s="43"/>
      <c r="B4596" s="43"/>
      <c r="C4596" s="46"/>
      <c r="D4596" s="46"/>
      <c r="E4596" s="46"/>
      <c r="F4596" s="46"/>
      <c r="G4596" s="46"/>
      <c r="H4596" s="37"/>
    </row>
    <row r="4597" spans="1:8" ht="20.25" customHeight="1" x14ac:dyDescent="0.25">
      <c r="A4597" s="42"/>
      <c r="B4597" s="42"/>
      <c r="C4597" s="47"/>
      <c r="D4597" s="47"/>
      <c r="E4597" s="47"/>
      <c r="F4597" s="47"/>
      <c r="G4597" s="47"/>
      <c r="H4597" s="37"/>
    </row>
    <row r="4598" spans="1:8" ht="20.25" customHeight="1" x14ac:dyDescent="0.25">
      <c r="A4598" s="43"/>
      <c r="B4598" s="43"/>
      <c r="C4598" s="46"/>
      <c r="D4598" s="46"/>
      <c r="E4598" s="46"/>
      <c r="F4598" s="46"/>
      <c r="G4598" s="46"/>
      <c r="H4598" s="37"/>
    </row>
    <row r="4599" spans="1:8" ht="20.25" customHeight="1" x14ac:dyDescent="0.25">
      <c r="A4599" s="42"/>
      <c r="B4599" s="42"/>
      <c r="C4599" s="47"/>
      <c r="D4599" s="47"/>
      <c r="E4599" s="47"/>
      <c r="F4599" s="47"/>
      <c r="G4599" s="47"/>
      <c r="H4599" s="37"/>
    </row>
    <row r="4600" spans="1:8" ht="20.25" customHeight="1" x14ac:dyDescent="0.25">
      <c r="A4600" s="43"/>
      <c r="B4600" s="43"/>
      <c r="C4600" s="46"/>
      <c r="D4600" s="46"/>
      <c r="E4600" s="46"/>
      <c r="F4600" s="46"/>
      <c r="G4600" s="46"/>
      <c r="H4600" s="37"/>
    </row>
    <row r="4601" spans="1:8" ht="20.25" customHeight="1" thickBot="1" x14ac:dyDescent="0.3">
      <c r="A4601" s="50"/>
      <c r="B4601" s="50"/>
      <c r="C4601" s="60"/>
      <c r="D4601" s="60"/>
      <c r="E4601" s="60"/>
      <c r="F4601" s="60"/>
      <c r="G4601" s="60"/>
      <c r="H4601" s="64"/>
    </row>
    <row r="4602" spans="1:8" ht="20.25" customHeight="1" thickTop="1" x14ac:dyDescent="0.25">
      <c r="A4602" s="51"/>
      <c r="B4602" s="51"/>
      <c r="C4602" s="62"/>
      <c r="D4602" s="62"/>
      <c r="E4602" s="62"/>
      <c r="F4602" s="62"/>
      <c r="G4602" s="62"/>
      <c r="H4602" s="63"/>
    </row>
    <row r="4603" spans="1:8" ht="20.25" customHeight="1" x14ac:dyDescent="0.25">
      <c r="A4603" s="42"/>
      <c r="B4603" s="42"/>
      <c r="C4603" s="47"/>
      <c r="D4603" s="47"/>
      <c r="E4603" s="47"/>
      <c r="F4603" s="47"/>
      <c r="G4603" s="47"/>
      <c r="H4603" s="37"/>
    </row>
    <row r="4604" spans="1:8" ht="20.25" customHeight="1" x14ac:dyDescent="0.25">
      <c r="A4604" s="43"/>
      <c r="B4604" s="43"/>
      <c r="C4604" s="46"/>
      <c r="D4604" s="46"/>
      <c r="E4604" s="46"/>
      <c r="F4604" s="46"/>
      <c r="G4604" s="46"/>
      <c r="H4604" s="37"/>
    </row>
    <row r="4605" spans="1:8" ht="20.25" customHeight="1" x14ac:dyDescent="0.25">
      <c r="A4605" s="42"/>
      <c r="B4605" s="42"/>
      <c r="C4605" s="47"/>
      <c r="D4605" s="47"/>
      <c r="E4605" s="47"/>
      <c r="F4605" s="47"/>
      <c r="G4605" s="47"/>
      <c r="H4605" s="37"/>
    </row>
    <row r="4606" spans="1:8" ht="20.25" customHeight="1" x14ac:dyDescent="0.25">
      <c r="A4606" s="43"/>
      <c r="B4606" s="43"/>
      <c r="C4606" s="46"/>
      <c r="D4606" s="46"/>
      <c r="E4606" s="46"/>
      <c r="F4606" s="46"/>
      <c r="G4606" s="46"/>
      <c r="H4606" s="37"/>
    </row>
    <row r="4607" spans="1:8" ht="20.25" customHeight="1" x14ac:dyDescent="0.25">
      <c r="A4607" s="42"/>
      <c r="B4607" s="42"/>
      <c r="C4607" s="47"/>
      <c r="D4607" s="47"/>
      <c r="E4607" s="47"/>
      <c r="F4607" s="47"/>
      <c r="G4607" s="47"/>
      <c r="H4607" s="37"/>
    </row>
    <row r="4608" spans="1:8" ht="20.25" customHeight="1" x14ac:dyDescent="0.25">
      <c r="A4608" s="43"/>
      <c r="B4608" s="43"/>
      <c r="C4608" s="46"/>
      <c r="D4608" s="46"/>
      <c r="E4608" s="46"/>
      <c r="F4608" s="46"/>
      <c r="G4608" s="46"/>
      <c r="H4608" s="37"/>
    </row>
    <row r="4609" spans="1:8" ht="20.25" customHeight="1" x14ac:dyDescent="0.25">
      <c r="A4609" s="42"/>
      <c r="B4609" s="42"/>
      <c r="C4609" s="47"/>
      <c r="D4609" s="47"/>
      <c r="E4609" s="47"/>
      <c r="F4609" s="47"/>
      <c r="G4609" s="47"/>
      <c r="H4609" s="37"/>
    </row>
    <row r="4610" spans="1:8" ht="20.25" customHeight="1" x14ac:dyDescent="0.25">
      <c r="A4610" s="43"/>
      <c r="B4610" s="43"/>
      <c r="C4610" s="46"/>
      <c r="D4610" s="46"/>
      <c r="E4610" s="46"/>
      <c r="F4610" s="46"/>
      <c r="G4610" s="46"/>
      <c r="H4610" s="37"/>
    </row>
    <row r="4611" spans="1:8" ht="20.25" customHeight="1" x14ac:dyDescent="0.25">
      <c r="A4611" s="42"/>
      <c r="B4611" s="42"/>
      <c r="C4611" s="47"/>
      <c r="D4611" s="47"/>
      <c r="E4611" s="47"/>
      <c r="F4611" s="47"/>
      <c r="G4611" s="47"/>
      <c r="H4611" s="37"/>
    </row>
    <row r="4612" spans="1:8" ht="20.25" customHeight="1" x14ac:dyDescent="0.25">
      <c r="A4612" s="43"/>
      <c r="B4612" s="43"/>
      <c r="C4612" s="46"/>
      <c r="D4612" s="46"/>
      <c r="E4612" s="46"/>
      <c r="F4612" s="46"/>
      <c r="G4612" s="46"/>
      <c r="H4612" s="37"/>
    </row>
    <row r="4613" spans="1:8" ht="20.25" customHeight="1" x14ac:dyDescent="0.25">
      <c r="A4613" s="42"/>
      <c r="B4613" s="42"/>
      <c r="C4613" s="47"/>
      <c r="D4613" s="47"/>
      <c r="E4613" s="47"/>
      <c r="F4613" s="47"/>
      <c r="G4613" s="47"/>
      <c r="H4613" s="37"/>
    </row>
    <row r="4614" spans="1:8" ht="20.25" customHeight="1" x14ac:dyDescent="0.25">
      <c r="A4614" s="43"/>
      <c r="B4614" s="43"/>
      <c r="C4614" s="46"/>
      <c r="D4614" s="46"/>
      <c r="E4614" s="46"/>
      <c r="F4614" s="46"/>
      <c r="G4614" s="46"/>
      <c r="H4614" s="37"/>
    </row>
    <row r="4615" spans="1:8" ht="20.25" customHeight="1" x14ac:dyDescent="0.25">
      <c r="A4615" s="42"/>
      <c r="B4615" s="42"/>
      <c r="C4615" s="47"/>
      <c r="D4615" s="47"/>
      <c r="E4615" s="47"/>
      <c r="F4615" s="47"/>
      <c r="G4615" s="47"/>
      <c r="H4615" s="37"/>
    </row>
    <row r="4616" spans="1:8" ht="20.25" customHeight="1" x14ac:dyDescent="0.25">
      <c r="A4616" s="43"/>
      <c r="B4616" s="43"/>
      <c r="C4616" s="46"/>
      <c r="D4616" s="46"/>
      <c r="E4616" s="46"/>
      <c r="F4616" s="46"/>
      <c r="G4616" s="46"/>
      <c r="H4616" s="37"/>
    </row>
    <row r="4617" spans="1:8" ht="20.25" customHeight="1" x14ac:dyDescent="0.25">
      <c r="A4617" s="42"/>
      <c r="B4617" s="42"/>
      <c r="C4617" s="47"/>
      <c r="D4617" s="47"/>
      <c r="E4617" s="47"/>
      <c r="F4617" s="47"/>
      <c r="G4617" s="47"/>
      <c r="H4617" s="37"/>
    </row>
    <row r="4618" spans="1:8" ht="20.25" customHeight="1" x14ac:dyDescent="0.25">
      <c r="A4618" s="43"/>
      <c r="B4618" s="43"/>
      <c r="C4618" s="46"/>
      <c r="D4618" s="46"/>
      <c r="E4618" s="46"/>
      <c r="F4618" s="46"/>
      <c r="G4618" s="46"/>
      <c r="H4618" s="37"/>
    </row>
    <row r="4619" spans="1:8" ht="20.25" customHeight="1" x14ac:dyDescent="0.25">
      <c r="A4619" s="42"/>
      <c r="B4619" s="42"/>
      <c r="C4619" s="47"/>
      <c r="D4619" s="47"/>
      <c r="E4619" s="47"/>
      <c r="F4619" s="47"/>
      <c r="G4619" s="47"/>
      <c r="H4619" s="37"/>
    </row>
    <row r="4620" spans="1:8" ht="20.25" customHeight="1" x14ac:dyDescent="0.25">
      <c r="A4620" s="43"/>
      <c r="B4620" s="43"/>
      <c r="C4620" s="46"/>
      <c r="D4620" s="46"/>
      <c r="E4620" s="46"/>
      <c r="F4620" s="46"/>
      <c r="G4620" s="46"/>
      <c r="H4620" s="37"/>
    </row>
    <row r="4621" spans="1:8" ht="20.25" customHeight="1" x14ac:dyDescent="0.25">
      <c r="A4621" s="42"/>
      <c r="B4621" s="42"/>
      <c r="C4621" s="47"/>
      <c r="D4621" s="47"/>
      <c r="E4621" s="47"/>
      <c r="F4621" s="47"/>
      <c r="G4621" s="47"/>
      <c r="H4621" s="37"/>
    </row>
    <row r="4622" spans="1:8" ht="20.25" customHeight="1" x14ac:dyDescent="0.25">
      <c r="A4622" s="43"/>
      <c r="B4622" s="43"/>
      <c r="C4622" s="46"/>
      <c r="D4622" s="46"/>
      <c r="E4622" s="46"/>
      <c r="F4622" s="46"/>
      <c r="G4622" s="46"/>
      <c r="H4622" s="37"/>
    </row>
    <row r="4623" spans="1:8" ht="20.25" customHeight="1" x14ac:dyDescent="0.25">
      <c r="A4623" s="42"/>
      <c r="B4623" s="42"/>
      <c r="C4623" s="47"/>
      <c r="D4623" s="47"/>
      <c r="E4623" s="47"/>
      <c r="F4623" s="47"/>
      <c r="G4623" s="47"/>
      <c r="H4623" s="37"/>
    </row>
    <row r="4624" spans="1:8" ht="20.25" customHeight="1" x14ac:dyDescent="0.25">
      <c r="A4624" s="43"/>
      <c r="B4624" s="43"/>
      <c r="C4624" s="46"/>
      <c r="D4624" s="46"/>
      <c r="E4624" s="46"/>
      <c r="F4624" s="46"/>
      <c r="G4624" s="46"/>
      <c r="H4624" s="37"/>
    </row>
    <row r="4625" spans="1:8" ht="20.25" customHeight="1" x14ac:dyDescent="0.25">
      <c r="A4625" s="42"/>
      <c r="B4625" s="42"/>
      <c r="C4625" s="47"/>
      <c r="D4625" s="47"/>
      <c r="E4625" s="47"/>
      <c r="F4625" s="47"/>
      <c r="G4625" s="47"/>
      <c r="H4625" s="37"/>
    </row>
    <row r="4626" spans="1:8" ht="20.25" customHeight="1" x14ac:dyDescent="0.25">
      <c r="A4626" s="43"/>
      <c r="B4626" s="43"/>
      <c r="C4626" s="46"/>
      <c r="D4626" s="46"/>
      <c r="E4626" s="46"/>
      <c r="F4626" s="46"/>
      <c r="G4626" s="46"/>
      <c r="H4626" s="37"/>
    </row>
    <row r="4627" spans="1:8" ht="20.25" customHeight="1" x14ac:dyDescent="0.25">
      <c r="A4627" s="42"/>
      <c r="B4627" s="42"/>
      <c r="C4627" s="47"/>
      <c r="D4627" s="47"/>
      <c r="E4627" s="47"/>
      <c r="F4627" s="47"/>
      <c r="G4627" s="47"/>
      <c r="H4627" s="37"/>
    </row>
    <row r="4628" spans="1:8" ht="20.25" customHeight="1" x14ac:dyDescent="0.25">
      <c r="A4628" s="43"/>
      <c r="B4628" s="43"/>
      <c r="C4628" s="46"/>
      <c r="D4628" s="46"/>
      <c r="E4628" s="46"/>
      <c r="F4628" s="46"/>
      <c r="G4628" s="46"/>
      <c r="H4628" s="37"/>
    </row>
    <row r="4629" spans="1:8" ht="20.25" customHeight="1" x14ac:dyDescent="0.25">
      <c r="A4629" s="42"/>
      <c r="B4629" s="42"/>
      <c r="C4629" s="47"/>
      <c r="D4629" s="47"/>
      <c r="E4629" s="47"/>
      <c r="F4629" s="47"/>
      <c r="G4629" s="47"/>
      <c r="H4629" s="37"/>
    </row>
    <row r="4630" spans="1:8" ht="20.25" customHeight="1" x14ac:dyDescent="0.25">
      <c r="A4630" s="43"/>
      <c r="B4630" s="43"/>
      <c r="C4630" s="46"/>
      <c r="D4630" s="46"/>
      <c r="E4630" s="46"/>
      <c r="F4630" s="46"/>
      <c r="G4630" s="46"/>
      <c r="H4630" s="37"/>
    </row>
    <row r="4631" spans="1:8" ht="20.25" customHeight="1" x14ac:dyDescent="0.25">
      <c r="A4631" s="42"/>
      <c r="B4631" s="42"/>
      <c r="C4631" s="47"/>
      <c r="D4631" s="47"/>
      <c r="E4631" s="47"/>
      <c r="F4631" s="47"/>
      <c r="G4631" s="47"/>
      <c r="H4631" s="37"/>
    </row>
    <row r="4632" spans="1:8" ht="20.25" customHeight="1" x14ac:dyDescent="0.25">
      <c r="A4632" s="43"/>
      <c r="B4632" s="43"/>
      <c r="C4632" s="46"/>
      <c r="D4632" s="46"/>
      <c r="E4632" s="46"/>
      <c r="F4632" s="46"/>
      <c r="G4632" s="46"/>
      <c r="H4632" s="37"/>
    </row>
    <row r="4633" spans="1:8" ht="20.25" customHeight="1" x14ac:dyDescent="0.25">
      <c r="A4633" s="42"/>
      <c r="B4633" s="42"/>
      <c r="C4633" s="47"/>
      <c r="D4633" s="47"/>
      <c r="E4633" s="47"/>
      <c r="F4633" s="47"/>
      <c r="G4633" s="47"/>
      <c r="H4633" s="37"/>
    </row>
    <row r="4634" spans="1:8" ht="20.25" customHeight="1" x14ac:dyDescent="0.25">
      <c r="A4634" s="43"/>
      <c r="B4634" s="43"/>
      <c r="C4634" s="46"/>
      <c r="D4634" s="46"/>
      <c r="E4634" s="46"/>
      <c r="F4634" s="46"/>
      <c r="G4634" s="46"/>
      <c r="H4634" s="37"/>
    </row>
    <row r="4635" spans="1:8" ht="20.25" customHeight="1" x14ac:dyDescent="0.25">
      <c r="A4635" s="42"/>
      <c r="B4635" s="42"/>
      <c r="C4635" s="47"/>
      <c r="D4635" s="47"/>
      <c r="E4635" s="47"/>
      <c r="F4635" s="47"/>
      <c r="G4635" s="47"/>
      <c r="H4635" s="37"/>
    </row>
    <row r="4636" spans="1:8" ht="20.25" customHeight="1" x14ac:dyDescent="0.25">
      <c r="A4636" s="43"/>
      <c r="B4636" s="43"/>
      <c r="C4636" s="46"/>
      <c r="D4636" s="46"/>
      <c r="E4636" s="46"/>
      <c r="F4636" s="46"/>
      <c r="G4636" s="46"/>
      <c r="H4636" s="37"/>
    </row>
    <row r="4637" spans="1:8" ht="20.25" customHeight="1" x14ac:dyDescent="0.25">
      <c r="A4637" s="42"/>
      <c r="B4637" s="42"/>
      <c r="C4637" s="47"/>
      <c r="D4637" s="47"/>
      <c r="E4637" s="47"/>
      <c r="F4637" s="47"/>
      <c r="G4637" s="47"/>
      <c r="H4637" s="37"/>
    </row>
    <row r="4638" spans="1:8" ht="20.25" customHeight="1" x14ac:dyDescent="0.25">
      <c r="A4638" s="43"/>
      <c r="B4638" s="43"/>
      <c r="C4638" s="46"/>
      <c r="D4638" s="46"/>
      <c r="E4638" s="46"/>
      <c r="F4638" s="46"/>
      <c r="G4638" s="46"/>
      <c r="H4638" s="37"/>
    </row>
    <row r="4639" spans="1:8" ht="20.25" customHeight="1" x14ac:dyDescent="0.25">
      <c r="A4639" s="42"/>
      <c r="B4639" s="42"/>
      <c r="C4639" s="47"/>
      <c r="D4639" s="47"/>
      <c r="E4639" s="47"/>
      <c r="F4639" s="47"/>
      <c r="G4639" s="47"/>
      <c r="H4639" s="37"/>
    </row>
    <row r="4640" spans="1:8" ht="20.25" customHeight="1" x14ac:dyDescent="0.25">
      <c r="A4640" s="43"/>
      <c r="B4640" s="43"/>
      <c r="C4640" s="46"/>
      <c r="D4640" s="46"/>
      <c r="E4640" s="46"/>
      <c r="F4640" s="46"/>
      <c r="G4640" s="46"/>
      <c r="H4640" s="37"/>
    </row>
    <row r="4641" spans="1:8" ht="20.25" customHeight="1" x14ac:dyDescent="0.25">
      <c r="A4641" s="42"/>
      <c r="B4641" s="42"/>
      <c r="C4641" s="47"/>
      <c r="D4641" s="47"/>
      <c r="E4641" s="47"/>
      <c r="F4641" s="47"/>
      <c r="G4641" s="47"/>
      <c r="H4641" s="37"/>
    </row>
    <row r="4642" spans="1:8" ht="20.25" customHeight="1" x14ac:dyDescent="0.25">
      <c r="A4642" s="43"/>
      <c r="B4642" s="43"/>
      <c r="C4642" s="46"/>
      <c r="D4642" s="46"/>
      <c r="E4642" s="46"/>
      <c r="F4642" s="46"/>
      <c r="G4642" s="46"/>
      <c r="H4642" s="37"/>
    </row>
    <row r="4643" spans="1:8" ht="20.25" customHeight="1" x14ac:dyDescent="0.25">
      <c r="A4643" s="42"/>
      <c r="B4643" s="42"/>
      <c r="C4643" s="47"/>
      <c r="D4643" s="47"/>
      <c r="E4643" s="47"/>
      <c r="F4643" s="47"/>
      <c r="G4643" s="47"/>
      <c r="H4643" s="37"/>
    </row>
    <row r="4644" spans="1:8" ht="20.25" customHeight="1" x14ac:dyDescent="0.25">
      <c r="A4644" s="43"/>
      <c r="B4644" s="43"/>
      <c r="C4644" s="46"/>
      <c r="D4644" s="46"/>
      <c r="E4644" s="46"/>
      <c r="F4644" s="46"/>
      <c r="G4644" s="46"/>
      <c r="H4644" s="37"/>
    </row>
    <row r="4645" spans="1:8" ht="20.25" customHeight="1" x14ac:dyDescent="0.25">
      <c r="A4645" s="42"/>
      <c r="B4645" s="42"/>
      <c r="C4645" s="47"/>
      <c r="D4645" s="47"/>
      <c r="E4645" s="47"/>
      <c r="F4645" s="47"/>
      <c r="G4645" s="47"/>
      <c r="H4645" s="37"/>
    </row>
    <row r="4646" spans="1:8" ht="20.25" customHeight="1" x14ac:dyDescent="0.25">
      <c r="A4646" s="43"/>
      <c r="B4646" s="43"/>
      <c r="C4646" s="46"/>
      <c r="D4646" s="46"/>
      <c r="E4646" s="46"/>
      <c r="F4646" s="46"/>
      <c r="G4646" s="46"/>
      <c r="H4646" s="37"/>
    </row>
    <row r="4647" spans="1:8" ht="20.25" customHeight="1" x14ac:dyDescent="0.25">
      <c r="A4647" s="42"/>
      <c r="B4647" s="42"/>
      <c r="C4647" s="47"/>
      <c r="D4647" s="47"/>
      <c r="E4647" s="47"/>
      <c r="F4647" s="47"/>
      <c r="G4647" s="47"/>
      <c r="H4647" s="37"/>
    </row>
    <row r="4648" spans="1:8" ht="20.25" customHeight="1" x14ac:dyDescent="0.25">
      <c r="A4648" s="43"/>
      <c r="B4648" s="43"/>
      <c r="C4648" s="46"/>
      <c r="D4648" s="46"/>
      <c r="E4648" s="46"/>
      <c r="F4648" s="46"/>
      <c r="G4648" s="46"/>
      <c r="H4648" s="37"/>
    </row>
    <row r="4649" spans="1:8" ht="20.25" customHeight="1" x14ac:dyDescent="0.25">
      <c r="A4649" s="42"/>
      <c r="B4649" s="42"/>
      <c r="C4649" s="47"/>
      <c r="D4649" s="47"/>
      <c r="E4649" s="47"/>
      <c r="F4649" s="47"/>
      <c r="G4649" s="47"/>
      <c r="H4649" s="37"/>
    </row>
    <row r="4650" spans="1:8" ht="20.25" customHeight="1" x14ac:dyDescent="0.25">
      <c r="A4650" s="43"/>
      <c r="B4650" s="43"/>
      <c r="C4650" s="46"/>
      <c r="D4650" s="46"/>
      <c r="E4650" s="46"/>
      <c r="F4650" s="46"/>
      <c r="G4650" s="46"/>
      <c r="H4650" s="37"/>
    </row>
    <row r="4651" spans="1:8" ht="20.25" customHeight="1" x14ac:dyDescent="0.25">
      <c r="A4651" s="42"/>
      <c r="B4651" s="42"/>
      <c r="C4651" s="47"/>
      <c r="D4651" s="47"/>
      <c r="E4651" s="47"/>
      <c r="F4651" s="47"/>
      <c r="G4651" s="47"/>
      <c r="H4651" s="37"/>
    </row>
    <row r="4652" spans="1:8" ht="20.25" customHeight="1" x14ac:dyDescent="0.25">
      <c r="A4652" s="43"/>
      <c r="B4652" s="43"/>
      <c r="C4652" s="46"/>
      <c r="D4652" s="46"/>
      <c r="E4652" s="46"/>
      <c r="F4652" s="46"/>
      <c r="G4652" s="46"/>
      <c r="H4652" s="37"/>
    </row>
    <row r="4653" spans="1:8" ht="20.25" customHeight="1" x14ac:dyDescent="0.25">
      <c r="A4653" s="42"/>
      <c r="B4653" s="42"/>
      <c r="C4653" s="47"/>
      <c r="D4653" s="47"/>
      <c r="E4653" s="47"/>
      <c r="F4653" s="47"/>
      <c r="G4653" s="47"/>
      <c r="H4653" s="37"/>
    </row>
    <row r="4654" spans="1:8" ht="20.25" customHeight="1" x14ac:dyDescent="0.25">
      <c r="A4654" s="43"/>
      <c r="B4654" s="43"/>
      <c r="C4654" s="46"/>
      <c r="D4654" s="46"/>
      <c r="E4654" s="46"/>
      <c r="F4654" s="46"/>
      <c r="G4654" s="46"/>
      <c r="H4654" s="37"/>
    </row>
    <row r="4655" spans="1:8" ht="20.25" customHeight="1" x14ac:dyDescent="0.25">
      <c r="A4655" s="42"/>
      <c r="B4655" s="42"/>
      <c r="C4655" s="47"/>
      <c r="D4655" s="47"/>
      <c r="E4655" s="47"/>
      <c r="F4655" s="47"/>
      <c r="G4655" s="47"/>
      <c r="H4655" s="37"/>
    </row>
    <row r="4656" spans="1:8" ht="20.25" customHeight="1" x14ac:dyDescent="0.25">
      <c r="A4656" s="43"/>
      <c r="B4656" s="43"/>
      <c r="C4656" s="46"/>
      <c r="D4656" s="46"/>
      <c r="E4656" s="46"/>
      <c r="F4656" s="46"/>
      <c r="G4656" s="46"/>
      <c r="H4656" s="37"/>
    </row>
    <row r="4657" spans="1:8" ht="20.25" customHeight="1" x14ac:dyDescent="0.25">
      <c r="A4657" s="42"/>
      <c r="B4657" s="42"/>
      <c r="C4657" s="47"/>
      <c r="D4657" s="47"/>
      <c r="E4657" s="47"/>
      <c r="F4657" s="47"/>
      <c r="G4657" s="47"/>
      <c r="H4657" s="37"/>
    </row>
    <row r="4658" spans="1:8" ht="20.25" customHeight="1" x14ac:dyDescent="0.25">
      <c r="A4658" s="43"/>
      <c r="B4658" s="43"/>
      <c r="C4658" s="46"/>
      <c r="D4658" s="46"/>
      <c r="E4658" s="46"/>
      <c r="F4658" s="46"/>
      <c r="G4658" s="46"/>
      <c r="H4658" s="37"/>
    </row>
    <row r="4659" spans="1:8" ht="20.25" customHeight="1" x14ac:dyDescent="0.25">
      <c r="A4659" s="42"/>
      <c r="B4659" s="42"/>
      <c r="C4659" s="47"/>
      <c r="D4659" s="47"/>
      <c r="E4659" s="47"/>
      <c r="F4659" s="47"/>
      <c r="G4659" s="47"/>
      <c r="H4659" s="37"/>
    </row>
    <row r="4660" spans="1:8" ht="20.25" customHeight="1" x14ac:dyDescent="0.25">
      <c r="A4660" s="43"/>
      <c r="B4660" s="43"/>
      <c r="C4660" s="46"/>
      <c r="D4660" s="46"/>
      <c r="E4660" s="46"/>
      <c r="F4660" s="46"/>
      <c r="G4660" s="46"/>
      <c r="H4660" s="37"/>
    </row>
    <row r="4661" spans="1:8" ht="20.25" customHeight="1" x14ac:dyDescent="0.25">
      <c r="A4661" s="42"/>
      <c r="B4661" s="42"/>
      <c r="C4661" s="47"/>
      <c r="D4661" s="47"/>
      <c r="E4661" s="47"/>
      <c r="F4661" s="47"/>
      <c r="G4661" s="47"/>
      <c r="H4661" s="37"/>
    </row>
    <row r="4662" spans="1:8" ht="20.25" customHeight="1" x14ac:dyDescent="0.25">
      <c r="A4662" s="43"/>
      <c r="B4662" s="43"/>
      <c r="C4662" s="46"/>
      <c r="D4662" s="46"/>
      <c r="E4662" s="46"/>
      <c r="F4662" s="46"/>
      <c r="G4662" s="46"/>
      <c r="H4662" s="37"/>
    </row>
    <row r="4663" spans="1:8" ht="20.25" customHeight="1" x14ac:dyDescent="0.25">
      <c r="A4663" s="42"/>
      <c r="B4663" s="42"/>
      <c r="C4663" s="47"/>
      <c r="D4663" s="47"/>
      <c r="E4663" s="47"/>
      <c r="F4663" s="47"/>
      <c r="G4663" s="47"/>
      <c r="H4663" s="37"/>
    </row>
    <row r="4664" spans="1:8" ht="20.25" customHeight="1" x14ac:dyDescent="0.25">
      <c r="A4664" s="43"/>
      <c r="B4664" s="43"/>
      <c r="C4664" s="46"/>
      <c r="D4664" s="46"/>
      <c r="E4664" s="46"/>
      <c r="F4664" s="46"/>
      <c r="G4664" s="46"/>
      <c r="H4664" s="37"/>
    </row>
    <row r="4665" spans="1:8" ht="20.25" customHeight="1" x14ac:dyDescent="0.25">
      <c r="A4665" s="42"/>
      <c r="B4665" s="42"/>
      <c r="C4665" s="47"/>
      <c r="D4665" s="47"/>
      <c r="E4665" s="47"/>
      <c r="F4665" s="47"/>
      <c r="G4665" s="47"/>
      <c r="H4665" s="37"/>
    </row>
    <row r="4666" spans="1:8" ht="20.25" customHeight="1" x14ac:dyDescent="0.25">
      <c r="A4666" s="43"/>
      <c r="B4666" s="43"/>
      <c r="C4666" s="46"/>
      <c r="D4666" s="46"/>
      <c r="E4666" s="46"/>
      <c r="F4666" s="46"/>
      <c r="G4666" s="46"/>
      <c r="H4666" s="37"/>
    </row>
    <row r="4667" spans="1:8" ht="20.25" customHeight="1" x14ac:dyDescent="0.25">
      <c r="A4667" s="42"/>
      <c r="B4667" s="42"/>
      <c r="C4667" s="47"/>
      <c r="D4667" s="47"/>
      <c r="E4667" s="47"/>
      <c r="F4667" s="47"/>
      <c r="G4667" s="47"/>
      <c r="H4667" s="37"/>
    </row>
    <row r="4668" spans="1:8" ht="20.25" customHeight="1" x14ac:dyDescent="0.25">
      <c r="A4668" s="43"/>
      <c r="B4668" s="43"/>
      <c r="C4668" s="46"/>
      <c r="D4668" s="46"/>
      <c r="E4668" s="46"/>
      <c r="F4668" s="46"/>
      <c r="G4668" s="46"/>
      <c r="H4668" s="37"/>
    </row>
    <row r="4669" spans="1:8" ht="20.25" customHeight="1" x14ac:dyDescent="0.25">
      <c r="A4669" s="42"/>
      <c r="B4669" s="42"/>
      <c r="C4669" s="47"/>
      <c r="D4669" s="47"/>
      <c r="E4669" s="47"/>
      <c r="F4669" s="47"/>
      <c r="G4669" s="47"/>
      <c r="H4669" s="37"/>
    </row>
    <row r="4670" spans="1:8" ht="20.25" customHeight="1" x14ac:dyDescent="0.25">
      <c r="A4670" s="43"/>
      <c r="B4670" s="43"/>
      <c r="C4670" s="46"/>
      <c r="D4670" s="46"/>
      <c r="E4670" s="46"/>
      <c r="F4670" s="46"/>
      <c r="G4670" s="46"/>
      <c r="H4670" s="37"/>
    </row>
    <row r="4671" spans="1:8" ht="20.25" customHeight="1" x14ac:dyDescent="0.25">
      <c r="A4671" s="42"/>
      <c r="B4671" s="42"/>
      <c r="C4671" s="47"/>
      <c r="D4671" s="47"/>
      <c r="E4671" s="47"/>
      <c r="F4671" s="47"/>
      <c r="G4671" s="47"/>
      <c r="H4671" s="37"/>
    </row>
    <row r="4672" spans="1:8" ht="20.25" customHeight="1" x14ac:dyDescent="0.25">
      <c r="A4672" s="43"/>
      <c r="B4672" s="43"/>
      <c r="C4672" s="46"/>
      <c r="D4672" s="46"/>
      <c r="E4672" s="46"/>
      <c r="F4672" s="46"/>
      <c r="G4672" s="46"/>
      <c r="H4672" s="37"/>
    </row>
    <row r="4673" spans="1:8" ht="20.25" customHeight="1" x14ac:dyDescent="0.25">
      <c r="A4673" s="42"/>
      <c r="B4673" s="42"/>
      <c r="C4673" s="47"/>
      <c r="D4673" s="47"/>
      <c r="E4673" s="47"/>
      <c r="F4673" s="47"/>
      <c r="G4673" s="47"/>
      <c r="H4673" s="37"/>
    </row>
    <row r="4674" spans="1:8" ht="20.25" customHeight="1" x14ac:dyDescent="0.25">
      <c r="A4674" s="43"/>
      <c r="B4674" s="43"/>
      <c r="C4674" s="46"/>
      <c r="D4674" s="46"/>
      <c r="E4674" s="46"/>
      <c r="F4674" s="46"/>
      <c r="G4674" s="46"/>
      <c r="H4674" s="37"/>
    </row>
    <row r="4675" spans="1:8" ht="20.25" customHeight="1" x14ac:dyDescent="0.25">
      <c r="A4675" s="42"/>
      <c r="B4675" s="42"/>
      <c r="C4675" s="47"/>
      <c r="D4675" s="47"/>
      <c r="E4675" s="47"/>
      <c r="F4675" s="47"/>
      <c r="G4675" s="47"/>
      <c r="H4675" s="37"/>
    </row>
    <row r="4676" spans="1:8" ht="20.25" customHeight="1" x14ac:dyDescent="0.25">
      <c r="A4676" s="43"/>
      <c r="B4676" s="43"/>
      <c r="C4676" s="46"/>
      <c r="D4676" s="46"/>
      <c r="E4676" s="46"/>
      <c r="F4676" s="46"/>
      <c r="G4676" s="46"/>
      <c r="H4676" s="37"/>
    </row>
    <row r="4677" spans="1:8" ht="20.25" customHeight="1" x14ac:dyDescent="0.25">
      <c r="A4677" s="42"/>
      <c r="B4677" s="42"/>
      <c r="C4677" s="47"/>
      <c r="D4677" s="47"/>
      <c r="E4677" s="47"/>
      <c r="F4677" s="47"/>
      <c r="G4677" s="47"/>
      <c r="H4677" s="37"/>
    </row>
    <row r="4678" spans="1:8" ht="20.25" customHeight="1" x14ac:dyDescent="0.25">
      <c r="A4678" s="43"/>
      <c r="B4678" s="43"/>
      <c r="C4678" s="46"/>
      <c r="D4678" s="46"/>
      <c r="E4678" s="46"/>
      <c r="F4678" s="46"/>
      <c r="G4678" s="46"/>
      <c r="H4678" s="37"/>
    </row>
    <row r="4679" spans="1:8" ht="20.25" customHeight="1" x14ac:dyDescent="0.25">
      <c r="A4679" s="42"/>
      <c r="B4679" s="42"/>
      <c r="C4679" s="47"/>
      <c r="D4679" s="47"/>
      <c r="E4679" s="47"/>
      <c r="F4679" s="47"/>
      <c r="G4679" s="47"/>
      <c r="H4679" s="37"/>
    </row>
    <row r="4680" spans="1:8" ht="20.25" customHeight="1" x14ac:dyDescent="0.25">
      <c r="A4680" s="43"/>
      <c r="B4680" s="43"/>
      <c r="C4680" s="46"/>
      <c r="D4680" s="46"/>
      <c r="E4680" s="46"/>
      <c r="F4680" s="46"/>
      <c r="G4680" s="46"/>
      <c r="H4680" s="37"/>
    </row>
    <row r="4681" spans="1:8" ht="20.25" customHeight="1" x14ac:dyDescent="0.25">
      <c r="A4681" s="42"/>
      <c r="B4681" s="42"/>
      <c r="C4681" s="47"/>
      <c r="D4681" s="47"/>
      <c r="E4681" s="47"/>
      <c r="F4681" s="47"/>
      <c r="G4681" s="47"/>
      <c r="H4681" s="37"/>
    </row>
    <row r="4682" spans="1:8" ht="20.25" customHeight="1" x14ac:dyDescent="0.25">
      <c r="A4682" s="43"/>
      <c r="B4682" s="43"/>
      <c r="C4682" s="46"/>
      <c r="D4682" s="46"/>
      <c r="E4682" s="46"/>
      <c r="F4682" s="46"/>
      <c r="G4682" s="46"/>
      <c r="H4682" s="37"/>
    </row>
    <row r="4683" spans="1:8" ht="20.25" customHeight="1" x14ac:dyDescent="0.25">
      <c r="A4683" s="42"/>
      <c r="B4683" s="42"/>
      <c r="C4683" s="47"/>
      <c r="D4683" s="47"/>
      <c r="E4683" s="47"/>
      <c r="F4683" s="47"/>
      <c r="G4683" s="47"/>
      <c r="H4683" s="37"/>
    </row>
    <row r="4684" spans="1:8" ht="20.25" customHeight="1" x14ac:dyDescent="0.25">
      <c r="A4684" s="43"/>
      <c r="B4684" s="43"/>
      <c r="C4684" s="46"/>
      <c r="D4684" s="46"/>
      <c r="E4684" s="46"/>
      <c r="F4684" s="46"/>
      <c r="G4684" s="46"/>
      <c r="H4684" s="37"/>
    </row>
    <row r="4685" spans="1:8" ht="20.25" customHeight="1" x14ac:dyDescent="0.25">
      <c r="A4685" s="42"/>
      <c r="B4685" s="42"/>
      <c r="C4685" s="47"/>
      <c r="D4685" s="47"/>
      <c r="E4685" s="47"/>
      <c r="F4685" s="47"/>
      <c r="G4685" s="47"/>
      <c r="H4685" s="37"/>
    </row>
    <row r="4686" spans="1:8" ht="20.25" customHeight="1" x14ac:dyDescent="0.25">
      <c r="A4686" s="43"/>
      <c r="B4686" s="43"/>
      <c r="C4686" s="46"/>
      <c r="D4686" s="46"/>
      <c r="E4686" s="46"/>
      <c r="F4686" s="46"/>
      <c r="G4686" s="46"/>
      <c r="H4686" s="37"/>
    </row>
    <row r="4687" spans="1:8" ht="20.25" customHeight="1" x14ac:dyDescent="0.25">
      <c r="A4687" s="42"/>
      <c r="B4687" s="42"/>
      <c r="C4687" s="47"/>
      <c r="D4687" s="47"/>
      <c r="E4687" s="47"/>
      <c r="F4687" s="47"/>
      <c r="G4687" s="47"/>
      <c r="H4687" s="37"/>
    </row>
    <row r="4688" spans="1:8" ht="20.25" customHeight="1" x14ac:dyDescent="0.25">
      <c r="A4688" s="43"/>
      <c r="B4688" s="43"/>
      <c r="C4688" s="46"/>
      <c r="D4688" s="46"/>
      <c r="E4688" s="46"/>
      <c r="F4688" s="46"/>
      <c r="G4688" s="46"/>
      <c r="H4688" s="37"/>
    </row>
    <row r="4689" spans="1:8" ht="20.25" customHeight="1" x14ac:dyDescent="0.25">
      <c r="A4689" s="42"/>
      <c r="B4689" s="42"/>
      <c r="C4689" s="47"/>
      <c r="D4689" s="47"/>
      <c r="E4689" s="47"/>
      <c r="F4689" s="47"/>
      <c r="G4689" s="47"/>
      <c r="H4689" s="37"/>
    </row>
    <row r="4690" spans="1:8" ht="20.25" customHeight="1" x14ac:dyDescent="0.25">
      <c r="A4690" s="43"/>
      <c r="B4690" s="43"/>
      <c r="C4690" s="46"/>
      <c r="D4690" s="46"/>
      <c r="E4690" s="46"/>
      <c r="F4690" s="46"/>
      <c r="G4690" s="46"/>
      <c r="H4690" s="37"/>
    </row>
    <row r="4691" spans="1:8" ht="20.25" customHeight="1" x14ac:dyDescent="0.25">
      <c r="A4691" s="42"/>
      <c r="B4691" s="42"/>
      <c r="C4691" s="47"/>
      <c r="D4691" s="47"/>
      <c r="E4691" s="47"/>
      <c r="F4691" s="47"/>
      <c r="G4691" s="47"/>
      <c r="H4691" s="37"/>
    </row>
    <row r="4692" spans="1:8" ht="20.25" customHeight="1" x14ac:dyDescent="0.25">
      <c r="A4692" s="43"/>
      <c r="B4692" s="43"/>
      <c r="C4692" s="46"/>
      <c r="D4692" s="46"/>
      <c r="E4692" s="46"/>
      <c r="F4692" s="46"/>
      <c r="G4692" s="46"/>
      <c r="H4692" s="37"/>
    </row>
    <row r="4693" spans="1:8" ht="20.25" customHeight="1" x14ac:dyDescent="0.25">
      <c r="A4693" s="42"/>
      <c r="B4693" s="42"/>
      <c r="C4693" s="47"/>
      <c r="D4693" s="47"/>
      <c r="E4693" s="47"/>
      <c r="F4693" s="47"/>
      <c r="G4693" s="47"/>
      <c r="H4693" s="37"/>
    </row>
    <row r="4694" spans="1:8" ht="20.25" customHeight="1" x14ac:dyDescent="0.25">
      <c r="A4694" s="43"/>
      <c r="B4694" s="43"/>
      <c r="C4694" s="46"/>
      <c r="D4694" s="46"/>
      <c r="E4694" s="46"/>
      <c r="F4694" s="46"/>
      <c r="G4694" s="46"/>
      <c r="H4694" s="37"/>
    </row>
    <row r="4695" spans="1:8" ht="20.25" customHeight="1" x14ac:dyDescent="0.25">
      <c r="A4695" s="42"/>
      <c r="B4695" s="42"/>
      <c r="C4695" s="47"/>
      <c r="D4695" s="47"/>
      <c r="E4695" s="47"/>
      <c r="F4695" s="47"/>
      <c r="G4695" s="47"/>
      <c r="H4695" s="37"/>
    </row>
    <row r="4696" spans="1:8" ht="20.25" customHeight="1" x14ac:dyDescent="0.25">
      <c r="A4696" s="43"/>
      <c r="B4696" s="43"/>
      <c r="C4696" s="46"/>
      <c r="D4696" s="46"/>
      <c r="E4696" s="46"/>
      <c r="F4696" s="46"/>
      <c r="G4696" s="46"/>
      <c r="H4696" s="37"/>
    </row>
    <row r="4697" spans="1:8" ht="20.25" customHeight="1" x14ac:dyDescent="0.25">
      <c r="A4697" s="42"/>
      <c r="B4697" s="42"/>
      <c r="C4697" s="47"/>
      <c r="D4697" s="47"/>
      <c r="E4697" s="47"/>
      <c r="F4697" s="47"/>
      <c r="G4697" s="47"/>
      <c r="H4697" s="37"/>
    </row>
    <row r="4698" spans="1:8" ht="20.25" customHeight="1" x14ac:dyDescent="0.25">
      <c r="A4698" s="43"/>
      <c r="B4698" s="43"/>
      <c r="C4698" s="46"/>
      <c r="D4698" s="46"/>
      <c r="E4698" s="46"/>
      <c r="F4698" s="46"/>
      <c r="G4698" s="46"/>
      <c r="H4698" s="37"/>
    </row>
    <row r="4699" spans="1:8" ht="20.25" customHeight="1" x14ac:dyDescent="0.25">
      <c r="A4699" s="42"/>
      <c r="B4699" s="42"/>
      <c r="C4699" s="47"/>
      <c r="D4699" s="47"/>
      <c r="E4699" s="47"/>
      <c r="F4699" s="47"/>
      <c r="G4699" s="47"/>
      <c r="H4699" s="37"/>
    </row>
    <row r="4700" spans="1:8" ht="20.25" customHeight="1" x14ac:dyDescent="0.25">
      <c r="A4700" s="43"/>
      <c r="B4700" s="43"/>
      <c r="C4700" s="46"/>
      <c r="D4700" s="46"/>
      <c r="E4700" s="46"/>
      <c r="F4700" s="46"/>
      <c r="G4700" s="46"/>
      <c r="H4700" s="37"/>
    </row>
    <row r="4701" spans="1:8" ht="20.25" customHeight="1" thickBot="1" x14ac:dyDescent="0.3">
      <c r="A4701" s="50"/>
      <c r="B4701" s="50"/>
      <c r="C4701" s="60"/>
      <c r="D4701" s="60"/>
      <c r="E4701" s="60"/>
      <c r="F4701" s="60"/>
      <c r="G4701" s="60"/>
      <c r="H4701" s="64"/>
    </row>
    <row r="4702" spans="1:8" ht="20.25" customHeight="1" thickTop="1" x14ac:dyDescent="0.25">
      <c r="A4702" s="51"/>
      <c r="B4702" s="51"/>
      <c r="C4702" s="62"/>
      <c r="D4702" s="62"/>
      <c r="E4702" s="62"/>
      <c r="F4702" s="62"/>
      <c r="G4702" s="62"/>
      <c r="H4702" s="63"/>
    </row>
    <row r="4703" spans="1:8" ht="20.25" customHeight="1" x14ac:dyDescent="0.25">
      <c r="A4703" s="42"/>
      <c r="B4703" s="42"/>
      <c r="C4703" s="47"/>
      <c r="D4703" s="47"/>
      <c r="E4703" s="47"/>
      <c r="F4703" s="47"/>
      <c r="G4703" s="47"/>
      <c r="H4703" s="37"/>
    </row>
    <row r="4704" spans="1:8" ht="20.25" customHeight="1" x14ac:dyDescent="0.25">
      <c r="A4704" s="43"/>
      <c r="B4704" s="43"/>
      <c r="C4704" s="46"/>
      <c r="D4704" s="46"/>
      <c r="E4704" s="46"/>
      <c r="F4704" s="46"/>
      <c r="G4704" s="46"/>
      <c r="H4704" s="37"/>
    </row>
    <row r="4705" spans="1:8" ht="20.25" customHeight="1" x14ac:dyDescent="0.25">
      <c r="A4705" s="42"/>
      <c r="B4705" s="42"/>
      <c r="C4705" s="47"/>
      <c r="D4705" s="47"/>
      <c r="E4705" s="47"/>
      <c r="F4705" s="47"/>
      <c r="G4705" s="47"/>
      <c r="H4705" s="37"/>
    </row>
    <row r="4706" spans="1:8" ht="20.25" customHeight="1" x14ac:dyDescent="0.25">
      <c r="A4706" s="43"/>
      <c r="B4706" s="43"/>
      <c r="C4706" s="46"/>
      <c r="D4706" s="46"/>
      <c r="E4706" s="46"/>
      <c r="F4706" s="46"/>
      <c r="G4706" s="46"/>
      <c r="H4706" s="37"/>
    </row>
    <row r="4707" spans="1:8" ht="20.25" customHeight="1" x14ac:dyDescent="0.25">
      <c r="A4707" s="42"/>
      <c r="B4707" s="42"/>
      <c r="C4707" s="47"/>
      <c r="D4707" s="47"/>
      <c r="E4707" s="47"/>
      <c r="F4707" s="47"/>
      <c r="G4707" s="47"/>
      <c r="H4707" s="37"/>
    </row>
    <row r="4708" spans="1:8" ht="20.25" customHeight="1" x14ac:dyDescent="0.25">
      <c r="A4708" s="43"/>
      <c r="B4708" s="43"/>
      <c r="C4708" s="46"/>
      <c r="D4708" s="46"/>
      <c r="E4708" s="46"/>
      <c r="F4708" s="46"/>
      <c r="G4708" s="46"/>
      <c r="H4708" s="37"/>
    </row>
    <row r="4709" spans="1:8" ht="20.25" customHeight="1" x14ac:dyDescent="0.25">
      <c r="A4709" s="42"/>
      <c r="B4709" s="42"/>
      <c r="C4709" s="47"/>
      <c r="D4709" s="47"/>
      <c r="E4709" s="47"/>
      <c r="F4709" s="47"/>
      <c r="G4709" s="47"/>
      <c r="H4709" s="37"/>
    </row>
    <row r="4710" spans="1:8" ht="20.25" customHeight="1" x14ac:dyDescent="0.25">
      <c r="A4710" s="43"/>
      <c r="B4710" s="43"/>
      <c r="C4710" s="46"/>
      <c r="D4710" s="46"/>
      <c r="E4710" s="46"/>
      <c r="F4710" s="46"/>
      <c r="G4710" s="46"/>
      <c r="H4710" s="37"/>
    </row>
    <row r="4711" spans="1:8" ht="20.25" customHeight="1" x14ac:dyDescent="0.25">
      <c r="A4711" s="42"/>
      <c r="B4711" s="42"/>
      <c r="C4711" s="47"/>
      <c r="D4711" s="47"/>
      <c r="E4711" s="47"/>
      <c r="F4711" s="47"/>
      <c r="G4711" s="47"/>
      <c r="H4711" s="37"/>
    </row>
    <row r="4712" spans="1:8" ht="20.25" customHeight="1" x14ac:dyDescent="0.25">
      <c r="A4712" s="43"/>
      <c r="B4712" s="43"/>
      <c r="C4712" s="46"/>
      <c r="D4712" s="46"/>
      <c r="E4712" s="46"/>
      <c r="F4712" s="46"/>
      <c r="G4712" s="46"/>
      <c r="H4712" s="37"/>
    </row>
    <row r="4713" spans="1:8" ht="20.25" customHeight="1" x14ac:dyDescent="0.25">
      <c r="A4713" s="42"/>
      <c r="B4713" s="42"/>
      <c r="C4713" s="47"/>
      <c r="D4713" s="47"/>
      <c r="E4713" s="47"/>
      <c r="F4713" s="47"/>
      <c r="G4713" s="47"/>
      <c r="H4713" s="37"/>
    </row>
    <row r="4714" spans="1:8" ht="20.25" customHeight="1" x14ac:dyDescent="0.25">
      <c r="A4714" s="43"/>
      <c r="B4714" s="43"/>
      <c r="C4714" s="46"/>
      <c r="D4714" s="46"/>
      <c r="E4714" s="46"/>
      <c r="F4714" s="46"/>
      <c r="G4714" s="46"/>
      <c r="H4714" s="37"/>
    </row>
    <row r="4715" spans="1:8" ht="20.25" customHeight="1" x14ac:dyDescent="0.25">
      <c r="A4715" s="42"/>
      <c r="B4715" s="42"/>
      <c r="C4715" s="47"/>
      <c r="D4715" s="47"/>
      <c r="E4715" s="47"/>
      <c r="F4715" s="47"/>
      <c r="G4715" s="47"/>
      <c r="H4715" s="37"/>
    </row>
    <row r="4716" spans="1:8" ht="20.25" customHeight="1" x14ac:dyDescent="0.25">
      <c r="A4716" s="43"/>
      <c r="B4716" s="43"/>
      <c r="C4716" s="46"/>
      <c r="D4716" s="46"/>
      <c r="E4716" s="46"/>
      <c r="F4716" s="46"/>
      <c r="G4716" s="46"/>
      <c r="H4716" s="37"/>
    </row>
    <row r="4717" spans="1:8" ht="20.25" customHeight="1" x14ac:dyDescent="0.25">
      <c r="A4717" s="42"/>
      <c r="B4717" s="42"/>
      <c r="C4717" s="47"/>
      <c r="D4717" s="47"/>
      <c r="E4717" s="47"/>
      <c r="F4717" s="47"/>
      <c r="G4717" s="47"/>
      <c r="H4717" s="37"/>
    </row>
    <row r="4718" spans="1:8" ht="20.25" customHeight="1" x14ac:dyDescent="0.25">
      <c r="A4718" s="43"/>
      <c r="B4718" s="43"/>
      <c r="C4718" s="46"/>
      <c r="D4718" s="46"/>
      <c r="E4718" s="46"/>
      <c r="F4718" s="46"/>
      <c r="G4718" s="46"/>
      <c r="H4718" s="37"/>
    </row>
    <row r="4719" spans="1:8" ht="20.25" customHeight="1" x14ac:dyDescent="0.25">
      <c r="A4719" s="42"/>
      <c r="B4719" s="42"/>
      <c r="C4719" s="47"/>
      <c r="D4719" s="47"/>
      <c r="E4719" s="47"/>
      <c r="F4719" s="47"/>
      <c r="G4719" s="47"/>
      <c r="H4719" s="37"/>
    </row>
    <row r="4720" spans="1:8" ht="20.25" customHeight="1" x14ac:dyDescent="0.25">
      <c r="A4720" s="43"/>
      <c r="B4720" s="43"/>
      <c r="C4720" s="46"/>
      <c r="D4720" s="46"/>
      <c r="E4720" s="46"/>
      <c r="F4720" s="46"/>
      <c r="G4720" s="46"/>
      <c r="H4720" s="37"/>
    </row>
    <row r="4721" spans="1:8" ht="20.25" customHeight="1" x14ac:dyDescent="0.25">
      <c r="A4721" s="42"/>
      <c r="B4721" s="42"/>
      <c r="C4721" s="47"/>
      <c r="D4721" s="47"/>
      <c r="E4721" s="47"/>
      <c r="F4721" s="47"/>
      <c r="G4721" s="47"/>
      <c r="H4721" s="37"/>
    </row>
    <row r="4722" spans="1:8" ht="20.25" customHeight="1" x14ac:dyDescent="0.25">
      <c r="A4722" s="43"/>
      <c r="B4722" s="43"/>
      <c r="C4722" s="46"/>
      <c r="D4722" s="46"/>
      <c r="E4722" s="46"/>
      <c r="F4722" s="46"/>
      <c r="G4722" s="46"/>
      <c r="H4722" s="37"/>
    </row>
    <row r="4723" spans="1:8" ht="20.25" customHeight="1" x14ac:dyDescent="0.25">
      <c r="A4723" s="42"/>
      <c r="B4723" s="42"/>
      <c r="C4723" s="47"/>
      <c r="D4723" s="47"/>
      <c r="E4723" s="47"/>
      <c r="F4723" s="47"/>
      <c r="G4723" s="47"/>
      <c r="H4723" s="37"/>
    </row>
    <row r="4724" spans="1:8" ht="20.25" customHeight="1" x14ac:dyDescent="0.25">
      <c r="A4724" s="43"/>
      <c r="B4724" s="43"/>
      <c r="C4724" s="46"/>
      <c r="D4724" s="46"/>
      <c r="E4724" s="46"/>
      <c r="F4724" s="46"/>
      <c r="G4724" s="46"/>
      <c r="H4724" s="37"/>
    </row>
    <row r="4725" spans="1:8" ht="20.25" customHeight="1" x14ac:dyDescent="0.25">
      <c r="A4725" s="42"/>
      <c r="B4725" s="42"/>
      <c r="C4725" s="47"/>
      <c r="D4725" s="47"/>
      <c r="E4725" s="47"/>
      <c r="F4725" s="47"/>
      <c r="G4725" s="47"/>
      <c r="H4725" s="37"/>
    </row>
    <row r="4726" spans="1:8" ht="20.25" customHeight="1" x14ac:dyDescent="0.25">
      <c r="A4726" s="43"/>
      <c r="B4726" s="43"/>
      <c r="C4726" s="46"/>
      <c r="D4726" s="46"/>
      <c r="E4726" s="46"/>
      <c r="F4726" s="46"/>
      <c r="G4726" s="46"/>
      <c r="H4726" s="37"/>
    </row>
    <row r="4727" spans="1:8" ht="20.25" customHeight="1" x14ac:dyDescent="0.25">
      <c r="A4727" s="42"/>
      <c r="B4727" s="42"/>
      <c r="C4727" s="47"/>
      <c r="D4727" s="47"/>
      <c r="E4727" s="47"/>
      <c r="F4727" s="47"/>
      <c r="G4727" s="47"/>
      <c r="H4727" s="37"/>
    </row>
    <row r="4728" spans="1:8" ht="20.25" customHeight="1" x14ac:dyDescent="0.25">
      <c r="A4728" s="43"/>
      <c r="B4728" s="43"/>
      <c r="C4728" s="46"/>
      <c r="D4728" s="46"/>
      <c r="E4728" s="46"/>
      <c r="F4728" s="46"/>
      <c r="G4728" s="46"/>
      <c r="H4728" s="37"/>
    </row>
    <row r="4729" spans="1:8" ht="20.25" customHeight="1" x14ac:dyDescent="0.25">
      <c r="A4729" s="42"/>
      <c r="B4729" s="42"/>
      <c r="C4729" s="47"/>
      <c r="D4729" s="47"/>
      <c r="E4729" s="47"/>
      <c r="F4729" s="47"/>
      <c r="G4729" s="47"/>
      <c r="H4729" s="37"/>
    </row>
    <row r="4730" spans="1:8" ht="20.25" customHeight="1" x14ac:dyDescent="0.25">
      <c r="A4730" s="43"/>
      <c r="B4730" s="43"/>
      <c r="C4730" s="46"/>
      <c r="D4730" s="46"/>
      <c r="E4730" s="46"/>
      <c r="F4730" s="46"/>
      <c r="G4730" s="46"/>
      <c r="H4730" s="37"/>
    </row>
    <row r="4731" spans="1:8" ht="20.25" customHeight="1" x14ac:dyDescent="0.25">
      <c r="A4731" s="42"/>
      <c r="B4731" s="42"/>
      <c r="C4731" s="47"/>
      <c r="D4731" s="47"/>
      <c r="E4731" s="47"/>
      <c r="F4731" s="47"/>
      <c r="G4731" s="47"/>
      <c r="H4731" s="37"/>
    </row>
    <row r="4732" spans="1:8" ht="20.25" customHeight="1" x14ac:dyDescent="0.25">
      <c r="A4732" s="43"/>
      <c r="B4732" s="43"/>
      <c r="C4732" s="46"/>
      <c r="D4732" s="46"/>
      <c r="E4732" s="46"/>
      <c r="F4732" s="46"/>
      <c r="G4732" s="46"/>
      <c r="H4732" s="37"/>
    </row>
    <row r="4733" spans="1:8" ht="20.25" customHeight="1" x14ac:dyDescent="0.25">
      <c r="A4733" s="42"/>
      <c r="B4733" s="42"/>
      <c r="C4733" s="47"/>
      <c r="D4733" s="47"/>
      <c r="E4733" s="47"/>
      <c r="F4733" s="47"/>
      <c r="G4733" s="47"/>
      <c r="H4733" s="37"/>
    </row>
    <row r="4734" spans="1:8" ht="20.25" customHeight="1" x14ac:dyDescent="0.25">
      <c r="A4734" s="43"/>
      <c r="B4734" s="43"/>
      <c r="C4734" s="46"/>
      <c r="D4734" s="46"/>
      <c r="E4734" s="46"/>
      <c r="F4734" s="46"/>
      <c r="G4734" s="46"/>
      <c r="H4734" s="37"/>
    </row>
    <row r="4735" spans="1:8" ht="20.25" customHeight="1" x14ac:dyDescent="0.25">
      <c r="A4735" s="42"/>
      <c r="B4735" s="42"/>
      <c r="C4735" s="47"/>
      <c r="D4735" s="47"/>
      <c r="E4735" s="47"/>
      <c r="F4735" s="47"/>
      <c r="G4735" s="47"/>
      <c r="H4735" s="37"/>
    </row>
    <row r="4736" spans="1:8" ht="20.25" customHeight="1" x14ac:dyDescent="0.25">
      <c r="A4736" s="43"/>
      <c r="B4736" s="43"/>
      <c r="C4736" s="46"/>
      <c r="D4736" s="46"/>
      <c r="E4736" s="46"/>
      <c r="F4736" s="46"/>
      <c r="G4736" s="46"/>
      <c r="H4736" s="37"/>
    </row>
    <row r="4737" spans="1:8" ht="20.25" customHeight="1" x14ac:dyDescent="0.25">
      <c r="A4737" s="42"/>
      <c r="B4737" s="42"/>
      <c r="C4737" s="47"/>
      <c r="D4737" s="47"/>
      <c r="E4737" s="47"/>
      <c r="F4737" s="47"/>
      <c r="G4737" s="47"/>
      <c r="H4737" s="37"/>
    </row>
    <row r="4738" spans="1:8" ht="20.25" customHeight="1" x14ac:dyDescent="0.25">
      <c r="A4738" s="43"/>
      <c r="B4738" s="43"/>
      <c r="C4738" s="46"/>
      <c r="D4738" s="46"/>
      <c r="E4738" s="46"/>
      <c r="F4738" s="46"/>
      <c r="G4738" s="46"/>
      <c r="H4738" s="37"/>
    </row>
    <row r="4739" spans="1:8" ht="20.25" customHeight="1" x14ac:dyDescent="0.25">
      <c r="A4739" s="42"/>
      <c r="B4739" s="42"/>
      <c r="C4739" s="47"/>
      <c r="D4739" s="47"/>
      <c r="E4739" s="47"/>
      <c r="F4739" s="47"/>
      <c r="G4739" s="47"/>
      <c r="H4739" s="37"/>
    </row>
    <row r="4740" spans="1:8" ht="20.25" customHeight="1" x14ac:dyDescent="0.25">
      <c r="A4740" s="43"/>
      <c r="B4740" s="43"/>
      <c r="C4740" s="46"/>
      <c r="D4740" s="46"/>
      <c r="E4740" s="46"/>
      <c r="F4740" s="46"/>
      <c r="G4740" s="46"/>
      <c r="H4740" s="37"/>
    </row>
    <row r="4741" spans="1:8" ht="20.25" customHeight="1" x14ac:dyDescent="0.25">
      <c r="A4741" s="42"/>
      <c r="B4741" s="42"/>
      <c r="C4741" s="47"/>
      <c r="D4741" s="47"/>
      <c r="E4741" s="47"/>
      <c r="F4741" s="47"/>
      <c r="G4741" s="47"/>
      <c r="H4741" s="37"/>
    </row>
    <row r="4742" spans="1:8" ht="20.25" customHeight="1" x14ac:dyDescent="0.25">
      <c r="A4742" s="43"/>
      <c r="B4742" s="43"/>
      <c r="C4742" s="46"/>
      <c r="D4742" s="46"/>
      <c r="E4742" s="46"/>
      <c r="F4742" s="46"/>
      <c r="G4742" s="46"/>
      <c r="H4742" s="37"/>
    </row>
    <row r="4743" spans="1:8" ht="20.25" customHeight="1" x14ac:dyDescent="0.25">
      <c r="A4743" s="42"/>
      <c r="B4743" s="42"/>
      <c r="C4743" s="47"/>
      <c r="D4743" s="47"/>
      <c r="E4743" s="47"/>
      <c r="F4743" s="47"/>
      <c r="G4743" s="47"/>
      <c r="H4743" s="37"/>
    </row>
    <row r="4744" spans="1:8" ht="20.25" customHeight="1" x14ac:dyDescent="0.25">
      <c r="A4744" s="43"/>
      <c r="B4744" s="43"/>
      <c r="C4744" s="46"/>
      <c r="D4744" s="46"/>
      <c r="E4744" s="46"/>
      <c r="F4744" s="46"/>
      <c r="G4744" s="46"/>
      <c r="H4744" s="37"/>
    </row>
    <row r="4745" spans="1:8" ht="20.25" customHeight="1" x14ac:dyDescent="0.25">
      <c r="A4745" s="42"/>
      <c r="B4745" s="42"/>
      <c r="C4745" s="47"/>
      <c r="D4745" s="47"/>
      <c r="E4745" s="47"/>
      <c r="F4745" s="47"/>
      <c r="G4745" s="47"/>
      <c r="H4745" s="37"/>
    </row>
    <row r="4746" spans="1:8" ht="20.25" customHeight="1" x14ac:dyDescent="0.25">
      <c r="A4746" s="43"/>
      <c r="B4746" s="43"/>
      <c r="C4746" s="46"/>
      <c r="D4746" s="46"/>
      <c r="E4746" s="46"/>
      <c r="F4746" s="46"/>
      <c r="G4746" s="46"/>
      <c r="H4746" s="37"/>
    </row>
    <row r="4747" spans="1:8" ht="20.25" customHeight="1" x14ac:dyDescent="0.25">
      <c r="A4747" s="42"/>
      <c r="B4747" s="42"/>
      <c r="C4747" s="47"/>
      <c r="D4747" s="47"/>
      <c r="E4747" s="47"/>
      <c r="F4747" s="47"/>
      <c r="G4747" s="47"/>
      <c r="H4747" s="37"/>
    </row>
    <row r="4748" spans="1:8" ht="20.25" customHeight="1" x14ac:dyDescent="0.25">
      <c r="A4748" s="43"/>
      <c r="B4748" s="43"/>
      <c r="C4748" s="46"/>
      <c r="D4748" s="46"/>
      <c r="E4748" s="46"/>
      <c r="F4748" s="46"/>
      <c r="G4748" s="46"/>
      <c r="H4748" s="37"/>
    </row>
    <row r="4749" spans="1:8" ht="20.25" customHeight="1" x14ac:dyDescent="0.25">
      <c r="A4749" s="42"/>
      <c r="B4749" s="42"/>
      <c r="C4749" s="47"/>
      <c r="D4749" s="47"/>
      <c r="E4749" s="47"/>
      <c r="F4749" s="47"/>
      <c r="G4749" s="47"/>
      <c r="H4749" s="37"/>
    </row>
    <row r="4750" spans="1:8" ht="20.25" customHeight="1" x14ac:dyDescent="0.25">
      <c r="A4750" s="43"/>
      <c r="B4750" s="43"/>
      <c r="C4750" s="46"/>
      <c r="D4750" s="46"/>
      <c r="E4750" s="46"/>
      <c r="F4750" s="46"/>
      <c r="G4750" s="46"/>
      <c r="H4750" s="37"/>
    </row>
    <row r="4751" spans="1:8" ht="20.25" customHeight="1" x14ac:dyDescent="0.25">
      <c r="A4751" s="42"/>
      <c r="B4751" s="42"/>
      <c r="C4751" s="47"/>
      <c r="D4751" s="47"/>
      <c r="E4751" s="47"/>
      <c r="F4751" s="47"/>
      <c r="G4751" s="47"/>
      <c r="H4751" s="37"/>
    </row>
    <row r="4752" spans="1:8" ht="20.25" customHeight="1" x14ac:dyDescent="0.25">
      <c r="A4752" s="43"/>
      <c r="B4752" s="43"/>
      <c r="C4752" s="46"/>
      <c r="D4752" s="46"/>
      <c r="E4752" s="46"/>
      <c r="F4752" s="46"/>
      <c r="G4752" s="46"/>
      <c r="H4752" s="37"/>
    </row>
    <row r="4753" spans="1:8" ht="20.25" customHeight="1" x14ac:dyDescent="0.25">
      <c r="A4753" s="42"/>
      <c r="B4753" s="42"/>
      <c r="C4753" s="47"/>
      <c r="D4753" s="47"/>
      <c r="E4753" s="47"/>
      <c r="F4753" s="47"/>
      <c r="G4753" s="47"/>
      <c r="H4753" s="37"/>
    </row>
    <row r="4754" spans="1:8" ht="20.25" customHeight="1" x14ac:dyDescent="0.25">
      <c r="A4754" s="43"/>
      <c r="B4754" s="43"/>
      <c r="C4754" s="46"/>
      <c r="D4754" s="46"/>
      <c r="E4754" s="46"/>
      <c r="F4754" s="46"/>
      <c r="G4754" s="46"/>
      <c r="H4754" s="37"/>
    </row>
    <row r="4755" spans="1:8" ht="20.25" customHeight="1" x14ac:dyDescent="0.25">
      <c r="A4755" s="42"/>
      <c r="B4755" s="42"/>
      <c r="C4755" s="47"/>
      <c r="D4755" s="47"/>
      <c r="E4755" s="47"/>
      <c r="F4755" s="47"/>
      <c r="G4755" s="47"/>
      <c r="H4755" s="37"/>
    </row>
    <row r="4756" spans="1:8" ht="20.25" customHeight="1" x14ac:dyDescent="0.25">
      <c r="A4756" s="43"/>
      <c r="B4756" s="43"/>
      <c r="C4756" s="46"/>
      <c r="D4756" s="46"/>
      <c r="E4756" s="46"/>
      <c r="F4756" s="46"/>
      <c r="G4756" s="46"/>
      <c r="H4756" s="37"/>
    </row>
    <row r="4757" spans="1:8" ht="20.25" customHeight="1" x14ac:dyDescent="0.25">
      <c r="A4757" s="42"/>
      <c r="B4757" s="42"/>
      <c r="C4757" s="47"/>
      <c r="D4757" s="47"/>
      <c r="E4757" s="47"/>
      <c r="F4757" s="47"/>
      <c r="G4757" s="47"/>
      <c r="H4757" s="37"/>
    </row>
    <row r="4758" spans="1:8" ht="20.25" customHeight="1" x14ac:dyDescent="0.25">
      <c r="A4758" s="43"/>
      <c r="B4758" s="43"/>
      <c r="C4758" s="46"/>
      <c r="D4758" s="46"/>
      <c r="E4758" s="46"/>
      <c r="F4758" s="46"/>
      <c r="G4758" s="46"/>
      <c r="H4758" s="37"/>
    </row>
    <row r="4759" spans="1:8" ht="20.25" customHeight="1" x14ac:dyDescent="0.25">
      <c r="A4759" s="42"/>
      <c r="B4759" s="42"/>
      <c r="C4759" s="47"/>
      <c r="D4759" s="47"/>
      <c r="E4759" s="47"/>
      <c r="F4759" s="47"/>
      <c r="G4759" s="47"/>
      <c r="H4759" s="37"/>
    </row>
    <row r="4760" spans="1:8" ht="20.25" customHeight="1" x14ac:dyDescent="0.25">
      <c r="A4760" s="43"/>
      <c r="B4760" s="43"/>
      <c r="C4760" s="46"/>
      <c r="D4760" s="46"/>
      <c r="E4760" s="46"/>
      <c r="F4760" s="46"/>
      <c r="G4760" s="46"/>
      <c r="H4760" s="37"/>
    </row>
    <row r="4761" spans="1:8" ht="20.25" customHeight="1" x14ac:dyDescent="0.25">
      <c r="A4761" s="42"/>
      <c r="B4761" s="42"/>
      <c r="C4761" s="47"/>
      <c r="D4761" s="47"/>
      <c r="E4761" s="47"/>
      <c r="F4761" s="47"/>
      <c r="G4761" s="47"/>
      <c r="H4761" s="37"/>
    </row>
    <row r="4762" spans="1:8" ht="20.25" customHeight="1" x14ac:dyDescent="0.25">
      <c r="A4762" s="43"/>
      <c r="B4762" s="43"/>
      <c r="C4762" s="46"/>
      <c r="D4762" s="46"/>
      <c r="E4762" s="46"/>
      <c r="F4762" s="46"/>
      <c r="G4762" s="46"/>
      <c r="H4762" s="37"/>
    </row>
    <row r="4763" spans="1:8" ht="20.25" customHeight="1" x14ac:dyDescent="0.25">
      <c r="A4763" s="42"/>
      <c r="B4763" s="42"/>
      <c r="C4763" s="47"/>
      <c r="D4763" s="47"/>
      <c r="E4763" s="47"/>
      <c r="F4763" s="47"/>
      <c r="G4763" s="47"/>
      <c r="H4763" s="37"/>
    </row>
    <row r="4764" spans="1:8" ht="20.25" customHeight="1" x14ac:dyDescent="0.25">
      <c r="A4764" s="43"/>
      <c r="B4764" s="43"/>
      <c r="C4764" s="46"/>
      <c r="D4764" s="46"/>
      <c r="E4764" s="46"/>
      <c r="F4764" s="46"/>
      <c r="G4764" s="46"/>
      <c r="H4764" s="37"/>
    </row>
    <row r="4765" spans="1:8" ht="20.25" customHeight="1" x14ac:dyDescent="0.25">
      <c r="A4765" s="42"/>
      <c r="B4765" s="42"/>
      <c r="C4765" s="47"/>
      <c r="D4765" s="47"/>
      <c r="E4765" s="47"/>
      <c r="F4765" s="47"/>
      <c r="G4765" s="47"/>
      <c r="H4765" s="37"/>
    </row>
    <row r="4766" spans="1:8" ht="20.25" customHeight="1" x14ac:dyDescent="0.25">
      <c r="A4766" s="43"/>
      <c r="B4766" s="43"/>
      <c r="C4766" s="46"/>
      <c r="D4766" s="46"/>
      <c r="E4766" s="46"/>
      <c r="F4766" s="46"/>
      <c r="G4766" s="46"/>
      <c r="H4766" s="37"/>
    </row>
    <row r="4767" spans="1:8" ht="20.25" customHeight="1" x14ac:dyDescent="0.25">
      <c r="A4767" s="42"/>
      <c r="B4767" s="42"/>
      <c r="C4767" s="47"/>
      <c r="D4767" s="47"/>
      <c r="E4767" s="47"/>
      <c r="F4767" s="47"/>
      <c r="G4767" s="47"/>
      <c r="H4767" s="37"/>
    </row>
    <row r="4768" spans="1:8" ht="20.25" customHeight="1" x14ac:dyDescent="0.25">
      <c r="A4768" s="43"/>
      <c r="B4768" s="43"/>
      <c r="C4768" s="46"/>
      <c r="D4768" s="46"/>
      <c r="E4768" s="46"/>
      <c r="F4768" s="46"/>
      <c r="G4768" s="46"/>
      <c r="H4768" s="37"/>
    </row>
    <row r="4769" spans="1:8" ht="20.25" customHeight="1" x14ac:dyDescent="0.25">
      <c r="A4769" s="42"/>
      <c r="B4769" s="42"/>
      <c r="C4769" s="47"/>
      <c r="D4769" s="47"/>
      <c r="E4769" s="47"/>
      <c r="F4769" s="47"/>
      <c r="G4769" s="47"/>
      <c r="H4769" s="37"/>
    </row>
    <row r="4770" spans="1:8" ht="20.25" customHeight="1" x14ac:dyDescent="0.25">
      <c r="A4770" s="43"/>
      <c r="B4770" s="43"/>
      <c r="C4770" s="46"/>
      <c r="D4770" s="46"/>
      <c r="E4770" s="46"/>
      <c r="F4770" s="46"/>
      <c r="G4770" s="46"/>
      <c r="H4770" s="37"/>
    </row>
    <row r="4771" spans="1:8" ht="20.25" customHeight="1" x14ac:dyDescent="0.25">
      <c r="A4771" s="42"/>
      <c r="B4771" s="42"/>
      <c r="C4771" s="47"/>
      <c r="D4771" s="47"/>
      <c r="E4771" s="47"/>
      <c r="F4771" s="47"/>
      <c r="G4771" s="47"/>
      <c r="H4771" s="37"/>
    </row>
    <row r="4772" spans="1:8" ht="20.25" customHeight="1" x14ac:dyDescent="0.25">
      <c r="A4772" s="43"/>
      <c r="B4772" s="43"/>
      <c r="C4772" s="46"/>
      <c r="D4772" s="46"/>
      <c r="E4772" s="46"/>
      <c r="F4772" s="46"/>
      <c r="G4772" s="46"/>
      <c r="H4772" s="37"/>
    </row>
    <row r="4773" spans="1:8" ht="20.25" customHeight="1" x14ac:dyDescent="0.25">
      <c r="A4773" s="42"/>
      <c r="B4773" s="42"/>
      <c r="C4773" s="47"/>
      <c r="D4773" s="47"/>
      <c r="E4773" s="47"/>
      <c r="F4773" s="47"/>
      <c r="G4773" s="47"/>
      <c r="H4773" s="37"/>
    </row>
    <row r="4774" spans="1:8" ht="20.25" customHeight="1" x14ac:dyDescent="0.25">
      <c r="A4774" s="43"/>
      <c r="B4774" s="43"/>
      <c r="C4774" s="46"/>
      <c r="D4774" s="46"/>
      <c r="E4774" s="46"/>
      <c r="F4774" s="46"/>
      <c r="G4774" s="46"/>
      <c r="H4774" s="37"/>
    </row>
    <row r="4775" spans="1:8" ht="20.25" customHeight="1" x14ac:dyDescent="0.25">
      <c r="A4775" s="42"/>
      <c r="B4775" s="42"/>
      <c r="C4775" s="47"/>
      <c r="D4775" s="47"/>
      <c r="E4775" s="47"/>
      <c r="F4775" s="47"/>
      <c r="G4775" s="47"/>
      <c r="H4775" s="37"/>
    </row>
    <row r="4776" spans="1:8" ht="20.25" customHeight="1" x14ac:dyDescent="0.25">
      <c r="A4776" s="43"/>
      <c r="B4776" s="43"/>
      <c r="C4776" s="46"/>
      <c r="D4776" s="46"/>
      <c r="E4776" s="46"/>
      <c r="F4776" s="46"/>
      <c r="G4776" s="46"/>
      <c r="H4776" s="37"/>
    </row>
    <row r="4777" spans="1:8" ht="20.25" customHeight="1" x14ac:dyDescent="0.25">
      <c r="A4777" s="42"/>
      <c r="B4777" s="42"/>
      <c r="C4777" s="47"/>
      <c r="D4777" s="47"/>
      <c r="E4777" s="47"/>
      <c r="F4777" s="47"/>
      <c r="G4777" s="47"/>
      <c r="H4777" s="37"/>
    </row>
    <row r="4778" spans="1:8" ht="20.25" customHeight="1" x14ac:dyDescent="0.25">
      <c r="A4778" s="43"/>
      <c r="B4778" s="43"/>
      <c r="C4778" s="46"/>
      <c r="D4778" s="46"/>
      <c r="E4778" s="46"/>
      <c r="F4778" s="46"/>
      <c r="G4778" s="46"/>
      <c r="H4778" s="37"/>
    </row>
    <row r="4779" spans="1:8" ht="20.25" customHeight="1" x14ac:dyDescent="0.25">
      <c r="A4779" s="42"/>
      <c r="B4779" s="42"/>
      <c r="C4779" s="47"/>
      <c r="D4779" s="47"/>
      <c r="E4779" s="47"/>
      <c r="F4779" s="47"/>
      <c r="G4779" s="47"/>
      <c r="H4779" s="37"/>
    </row>
    <row r="4780" spans="1:8" ht="20.25" customHeight="1" x14ac:dyDescent="0.25">
      <c r="A4780" s="43"/>
      <c r="B4780" s="43"/>
      <c r="C4780" s="46"/>
      <c r="D4780" s="46"/>
      <c r="E4780" s="46"/>
      <c r="F4780" s="46"/>
      <c r="G4780" s="46"/>
      <c r="H4780" s="37"/>
    </row>
    <row r="4781" spans="1:8" ht="20.25" customHeight="1" x14ac:dyDescent="0.25">
      <c r="A4781" s="42"/>
      <c r="B4781" s="42"/>
      <c r="C4781" s="47"/>
      <c r="D4781" s="47"/>
      <c r="E4781" s="47"/>
      <c r="F4781" s="47"/>
      <c r="G4781" s="47"/>
      <c r="H4781" s="37"/>
    </row>
    <row r="4782" spans="1:8" ht="20.25" customHeight="1" x14ac:dyDescent="0.25">
      <c r="A4782" s="43"/>
      <c r="B4782" s="43"/>
      <c r="C4782" s="46"/>
      <c r="D4782" s="46"/>
      <c r="E4782" s="46"/>
      <c r="F4782" s="46"/>
      <c r="G4782" s="46"/>
      <c r="H4782" s="37"/>
    </row>
    <row r="4783" spans="1:8" ht="20.25" customHeight="1" x14ac:dyDescent="0.25">
      <c r="A4783" s="42"/>
      <c r="B4783" s="42"/>
      <c r="C4783" s="47"/>
      <c r="D4783" s="47"/>
      <c r="E4783" s="47"/>
      <c r="F4783" s="47"/>
      <c r="G4783" s="47"/>
      <c r="H4783" s="37"/>
    </row>
    <row r="4784" spans="1:8" ht="20.25" customHeight="1" x14ac:dyDescent="0.25">
      <c r="A4784" s="43"/>
      <c r="B4784" s="43"/>
      <c r="C4784" s="46"/>
      <c r="D4784" s="46"/>
      <c r="E4784" s="46"/>
      <c r="F4784" s="46"/>
      <c r="G4784" s="46"/>
      <c r="H4784" s="37"/>
    </row>
    <row r="4785" spans="1:8" ht="20.25" customHeight="1" x14ac:dyDescent="0.25">
      <c r="A4785" s="42"/>
      <c r="B4785" s="42"/>
      <c r="C4785" s="47"/>
      <c r="D4785" s="47"/>
      <c r="E4785" s="47"/>
      <c r="F4785" s="47"/>
      <c r="G4785" s="47"/>
      <c r="H4785" s="37"/>
    </row>
    <row r="4786" spans="1:8" ht="20.25" customHeight="1" x14ac:dyDescent="0.25">
      <c r="A4786" s="43"/>
      <c r="B4786" s="43"/>
      <c r="C4786" s="46"/>
      <c r="D4786" s="46"/>
      <c r="E4786" s="46"/>
      <c r="F4786" s="46"/>
      <c r="G4786" s="46"/>
      <c r="H4786" s="37"/>
    </row>
    <row r="4787" spans="1:8" ht="20.25" customHeight="1" x14ac:dyDescent="0.25">
      <c r="A4787" s="42"/>
      <c r="B4787" s="42"/>
      <c r="C4787" s="47"/>
      <c r="D4787" s="47"/>
      <c r="E4787" s="47"/>
      <c r="F4787" s="47"/>
      <c r="G4787" s="47"/>
      <c r="H4787" s="37"/>
    </row>
    <row r="4788" spans="1:8" ht="20.25" customHeight="1" x14ac:dyDescent="0.25">
      <c r="A4788" s="43"/>
      <c r="B4788" s="43"/>
      <c r="C4788" s="46"/>
      <c r="D4788" s="46"/>
      <c r="E4788" s="46"/>
      <c r="F4788" s="46"/>
      <c r="G4788" s="46"/>
      <c r="H4788" s="37"/>
    </row>
    <row r="4789" spans="1:8" ht="20.25" customHeight="1" x14ac:dyDescent="0.25">
      <c r="A4789" s="42"/>
      <c r="B4789" s="42"/>
      <c r="C4789" s="47"/>
      <c r="D4789" s="47"/>
      <c r="E4789" s="47"/>
      <c r="F4789" s="47"/>
      <c r="G4789" s="47"/>
      <c r="H4789" s="37"/>
    </row>
    <row r="4790" spans="1:8" ht="20.25" customHeight="1" x14ac:dyDescent="0.25">
      <c r="A4790" s="43"/>
      <c r="B4790" s="43"/>
      <c r="C4790" s="46"/>
      <c r="D4790" s="46"/>
      <c r="E4790" s="46"/>
      <c r="F4790" s="46"/>
      <c r="G4790" s="46"/>
      <c r="H4790" s="37"/>
    </row>
    <row r="4791" spans="1:8" ht="20.25" customHeight="1" x14ac:dyDescent="0.25">
      <c r="A4791" s="42"/>
      <c r="B4791" s="42"/>
      <c r="C4791" s="47"/>
      <c r="D4791" s="47"/>
      <c r="E4791" s="47"/>
      <c r="F4791" s="47"/>
      <c r="G4791" s="47"/>
      <c r="H4791" s="37"/>
    </row>
    <row r="4792" spans="1:8" ht="20.25" customHeight="1" x14ac:dyDescent="0.25">
      <c r="A4792" s="43"/>
      <c r="B4792" s="43"/>
      <c r="C4792" s="46"/>
      <c r="D4792" s="46"/>
      <c r="E4792" s="46"/>
      <c r="F4792" s="46"/>
      <c r="G4792" s="46"/>
      <c r="H4792" s="37"/>
    </row>
    <row r="4793" spans="1:8" ht="20.25" customHeight="1" x14ac:dyDescent="0.25">
      <c r="A4793" s="42"/>
      <c r="B4793" s="42"/>
      <c r="C4793" s="47"/>
      <c r="D4793" s="47"/>
      <c r="E4793" s="47"/>
      <c r="F4793" s="47"/>
      <c r="G4793" s="47"/>
      <c r="H4793" s="37"/>
    </row>
    <row r="4794" spans="1:8" ht="20.25" customHeight="1" x14ac:dyDescent="0.25">
      <c r="A4794" s="43"/>
      <c r="B4794" s="43"/>
      <c r="C4794" s="46"/>
      <c r="D4794" s="46"/>
      <c r="E4794" s="46"/>
      <c r="F4794" s="46"/>
      <c r="G4794" s="46"/>
      <c r="H4794" s="37"/>
    </row>
    <row r="4795" spans="1:8" ht="20.25" customHeight="1" x14ac:dyDescent="0.25">
      <c r="A4795" s="42"/>
      <c r="B4795" s="42"/>
      <c r="C4795" s="47"/>
      <c r="D4795" s="47"/>
      <c r="E4795" s="47"/>
      <c r="F4795" s="47"/>
      <c r="G4795" s="47"/>
      <c r="H4795" s="37"/>
    </row>
    <row r="4796" spans="1:8" ht="20.25" customHeight="1" x14ac:dyDescent="0.25">
      <c r="A4796" s="43"/>
      <c r="B4796" s="43"/>
      <c r="C4796" s="46"/>
      <c r="D4796" s="46"/>
      <c r="E4796" s="46"/>
      <c r="F4796" s="46"/>
      <c r="G4796" s="46"/>
      <c r="H4796" s="37"/>
    </row>
    <row r="4797" spans="1:8" ht="20.25" customHeight="1" x14ac:dyDescent="0.25">
      <c r="A4797" s="42"/>
      <c r="B4797" s="42"/>
      <c r="C4797" s="47"/>
      <c r="D4797" s="47"/>
      <c r="E4797" s="47"/>
      <c r="F4797" s="47"/>
      <c r="G4797" s="47"/>
      <c r="H4797" s="37"/>
    </row>
    <row r="4798" spans="1:8" ht="20.25" customHeight="1" x14ac:dyDescent="0.25">
      <c r="A4798" s="43"/>
      <c r="B4798" s="43"/>
      <c r="C4798" s="46"/>
      <c r="D4798" s="46"/>
      <c r="E4798" s="46"/>
      <c r="F4798" s="46"/>
      <c r="G4798" s="46"/>
      <c r="H4798" s="37"/>
    </row>
    <row r="4799" spans="1:8" ht="20.25" customHeight="1" x14ac:dyDescent="0.25">
      <c r="A4799" s="42"/>
      <c r="B4799" s="42"/>
      <c r="C4799" s="47"/>
      <c r="D4799" s="47"/>
      <c r="E4799" s="47"/>
      <c r="F4799" s="47"/>
      <c r="G4799" s="47"/>
      <c r="H4799" s="37"/>
    </row>
    <row r="4800" spans="1:8" ht="20.25" customHeight="1" x14ac:dyDescent="0.25">
      <c r="A4800" s="43"/>
      <c r="B4800" s="43"/>
      <c r="C4800" s="46"/>
      <c r="D4800" s="46"/>
      <c r="E4800" s="46"/>
      <c r="F4800" s="46"/>
      <c r="G4800" s="46"/>
      <c r="H4800" s="37"/>
    </row>
    <row r="4801" spans="1:8" ht="20.25" customHeight="1" thickBot="1" x14ac:dyDescent="0.3">
      <c r="A4801" s="50"/>
      <c r="B4801" s="50"/>
      <c r="C4801" s="60"/>
      <c r="D4801" s="60"/>
      <c r="E4801" s="60"/>
      <c r="F4801" s="60"/>
      <c r="G4801" s="60"/>
      <c r="H4801" s="64"/>
    </row>
    <row r="4802" spans="1:8" ht="20.25" customHeight="1" thickTop="1" x14ac:dyDescent="0.25">
      <c r="A4802" s="51"/>
      <c r="B4802" s="51"/>
      <c r="C4802" s="62"/>
      <c r="D4802" s="62"/>
      <c r="E4802" s="62"/>
      <c r="F4802" s="62"/>
      <c r="G4802" s="62"/>
      <c r="H4802" s="63"/>
    </row>
    <row r="4803" spans="1:8" ht="20.25" customHeight="1" x14ac:dyDescent="0.25">
      <c r="A4803" s="42"/>
      <c r="B4803" s="42"/>
      <c r="C4803" s="47"/>
      <c r="D4803" s="47"/>
      <c r="E4803" s="47"/>
      <c r="F4803" s="47"/>
      <c r="G4803" s="47"/>
      <c r="H4803" s="37"/>
    </row>
    <row r="4804" spans="1:8" ht="20.25" customHeight="1" x14ac:dyDescent="0.25">
      <c r="A4804" s="43"/>
      <c r="B4804" s="43"/>
      <c r="C4804" s="46"/>
      <c r="D4804" s="46"/>
      <c r="E4804" s="46"/>
      <c r="F4804" s="46"/>
      <c r="G4804" s="46"/>
      <c r="H4804" s="37"/>
    </row>
    <row r="4805" spans="1:8" ht="20.25" customHeight="1" x14ac:dyDescent="0.25">
      <c r="A4805" s="42"/>
      <c r="B4805" s="42"/>
      <c r="C4805" s="47"/>
      <c r="D4805" s="47"/>
      <c r="E4805" s="47"/>
      <c r="F4805" s="47"/>
      <c r="G4805" s="47"/>
      <c r="H4805" s="37"/>
    </row>
    <row r="4806" spans="1:8" ht="20.25" customHeight="1" x14ac:dyDescent="0.25">
      <c r="A4806" s="43"/>
      <c r="B4806" s="43"/>
      <c r="C4806" s="46"/>
      <c r="D4806" s="46"/>
      <c r="E4806" s="46"/>
      <c r="F4806" s="46"/>
      <c r="G4806" s="46"/>
      <c r="H4806" s="37"/>
    </row>
    <row r="4807" spans="1:8" ht="20.25" customHeight="1" x14ac:dyDescent="0.25">
      <c r="A4807" s="42"/>
      <c r="B4807" s="42"/>
      <c r="C4807" s="47"/>
      <c r="D4807" s="47"/>
      <c r="E4807" s="47"/>
      <c r="F4807" s="47"/>
      <c r="G4807" s="47"/>
      <c r="H4807" s="37"/>
    </row>
    <row r="4808" spans="1:8" ht="20.25" customHeight="1" x14ac:dyDescent="0.25">
      <c r="A4808" s="43"/>
      <c r="B4808" s="43"/>
      <c r="C4808" s="46"/>
      <c r="D4808" s="46"/>
      <c r="E4808" s="46"/>
      <c r="F4808" s="46"/>
      <c r="G4808" s="46"/>
      <c r="H4808" s="37"/>
    </row>
    <row r="4809" spans="1:8" ht="20.25" customHeight="1" x14ac:dyDescent="0.25">
      <c r="A4809" s="42"/>
      <c r="B4809" s="42"/>
      <c r="C4809" s="47"/>
      <c r="D4809" s="47"/>
      <c r="E4809" s="47"/>
      <c r="F4809" s="47"/>
      <c r="G4809" s="47"/>
      <c r="H4809" s="37"/>
    </row>
    <row r="4810" spans="1:8" ht="20.25" customHeight="1" x14ac:dyDescent="0.25">
      <c r="A4810" s="43"/>
      <c r="B4810" s="43"/>
      <c r="C4810" s="46"/>
      <c r="D4810" s="46"/>
      <c r="E4810" s="46"/>
      <c r="F4810" s="46"/>
      <c r="G4810" s="46"/>
      <c r="H4810" s="37"/>
    </row>
    <row r="4811" spans="1:8" ht="20.25" customHeight="1" x14ac:dyDescent="0.25">
      <c r="A4811" s="42"/>
      <c r="B4811" s="42"/>
      <c r="C4811" s="47"/>
      <c r="D4811" s="47"/>
      <c r="E4811" s="47"/>
      <c r="F4811" s="47"/>
      <c r="G4811" s="47"/>
      <c r="H4811" s="37"/>
    </row>
    <row r="4812" spans="1:8" ht="20.25" customHeight="1" x14ac:dyDescent="0.25">
      <c r="A4812" s="43"/>
      <c r="B4812" s="43"/>
      <c r="C4812" s="46"/>
      <c r="D4812" s="46"/>
      <c r="E4812" s="46"/>
      <c r="F4812" s="46"/>
      <c r="G4812" s="46"/>
      <c r="H4812" s="37"/>
    </row>
    <row r="4813" spans="1:8" ht="20.25" customHeight="1" x14ac:dyDescent="0.25">
      <c r="A4813" s="42"/>
      <c r="B4813" s="42"/>
      <c r="C4813" s="47"/>
      <c r="D4813" s="47"/>
      <c r="E4813" s="47"/>
      <c r="F4813" s="47"/>
      <c r="G4813" s="47"/>
      <c r="H4813" s="37"/>
    </row>
    <row r="4814" spans="1:8" ht="20.25" customHeight="1" x14ac:dyDescent="0.25">
      <c r="A4814" s="43"/>
      <c r="B4814" s="43"/>
      <c r="C4814" s="46"/>
      <c r="D4814" s="46"/>
      <c r="E4814" s="46"/>
      <c r="F4814" s="46"/>
      <c r="G4814" s="46"/>
      <c r="H4814" s="37"/>
    </row>
    <row r="4815" spans="1:8" ht="20.25" customHeight="1" x14ac:dyDescent="0.25">
      <c r="A4815" s="42"/>
      <c r="B4815" s="42"/>
      <c r="C4815" s="47"/>
      <c r="D4815" s="47"/>
      <c r="E4815" s="47"/>
      <c r="F4815" s="47"/>
      <c r="G4815" s="47"/>
      <c r="H4815" s="37"/>
    </row>
    <row r="4816" spans="1:8" ht="20.25" customHeight="1" x14ac:dyDescent="0.25">
      <c r="A4816" s="43"/>
      <c r="B4816" s="43"/>
      <c r="C4816" s="46"/>
      <c r="D4816" s="46"/>
      <c r="E4816" s="46"/>
      <c r="F4816" s="46"/>
      <c r="G4816" s="46"/>
      <c r="H4816" s="37"/>
    </row>
    <row r="4817" spans="1:8" ht="20.25" customHeight="1" x14ac:dyDescent="0.25">
      <c r="A4817" s="42"/>
      <c r="B4817" s="42"/>
      <c r="C4817" s="47"/>
      <c r="D4817" s="47"/>
      <c r="E4817" s="47"/>
      <c r="F4817" s="47"/>
      <c r="G4817" s="47"/>
      <c r="H4817" s="37"/>
    </row>
    <row r="4818" spans="1:8" ht="20.25" customHeight="1" x14ac:dyDescent="0.25">
      <c r="A4818" s="43"/>
      <c r="B4818" s="43"/>
      <c r="C4818" s="46"/>
      <c r="D4818" s="46"/>
      <c r="E4818" s="46"/>
      <c r="F4818" s="46"/>
      <c r="G4818" s="46"/>
      <c r="H4818" s="37"/>
    </row>
    <row r="4819" spans="1:8" ht="20.25" customHeight="1" x14ac:dyDescent="0.25">
      <c r="A4819" s="42"/>
      <c r="B4819" s="42"/>
      <c r="C4819" s="47"/>
      <c r="D4819" s="47"/>
      <c r="E4819" s="47"/>
      <c r="F4819" s="47"/>
      <c r="G4819" s="47"/>
      <c r="H4819" s="37"/>
    </row>
    <row r="4820" spans="1:8" ht="20.25" customHeight="1" x14ac:dyDescent="0.25">
      <c r="A4820" s="43"/>
      <c r="B4820" s="43"/>
      <c r="C4820" s="46"/>
      <c r="D4820" s="46"/>
      <c r="E4820" s="46"/>
      <c r="F4820" s="46"/>
      <c r="G4820" s="46"/>
      <c r="H4820" s="37"/>
    </row>
    <row r="4821" spans="1:8" ht="20.25" customHeight="1" x14ac:dyDescent="0.25">
      <c r="A4821" s="42"/>
      <c r="B4821" s="42"/>
      <c r="C4821" s="47"/>
      <c r="D4821" s="47"/>
      <c r="E4821" s="47"/>
      <c r="F4821" s="47"/>
      <c r="G4821" s="47"/>
      <c r="H4821" s="37"/>
    </row>
    <row r="4822" spans="1:8" ht="20.25" customHeight="1" x14ac:dyDescent="0.25">
      <c r="A4822" s="43"/>
      <c r="B4822" s="43"/>
      <c r="C4822" s="46"/>
      <c r="D4822" s="46"/>
      <c r="E4822" s="46"/>
      <c r="F4822" s="46"/>
      <c r="G4822" s="46"/>
      <c r="H4822" s="37"/>
    </row>
    <row r="4823" spans="1:8" ht="20.25" customHeight="1" x14ac:dyDescent="0.25">
      <c r="A4823" s="42"/>
      <c r="B4823" s="42"/>
      <c r="C4823" s="47"/>
      <c r="D4823" s="47"/>
      <c r="E4823" s="47"/>
      <c r="F4823" s="47"/>
      <c r="G4823" s="47"/>
      <c r="H4823" s="37"/>
    </row>
    <row r="4824" spans="1:8" ht="20.25" customHeight="1" x14ac:dyDescent="0.25">
      <c r="A4824" s="43"/>
      <c r="B4824" s="43"/>
      <c r="C4824" s="46"/>
      <c r="D4824" s="46"/>
      <c r="E4824" s="46"/>
      <c r="F4824" s="46"/>
      <c r="G4824" s="46"/>
      <c r="H4824" s="37"/>
    </row>
    <row r="4825" spans="1:8" ht="20.25" customHeight="1" x14ac:dyDescent="0.25">
      <c r="A4825" s="42"/>
      <c r="B4825" s="42"/>
      <c r="C4825" s="47"/>
      <c r="D4825" s="47"/>
      <c r="E4825" s="47"/>
      <c r="F4825" s="47"/>
      <c r="G4825" s="47"/>
      <c r="H4825" s="37"/>
    </row>
    <row r="4826" spans="1:8" ht="20.25" customHeight="1" x14ac:dyDescent="0.25">
      <c r="A4826" s="43"/>
      <c r="B4826" s="43"/>
      <c r="C4826" s="46"/>
      <c r="D4826" s="46"/>
      <c r="E4826" s="46"/>
      <c r="F4826" s="46"/>
      <c r="G4826" s="46"/>
      <c r="H4826" s="37"/>
    </row>
    <row r="4827" spans="1:8" ht="20.25" customHeight="1" x14ac:dyDescent="0.25">
      <c r="A4827" s="42"/>
      <c r="B4827" s="42"/>
      <c r="C4827" s="47"/>
      <c r="D4827" s="47"/>
      <c r="E4827" s="47"/>
      <c r="F4827" s="47"/>
      <c r="G4827" s="47"/>
      <c r="H4827" s="37"/>
    </row>
    <row r="4828" spans="1:8" ht="20.25" customHeight="1" x14ac:dyDescent="0.25">
      <c r="A4828" s="43"/>
      <c r="B4828" s="43"/>
      <c r="C4828" s="46"/>
      <c r="D4828" s="46"/>
      <c r="E4828" s="46"/>
      <c r="F4828" s="46"/>
      <c r="G4828" s="46"/>
      <c r="H4828" s="37"/>
    </row>
    <row r="4829" spans="1:8" ht="20.25" customHeight="1" x14ac:dyDescent="0.25">
      <c r="A4829" s="42"/>
      <c r="B4829" s="42"/>
      <c r="C4829" s="47"/>
      <c r="D4829" s="47"/>
      <c r="E4829" s="47"/>
      <c r="F4829" s="47"/>
      <c r="G4829" s="47"/>
      <c r="H4829" s="37"/>
    </row>
    <row r="4830" spans="1:8" ht="20.25" customHeight="1" x14ac:dyDescent="0.25">
      <c r="A4830" s="43"/>
      <c r="B4830" s="43"/>
      <c r="C4830" s="46"/>
      <c r="D4830" s="46"/>
      <c r="E4830" s="46"/>
      <c r="F4830" s="46"/>
      <c r="G4830" s="46"/>
      <c r="H4830" s="37"/>
    </row>
    <row r="4831" spans="1:8" ht="20.25" customHeight="1" x14ac:dyDescent="0.25">
      <c r="A4831" s="42"/>
      <c r="B4831" s="42"/>
      <c r="C4831" s="47"/>
      <c r="D4831" s="47"/>
      <c r="E4831" s="47"/>
      <c r="F4831" s="47"/>
      <c r="G4831" s="47"/>
      <c r="H4831" s="37"/>
    </row>
    <row r="4832" spans="1:8" ht="20.25" customHeight="1" x14ac:dyDescent="0.25">
      <c r="A4832" s="43"/>
      <c r="B4832" s="43"/>
      <c r="C4832" s="46"/>
      <c r="D4832" s="46"/>
      <c r="E4832" s="46"/>
      <c r="F4832" s="46"/>
      <c r="G4832" s="46"/>
      <c r="H4832" s="37"/>
    </row>
    <row r="4833" spans="1:8" ht="20.25" customHeight="1" x14ac:dyDescent="0.25">
      <c r="A4833" s="42"/>
      <c r="B4833" s="42"/>
      <c r="C4833" s="47"/>
      <c r="D4833" s="47"/>
      <c r="E4833" s="47"/>
      <c r="F4833" s="47"/>
      <c r="G4833" s="47"/>
      <c r="H4833" s="37"/>
    </row>
    <row r="4834" spans="1:8" ht="20.25" customHeight="1" x14ac:dyDescent="0.25">
      <c r="A4834" s="43"/>
      <c r="B4834" s="43"/>
      <c r="C4834" s="46"/>
      <c r="D4834" s="46"/>
      <c r="E4834" s="46"/>
      <c r="F4834" s="46"/>
      <c r="G4834" s="46"/>
      <c r="H4834" s="37"/>
    </row>
    <row r="4835" spans="1:8" ht="20.25" customHeight="1" x14ac:dyDescent="0.25">
      <c r="A4835" s="42"/>
      <c r="B4835" s="42"/>
      <c r="C4835" s="47"/>
      <c r="D4835" s="47"/>
      <c r="E4835" s="47"/>
      <c r="F4835" s="47"/>
      <c r="G4835" s="47"/>
      <c r="H4835" s="37"/>
    </row>
    <row r="4836" spans="1:8" ht="20.25" customHeight="1" x14ac:dyDescent="0.25">
      <c r="A4836" s="43"/>
      <c r="B4836" s="43"/>
      <c r="C4836" s="46"/>
      <c r="D4836" s="46"/>
      <c r="E4836" s="46"/>
      <c r="F4836" s="46"/>
      <c r="G4836" s="46"/>
      <c r="H4836" s="37"/>
    </row>
    <row r="4837" spans="1:8" ht="20.25" customHeight="1" x14ac:dyDescent="0.25">
      <c r="A4837" s="42"/>
      <c r="B4837" s="42"/>
      <c r="C4837" s="47"/>
      <c r="D4837" s="47"/>
      <c r="E4837" s="47"/>
      <c r="F4837" s="47"/>
      <c r="G4837" s="47"/>
      <c r="H4837" s="37"/>
    </row>
    <row r="4838" spans="1:8" ht="20.25" customHeight="1" x14ac:dyDescent="0.25">
      <c r="A4838" s="43"/>
      <c r="B4838" s="43"/>
      <c r="C4838" s="46"/>
      <c r="D4838" s="46"/>
      <c r="E4838" s="46"/>
      <c r="F4838" s="46"/>
      <c r="G4838" s="46"/>
      <c r="H4838" s="37"/>
    </row>
    <row r="4839" spans="1:8" ht="20.25" customHeight="1" x14ac:dyDescent="0.25">
      <c r="A4839" s="42"/>
      <c r="B4839" s="42"/>
      <c r="C4839" s="47"/>
      <c r="D4839" s="47"/>
      <c r="E4839" s="47"/>
      <c r="F4839" s="47"/>
      <c r="G4839" s="47"/>
      <c r="H4839" s="37"/>
    </row>
    <row r="4840" spans="1:8" ht="20.25" customHeight="1" x14ac:dyDescent="0.25">
      <c r="A4840" s="43"/>
      <c r="B4840" s="43"/>
      <c r="C4840" s="46"/>
      <c r="D4840" s="46"/>
      <c r="E4840" s="46"/>
      <c r="F4840" s="46"/>
      <c r="G4840" s="46"/>
      <c r="H4840" s="37"/>
    </row>
    <row r="4841" spans="1:8" ht="20.25" customHeight="1" x14ac:dyDescent="0.25">
      <c r="A4841" s="42"/>
      <c r="B4841" s="42"/>
      <c r="C4841" s="47"/>
      <c r="D4841" s="47"/>
      <c r="E4841" s="47"/>
      <c r="F4841" s="47"/>
      <c r="G4841" s="47"/>
      <c r="H4841" s="37"/>
    </row>
    <row r="4842" spans="1:8" ht="20.25" customHeight="1" x14ac:dyDescent="0.25">
      <c r="A4842" s="43"/>
      <c r="B4842" s="43"/>
      <c r="C4842" s="46"/>
      <c r="D4842" s="46"/>
      <c r="E4842" s="46"/>
      <c r="F4842" s="46"/>
      <c r="G4842" s="46"/>
      <c r="H4842" s="37"/>
    </row>
    <row r="4843" spans="1:8" ht="20.25" customHeight="1" x14ac:dyDescent="0.25">
      <c r="A4843" s="42"/>
      <c r="B4843" s="42"/>
      <c r="C4843" s="47"/>
      <c r="D4843" s="47"/>
      <c r="E4843" s="47"/>
      <c r="F4843" s="47"/>
      <c r="G4843" s="47"/>
      <c r="H4843" s="37"/>
    </row>
    <row r="4844" spans="1:8" ht="20.25" customHeight="1" x14ac:dyDescent="0.25">
      <c r="A4844" s="43"/>
      <c r="B4844" s="43"/>
      <c r="C4844" s="46"/>
      <c r="D4844" s="46"/>
      <c r="E4844" s="46"/>
      <c r="F4844" s="46"/>
      <c r="G4844" s="46"/>
      <c r="H4844" s="37"/>
    </row>
    <row r="4845" spans="1:8" ht="20.25" customHeight="1" x14ac:dyDescent="0.25">
      <c r="A4845" s="42"/>
      <c r="B4845" s="42"/>
      <c r="C4845" s="47"/>
      <c r="D4845" s="47"/>
      <c r="E4845" s="47"/>
      <c r="F4845" s="47"/>
      <c r="G4845" s="47"/>
      <c r="H4845" s="37"/>
    </row>
    <row r="4846" spans="1:8" ht="20.25" customHeight="1" x14ac:dyDescent="0.25">
      <c r="A4846" s="43"/>
      <c r="B4846" s="43"/>
      <c r="C4846" s="46"/>
      <c r="D4846" s="46"/>
      <c r="E4846" s="46"/>
      <c r="F4846" s="46"/>
      <c r="G4846" s="46"/>
      <c r="H4846" s="37"/>
    </row>
    <row r="4847" spans="1:8" ht="20.25" customHeight="1" x14ac:dyDescent="0.25">
      <c r="A4847" s="42"/>
      <c r="B4847" s="42"/>
      <c r="C4847" s="47"/>
      <c r="D4847" s="47"/>
      <c r="E4847" s="47"/>
      <c r="F4847" s="47"/>
      <c r="G4847" s="47"/>
      <c r="H4847" s="37"/>
    </row>
    <row r="4848" spans="1:8" ht="20.25" customHeight="1" x14ac:dyDescent="0.25">
      <c r="A4848" s="43"/>
      <c r="B4848" s="43"/>
      <c r="C4848" s="46"/>
      <c r="D4848" s="46"/>
      <c r="E4848" s="46"/>
      <c r="F4848" s="46"/>
      <c r="G4848" s="46"/>
      <c r="H4848" s="37"/>
    </row>
    <row r="4849" spans="1:8" ht="20.25" customHeight="1" x14ac:dyDescent="0.25">
      <c r="A4849" s="42"/>
      <c r="B4849" s="42"/>
      <c r="C4849" s="47"/>
      <c r="D4849" s="47"/>
      <c r="E4849" s="47"/>
      <c r="F4849" s="47"/>
      <c r="G4849" s="47"/>
      <c r="H4849" s="37"/>
    </row>
    <row r="4850" spans="1:8" ht="20.25" customHeight="1" x14ac:dyDescent="0.25">
      <c r="A4850" s="43"/>
      <c r="B4850" s="43"/>
      <c r="C4850" s="46"/>
      <c r="D4850" s="46"/>
      <c r="E4850" s="46"/>
      <c r="F4850" s="46"/>
      <c r="G4850" s="46"/>
      <c r="H4850" s="37"/>
    </row>
    <row r="4851" spans="1:8" ht="20.25" customHeight="1" x14ac:dyDescent="0.25">
      <c r="A4851" s="42"/>
      <c r="B4851" s="42"/>
      <c r="C4851" s="47"/>
      <c r="D4851" s="47"/>
      <c r="E4851" s="47"/>
      <c r="F4851" s="47"/>
      <c r="G4851" s="47"/>
      <c r="H4851" s="37"/>
    </row>
    <row r="4852" spans="1:8" ht="20.25" customHeight="1" x14ac:dyDescent="0.25">
      <c r="A4852" s="43"/>
      <c r="B4852" s="43"/>
      <c r="C4852" s="46"/>
      <c r="D4852" s="46"/>
      <c r="E4852" s="46"/>
      <c r="F4852" s="46"/>
      <c r="G4852" s="46"/>
      <c r="H4852" s="37"/>
    </row>
    <row r="4853" spans="1:8" ht="20.25" customHeight="1" x14ac:dyDescent="0.25">
      <c r="A4853" s="42"/>
      <c r="B4853" s="42"/>
      <c r="C4853" s="47"/>
      <c r="D4853" s="47"/>
      <c r="E4853" s="47"/>
      <c r="F4853" s="47"/>
      <c r="G4853" s="47"/>
      <c r="H4853" s="37"/>
    </row>
    <row r="4854" spans="1:8" ht="20.25" customHeight="1" x14ac:dyDescent="0.25">
      <c r="A4854" s="43"/>
      <c r="B4854" s="43"/>
      <c r="C4854" s="46"/>
      <c r="D4854" s="46"/>
      <c r="E4854" s="46"/>
      <c r="F4854" s="46"/>
      <c r="G4854" s="46"/>
      <c r="H4854" s="37"/>
    </row>
    <row r="4855" spans="1:8" ht="20.25" customHeight="1" x14ac:dyDescent="0.25">
      <c r="A4855" s="42"/>
      <c r="B4855" s="42"/>
      <c r="C4855" s="47"/>
      <c r="D4855" s="47"/>
      <c r="E4855" s="47"/>
      <c r="F4855" s="47"/>
      <c r="G4855" s="47"/>
      <c r="H4855" s="37"/>
    </row>
    <row r="4856" spans="1:8" ht="20.25" customHeight="1" x14ac:dyDescent="0.25">
      <c r="A4856" s="43"/>
      <c r="B4856" s="43"/>
      <c r="C4856" s="46"/>
      <c r="D4856" s="46"/>
      <c r="E4856" s="46"/>
      <c r="F4856" s="46"/>
      <c r="G4856" s="46"/>
      <c r="H4856" s="37"/>
    </row>
    <row r="4857" spans="1:8" ht="20.25" customHeight="1" x14ac:dyDescent="0.25">
      <c r="A4857" s="42"/>
      <c r="B4857" s="42"/>
      <c r="C4857" s="47"/>
      <c r="D4857" s="47"/>
      <c r="E4857" s="47"/>
      <c r="F4857" s="47"/>
      <c r="G4857" s="47"/>
      <c r="H4857" s="37"/>
    </row>
    <row r="4858" spans="1:8" ht="20.25" customHeight="1" x14ac:dyDescent="0.25">
      <c r="A4858" s="43"/>
      <c r="B4858" s="43"/>
      <c r="C4858" s="46"/>
      <c r="D4858" s="46"/>
      <c r="E4858" s="46"/>
      <c r="F4858" s="46"/>
      <c r="G4858" s="46"/>
      <c r="H4858" s="37"/>
    </row>
    <row r="4859" spans="1:8" ht="20.25" customHeight="1" x14ac:dyDescent="0.25">
      <c r="A4859" s="42"/>
      <c r="B4859" s="42"/>
      <c r="C4859" s="47"/>
      <c r="D4859" s="47"/>
      <c r="E4859" s="47"/>
      <c r="F4859" s="47"/>
      <c r="G4859" s="47"/>
      <c r="H4859" s="37"/>
    </row>
    <row r="4860" spans="1:8" ht="20.25" customHeight="1" x14ac:dyDescent="0.25">
      <c r="A4860" s="43"/>
      <c r="B4860" s="43"/>
      <c r="C4860" s="46"/>
      <c r="D4860" s="46"/>
      <c r="E4860" s="46"/>
      <c r="F4860" s="46"/>
      <c r="G4860" s="46"/>
      <c r="H4860" s="37"/>
    </row>
    <row r="4861" spans="1:8" ht="20.25" customHeight="1" x14ac:dyDescent="0.25">
      <c r="A4861" s="42"/>
      <c r="B4861" s="42"/>
      <c r="C4861" s="47"/>
      <c r="D4861" s="47"/>
      <c r="E4861" s="47"/>
      <c r="F4861" s="47"/>
      <c r="G4861" s="47"/>
      <c r="H4861" s="37"/>
    </row>
    <row r="4862" spans="1:8" ht="20.25" customHeight="1" x14ac:dyDescent="0.25">
      <c r="A4862" s="43"/>
      <c r="B4862" s="43"/>
      <c r="C4862" s="46"/>
      <c r="D4862" s="46"/>
      <c r="E4862" s="46"/>
      <c r="F4862" s="46"/>
      <c r="G4862" s="46"/>
      <c r="H4862" s="37"/>
    </row>
    <row r="4863" spans="1:8" ht="20.25" customHeight="1" x14ac:dyDescent="0.25">
      <c r="A4863" s="42"/>
      <c r="B4863" s="42"/>
      <c r="C4863" s="47"/>
      <c r="D4863" s="47"/>
      <c r="E4863" s="47"/>
      <c r="F4863" s="47"/>
      <c r="G4863" s="47"/>
      <c r="H4863" s="37"/>
    </row>
    <row r="4864" spans="1:8" ht="20.25" customHeight="1" x14ac:dyDescent="0.25">
      <c r="A4864" s="43"/>
      <c r="B4864" s="43"/>
      <c r="C4864" s="46"/>
      <c r="D4864" s="46"/>
      <c r="E4864" s="46"/>
      <c r="F4864" s="46"/>
      <c r="G4864" s="46"/>
      <c r="H4864" s="37"/>
    </row>
    <row r="4865" spans="1:8" ht="20.25" customHeight="1" x14ac:dyDescent="0.25">
      <c r="A4865" s="42"/>
      <c r="B4865" s="42"/>
      <c r="C4865" s="47"/>
      <c r="D4865" s="47"/>
      <c r="E4865" s="47"/>
      <c r="F4865" s="47"/>
      <c r="G4865" s="47"/>
      <c r="H4865" s="37"/>
    </row>
    <row r="4866" spans="1:8" ht="20.25" customHeight="1" x14ac:dyDescent="0.25">
      <c r="A4866" s="43"/>
      <c r="B4866" s="43"/>
      <c r="C4866" s="46"/>
      <c r="D4866" s="46"/>
      <c r="E4866" s="46"/>
      <c r="F4866" s="46"/>
      <c r="G4866" s="46"/>
      <c r="H4866" s="37"/>
    </row>
    <row r="4867" spans="1:8" ht="20.25" customHeight="1" x14ac:dyDescent="0.25">
      <c r="A4867" s="42"/>
      <c r="B4867" s="42"/>
      <c r="C4867" s="47"/>
      <c r="D4867" s="47"/>
      <c r="E4867" s="47"/>
      <c r="F4867" s="47"/>
      <c r="G4867" s="47"/>
      <c r="H4867" s="37"/>
    </row>
    <row r="4868" spans="1:8" ht="20.25" customHeight="1" x14ac:dyDescent="0.25">
      <c r="A4868" s="43"/>
      <c r="B4868" s="43"/>
      <c r="C4868" s="46"/>
      <c r="D4868" s="46"/>
      <c r="E4868" s="46"/>
      <c r="F4868" s="46"/>
      <c r="G4868" s="46"/>
      <c r="H4868" s="37"/>
    </row>
    <row r="4869" spans="1:8" ht="20.25" customHeight="1" x14ac:dyDescent="0.25">
      <c r="A4869" s="42"/>
      <c r="B4869" s="42"/>
      <c r="C4869" s="47"/>
      <c r="D4869" s="47"/>
      <c r="E4869" s="47"/>
      <c r="F4869" s="47"/>
      <c r="G4869" s="47"/>
      <c r="H4869" s="37"/>
    </row>
    <row r="4870" spans="1:8" ht="20.25" customHeight="1" x14ac:dyDescent="0.25">
      <c r="A4870" s="43"/>
      <c r="B4870" s="43"/>
      <c r="C4870" s="46"/>
      <c r="D4870" s="46"/>
      <c r="E4870" s="46"/>
      <c r="F4870" s="46"/>
      <c r="G4870" s="46"/>
      <c r="H4870" s="37"/>
    </row>
    <row r="4871" spans="1:8" ht="20.25" customHeight="1" x14ac:dyDescent="0.25">
      <c r="A4871" s="42"/>
      <c r="B4871" s="42"/>
      <c r="C4871" s="47"/>
      <c r="D4871" s="47"/>
      <c r="E4871" s="47"/>
      <c r="F4871" s="47"/>
      <c r="G4871" s="47"/>
      <c r="H4871" s="37"/>
    </row>
    <row r="4872" spans="1:8" ht="20.25" customHeight="1" x14ac:dyDescent="0.25">
      <c r="A4872" s="43"/>
      <c r="B4872" s="43"/>
      <c r="C4872" s="46"/>
      <c r="D4872" s="46"/>
      <c r="E4872" s="46"/>
      <c r="F4872" s="46"/>
      <c r="G4872" s="46"/>
      <c r="H4872" s="37"/>
    </row>
    <row r="4873" spans="1:8" ht="20.25" customHeight="1" x14ac:dyDescent="0.25">
      <c r="A4873" s="42"/>
      <c r="B4873" s="42"/>
      <c r="C4873" s="47"/>
      <c r="D4873" s="47"/>
      <c r="E4873" s="47"/>
      <c r="F4873" s="47"/>
      <c r="G4873" s="47"/>
      <c r="H4873" s="37"/>
    </row>
    <row r="4874" spans="1:8" ht="20.25" customHeight="1" x14ac:dyDescent="0.25">
      <c r="A4874" s="43"/>
      <c r="B4874" s="43"/>
      <c r="C4874" s="46"/>
      <c r="D4874" s="46"/>
      <c r="E4874" s="46"/>
      <c r="F4874" s="46"/>
      <c r="G4874" s="46"/>
      <c r="H4874" s="37"/>
    </row>
    <row r="4875" spans="1:8" ht="20.25" customHeight="1" x14ac:dyDescent="0.25">
      <c r="A4875" s="42"/>
      <c r="B4875" s="42"/>
      <c r="C4875" s="47"/>
      <c r="D4875" s="47"/>
      <c r="E4875" s="47"/>
      <c r="F4875" s="47"/>
      <c r="G4875" s="47"/>
      <c r="H4875" s="37"/>
    </row>
    <row r="4876" spans="1:8" ht="20.25" customHeight="1" x14ac:dyDescent="0.25">
      <c r="A4876" s="43"/>
      <c r="B4876" s="43"/>
      <c r="C4876" s="46"/>
      <c r="D4876" s="46"/>
      <c r="E4876" s="46"/>
      <c r="F4876" s="46"/>
      <c r="G4876" s="46"/>
      <c r="H4876" s="37"/>
    </row>
    <row r="4877" spans="1:8" ht="20.25" customHeight="1" x14ac:dyDescent="0.25">
      <c r="A4877" s="42"/>
      <c r="B4877" s="42"/>
      <c r="C4877" s="47"/>
      <c r="D4877" s="47"/>
      <c r="E4877" s="47"/>
      <c r="F4877" s="47"/>
      <c r="G4877" s="47"/>
      <c r="H4877" s="37"/>
    </row>
    <row r="4878" spans="1:8" ht="20.25" customHeight="1" x14ac:dyDescent="0.25">
      <c r="A4878" s="43"/>
      <c r="B4878" s="43"/>
      <c r="C4878" s="46"/>
      <c r="D4878" s="46"/>
      <c r="E4878" s="46"/>
      <c r="F4878" s="46"/>
      <c r="G4878" s="46"/>
      <c r="H4878" s="37"/>
    </row>
    <row r="4879" spans="1:8" ht="20.25" customHeight="1" x14ac:dyDescent="0.25">
      <c r="A4879" s="42"/>
      <c r="B4879" s="42"/>
      <c r="C4879" s="47"/>
      <c r="D4879" s="47"/>
      <c r="E4879" s="47"/>
      <c r="F4879" s="47"/>
      <c r="G4879" s="47"/>
      <c r="H4879" s="37"/>
    </row>
    <row r="4880" spans="1:8" ht="20.25" customHeight="1" x14ac:dyDescent="0.25">
      <c r="A4880" s="43"/>
      <c r="B4880" s="43"/>
      <c r="C4880" s="46"/>
      <c r="D4880" s="46"/>
      <c r="E4880" s="46"/>
      <c r="F4880" s="46"/>
      <c r="G4880" s="46"/>
      <c r="H4880" s="37"/>
    </row>
    <row r="4881" spans="1:8" ht="20.25" customHeight="1" x14ac:dyDescent="0.25">
      <c r="A4881" s="42"/>
      <c r="B4881" s="42"/>
      <c r="C4881" s="47"/>
      <c r="D4881" s="47"/>
      <c r="E4881" s="47"/>
      <c r="F4881" s="47"/>
      <c r="G4881" s="47"/>
      <c r="H4881" s="37"/>
    </row>
    <row r="4882" spans="1:8" ht="20.25" customHeight="1" x14ac:dyDescent="0.25">
      <c r="A4882" s="43"/>
      <c r="B4882" s="43"/>
      <c r="C4882" s="46"/>
      <c r="D4882" s="46"/>
      <c r="E4882" s="46"/>
      <c r="F4882" s="46"/>
      <c r="G4882" s="46"/>
      <c r="H4882" s="37"/>
    </row>
    <row r="4883" spans="1:8" ht="20.25" customHeight="1" x14ac:dyDescent="0.25">
      <c r="A4883" s="42"/>
      <c r="B4883" s="42"/>
      <c r="C4883" s="47"/>
      <c r="D4883" s="47"/>
      <c r="E4883" s="47"/>
      <c r="F4883" s="47"/>
      <c r="G4883" s="47"/>
      <c r="H4883" s="37"/>
    </row>
    <row r="4884" spans="1:8" ht="20.25" customHeight="1" x14ac:dyDescent="0.25">
      <c r="A4884" s="43"/>
      <c r="B4884" s="43"/>
      <c r="C4884" s="46"/>
      <c r="D4884" s="46"/>
      <c r="E4884" s="46"/>
      <c r="F4884" s="46"/>
      <c r="G4884" s="46"/>
      <c r="H4884" s="37"/>
    </row>
    <row r="4885" spans="1:8" ht="20.25" customHeight="1" x14ac:dyDescent="0.25">
      <c r="A4885" s="42"/>
      <c r="B4885" s="42"/>
      <c r="C4885" s="47"/>
      <c r="D4885" s="47"/>
      <c r="E4885" s="47"/>
      <c r="F4885" s="47"/>
      <c r="G4885" s="47"/>
      <c r="H4885" s="37"/>
    </row>
    <row r="4886" spans="1:8" ht="20.25" customHeight="1" x14ac:dyDescent="0.25">
      <c r="A4886" s="43"/>
      <c r="B4886" s="43"/>
      <c r="C4886" s="46"/>
      <c r="D4886" s="46"/>
      <c r="E4886" s="46"/>
      <c r="F4886" s="46"/>
      <c r="G4886" s="46"/>
      <c r="H4886" s="37"/>
    </row>
    <row r="4887" spans="1:8" ht="20.25" customHeight="1" x14ac:dyDescent="0.25">
      <c r="A4887" s="42"/>
      <c r="B4887" s="42"/>
      <c r="C4887" s="47"/>
      <c r="D4887" s="47"/>
      <c r="E4887" s="47"/>
      <c r="F4887" s="47"/>
      <c r="G4887" s="47"/>
      <c r="H4887" s="37"/>
    </row>
    <row r="4888" spans="1:8" ht="20.25" customHeight="1" x14ac:dyDescent="0.25">
      <c r="A4888" s="43"/>
      <c r="B4888" s="43"/>
      <c r="C4888" s="46"/>
      <c r="D4888" s="46"/>
      <c r="E4888" s="46"/>
      <c r="F4888" s="46"/>
      <c r="G4888" s="46"/>
      <c r="H4888" s="37"/>
    </row>
    <row r="4889" spans="1:8" ht="20.25" customHeight="1" x14ac:dyDescent="0.25">
      <c r="A4889" s="42"/>
      <c r="B4889" s="42"/>
      <c r="C4889" s="47"/>
      <c r="D4889" s="47"/>
      <c r="E4889" s="47"/>
      <c r="F4889" s="47"/>
      <c r="G4889" s="47"/>
      <c r="H4889" s="37"/>
    </row>
    <row r="4890" spans="1:8" ht="20.25" customHeight="1" x14ac:dyDescent="0.25">
      <c r="A4890" s="43"/>
      <c r="B4890" s="43"/>
      <c r="C4890" s="46"/>
      <c r="D4890" s="46"/>
      <c r="E4890" s="46"/>
      <c r="F4890" s="46"/>
      <c r="G4890" s="46"/>
      <c r="H4890" s="37"/>
    </row>
    <row r="4891" spans="1:8" ht="20.25" customHeight="1" x14ac:dyDescent="0.25">
      <c r="A4891" s="42"/>
      <c r="B4891" s="42"/>
      <c r="C4891" s="47"/>
      <c r="D4891" s="47"/>
      <c r="E4891" s="47"/>
      <c r="F4891" s="47"/>
      <c r="G4891" s="47"/>
      <c r="H4891" s="37"/>
    </row>
    <row r="4892" spans="1:8" ht="20.25" customHeight="1" x14ac:dyDescent="0.25">
      <c r="A4892" s="43"/>
      <c r="B4892" s="43"/>
      <c r="C4892" s="46"/>
      <c r="D4892" s="46"/>
      <c r="E4892" s="46"/>
      <c r="F4892" s="46"/>
      <c r="G4892" s="46"/>
      <c r="H4892" s="37"/>
    </row>
    <row r="4893" spans="1:8" ht="20.25" customHeight="1" x14ac:dyDescent="0.25">
      <c r="A4893" s="42"/>
      <c r="B4893" s="42"/>
      <c r="C4893" s="47"/>
      <c r="D4893" s="47"/>
      <c r="E4893" s="47"/>
      <c r="F4893" s="47"/>
      <c r="G4893" s="47"/>
      <c r="H4893" s="37"/>
    </row>
    <row r="4894" spans="1:8" ht="20.25" customHeight="1" x14ac:dyDescent="0.25">
      <c r="A4894" s="43"/>
      <c r="B4894" s="43"/>
      <c r="C4894" s="46"/>
      <c r="D4894" s="46"/>
      <c r="E4894" s="46"/>
      <c r="F4894" s="46"/>
      <c r="G4894" s="46"/>
      <c r="H4894" s="37"/>
    </row>
    <row r="4895" spans="1:8" ht="20.25" customHeight="1" x14ac:dyDescent="0.25">
      <c r="A4895" s="42"/>
      <c r="B4895" s="42"/>
      <c r="C4895" s="47"/>
      <c r="D4895" s="47"/>
      <c r="E4895" s="47"/>
      <c r="F4895" s="47"/>
      <c r="G4895" s="47"/>
      <c r="H4895" s="37"/>
    </row>
    <row r="4896" spans="1:8" ht="20.25" customHeight="1" x14ac:dyDescent="0.25">
      <c r="A4896" s="43"/>
      <c r="B4896" s="43"/>
      <c r="C4896" s="46"/>
      <c r="D4896" s="46"/>
      <c r="E4896" s="46"/>
      <c r="F4896" s="46"/>
      <c r="G4896" s="46"/>
      <c r="H4896" s="37"/>
    </row>
    <row r="4897" spans="1:8" ht="20.25" customHeight="1" x14ac:dyDescent="0.25">
      <c r="A4897" s="42"/>
      <c r="B4897" s="42"/>
      <c r="C4897" s="47"/>
      <c r="D4897" s="47"/>
      <c r="E4897" s="47"/>
      <c r="F4897" s="47"/>
      <c r="G4897" s="47"/>
      <c r="H4897" s="37"/>
    </row>
    <row r="4898" spans="1:8" ht="20.25" customHeight="1" x14ac:dyDescent="0.25">
      <c r="A4898" s="43"/>
      <c r="B4898" s="43"/>
      <c r="C4898" s="46"/>
      <c r="D4898" s="46"/>
      <c r="E4898" s="46"/>
      <c r="F4898" s="46"/>
      <c r="G4898" s="46"/>
      <c r="H4898" s="37"/>
    </row>
    <row r="4899" spans="1:8" ht="20.25" customHeight="1" x14ac:dyDescent="0.25">
      <c r="A4899" s="42"/>
      <c r="B4899" s="42"/>
      <c r="C4899" s="47"/>
      <c r="D4899" s="47"/>
      <c r="E4899" s="47"/>
      <c r="F4899" s="47"/>
      <c r="G4899" s="47"/>
      <c r="H4899" s="37"/>
    </row>
    <row r="4900" spans="1:8" ht="20.25" customHeight="1" x14ac:dyDescent="0.25">
      <c r="A4900" s="43"/>
      <c r="B4900" s="43"/>
      <c r="C4900" s="46"/>
      <c r="D4900" s="46"/>
      <c r="E4900" s="46"/>
      <c r="F4900" s="46"/>
      <c r="G4900" s="46"/>
      <c r="H4900" s="37"/>
    </row>
    <row r="4901" spans="1:8" ht="20.25" customHeight="1" thickBot="1" x14ac:dyDescent="0.3">
      <c r="A4901" s="50"/>
      <c r="B4901" s="50"/>
      <c r="C4901" s="60"/>
      <c r="D4901" s="60"/>
      <c r="E4901" s="60"/>
      <c r="F4901" s="60"/>
      <c r="G4901" s="60"/>
      <c r="H4901" s="64"/>
    </row>
    <row r="4902" spans="1:8" ht="20.25" customHeight="1" thickTop="1" x14ac:dyDescent="0.25">
      <c r="A4902" s="51"/>
      <c r="B4902" s="51"/>
      <c r="C4902" s="62"/>
      <c r="D4902" s="62"/>
      <c r="E4902" s="62"/>
      <c r="F4902" s="62"/>
      <c r="G4902" s="62"/>
      <c r="H4902" s="63"/>
    </row>
    <row r="4903" spans="1:8" ht="20.25" customHeight="1" x14ac:dyDescent="0.25">
      <c r="A4903" s="42"/>
      <c r="B4903" s="42"/>
      <c r="C4903" s="47"/>
      <c r="D4903" s="47"/>
      <c r="E4903" s="47"/>
      <c r="F4903" s="47"/>
      <c r="G4903" s="47"/>
      <c r="H4903" s="37"/>
    </row>
    <row r="4904" spans="1:8" ht="20.25" customHeight="1" x14ac:dyDescent="0.25">
      <c r="A4904" s="43"/>
      <c r="B4904" s="43"/>
      <c r="C4904" s="46"/>
      <c r="D4904" s="46"/>
      <c r="E4904" s="46"/>
      <c r="F4904" s="46"/>
      <c r="G4904" s="46"/>
      <c r="H4904" s="37"/>
    </row>
    <row r="4905" spans="1:8" ht="20.25" customHeight="1" x14ac:dyDescent="0.25">
      <c r="A4905" s="42"/>
      <c r="B4905" s="42"/>
      <c r="C4905" s="47"/>
      <c r="D4905" s="47"/>
      <c r="E4905" s="47"/>
      <c r="F4905" s="47"/>
      <c r="G4905" s="47"/>
      <c r="H4905" s="37"/>
    </row>
    <row r="4906" spans="1:8" ht="20.25" customHeight="1" x14ac:dyDescent="0.25">
      <c r="A4906" s="43"/>
      <c r="B4906" s="43"/>
      <c r="C4906" s="46"/>
      <c r="D4906" s="46"/>
      <c r="E4906" s="46"/>
      <c r="F4906" s="46"/>
      <c r="G4906" s="46"/>
      <c r="H4906" s="37"/>
    </row>
    <row r="4907" spans="1:8" ht="20.25" customHeight="1" x14ac:dyDescent="0.25">
      <c r="A4907" s="42"/>
      <c r="B4907" s="42"/>
      <c r="C4907" s="47"/>
      <c r="D4907" s="47"/>
      <c r="E4907" s="47"/>
      <c r="F4907" s="47"/>
      <c r="G4907" s="47"/>
      <c r="H4907" s="37"/>
    </row>
    <row r="4908" spans="1:8" ht="20.25" customHeight="1" x14ac:dyDescent="0.25">
      <c r="A4908" s="43"/>
      <c r="B4908" s="43"/>
      <c r="C4908" s="46"/>
      <c r="D4908" s="46"/>
      <c r="E4908" s="46"/>
      <c r="F4908" s="46"/>
      <c r="G4908" s="46"/>
      <c r="H4908" s="37"/>
    </row>
    <row r="4909" spans="1:8" ht="20.25" customHeight="1" x14ac:dyDescent="0.25">
      <c r="A4909" s="42"/>
      <c r="B4909" s="42"/>
      <c r="C4909" s="47"/>
      <c r="D4909" s="47"/>
      <c r="E4909" s="47"/>
      <c r="F4909" s="47"/>
      <c r="G4909" s="47"/>
      <c r="H4909" s="37"/>
    </row>
    <row r="4910" spans="1:8" ht="20.25" customHeight="1" x14ac:dyDescent="0.25">
      <c r="A4910" s="43"/>
      <c r="B4910" s="43"/>
      <c r="C4910" s="46"/>
      <c r="D4910" s="46"/>
      <c r="E4910" s="46"/>
      <c r="F4910" s="46"/>
      <c r="G4910" s="46"/>
      <c r="H4910" s="37"/>
    </row>
    <row r="4911" spans="1:8" ht="20.25" customHeight="1" x14ac:dyDescent="0.25">
      <c r="A4911" s="42"/>
      <c r="B4911" s="42"/>
      <c r="C4911" s="47"/>
      <c r="D4911" s="47"/>
      <c r="E4911" s="47"/>
      <c r="F4911" s="47"/>
      <c r="G4911" s="47"/>
      <c r="H4911" s="37"/>
    </row>
    <row r="4912" spans="1:8" ht="20.25" customHeight="1" x14ac:dyDescent="0.25">
      <c r="A4912" s="43"/>
      <c r="B4912" s="43"/>
      <c r="C4912" s="46"/>
      <c r="D4912" s="46"/>
      <c r="E4912" s="46"/>
      <c r="F4912" s="46"/>
      <c r="G4912" s="46"/>
      <c r="H4912" s="37"/>
    </row>
    <row r="4913" spans="1:8" ht="20.25" customHeight="1" x14ac:dyDescent="0.25">
      <c r="A4913" s="42"/>
      <c r="B4913" s="42"/>
      <c r="C4913" s="47"/>
      <c r="D4913" s="47"/>
      <c r="E4913" s="47"/>
      <c r="F4913" s="47"/>
      <c r="G4913" s="47"/>
      <c r="H4913" s="37"/>
    </row>
    <row r="4914" spans="1:8" ht="20.25" customHeight="1" x14ac:dyDescent="0.25">
      <c r="A4914" s="43"/>
      <c r="B4914" s="43"/>
      <c r="C4914" s="46"/>
      <c r="D4914" s="46"/>
      <c r="E4914" s="46"/>
      <c r="F4914" s="46"/>
      <c r="G4914" s="46"/>
      <c r="H4914" s="37"/>
    </row>
    <row r="4915" spans="1:8" ht="20.25" customHeight="1" x14ac:dyDescent="0.25">
      <c r="A4915" s="42"/>
      <c r="B4915" s="42"/>
      <c r="C4915" s="47"/>
      <c r="D4915" s="47"/>
      <c r="E4915" s="47"/>
      <c r="F4915" s="47"/>
      <c r="G4915" s="47"/>
      <c r="H4915" s="37"/>
    </row>
    <row r="4916" spans="1:8" ht="20.25" customHeight="1" x14ac:dyDescent="0.25">
      <c r="A4916" s="43"/>
      <c r="B4916" s="43"/>
      <c r="C4916" s="46"/>
      <c r="D4916" s="46"/>
      <c r="E4916" s="46"/>
      <c r="F4916" s="46"/>
      <c r="G4916" s="46"/>
      <c r="H4916" s="37"/>
    </row>
    <row r="4917" spans="1:8" ht="20.25" customHeight="1" x14ac:dyDescent="0.25">
      <c r="A4917" s="42"/>
      <c r="B4917" s="42"/>
      <c r="C4917" s="47"/>
      <c r="D4917" s="47"/>
      <c r="E4917" s="47"/>
      <c r="F4917" s="47"/>
      <c r="G4917" s="47"/>
      <c r="H4917" s="37"/>
    </row>
    <row r="4918" spans="1:8" ht="20.25" customHeight="1" x14ac:dyDescent="0.25">
      <c r="A4918" s="43"/>
      <c r="B4918" s="43"/>
      <c r="C4918" s="46"/>
      <c r="D4918" s="46"/>
      <c r="E4918" s="46"/>
      <c r="F4918" s="46"/>
      <c r="G4918" s="46"/>
      <c r="H4918" s="37"/>
    </row>
    <row r="4919" spans="1:8" ht="20.25" customHeight="1" x14ac:dyDescent="0.25">
      <c r="A4919" s="42"/>
      <c r="B4919" s="42"/>
      <c r="C4919" s="47"/>
      <c r="D4919" s="47"/>
      <c r="E4919" s="47"/>
      <c r="F4919" s="47"/>
      <c r="G4919" s="47"/>
      <c r="H4919" s="37"/>
    </row>
    <row r="4920" spans="1:8" ht="20.25" customHeight="1" x14ac:dyDescent="0.25">
      <c r="A4920" s="43"/>
      <c r="B4920" s="43"/>
      <c r="C4920" s="46"/>
      <c r="D4920" s="46"/>
      <c r="E4920" s="46"/>
      <c r="F4920" s="46"/>
      <c r="G4920" s="46"/>
      <c r="H4920" s="37"/>
    </row>
    <row r="4921" spans="1:8" ht="20.25" customHeight="1" x14ac:dyDescent="0.25">
      <c r="A4921" s="42"/>
      <c r="B4921" s="42"/>
      <c r="C4921" s="47"/>
      <c r="D4921" s="47"/>
      <c r="E4921" s="47"/>
      <c r="F4921" s="47"/>
      <c r="G4921" s="47"/>
      <c r="H4921" s="37"/>
    </row>
    <row r="4922" spans="1:8" ht="20.25" customHeight="1" x14ac:dyDescent="0.25">
      <c r="A4922" s="43"/>
      <c r="B4922" s="43"/>
      <c r="C4922" s="46"/>
      <c r="D4922" s="46"/>
      <c r="E4922" s="46"/>
      <c r="F4922" s="46"/>
      <c r="G4922" s="46"/>
      <c r="H4922" s="37"/>
    </row>
    <row r="4923" spans="1:8" ht="20.25" customHeight="1" x14ac:dyDescent="0.25">
      <c r="A4923" s="42"/>
      <c r="B4923" s="42"/>
      <c r="C4923" s="47"/>
      <c r="D4923" s="47"/>
      <c r="E4923" s="47"/>
      <c r="F4923" s="47"/>
      <c r="G4923" s="47"/>
      <c r="H4923" s="37"/>
    </row>
    <row r="4924" spans="1:8" ht="20.25" customHeight="1" x14ac:dyDescent="0.25">
      <c r="A4924" s="43"/>
      <c r="B4924" s="43"/>
      <c r="C4924" s="46"/>
      <c r="D4924" s="46"/>
      <c r="E4924" s="46"/>
      <c r="F4924" s="46"/>
      <c r="G4924" s="46"/>
      <c r="H4924" s="37"/>
    </row>
    <row r="4925" spans="1:8" ht="20.25" customHeight="1" x14ac:dyDescent="0.25">
      <c r="A4925" s="42"/>
      <c r="B4925" s="42"/>
      <c r="C4925" s="47"/>
      <c r="D4925" s="47"/>
      <c r="E4925" s="47"/>
      <c r="F4925" s="47"/>
      <c r="G4925" s="47"/>
      <c r="H4925" s="37"/>
    </row>
    <row r="4926" spans="1:8" ht="20.25" customHeight="1" x14ac:dyDescent="0.25">
      <c r="A4926" s="43"/>
      <c r="B4926" s="43"/>
      <c r="C4926" s="46"/>
      <c r="D4926" s="46"/>
      <c r="E4926" s="46"/>
      <c r="F4926" s="46"/>
      <c r="G4926" s="46"/>
      <c r="H4926" s="37"/>
    </row>
    <row r="4927" spans="1:8" ht="20.25" customHeight="1" x14ac:dyDescent="0.25">
      <c r="A4927" s="42"/>
      <c r="B4927" s="42"/>
      <c r="C4927" s="47"/>
      <c r="D4927" s="47"/>
      <c r="E4927" s="47"/>
      <c r="F4927" s="47"/>
      <c r="G4927" s="47"/>
      <c r="H4927" s="37"/>
    </row>
    <row r="4928" spans="1:8" ht="20.25" customHeight="1" x14ac:dyDescent="0.25">
      <c r="A4928" s="43"/>
      <c r="B4928" s="43"/>
      <c r="C4928" s="46"/>
      <c r="D4928" s="46"/>
      <c r="E4928" s="46"/>
      <c r="F4928" s="46"/>
      <c r="G4928" s="46"/>
      <c r="H4928" s="37"/>
    </row>
    <row r="4929" spans="1:8" ht="20.25" customHeight="1" x14ac:dyDescent="0.25">
      <c r="A4929" s="42"/>
      <c r="B4929" s="42"/>
      <c r="C4929" s="47"/>
      <c r="D4929" s="47"/>
      <c r="E4929" s="47"/>
      <c r="F4929" s="47"/>
      <c r="G4929" s="47"/>
      <c r="H4929" s="37"/>
    </row>
    <row r="4930" spans="1:8" ht="20.25" customHeight="1" x14ac:dyDescent="0.25">
      <c r="A4930" s="43"/>
      <c r="B4930" s="43"/>
      <c r="C4930" s="46"/>
      <c r="D4930" s="46"/>
      <c r="E4930" s="46"/>
      <c r="F4930" s="46"/>
      <c r="G4930" s="46"/>
      <c r="H4930" s="37"/>
    </row>
    <row r="4931" spans="1:8" ht="20.25" customHeight="1" x14ac:dyDescent="0.25">
      <c r="A4931" s="42"/>
      <c r="B4931" s="42"/>
      <c r="C4931" s="47"/>
      <c r="D4931" s="47"/>
      <c r="E4931" s="47"/>
      <c r="F4931" s="47"/>
      <c r="G4931" s="47"/>
      <c r="H4931" s="37"/>
    </row>
    <row r="4932" spans="1:8" ht="20.25" customHeight="1" x14ac:dyDescent="0.25">
      <c r="A4932" s="43"/>
      <c r="B4932" s="43"/>
      <c r="C4932" s="46"/>
      <c r="D4932" s="46"/>
      <c r="E4932" s="46"/>
      <c r="F4932" s="46"/>
      <c r="G4932" s="46"/>
      <c r="H4932" s="37"/>
    </row>
    <row r="4933" spans="1:8" ht="20.25" customHeight="1" x14ac:dyDescent="0.25">
      <c r="A4933" s="42"/>
      <c r="B4933" s="42"/>
      <c r="C4933" s="47"/>
      <c r="D4933" s="47"/>
      <c r="E4933" s="47"/>
      <c r="F4933" s="47"/>
      <c r="G4933" s="47"/>
      <c r="H4933" s="37"/>
    </row>
    <row r="4934" spans="1:8" ht="20.25" customHeight="1" x14ac:dyDescent="0.25">
      <c r="A4934" s="43"/>
      <c r="B4934" s="43"/>
      <c r="C4934" s="46"/>
      <c r="D4934" s="46"/>
      <c r="E4934" s="46"/>
      <c r="F4934" s="46"/>
      <c r="G4934" s="46"/>
      <c r="H4934" s="37"/>
    </row>
    <row r="4935" spans="1:8" ht="20.25" customHeight="1" x14ac:dyDescent="0.25">
      <c r="A4935" s="42"/>
      <c r="B4935" s="42"/>
      <c r="C4935" s="47"/>
      <c r="D4935" s="47"/>
      <c r="E4935" s="47"/>
      <c r="F4935" s="47"/>
      <c r="G4935" s="47"/>
      <c r="H4935" s="37"/>
    </row>
    <row r="4936" spans="1:8" ht="20.25" customHeight="1" x14ac:dyDescent="0.25">
      <c r="A4936" s="43"/>
      <c r="B4936" s="43"/>
      <c r="C4936" s="46"/>
      <c r="D4936" s="46"/>
      <c r="E4936" s="46"/>
      <c r="F4936" s="46"/>
      <c r="G4936" s="46"/>
      <c r="H4936" s="37"/>
    </row>
    <row r="4937" spans="1:8" ht="20.25" customHeight="1" x14ac:dyDescent="0.25">
      <c r="A4937" s="42"/>
      <c r="B4937" s="42"/>
      <c r="C4937" s="47"/>
      <c r="D4937" s="47"/>
      <c r="E4937" s="47"/>
      <c r="F4937" s="47"/>
      <c r="G4937" s="47"/>
      <c r="H4937" s="37"/>
    </row>
    <row r="4938" spans="1:8" ht="20.25" customHeight="1" x14ac:dyDescent="0.25">
      <c r="A4938" s="43"/>
      <c r="B4938" s="43"/>
      <c r="C4938" s="46"/>
      <c r="D4938" s="46"/>
      <c r="E4938" s="46"/>
      <c r="F4938" s="46"/>
      <c r="G4938" s="46"/>
      <c r="H4938" s="37"/>
    </row>
    <row r="4939" spans="1:8" ht="20.25" customHeight="1" x14ac:dyDescent="0.25">
      <c r="A4939" s="42"/>
      <c r="B4939" s="42"/>
      <c r="C4939" s="47"/>
      <c r="D4939" s="47"/>
      <c r="E4939" s="47"/>
      <c r="F4939" s="47"/>
      <c r="G4939" s="47"/>
      <c r="H4939" s="37"/>
    </row>
    <row r="4940" spans="1:8" ht="20.25" customHeight="1" x14ac:dyDescent="0.25">
      <c r="A4940" s="43"/>
      <c r="B4940" s="43"/>
      <c r="C4940" s="46"/>
      <c r="D4940" s="46"/>
      <c r="E4940" s="46"/>
      <c r="F4940" s="46"/>
      <c r="G4940" s="46"/>
      <c r="H4940" s="37"/>
    </row>
    <row r="4941" spans="1:8" ht="20.25" customHeight="1" x14ac:dyDescent="0.25">
      <c r="A4941" s="42"/>
      <c r="B4941" s="42"/>
      <c r="C4941" s="47"/>
      <c r="D4941" s="47"/>
      <c r="E4941" s="47"/>
      <c r="F4941" s="47"/>
      <c r="G4941" s="47"/>
      <c r="H4941" s="37"/>
    </row>
    <row r="4942" spans="1:8" ht="20.25" customHeight="1" x14ac:dyDescent="0.25">
      <c r="A4942" s="43"/>
      <c r="B4942" s="43"/>
      <c r="C4942" s="46"/>
      <c r="D4942" s="46"/>
      <c r="E4942" s="46"/>
      <c r="F4942" s="46"/>
      <c r="G4942" s="46"/>
      <c r="H4942" s="37"/>
    </row>
    <row r="4943" spans="1:8" ht="20.25" customHeight="1" x14ac:dyDescent="0.25">
      <c r="A4943" s="42"/>
      <c r="B4943" s="42"/>
      <c r="C4943" s="47"/>
      <c r="D4943" s="47"/>
      <c r="E4943" s="47"/>
      <c r="F4943" s="47"/>
      <c r="G4943" s="47"/>
      <c r="H4943" s="37"/>
    </row>
    <row r="4944" spans="1:8" ht="20.25" customHeight="1" x14ac:dyDescent="0.25">
      <c r="A4944" s="43"/>
      <c r="B4944" s="43"/>
      <c r="C4944" s="46"/>
      <c r="D4944" s="46"/>
      <c r="E4944" s="46"/>
      <c r="F4944" s="46"/>
      <c r="G4944" s="46"/>
      <c r="H4944" s="37"/>
    </row>
    <row r="4945" spans="1:8" ht="20.25" customHeight="1" x14ac:dyDescent="0.25">
      <c r="A4945" s="42"/>
      <c r="B4945" s="42"/>
      <c r="C4945" s="47"/>
      <c r="D4945" s="47"/>
      <c r="E4945" s="47"/>
      <c r="F4945" s="47"/>
      <c r="G4945" s="47"/>
      <c r="H4945" s="37"/>
    </row>
    <row r="4946" spans="1:8" ht="20.25" customHeight="1" x14ac:dyDescent="0.25">
      <c r="A4946" s="43"/>
      <c r="B4946" s="43"/>
      <c r="C4946" s="46"/>
      <c r="D4946" s="46"/>
      <c r="E4946" s="46"/>
      <c r="F4946" s="46"/>
      <c r="G4946" s="46"/>
      <c r="H4946" s="37"/>
    </row>
    <row r="4947" spans="1:8" ht="20.25" customHeight="1" x14ac:dyDescent="0.25">
      <c r="A4947" s="42"/>
      <c r="B4947" s="42"/>
      <c r="C4947" s="47"/>
      <c r="D4947" s="47"/>
      <c r="E4947" s="47"/>
      <c r="F4947" s="47"/>
      <c r="G4947" s="47"/>
      <c r="H4947" s="37"/>
    </row>
    <row r="4948" spans="1:8" ht="20.25" customHeight="1" x14ac:dyDescent="0.25">
      <c r="A4948" s="43"/>
      <c r="B4948" s="43"/>
      <c r="C4948" s="46"/>
      <c r="D4948" s="46"/>
      <c r="E4948" s="46"/>
      <c r="F4948" s="46"/>
      <c r="G4948" s="46"/>
      <c r="H4948" s="37"/>
    </row>
    <row r="4949" spans="1:8" ht="20.25" customHeight="1" x14ac:dyDescent="0.25">
      <c r="A4949" s="42"/>
      <c r="B4949" s="42"/>
      <c r="C4949" s="47"/>
      <c r="D4949" s="47"/>
      <c r="E4949" s="47"/>
      <c r="F4949" s="47"/>
      <c r="G4949" s="47"/>
      <c r="H4949" s="37"/>
    </row>
    <row r="4950" spans="1:8" ht="20.25" customHeight="1" x14ac:dyDescent="0.25">
      <c r="A4950" s="43"/>
      <c r="B4950" s="43"/>
      <c r="C4950" s="46"/>
      <c r="D4950" s="46"/>
      <c r="E4950" s="46"/>
      <c r="F4950" s="46"/>
      <c r="G4950" s="46"/>
      <c r="H4950" s="37"/>
    </row>
    <row r="4951" spans="1:8" ht="20.25" customHeight="1" x14ac:dyDescent="0.25">
      <c r="A4951" s="42"/>
      <c r="B4951" s="42"/>
      <c r="C4951" s="47"/>
      <c r="D4951" s="47"/>
      <c r="E4951" s="47"/>
      <c r="F4951" s="47"/>
      <c r="G4951" s="47"/>
      <c r="H4951" s="37"/>
    </row>
    <row r="4952" spans="1:8" ht="20.25" customHeight="1" x14ac:dyDescent="0.25">
      <c r="A4952" s="43"/>
      <c r="B4952" s="43"/>
      <c r="C4952" s="46"/>
      <c r="D4952" s="46"/>
      <c r="E4952" s="46"/>
      <c r="F4952" s="46"/>
      <c r="G4952" s="46"/>
      <c r="H4952" s="37"/>
    </row>
    <row r="4953" spans="1:8" ht="20.25" customHeight="1" x14ac:dyDescent="0.25">
      <c r="A4953" s="42"/>
      <c r="B4953" s="42"/>
      <c r="C4953" s="47"/>
      <c r="D4953" s="47"/>
      <c r="E4953" s="47"/>
      <c r="F4953" s="47"/>
      <c r="G4953" s="47"/>
      <c r="H4953" s="37"/>
    </row>
    <row r="4954" spans="1:8" ht="20.25" customHeight="1" x14ac:dyDescent="0.25">
      <c r="A4954" s="43"/>
      <c r="B4954" s="43"/>
      <c r="C4954" s="46"/>
      <c r="D4954" s="46"/>
      <c r="E4954" s="46"/>
      <c r="F4954" s="46"/>
      <c r="G4954" s="46"/>
      <c r="H4954" s="37"/>
    </row>
    <row r="4955" spans="1:8" ht="20.25" customHeight="1" x14ac:dyDescent="0.25">
      <c r="A4955" s="42"/>
      <c r="B4955" s="42"/>
      <c r="C4955" s="47"/>
      <c r="D4955" s="47"/>
      <c r="E4955" s="47"/>
      <c r="F4955" s="47"/>
      <c r="G4955" s="47"/>
      <c r="H4955" s="37"/>
    </row>
    <row r="4956" spans="1:8" ht="20.25" customHeight="1" x14ac:dyDescent="0.25">
      <c r="A4956" s="43"/>
      <c r="B4956" s="43"/>
      <c r="C4956" s="46"/>
      <c r="D4956" s="46"/>
      <c r="E4956" s="46"/>
      <c r="F4956" s="46"/>
      <c r="G4956" s="46"/>
      <c r="H4956" s="37"/>
    </row>
    <row r="4957" spans="1:8" ht="20.25" customHeight="1" x14ac:dyDescent="0.25">
      <c r="A4957" s="42"/>
      <c r="B4957" s="42"/>
      <c r="C4957" s="47"/>
      <c r="D4957" s="47"/>
      <c r="E4957" s="47"/>
      <c r="F4957" s="47"/>
      <c r="G4957" s="47"/>
      <c r="H4957" s="37"/>
    </row>
    <row r="4958" spans="1:8" ht="20.25" customHeight="1" x14ac:dyDescent="0.25">
      <c r="A4958" s="43"/>
      <c r="B4958" s="43"/>
      <c r="C4958" s="46"/>
      <c r="D4958" s="46"/>
      <c r="E4958" s="46"/>
      <c r="F4958" s="46"/>
      <c r="G4958" s="46"/>
      <c r="H4958" s="37"/>
    </row>
    <row r="4959" spans="1:8" ht="20.25" customHeight="1" x14ac:dyDescent="0.25">
      <c r="A4959" s="42"/>
      <c r="B4959" s="42"/>
      <c r="C4959" s="47"/>
      <c r="D4959" s="47"/>
      <c r="E4959" s="47"/>
      <c r="F4959" s="47"/>
      <c r="G4959" s="47"/>
      <c r="H4959" s="37"/>
    </row>
    <row r="4960" spans="1:8" ht="20.25" customHeight="1" x14ac:dyDescent="0.25">
      <c r="A4960" s="43"/>
      <c r="B4960" s="43"/>
      <c r="C4960" s="46"/>
      <c r="D4960" s="46"/>
      <c r="E4960" s="46"/>
      <c r="F4960" s="46"/>
      <c r="G4960" s="46"/>
      <c r="H4960" s="37"/>
    </row>
    <row r="4961" spans="1:8" ht="20.25" customHeight="1" x14ac:dyDescent="0.25">
      <c r="A4961" s="42"/>
      <c r="B4961" s="42"/>
      <c r="C4961" s="47"/>
      <c r="D4961" s="47"/>
      <c r="E4961" s="47"/>
      <c r="F4961" s="47"/>
      <c r="G4961" s="47"/>
      <c r="H4961" s="37"/>
    </row>
    <row r="4962" spans="1:8" ht="20.25" customHeight="1" x14ac:dyDescent="0.25">
      <c r="A4962" s="43"/>
      <c r="B4962" s="43"/>
      <c r="C4962" s="46"/>
      <c r="D4962" s="46"/>
      <c r="E4962" s="46"/>
      <c r="F4962" s="46"/>
      <c r="G4962" s="46"/>
      <c r="H4962" s="37"/>
    </row>
    <row r="4963" spans="1:8" ht="20.25" customHeight="1" x14ac:dyDescent="0.25">
      <c r="A4963" s="42"/>
      <c r="B4963" s="42"/>
      <c r="C4963" s="47"/>
      <c r="D4963" s="47"/>
      <c r="E4963" s="47"/>
      <c r="F4963" s="47"/>
      <c r="G4963" s="47"/>
      <c r="H4963" s="37"/>
    </row>
    <row r="4964" spans="1:8" ht="20.25" customHeight="1" x14ac:dyDescent="0.25">
      <c r="A4964" s="43"/>
      <c r="B4964" s="43"/>
      <c r="C4964" s="46"/>
      <c r="D4964" s="46"/>
      <c r="E4964" s="46"/>
      <c r="F4964" s="46"/>
      <c r="G4964" s="46"/>
      <c r="H4964" s="37"/>
    </row>
    <row r="4965" spans="1:8" ht="20.25" customHeight="1" x14ac:dyDescent="0.25">
      <c r="A4965" s="42"/>
      <c r="B4965" s="42"/>
      <c r="C4965" s="47"/>
      <c r="D4965" s="47"/>
      <c r="E4965" s="47"/>
      <c r="F4965" s="47"/>
      <c r="G4965" s="47"/>
      <c r="H4965" s="37"/>
    </row>
    <row r="4966" spans="1:8" ht="20.25" customHeight="1" x14ac:dyDescent="0.25">
      <c r="A4966" s="43"/>
      <c r="B4966" s="43"/>
      <c r="C4966" s="46"/>
      <c r="D4966" s="46"/>
      <c r="E4966" s="46"/>
      <c r="F4966" s="46"/>
      <c r="G4966" s="46"/>
      <c r="H4966" s="37"/>
    </row>
    <row r="4967" spans="1:8" ht="20.25" customHeight="1" x14ac:dyDescent="0.25">
      <c r="A4967" s="42"/>
      <c r="B4967" s="42"/>
      <c r="C4967" s="47"/>
      <c r="D4967" s="47"/>
      <c r="E4967" s="47"/>
      <c r="F4967" s="47"/>
      <c r="G4967" s="47"/>
      <c r="H4967" s="37"/>
    </row>
    <row r="4968" spans="1:8" ht="20.25" customHeight="1" x14ac:dyDescent="0.25">
      <c r="A4968" s="43"/>
      <c r="B4968" s="43"/>
      <c r="C4968" s="46"/>
      <c r="D4968" s="46"/>
      <c r="E4968" s="46"/>
      <c r="F4968" s="46"/>
      <c r="G4968" s="46"/>
      <c r="H4968" s="37"/>
    </row>
    <row r="4969" spans="1:8" ht="20.25" customHeight="1" x14ac:dyDescent="0.25">
      <c r="A4969" s="42"/>
      <c r="B4969" s="42"/>
      <c r="C4969" s="47"/>
      <c r="D4969" s="47"/>
      <c r="E4969" s="47"/>
      <c r="F4969" s="47"/>
      <c r="G4969" s="47"/>
      <c r="H4969" s="37"/>
    </row>
    <row r="4970" spans="1:8" ht="20.25" customHeight="1" x14ac:dyDescent="0.25">
      <c r="A4970" s="43"/>
      <c r="B4970" s="43"/>
      <c r="C4970" s="46"/>
      <c r="D4970" s="46"/>
      <c r="E4970" s="46"/>
      <c r="F4970" s="46"/>
      <c r="G4970" s="46"/>
      <c r="H4970" s="37"/>
    </row>
    <row r="4971" spans="1:8" ht="20.25" customHeight="1" x14ac:dyDescent="0.25">
      <c r="A4971" s="42"/>
      <c r="B4971" s="42"/>
      <c r="C4971" s="47"/>
      <c r="D4971" s="47"/>
      <c r="E4971" s="47"/>
      <c r="F4971" s="47"/>
      <c r="G4971" s="47"/>
      <c r="H4971" s="37"/>
    </row>
    <row r="4972" spans="1:8" ht="20.25" customHeight="1" x14ac:dyDescent="0.25">
      <c r="A4972" s="43"/>
      <c r="B4972" s="43"/>
      <c r="C4972" s="46"/>
      <c r="D4972" s="46"/>
      <c r="E4972" s="46"/>
      <c r="F4972" s="46"/>
      <c r="G4972" s="46"/>
      <c r="H4972" s="37"/>
    </row>
    <row r="4973" spans="1:8" ht="20.25" customHeight="1" x14ac:dyDescent="0.25">
      <c r="A4973" s="42"/>
      <c r="B4973" s="42"/>
      <c r="C4973" s="47"/>
      <c r="D4973" s="47"/>
      <c r="E4973" s="47"/>
      <c r="F4973" s="47"/>
      <c r="G4973" s="47"/>
      <c r="H4973" s="37"/>
    </row>
    <row r="4974" spans="1:8" ht="20.25" customHeight="1" x14ac:dyDescent="0.25">
      <c r="A4974" s="43"/>
      <c r="B4974" s="43"/>
      <c r="C4974" s="46"/>
      <c r="D4974" s="46"/>
      <c r="E4974" s="46"/>
      <c r="F4974" s="46"/>
      <c r="G4974" s="46"/>
      <c r="H4974" s="37"/>
    </row>
    <row r="4975" spans="1:8" ht="20.25" customHeight="1" x14ac:dyDescent="0.25">
      <c r="A4975" s="42"/>
      <c r="B4975" s="42"/>
      <c r="C4975" s="47"/>
      <c r="D4975" s="47"/>
      <c r="E4975" s="47"/>
      <c r="F4975" s="47"/>
      <c r="G4975" s="47"/>
      <c r="H4975" s="37"/>
    </row>
    <row r="4976" spans="1:8" ht="20.25" customHeight="1" x14ac:dyDescent="0.25">
      <c r="A4976" s="43"/>
      <c r="B4976" s="43"/>
      <c r="C4976" s="46"/>
      <c r="D4976" s="46"/>
      <c r="E4976" s="46"/>
      <c r="F4976" s="46"/>
      <c r="G4976" s="46"/>
      <c r="H4976" s="37"/>
    </row>
    <row r="4977" spans="1:8" ht="20.25" customHeight="1" x14ac:dyDescent="0.25">
      <c r="A4977" s="42"/>
      <c r="B4977" s="42"/>
      <c r="C4977" s="47"/>
      <c r="D4977" s="47"/>
      <c r="E4977" s="47"/>
      <c r="F4977" s="47"/>
      <c r="G4977" s="47"/>
      <c r="H4977" s="37"/>
    </row>
    <row r="4978" spans="1:8" ht="20.25" customHeight="1" x14ac:dyDescent="0.25">
      <c r="A4978" s="43"/>
      <c r="B4978" s="43"/>
      <c r="C4978" s="46"/>
      <c r="D4978" s="46"/>
      <c r="E4978" s="46"/>
      <c r="F4978" s="46"/>
      <c r="G4978" s="46"/>
      <c r="H4978" s="37"/>
    </row>
    <row r="4979" spans="1:8" ht="20.25" customHeight="1" x14ac:dyDescent="0.25">
      <c r="A4979" s="42"/>
      <c r="B4979" s="42"/>
      <c r="C4979" s="47"/>
      <c r="D4979" s="47"/>
      <c r="E4979" s="47"/>
      <c r="F4979" s="47"/>
      <c r="G4979" s="47"/>
      <c r="H4979" s="37"/>
    </row>
    <row r="4980" spans="1:8" ht="20.25" customHeight="1" x14ac:dyDescent="0.25">
      <c r="A4980" s="43"/>
      <c r="B4980" s="43"/>
      <c r="C4980" s="46"/>
      <c r="D4980" s="46"/>
      <c r="E4980" s="46"/>
      <c r="F4980" s="46"/>
      <c r="G4980" s="46"/>
      <c r="H4980" s="37"/>
    </row>
    <row r="4981" spans="1:8" ht="20.25" customHeight="1" x14ac:dyDescent="0.25">
      <c r="A4981" s="42"/>
      <c r="B4981" s="42"/>
      <c r="C4981" s="47"/>
      <c r="D4981" s="47"/>
      <c r="E4981" s="47"/>
      <c r="F4981" s="47"/>
      <c r="G4981" s="47"/>
      <c r="H4981" s="37"/>
    </row>
    <row r="4982" spans="1:8" ht="20.25" customHeight="1" x14ac:dyDescent="0.25">
      <c r="A4982" s="43"/>
      <c r="B4982" s="43"/>
      <c r="C4982" s="46"/>
      <c r="D4982" s="46"/>
      <c r="E4982" s="46"/>
      <c r="F4982" s="46"/>
      <c r="G4982" s="46"/>
      <c r="H4982" s="37"/>
    </row>
    <row r="4983" spans="1:8" ht="20.25" customHeight="1" x14ac:dyDescent="0.25">
      <c r="A4983" s="42"/>
      <c r="B4983" s="42"/>
      <c r="C4983" s="47"/>
      <c r="D4983" s="47"/>
      <c r="E4983" s="47"/>
      <c r="F4983" s="47"/>
      <c r="G4983" s="47"/>
      <c r="H4983" s="37"/>
    </row>
    <row r="4984" spans="1:8" ht="20.25" customHeight="1" x14ac:dyDescent="0.25">
      <c r="A4984" s="43"/>
      <c r="B4984" s="43"/>
      <c r="C4984" s="46"/>
      <c r="D4984" s="46"/>
      <c r="E4984" s="46"/>
      <c r="F4984" s="46"/>
      <c r="G4984" s="46"/>
      <c r="H4984" s="37"/>
    </row>
    <row r="4985" spans="1:8" ht="20.25" customHeight="1" x14ac:dyDescent="0.25">
      <c r="A4985" s="42"/>
      <c r="B4985" s="42"/>
      <c r="C4985" s="47"/>
      <c r="D4985" s="47"/>
      <c r="E4985" s="47"/>
      <c r="F4985" s="47"/>
      <c r="G4985" s="47"/>
      <c r="H4985" s="37"/>
    </row>
    <row r="4986" spans="1:8" ht="20.25" customHeight="1" x14ac:dyDescent="0.25">
      <c r="A4986" s="43"/>
      <c r="B4986" s="43"/>
      <c r="C4986" s="46"/>
      <c r="D4986" s="46"/>
      <c r="E4986" s="46"/>
      <c r="F4986" s="46"/>
      <c r="G4986" s="46"/>
      <c r="H4986" s="37"/>
    </row>
    <row r="4987" spans="1:8" ht="20.25" customHeight="1" x14ac:dyDescent="0.25">
      <c r="A4987" s="42"/>
      <c r="B4987" s="42"/>
      <c r="C4987" s="47"/>
      <c r="D4987" s="47"/>
      <c r="E4987" s="47"/>
      <c r="F4987" s="47"/>
      <c r="G4987" s="47"/>
      <c r="H4987" s="37"/>
    </row>
    <row r="4988" spans="1:8" ht="20.25" customHeight="1" x14ac:dyDescent="0.25">
      <c r="A4988" s="43"/>
      <c r="B4988" s="43"/>
      <c r="C4988" s="46"/>
      <c r="D4988" s="46"/>
      <c r="E4988" s="46"/>
      <c r="F4988" s="46"/>
      <c r="G4988" s="46"/>
      <c r="H4988" s="37"/>
    </row>
    <row r="4989" spans="1:8" ht="20.25" customHeight="1" x14ac:dyDescent="0.25">
      <c r="A4989" s="42"/>
      <c r="B4989" s="42"/>
      <c r="C4989" s="47"/>
      <c r="D4989" s="47"/>
      <c r="E4989" s="47"/>
      <c r="F4989" s="47"/>
      <c r="G4989" s="47"/>
      <c r="H4989" s="37"/>
    </row>
    <row r="4990" spans="1:8" ht="20.25" customHeight="1" x14ac:dyDescent="0.25">
      <c r="A4990" s="43"/>
      <c r="B4990" s="43"/>
      <c r="C4990" s="46"/>
      <c r="D4990" s="46"/>
      <c r="E4990" s="46"/>
      <c r="F4990" s="46"/>
      <c r="G4990" s="46"/>
      <c r="H4990" s="37"/>
    </row>
    <row r="4991" spans="1:8" ht="20.25" customHeight="1" x14ac:dyDescent="0.25">
      <c r="A4991" s="42"/>
      <c r="B4991" s="42"/>
      <c r="C4991" s="47"/>
      <c r="D4991" s="47"/>
      <c r="E4991" s="47"/>
      <c r="F4991" s="47"/>
      <c r="G4991" s="47"/>
      <c r="H4991" s="37"/>
    </row>
    <row r="4992" spans="1:8" ht="20.25" customHeight="1" x14ac:dyDescent="0.25">
      <c r="A4992" s="43"/>
      <c r="B4992" s="43"/>
      <c r="C4992" s="46"/>
      <c r="D4992" s="46"/>
      <c r="E4992" s="46"/>
      <c r="F4992" s="46"/>
      <c r="G4992" s="46"/>
      <c r="H4992" s="37"/>
    </row>
    <row r="4993" spans="1:8" ht="20.25" customHeight="1" x14ac:dyDescent="0.25">
      <c r="A4993" s="42"/>
      <c r="B4993" s="42"/>
      <c r="C4993" s="47"/>
      <c r="D4993" s="47"/>
      <c r="E4993" s="47"/>
      <c r="F4993" s="47"/>
      <c r="G4993" s="47"/>
      <c r="H4993" s="37"/>
    </row>
    <row r="4994" spans="1:8" ht="20.25" customHeight="1" x14ac:dyDescent="0.25">
      <c r="A4994" s="43"/>
      <c r="B4994" s="43"/>
      <c r="C4994" s="46"/>
      <c r="D4994" s="46"/>
      <c r="E4994" s="46"/>
      <c r="F4994" s="46"/>
      <c r="G4994" s="46"/>
      <c r="H4994" s="37"/>
    </row>
    <row r="4995" spans="1:8" ht="20.25" customHeight="1" x14ac:dyDescent="0.25">
      <c r="A4995" s="42"/>
      <c r="B4995" s="42"/>
      <c r="C4995" s="47"/>
      <c r="D4995" s="47"/>
      <c r="E4995" s="47"/>
      <c r="F4995" s="47"/>
      <c r="G4995" s="47"/>
      <c r="H4995" s="37"/>
    </row>
    <row r="4996" spans="1:8" ht="20.25" customHeight="1" x14ac:dyDescent="0.25">
      <c r="A4996" s="43"/>
      <c r="B4996" s="43"/>
      <c r="C4996" s="46"/>
      <c r="D4996" s="46"/>
      <c r="E4996" s="46"/>
      <c r="F4996" s="46"/>
      <c r="G4996" s="46"/>
      <c r="H4996" s="37"/>
    </row>
    <row r="4997" spans="1:8" ht="20.25" customHeight="1" x14ac:dyDescent="0.25">
      <c r="A4997" s="42"/>
      <c r="B4997" s="42"/>
      <c r="C4997" s="47"/>
      <c r="D4997" s="47"/>
      <c r="E4997" s="47"/>
      <c r="F4997" s="47"/>
      <c r="G4997" s="47"/>
      <c r="H4997" s="37"/>
    </row>
    <row r="4998" spans="1:8" ht="20.25" customHeight="1" x14ac:dyDescent="0.25">
      <c r="A4998" s="43"/>
      <c r="B4998" s="43"/>
      <c r="C4998" s="46"/>
      <c r="D4998" s="46"/>
      <c r="E4998" s="46"/>
      <c r="F4998" s="46"/>
      <c r="G4998" s="46"/>
      <c r="H4998" s="37"/>
    </row>
    <row r="4999" spans="1:8" ht="20.25" customHeight="1" x14ac:dyDescent="0.25">
      <c r="A4999" s="42"/>
      <c r="B4999" s="42"/>
      <c r="C4999" s="47"/>
      <c r="D4999" s="47"/>
      <c r="E4999" s="47"/>
      <c r="F4999" s="47"/>
      <c r="G4999" s="47"/>
      <c r="H4999" s="37"/>
    </row>
    <row r="5000" spans="1:8" ht="20.25" customHeight="1" x14ac:dyDescent="0.25">
      <c r="A5000" s="43"/>
      <c r="B5000" s="43"/>
      <c r="C5000" s="46"/>
      <c r="D5000" s="46"/>
      <c r="E5000" s="46"/>
      <c r="F5000" s="46"/>
      <c r="G5000" s="46"/>
      <c r="H5000" s="37"/>
    </row>
    <row r="5001" spans="1:8" ht="20.25" customHeight="1" thickBot="1" x14ac:dyDescent="0.3">
      <c r="A5001" s="50"/>
      <c r="B5001" s="50"/>
      <c r="C5001" s="60"/>
      <c r="D5001" s="60"/>
      <c r="E5001" s="60"/>
      <c r="F5001" s="60"/>
      <c r="G5001" s="60"/>
      <c r="H5001" s="64"/>
    </row>
    <row r="5002" spans="1:8" ht="20.25" customHeight="1" thickTop="1" x14ac:dyDescent="0.25"/>
  </sheetData>
  <protectedRanges>
    <protectedRange sqref="A2:H10000" name="Range1"/>
  </protectedRanges>
  <phoneticPr fontId="16" type="noConversion"/>
  <dataValidations count="2">
    <dataValidation allowBlank="1" showInputMessage="1" showErrorMessage="1" promptTitle="Entrer un pourcentage" prompt="Entrer un pourcentage" sqref="H2:H5001" xr:uid="{CC9A1182-3FBA-43D2-AEFC-D18574D708BF}"/>
    <dataValidation allowBlank="1" showInputMessage="1" showErrorMessage="1" promptTitle="Utiliser la liste déroulante" prompt="Utiliser la liste déroulante" sqref="B2:B5001" xr:uid="{82A9FF45-6742-488B-9BE4-E20AEF318DF0}"/>
  </dataValidations>
  <pageMargins left="0.7" right="0.7" top="0.75" bottom="0.75" header="0.3" footer="0.3"/>
  <headerFooter>
    <oddHeader>&amp;R&amp;"Aptos"&amp;10&amp;K000000 Unclassified / Non classifié&amp;1#_x000D_</oddHeader>
  </headerFooter>
  <tableParts count="1">
    <tablePart r:id="rId1"/>
  </tableParts>
  <extLst>
    <ext xmlns:x14="http://schemas.microsoft.com/office/spreadsheetml/2009/9/main" uri="{CCE6A557-97BC-4b89-ADB6-D9C93CAAB3DF}">
      <x14:dataValidations xmlns:xm="http://schemas.microsoft.com/office/excel/2006/main" count="6">
        <x14:dataValidation type="list" allowBlank="1" showInputMessage="1" showErrorMessage="1" errorTitle="please use drop down list" error="please use drop down list" promptTitle="Utiliser la liste déroulante" prompt="Utiliser la liste déroulante" xr:uid="{1F19A0C3-5083-416E-84E0-F2146CC0AF20}">
          <x14:formula1>
            <xm:f>'Listes déroulantes'!$C$2:$C$199</xm:f>
          </x14:formula1>
          <xm:sqref>A2:A5001</xm:sqref>
        </x14:dataValidation>
        <x14:dataValidation type="list" allowBlank="1" showInputMessage="1" showErrorMessage="1" errorTitle="please use drop down list" error="please use drop down list" promptTitle="Utiliser la liste déroulante" prompt="Utiliser la liste déroulante" xr:uid="{463451A4-32B6-4604-90D3-C89158651C89}">
          <x14:formula1>
            <xm:f>'Listes déroulantes'!$AZ$2:$AZ$1000</xm:f>
          </x14:formula1>
          <xm:sqref>C2:C5001</xm:sqref>
        </x14:dataValidation>
        <x14:dataValidation type="list" allowBlank="1" showInputMessage="1" showErrorMessage="1" errorTitle="please use drop down list" error="please use drop down list" promptTitle="Utiliser la liste déroulante" prompt="Utiliser la liste déroulante" xr:uid="{BFAE146D-BAA1-4664-B83F-5FF0063F34E5}">
          <x14:formula1>
            <xm:f>'Listes déroulantes'!$BT$2:$BT$3</xm:f>
          </x14:formula1>
          <xm:sqref>D2:D5001</xm:sqref>
        </x14:dataValidation>
        <x14:dataValidation type="list" allowBlank="1" showInputMessage="1" showErrorMessage="1" errorTitle="please use drop down list" error="please use drop down list" promptTitle="Utiliser la liste déroulante" prompt="Utiliser la liste déroulante" xr:uid="{A25F89ED-96FD-4008-A518-1A8073A98284}">
          <x14:formula1>
            <xm:f>'Listes déroulantes'!$BX$2:$BX$101</xm:f>
          </x14:formula1>
          <xm:sqref>F2:F5001</xm:sqref>
        </x14:dataValidation>
        <x14:dataValidation type="list" allowBlank="1" showInputMessage="1" showErrorMessage="1" errorTitle="please use drop down list" error="please use drop down list" promptTitle="Utiliser la liste déroulante" prompt="Utiliser la liste déroulante" xr:uid="{C03B32AC-CA8B-444C-A4E3-F96F67F4F169}">
          <x14:formula1>
            <xm:f>'Listes déroulantes'!$BV$2:$BV$3</xm:f>
          </x14:formula1>
          <xm:sqref>E2:E5001</xm:sqref>
        </x14:dataValidation>
        <x14:dataValidation type="list" allowBlank="1" showInputMessage="1" showErrorMessage="1" errorTitle="please use drop down list" error="please use drop down list" promptTitle="Utiliser la liste déroulante" prompt="Utiliser la liste déroulante" xr:uid="{387BA52D-FCB9-4CEB-A9E5-4E20F0ADE6F3}">
          <x14:formula1>
            <xm:f>'Listes déroulantes'!$BZ$2:$BZ$3</xm:f>
          </x14:formula1>
          <xm:sqref>G2:G5001</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995F9-73E2-4B3B-A68B-A306514CF725}">
  <sheetPr codeName="Sheet32"/>
  <dimension ref="A1:E5002"/>
  <sheetViews>
    <sheetView zoomScale="85" zoomScaleNormal="85" workbookViewId="0">
      <selection activeCell="F1" sqref="F1"/>
    </sheetView>
  </sheetViews>
  <sheetFormatPr defaultColWidth="9.140625" defaultRowHeight="20.25" customHeight="1" x14ac:dyDescent="0.25"/>
  <cols>
    <col min="1" max="1" width="10.140625" style="24" customWidth="1"/>
    <col min="2" max="2" width="25.140625" style="24" customWidth="1"/>
    <col min="3" max="3" width="11.5703125" style="24" bestFit="1" customWidth="1"/>
    <col min="4" max="4" width="33.5703125" style="24" customWidth="1"/>
    <col min="5" max="5" width="18.42578125" style="24" customWidth="1"/>
    <col min="6" max="16384" width="9.140625" style="24"/>
  </cols>
  <sheetData>
    <row r="1" spans="1:5" ht="20.25" customHeight="1" x14ac:dyDescent="0.25">
      <c r="A1" s="48" t="s">
        <v>190</v>
      </c>
      <c r="B1" s="48" t="s">
        <v>195</v>
      </c>
      <c r="C1" s="48" t="s">
        <v>199</v>
      </c>
      <c r="D1" s="31" t="s">
        <v>201</v>
      </c>
      <c r="E1" s="48" t="s">
        <v>93</v>
      </c>
    </row>
    <row r="2" spans="1:5" ht="20.25" customHeight="1" x14ac:dyDescent="0.25">
      <c r="A2" s="46"/>
      <c r="B2" s="46"/>
      <c r="C2" s="46">
        <v>1</v>
      </c>
      <c r="D2" s="46"/>
      <c r="E2" s="38"/>
    </row>
    <row r="3" spans="1:5" ht="20.25" customHeight="1" x14ac:dyDescent="0.25">
      <c r="A3" s="47"/>
      <c r="B3" s="47"/>
      <c r="C3" s="47">
        <v>2</v>
      </c>
      <c r="D3" s="47"/>
      <c r="E3" s="38"/>
    </row>
    <row r="4" spans="1:5" ht="20.25" customHeight="1" x14ac:dyDescent="0.25">
      <c r="A4" s="46"/>
      <c r="B4" s="46"/>
      <c r="C4" s="46">
        <v>3</v>
      </c>
      <c r="D4" s="46"/>
      <c r="E4" s="38"/>
    </row>
    <row r="5" spans="1:5" ht="20.25" customHeight="1" x14ac:dyDescent="0.25">
      <c r="A5" s="47"/>
      <c r="B5" s="47"/>
      <c r="C5" s="47">
        <v>4</v>
      </c>
      <c r="D5" s="47"/>
      <c r="E5" s="38"/>
    </row>
    <row r="6" spans="1:5" ht="20.25" customHeight="1" x14ac:dyDescent="0.25">
      <c r="A6" s="46"/>
      <c r="B6" s="46"/>
      <c r="C6" s="46">
        <v>5</v>
      </c>
      <c r="D6" s="46"/>
      <c r="E6" s="38"/>
    </row>
    <row r="7" spans="1:5" ht="20.25" customHeight="1" x14ac:dyDescent="0.25">
      <c r="A7" s="47"/>
      <c r="B7" s="47"/>
      <c r="C7" s="47">
        <v>6</v>
      </c>
      <c r="D7" s="47"/>
      <c r="E7" s="38"/>
    </row>
    <row r="8" spans="1:5" ht="20.25" customHeight="1" x14ac:dyDescent="0.25">
      <c r="A8" s="46"/>
      <c r="B8" s="46"/>
      <c r="C8" s="46">
        <v>7</v>
      </c>
      <c r="D8" s="46"/>
      <c r="E8" s="38"/>
    </row>
    <row r="9" spans="1:5" ht="20.25" customHeight="1" x14ac:dyDescent="0.25">
      <c r="A9" s="47"/>
      <c r="B9" s="47"/>
      <c r="C9" s="47">
        <v>8</v>
      </c>
      <c r="D9" s="47"/>
      <c r="E9" s="38"/>
    </row>
    <row r="10" spans="1:5" ht="20.25" customHeight="1" x14ac:dyDescent="0.25">
      <c r="A10" s="46"/>
      <c r="B10" s="46"/>
      <c r="C10" s="46">
        <v>9</v>
      </c>
      <c r="D10" s="46"/>
      <c r="E10" s="38"/>
    </row>
    <row r="11" spans="1:5" ht="20.25" customHeight="1" x14ac:dyDescent="0.25">
      <c r="A11" s="47"/>
      <c r="B11" s="47"/>
      <c r="C11" s="47">
        <v>10</v>
      </c>
      <c r="D11" s="47"/>
      <c r="E11" s="38"/>
    </row>
    <row r="12" spans="1:5" ht="20.25" customHeight="1" x14ac:dyDescent="0.25">
      <c r="A12" s="46"/>
      <c r="B12" s="46"/>
      <c r="C12" s="46">
        <v>11</v>
      </c>
      <c r="D12" s="46"/>
      <c r="E12" s="38"/>
    </row>
    <row r="13" spans="1:5" ht="20.25" customHeight="1" x14ac:dyDescent="0.25">
      <c r="A13" s="47"/>
      <c r="B13" s="47"/>
      <c r="C13" s="47">
        <v>12</v>
      </c>
      <c r="D13" s="47"/>
      <c r="E13" s="38"/>
    </row>
    <row r="14" spans="1:5" ht="20.25" customHeight="1" x14ac:dyDescent="0.25">
      <c r="A14" s="46"/>
      <c r="B14" s="46"/>
      <c r="C14" s="46">
        <v>13</v>
      </c>
      <c r="D14" s="46"/>
      <c r="E14" s="38"/>
    </row>
    <row r="15" spans="1:5" ht="20.25" customHeight="1" x14ac:dyDescent="0.25">
      <c r="A15" s="47"/>
      <c r="B15" s="47"/>
      <c r="C15" s="47">
        <v>14</v>
      </c>
      <c r="D15" s="47"/>
      <c r="E15" s="38"/>
    </row>
    <row r="16" spans="1:5" ht="20.25" customHeight="1" x14ac:dyDescent="0.25">
      <c r="A16" s="46"/>
      <c r="B16" s="46"/>
      <c r="C16" s="46">
        <v>15</v>
      </c>
      <c r="D16" s="46"/>
      <c r="E16" s="38"/>
    </row>
    <row r="17" spans="1:5" ht="20.25" customHeight="1" x14ac:dyDescent="0.25">
      <c r="A17" s="47"/>
      <c r="B17" s="47"/>
      <c r="C17" s="47">
        <v>16</v>
      </c>
      <c r="D17" s="47"/>
      <c r="E17" s="38"/>
    </row>
    <row r="18" spans="1:5" ht="20.25" customHeight="1" x14ac:dyDescent="0.25">
      <c r="A18" s="46"/>
      <c r="B18" s="46"/>
      <c r="C18" s="46">
        <v>17</v>
      </c>
      <c r="D18" s="46"/>
      <c r="E18" s="38"/>
    </row>
    <row r="19" spans="1:5" ht="20.25" customHeight="1" x14ac:dyDescent="0.25">
      <c r="A19" s="47"/>
      <c r="B19" s="47"/>
      <c r="C19" s="47">
        <v>18</v>
      </c>
      <c r="D19" s="47"/>
      <c r="E19" s="38"/>
    </row>
    <row r="20" spans="1:5" ht="20.25" customHeight="1" x14ac:dyDescent="0.25">
      <c r="A20" s="46"/>
      <c r="B20" s="46"/>
      <c r="C20" s="46">
        <v>19</v>
      </c>
      <c r="D20" s="46"/>
      <c r="E20" s="38"/>
    </row>
    <row r="21" spans="1:5" ht="20.25" customHeight="1" x14ac:dyDescent="0.25">
      <c r="A21" s="47"/>
      <c r="B21" s="47"/>
      <c r="C21" s="47">
        <v>20</v>
      </c>
      <c r="D21" s="47"/>
      <c r="E21" s="38"/>
    </row>
    <row r="22" spans="1:5" ht="20.25" customHeight="1" x14ac:dyDescent="0.25">
      <c r="A22" s="46"/>
      <c r="B22" s="46"/>
      <c r="C22" s="46">
        <v>21</v>
      </c>
      <c r="D22" s="46"/>
      <c r="E22" s="38"/>
    </row>
    <row r="23" spans="1:5" ht="20.25" customHeight="1" x14ac:dyDescent="0.25">
      <c r="A23" s="47"/>
      <c r="B23" s="47"/>
      <c r="C23" s="47">
        <v>22</v>
      </c>
      <c r="D23" s="47"/>
      <c r="E23" s="38"/>
    </row>
    <row r="24" spans="1:5" ht="20.25" customHeight="1" x14ac:dyDescent="0.25">
      <c r="A24" s="46"/>
      <c r="B24" s="46"/>
      <c r="C24" s="46">
        <v>23</v>
      </c>
      <c r="D24" s="46"/>
      <c r="E24" s="38"/>
    </row>
    <row r="25" spans="1:5" ht="20.25" customHeight="1" x14ac:dyDescent="0.25">
      <c r="A25" s="47"/>
      <c r="B25" s="47"/>
      <c r="C25" s="47">
        <v>24</v>
      </c>
      <c r="D25" s="47"/>
      <c r="E25" s="38"/>
    </row>
    <row r="26" spans="1:5" ht="20.25" customHeight="1" x14ac:dyDescent="0.25">
      <c r="A26" s="46"/>
      <c r="B26" s="46"/>
      <c r="C26" s="46">
        <v>25</v>
      </c>
      <c r="D26" s="46"/>
      <c r="E26" s="38"/>
    </row>
    <row r="27" spans="1:5" ht="20.25" customHeight="1" x14ac:dyDescent="0.25">
      <c r="A27" s="47"/>
      <c r="B27" s="47"/>
      <c r="C27" s="47">
        <v>26</v>
      </c>
      <c r="D27" s="47"/>
      <c r="E27" s="38"/>
    </row>
    <row r="28" spans="1:5" ht="20.25" customHeight="1" x14ac:dyDescent="0.25">
      <c r="A28" s="46"/>
      <c r="B28" s="46"/>
      <c r="C28" s="46">
        <v>27</v>
      </c>
      <c r="D28" s="46"/>
      <c r="E28" s="38"/>
    </row>
    <row r="29" spans="1:5" ht="20.25" customHeight="1" x14ac:dyDescent="0.25">
      <c r="A29" s="47"/>
      <c r="B29" s="47"/>
      <c r="C29" s="47">
        <v>28</v>
      </c>
      <c r="D29" s="47"/>
      <c r="E29" s="38"/>
    </row>
    <row r="30" spans="1:5" ht="20.25" customHeight="1" x14ac:dyDescent="0.25">
      <c r="A30" s="46"/>
      <c r="B30" s="46"/>
      <c r="C30" s="46">
        <v>29</v>
      </c>
      <c r="D30" s="46"/>
      <c r="E30" s="38"/>
    </row>
    <row r="31" spans="1:5" ht="20.25" customHeight="1" x14ac:dyDescent="0.25">
      <c r="A31" s="47"/>
      <c r="B31" s="47"/>
      <c r="C31" s="47">
        <v>30</v>
      </c>
      <c r="D31" s="47"/>
      <c r="E31" s="38"/>
    </row>
    <row r="32" spans="1:5" ht="20.25" customHeight="1" x14ac:dyDescent="0.25">
      <c r="A32" s="46"/>
      <c r="B32" s="46"/>
      <c r="C32" s="46">
        <v>31</v>
      </c>
      <c r="D32" s="46"/>
      <c r="E32" s="38"/>
    </row>
    <row r="33" spans="1:5" ht="20.25" customHeight="1" x14ac:dyDescent="0.25">
      <c r="A33" s="47"/>
      <c r="B33" s="47"/>
      <c r="C33" s="47">
        <v>32</v>
      </c>
      <c r="D33" s="47"/>
      <c r="E33" s="38"/>
    </row>
    <row r="34" spans="1:5" ht="20.25" customHeight="1" x14ac:dyDescent="0.25">
      <c r="A34" s="46"/>
      <c r="B34" s="46"/>
      <c r="C34" s="46">
        <v>33</v>
      </c>
      <c r="D34" s="46"/>
      <c r="E34" s="38"/>
    </row>
    <row r="35" spans="1:5" ht="20.25" customHeight="1" x14ac:dyDescent="0.25">
      <c r="A35" s="47"/>
      <c r="B35" s="47"/>
      <c r="C35" s="47">
        <v>34</v>
      </c>
      <c r="D35" s="47"/>
      <c r="E35" s="38"/>
    </row>
    <row r="36" spans="1:5" ht="20.25" customHeight="1" x14ac:dyDescent="0.25">
      <c r="A36" s="46"/>
      <c r="B36" s="46"/>
      <c r="C36" s="46">
        <v>35</v>
      </c>
      <c r="D36" s="46"/>
      <c r="E36" s="38"/>
    </row>
    <row r="37" spans="1:5" ht="20.25" customHeight="1" x14ac:dyDescent="0.25">
      <c r="A37" s="47"/>
      <c r="B37" s="47"/>
      <c r="C37" s="47">
        <v>36</v>
      </c>
      <c r="D37" s="47"/>
      <c r="E37" s="38"/>
    </row>
    <row r="38" spans="1:5" ht="20.25" customHeight="1" x14ac:dyDescent="0.25">
      <c r="A38" s="46"/>
      <c r="B38" s="46"/>
      <c r="C38" s="46">
        <v>37</v>
      </c>
      <c r="D38" s="46"/>
      <c r="E38" s="38"/>
    </row>
    <row r="39" spans="1:5" ht="20.25" customHeight="1" x14ac:dyDescent="0.25">
      <c r="A39" s="47"/>
      <c r="B39" s="47"/>
      <c r="C39" s="47">
        <v>38</v>
      </c>
      <c r="D39" s="47"/>
      <c r="E39" s="38"/>
    </row>
    <row r="40" spans="1:5" ht="20.25" customHeight="1" x14ac:dyDescent="0.25">
      <c r="A40" s="46"/>
      <c r="B40" s="46"/>
      <c r="C40" s="46">
        <v>39</v>
      </c>
      <c r="D40" s="46"/>
      <c r="E40" s="38"/>
    </row>
    <row r="41" spans="1:5" ht="20.25" customHeight="1" x14ac:dyDescent="0.25">
      <c r="A41" s="47"/>
      <c r="B41" s="47"/>
      <c r="C41" s="47">
        <v>40</v>
      </c>
      <c r="D41" s="47"/>
      <c r="E41" s="38"/>
    </row>
    <row r="42" spans="1:5" ht="20.25" customHeight="1" x14ac:dyDescent="0.25">
      <c r="A42" s="46"/>
      <c r="B42" s="46"/>
      <c r="C42" s="46">
        <v>41</v>
      </c>
      <c r="D42" s="46"/>
      <c r="E42" s="38"/>
    </row>
    <row r="43" spans="1:5" ht="20.25" customHeight="1" x14ac:dyDescent="0.25">
      <c r="A43" s="47"/>
      <c r="B43" s="47"/>
      <c r="C43" s="47">
        <v>42</v>
      </c>
      <c r="D43" s="47"/>
      <c r="E43" s="38"/>
    </row>
    <row r="44" spans="1:5" ht="20.25" customHeight="1" x14ac:dyDescent="0.25">
      <c r="A44" s="46"/>
      <c r="B44" s="46"/>
      <c r="C44" s="46">
        <v>43</v>
      </c>
      <c r="D44" s="46"/>
      <c r="E44" s="38"/>
    </row>
    <row r="45" spans="1:5" ht="20.25" customHeight="1" x14ac:dyDescent="0.25">
      <c r="A45" s="47"/>
      <c r="B45" s="47"/>
      <c r="C45" s="47">
        <v>44</v>
      </c>
      <c r="D45" s="47"/>
      <c r="E45" s="38"/>
    </row>
    <row r="46" spans="1:5" ht="20.25" customHeight="1" x14ac:dyDescent="0.25">
      <c r="A46" s="46"/>
      <c r="B46" s="46"/>
      <c r="C46" s="46">
        <v>45</v>
      </c>
      <c r="D46" s="46"/>
      <c r="E46" s="38"/>
    </row>
    <row r="47" spans="1:5" ht="20.25" customHeight="1" x14ac:dyDescent="0.25">
      <c r="A47" s="47"/>
      <c r="B47" s="47"/>
      <c r="C47" s="47">
        <v>46</v>
      </c>
      <c r="D47" s="47"/>
      <c r="E47" s="38"/>
    </row>
    <row r="48" spans="1:5" ht="20.25" customHeight="1" x14ac:dyDescent="0.25">
      <c r="A48" s="46"/>
      <c r="B48" s="46"/>
      <c r="C48" s="46">
        <v>47</v>
      </c>
      <c r="D48" s="46"/>
      <c r="E48" s="38"/>
    </row>
    <row r="49" spans="1:5" ht="20.25" customHeight="1" x14ac:dyDescent="0.25">
      <c r="A49" s="47"/>
      <c r="B49" s="47"/>
      <c r="C49" s="47">
        <v>48</v>
      </c>
      <c r="D49" s="47"/>
      <c r="E49" s="38"/>
    </row>
    <row r="50" spans="1:5" ht="20.25" customHeight="1" x14ac:dyDescent="0.25">
      <c r="A50" s="46"/>
      <c r="B50" s="46"/>
      <c r="C50" s="46">
        <v>49</v>
      </c>
      <c r="D50" s="46"/>
      <c r="E50" s="38"/>
    </row>
    <row r="51" spans="1:5" ht="20.25" customHeight="1" x14ac:dyDescent="0.25">
      <c r="A51" s="47"/>
      <c r="B51" s="47"/>
      <c r="C51" s="47">
        <v>50</v>
      </c>
      <c r="D51" s="47"/>
      <c r="E51" s="38"/>
    </row>
    <row r="52" spans="1:5" ht="20.25" customHeight="1" x14ac:dyDescent="0.25">
      <c r="A52" s="46"/>
      <c r="B52" s="46"/>
      <c r="C52" s="46">
        <v>51</v>
      </c>
      <c r="D52" s="46"/>
      <c r="E52" s="38"/>
    </row>
    <row r="53" spans="1:5" ht="20.25" customHeight="1" x14ac:dyDescent="0.25">
      <c r="A53" s="47"/>
      <c r="B53" s="47"/>
      <c r="C53" s="47">
        <v>52</v>
      </c>
      <c r="D53" s="47"/>
      <c r="E53" s="38"/>
    </row>
    <row r="54" spans="1:5" ht="20.25" customHeight="1" x14ac:dyDescent="0.25">
      <c r="A54" s="46"/>
      <c r="B54" s="46"/>
      <c r="C54" s="46">
        <v>53</v>
      </c>
      <c r="D54" s="46"/>
      <c r="E54" s="38"/>
    </row>
    <row r="55" spans="1:5" ht="20.25" customHeight="1" x14ac:dyDescent="0.25">
      <c r="A55" s="47"/>
      <c r="B55" s="47"/>
      <c r="C55" s="47">
        <v>54</v>
      </c>
      <c r="D55" s="47"/>
      <c r="E55" s="38"/>
    </row>
    <row r="56" spans="1:5" ht="20.25" customHeight="1" x14ac:dyDescent="0.25">
      <c r="A56" s="46"/>
      <c r="B56" s="46"/>
      <c r="C56" s="46">
        <v>55</v>
      </c>
      <c r="D56" s="46"/>
      <c r="E56" s="38"/>
    </row>
    <row r="57" spans="1:5" ht="20.25" customHeight="1" x14ac:dyDescent="0.25">
      <c r="A57" s="47"/>
      <c r="B57" s="47"/>
      <c r="C57" s="47">
        <v>56</v>
      </c>
      <c r="D57" s="47"/>
      <c r="E57" s="38"/>
    </row>
    <row r="58" spans="1:5" ht="20.25" customHeight="1" x14ac:dyDescent="0.25">
      <c r="A58" s="46"/>
      <c r="B58" s="46"/>
      <c r="C58" s="46">
        <v>57</v>
      </c>
      <c r="D58" s="46"/>
      <c r="E58" s="38"/>
    </row>
    <row r="59" spans="1:5" ht="20.25" customHeight="1" x14ac:dyDescent="0.25">
      <c r="A59" s="47"/>
      <c r="B59" s="47"/>
      <c r="C59" s="47">
        <v>58</v>
      </c>
      <c r="D59" s="47"/>
      <c r="E59" s="38"/>
    </row>
    <row r="60" spans="1:5" ht="20.25" customHeight="1" x14ac:dyDescent="0.25">
      <c r="A60" s="46"/>
      <c r="B60" s="46"/>
      <c r="C60" s="46">
        <v>59</v>
      </c>
      <c r="D60" s="46"/>
      <c r="E60" s="38"/>
    </row>
    <row r="61" spans="1:5" ht="20.25" customHeight="1" x14ac:dyDescent="0.25">
      <c r="A61" s="47"/>
      <c r="B61" s="47"/>
      <c r="C61" s="47">
        <v>60</v>
      </c>
      <c r="D61" s="47"/>
      <c r="E61" s="38"/>
    </row>
    <row r="62" spans="1:5" ht="20.25" customHeight="1" x14ac:dyDescent="0.25">
      <c r="A62" s="46"/>
      <c r="B62" s="46"/>
      <c r="C62" s="46">
        <v>61</v>
      </c>
      <c r="D62" s="46"/>
      <c r="E62" s="38"/>
    </row>
    <row r="63" spans="1:5" ht="20.25" customHeight="1" x14ac:dyDescent="0.25">
      <c r="A63" s="47"/>
      <c r="B63" s="47"/>
      <c r="C63" s="47">
        <v>62</v>
      </c>
      <c r="D63" s="47"/>
      <c r="E63" s="38"/>
    </row>
    <row r="64" spans="1:5" ht="20.25" customHeight="1" x14ac:dyDescent="0.25">
      <c r="A64" s="46"/>
      <c r="B64" s="46"/>
      <c r="C64" s="46">
        <v>63</v>
      </c>
      <c r="D64" s="46"/>
      <c r="E64" s="38"/>
    </row>
    <row r="65" spans="1:5" ht="20.25" customHeight="1" x14ac:dyDescent="0.25">
      <c r="A65" s="47"/>
      <c r="B65" s="47"/>
      <c r="C65" s="47">
        <v>64</v>
      </c>
      <c r="D65" s="47"/>
      <c r="E65" s="38"/>
    </row>
    <row r="66" spans="1:5" ht="20.25" customHeight="1" x14ac:dyDescent="0.25">
      <c r="A66" s="46"/>
      <c r="B66" s="46"/>
      <c r="C66" s="46">
        <v>65</v>
      </c>
      <c r="D66" s="46"/>
      <c r="E66" s="38"/>
    </row>
    <row r="67" spans="1:5" ht="20.25" customHeight="1" x14ac:dyDescent="0.25">
      <c r="A67" s="47"/>
      <c r="B67" s="47"/>
      <c r="C67" s="47">
        <v>66</v>
      </c>
      <c r="D67" s="47"/>
      <c r="E67" s="38"/>
    </row>
    <row r="68" spans="1:5" ht="20.25" customHeight="1" x14ac:dyDescent="0.25">
      <c r="A68" s="46"/>
      <c r="B68" s="46"/>
      <c r="C68" s="46">
        <v>67</v>
      </c>
      <c r="D68" s="46"/>
      <c r="E68" s="38"/>
    </row>
    <row r="69" spans="1:5" ht="20.25" customHeight="1" x14ac:dyDescent="0.25">
      <c r="A69" s="47"/>
      <c r="B69" s="47"/>
      <c r="C69" s="47">
        <v>68</v>
      </c>
      <c r="D69" s="47"/>
      <c r="E69" s="38"/>
    </row>
    <row r="70" spans="1:5" ht="20.25" customHeight="1" x14ac:dyDescent="0.25">
      <c r="A70" s="46"/>
      <c r="B70" s="46"/>
      <c r="C70" s="46">
        <v>69</v>
      </c>
      <c r="D70" s="46"/>
      <c r="E70" s="38"/>
    </row>
    <row r="71" spans="1:5" ht="20.25" customHeight="1" x14ac:dyDescent="0.25">
      <c r="A71" s="47"/>
      <c r="B71" s="47"/>
      <c r="C71" s="47">
        <v>70</v>
      </c>
      <c r="D71" s="47"/>
      <c r="E71" s="38"/>
    </row>
    <row r="72" spans="1:5" ht="20.25" customHeight="1" x14ac:dyDescent="0.25">
      <c r="A72" s="46"/>
      <c r="B72" s="46"/>
      <c r="C72" s="46">
        <v>71</v>
      </c>
      <c r="D72" s="46"/>
      <c r="E72" s="38"/>
    </row>
    <row r="73" spans="1:5" ht="20.25" customHeight="1" x14ac:dyDescent="0.25">
      <c r="A73" s="47"/>
      <c r="B73" s="47"/>
      <c r="C73" s="47">
        <v>72</v>
      </c>
      <c r="D73" s="47"/>
      <c r="E73" s="38"/>
    </row>
    <row r="74" spans="1:5" ht="20.25" customHeight="1" x14ac:dyDescent="0.25">
      <c r="A74" s="46"/>
      <c r="B74" s="46"/>
      <c r="C74" s="46">
        <v>73</v>
      </c>
      <c r="D74" s="46"/>
      <c r="E74" s="38"/>
    </row>
    <row r="75" spans="1:5" ht="20.25" customHeight="1" x14ac:dyDescent="0.25">
      <c r="A75" s="47"/>
      <c r="B75" s="47"/>
      <c r="C75" s="47">
        <v>74</v>
      </c>
      <c r="D75" s="47"/>
      <c r="E75" s="38"/>
    </row>
    <row r="76" spans="1:5" ht="20.25" customHeight="1" x14ac:dyDescent="0.25">
      <c r="A76" s="46"/>
      <c r="B76" s="46"/>
      <c r="C76" s="46">
        <v>75</v>
      </c>
      <c r="D76" s="46"/>
      <c r="E76" s="38"/>
    </row>
    <row r="77" spans="1:5" ht="20.25" customHeight="1" x14ac:dyDescent="0.25">
      <c r="A77" s="47"/>
      <c r="B77" s="47"/>
      <c r="C77" s="47">
        <v>76</v>
      </c>
      <c r="D77" s="47"/>
      <c r="E77" s="38"/>
    </row>
    <row r="78" spans="1:5" ht="20.25" customHeight="1" x14ac:dyDescent="0.25">
      <c r="A78" s="46"/>
      <c r="B78" s="46"/>
      <c r="C78" s="46">
        <v>77</v>
      </c>
      <c r="D78" s="46"/>
      <c r="E78" s="38"/>
    </row>
    <row r="79" spans="1:5" ht="20.25" customHeight="1" x14ac:dyDescent="0.25">
      <c r="A79" s="47"/>
      <c r="B79" s="47"/>
      <c r="C79" s="47">
        <v>78</v>
      </c>
      <c r="D79" s="47"/>
      <c r="E79" s="38"/>
    </row>
    <row r="80" spans="1:5" ht="20.25" customHeight="1" x14ac:dyDescent="0.25">
      <c r="A80" s="46"/>
      <c r="B80" s="46"/>
      <c r="C80" s="46">
        <v>79</v>
      </c>
      <c r="D80" s="46"/>
      <c r="E80" s="38"/>
    </row>
    <row r="81" spans="1:5" ht="20.25" customHeight="1" x14ac:dyDescent="0.25">
      <c r="A81" s="47"/>
      <c r="B81" s="47"/>
      <c r="C81" s="47">
        <v>80</v>
      </c>
      <c r="D81" s="47"/>
      <c r="E81" s="38"/>
    </row>
    <row r="82" spans="1:5" ht="20.25" customHeight="1" x14ac:dyDescent="0.25">
      <c r="A82" s="46"/>
      <c r="B82" s="46"/>
      <c r="C82" s="46">
        <v>81</v>
      </c>
      <c r="D82" s="46"/>
      <c r="E82" s="38"/>
    </row>
    <row r="83" spans="1:5" ht="20.25" customHeight="1" x14ac:dyDescent="0.25">
      <c r="A83" s="47"/>
      <c r="B83" s="47"/>
      <c r="C83" s="47">
        <v>82</v>
      </c>
      <c r="D83" s="47"/>
      <c r="E83" s="38"/>
    </row>
    <row r="84" spans="1:5" ht="20.25" customHeight="1" x14ac:dyDescent="0.25">
      <c r="A84" s="46"/>
      <c r="B84" s="46"/>
      <c r="C84" s="46">
        <v>83</v>
      </c>
      <c r="D84" s="46"/>
      <c r="E84" s="38"/>
    </row>
    <row r="85" spans="1:5" ht="20.25" customHeight="1" x14ac:dyDescent="0.25">
      <c r="A85" s="47"/>
      <c r="B85" s="47"/>
      <c r="C85" s="47">
        <v>84</v>
      </c>
      <c r="D85" s="47"/>
      <c r="E85" s="38"/>
    </row>
    <row r="86" spans="1:5" ht="20.25" customHeight="1" x14ac:dyDescent="0.25">
      <c r="A86" s="46"/>
      <c r="B86" s="46"/>
      <c r="C86" s="46">
        <v>85</v>
      </c>
      <c r="D86" s="46"/>
      <c r="E86" s="38"/>
    </row>
    <row r="87" spans="1:5" ht="20.25" customHeight="1" x14ac:dyDescent="0.25">
      <c r="A87" s="47"/>
      <c r="B87" s="47"/>
      <c r="C87" s="47">
        <v>86</v>
      </c>
      <c r="D87" s="47"/>
      <c r="E87" s="38"/>
    </row>
    <row r="88" spans="1:5" ht="20.25" customHeight="1" x14ac:dyDescent="0.25">
      <c r="A88" s="46"/>
      <c r="B88" s="46"/>
      <c r="C88" s="46">
        <v>87</v>
      </c>
      <c r="D88" s="46"/>
      <c r="E88" s="38"/>
    </row>
    <row r="89" spans="1:5" ht="20.25" customHeight="1" x14ac:dyDescent="0.25">
      <c r="A89" s="47"/>
      <c r="B89" s="47"/>
      <c r="C89" s="47">
        <v>88</v>
      </c>
      <c r="D89" s="47"/>
      <c r="E89" s="38"/>
    </row>
    <row r="90" spans="1:5" ht="20.25" customHeight="1" x14ac:dyDescent="0.25">
      <c r="A90" s="46"/>
      <c r="B90" s="46"/>
      <c r="C90" s="46">
        <v>89</v>
      </c>
      <c r="D90" s="46"/>
      <c r="E90" s="38"/>
    </row>
    <row r="91" spans="1:5" ht="20.25" customHeight="1" x14ac:dyDescent="0.25">
      <c r="A91" s="47"/>
      <c r="B91" s="47"/>
      <c r="C91" s="47">
        <v>90</v>
      </c>
      <c r="D91" s="47"/>
      <c r="E91" s="38"/>
    </row>
    <row r="92" spans="1:5" ht="20.25" customHeight="1" x14ac:dyDescent="0.25">
      <c r="A92" s="46"/>
      <c r="B92" s="46"/>
      <c r="C92" s="46">
        <v>91</v>
      </c>
      <c r="D92" s="46"/>
      <c r="E92" s="38"/>
    </row>
    <row r="93" spans="1:5" ht="20.25" customHeight="1" x14ac:dyDescent="0.25">
      <c r="A93" s="47"/>
      <c r="B93" s="47"/>
      <c r="C93" s="47">
        <v>92</v>
      </c>
      <c r="D93" s="47"/>
      <c r="E93" s="38"/>
    </row>
    <row r="94" spans="1:5" ht="20.25" customHeight="1" x14ac:dyDescent="0.25">
      <c r="A94" s="46"/>
      <c r="B94" s="46"/>
      <c r="C94" s="46">
        <v>93</v>
      </c>
      <c r="D94" s="46"/>
      <c r="E94" s="38"/>
    </row>
    <row r="95" spans="1:5" ht="20.25" customHeight="1" x14ac:dyDescent="0.25">
      <c r="A95" s="47"/>
      <c r="B95" s="47"/>
      <c r="C95" s="47">
        <v>94</v>
      </c>
      <c r="D95" s="47"/>
      <c r="E95" s="38"/>
    </row>
    <row r="96" spans="1:5" ht="20.25" customHeight="1" x14ac:dyDescent="0.25">
      <c r="A96" s="46"/>
      <c r="B96" s="46"/>
      <c r="C96" s="46">
        <v>95</v>
      </c>
      <c r="D96" s="46"/>
      <c r="E96" s="38"/>
    </row>
    <row r="97" spans="1:5" ht="20.25" customHeight="1" x14ac:dyDescent="0.25">
      <c r="A97" s="47"/>
      <c r="B97" s="47"/>
      <c r="C97" s="47">
        <v>96</v>
      </c>
      <c r="D97" s="47"/>
      <c r="E97" s="38"/>
    </row>
    <row r="98" spans="1:5" ht="20.25" customHeight="1" x14ac:dyDescent="0.25">
      <c r="A98" s="46"/>
      <c r="B98" s="46"/>
      <c r="C98" s="46">
        <v>97</v>
      </c>
      <c r="D98" s="46"/>
      <c r="E98" s="38"/>
    </row>
    <row r="99" spans="1:5" ht="20.25" customHeight="1" x14ac:dyDescent="0.25">
      <c r="A99" s="47"/>
      <c r="B99" s="47"/>
      <c r="C99" s="47">
        <v>98</v>
      </c>
      <c r="D99" s="47"/>
      <c r="E99" s="38"/>
    </row>
    <row r="100" spans="1:5" ht="20.25" customHeight="1" x14ac:dyDescent="0.25">
      <c r="A100" s="46"/>
      <c r="B100" s="46"/>
      <c r="C100" s="46">
        <v>99</v>
      </c>
      <c r="D100" s="46"/>
      <c r="E100" s="38"/>
    </row>
    <row r="101" spans="1:5" ht="20.25" customHeight="1" thickBot="1" x14ac:dyDescent="0.3">
      <c r="A101" s="60"/>
      <c r="B101" s="60"/>
      <c r="C101" s="60">
        <v>100</v>
      </c>
      <c r="D101" s="60"/>
      <c r="E101" s="65"/>
    </row>
    <row r="102" spans="1:5" ht="20.25" customHeight="1" thickTop="1" x14ac:dyDescent="0.25">
      <c r="A102" s="62"/>
      <c r="B102" s="62"/>
      <c r="C102" s="62"/>
      <c r="D102" s="62"/>
      <c r="E102" s="66"/>
    </row>
    <row r="103" spans="1:5" ht="20.25" customHeight="1" x14ac:dyDescent="0.25">
      <c r="A103" s="47"/>
      <c r="B103" s="47"/>
      <c r="C103" s="47"/>
      <c r="D103" s="47"/>
      <c r="E103" s="38"/>
    </row>
    <row r="104" spans="1:5" ht="20.25" customHeight="1" x14ac:dyDescent="0.25">
      <c r="A104" s="46"/>
      <c r="B104" s="46"/>
      <c r="C104" s="46"/>
      <c r="D104" s="46"/>
      <c r="E104" s="38"/>
    </row>
    <row r="105" spans="1:5" ht="20.25" customHeight="1" x14ac:dyDescent="0.25">
      <c r="A105" s="47"/>
      <c r="B105" s="47"/>
      <c r="C105" s="47"/>
      <c r="D105" s="47"/>
      <c r="E105" s="38"/>
    </row>
    <row r="106" spans="1:5" ht="20.25" customHeight="1" x14ac:dyDescent="0.25">
      <c r="A106" s="46"/>
      <c r="B106" s="46"/>
      <c r="C106" s="46"/>
      <c r="D106" s="46"/>
      <c r="E106" s="38"/>
    </row>
    <row r="107" spans="1:5" ht="20.25" customHeight="1" x14ac:dyDescent="0.25">
      <c r="A107" s="47"/>
      <c r="B107" s="47"/>
      <c r="C107" s="47"/>
      <c r="D107" s="47"/>
      <c r="E107" s="38"/>
    </row>
    <row r="108" spans="1:5" ht="20.25" customHeight="1" x14ac:dyDescent="0.25">
      <c r="A108" s="46"/>
      <c r="B108" s="46"/>
      <c r="C108" s="46"/>
      <c r="D108" s="46"/>
      <c r="E108" s="38"/>
    </row>
    <row r="109" spans="1:5" ht="20.25" customHeight="1" x14ac:dyDescent="0.25">
      <c r="A109" s="47"/>
      <c r="B109" s="47"/>
      <c r="C109" s="47"/>
      <c r="D109" s="47"/>
      <c r="E109" s="38"/>
    </row>
    <row r="110" spans="1:5" ht="20.25" customHeight="1" x14ac:dyDescent="0.25">
      <c r="A110" s="46"/>
      <c r="B110" s="46"/>
      <c r="C110" s="46"/>
      <c r="D110" s="46"/>
      <c r="E110" s="38"/>
    </row>
    <row r="111" spans="1:5" ht="20.25" customHeight="1" x14ac:dyDescent="0.25">
      <c r="A111" s="47"/>
      <c r="B111" s="47"/>
      <c r="C111" s="47"/>
      <c r="D111" s="47"/>
      <c r="E111" s="38"/>
    </row>
    <row r="112" spans="1:5" ht="20.25" customHeight="1" x14ac:dyDescent="0.25">
      <c r="A112" s="46"/>
      <c r="B112" s="46"/>
      <c r="C112" s="46"/>
      <c r="D112" s="46"/>
      <c r="E112" s="38"/>
    </row>
    <row r="113" spans="1:5" ht="20.25" customHeight="1" x14ac:dyDescent="0.25">
      <c r="A113" s="47"/>
      <c r="B113" s="47"/>
      <c r="C113" s="47"/>
      <c r="D113" s="47"/>
      <c r="E113" s="38"/>
    </row>
    <row r="114" spans="1:5" ht="20.25" customHeight="1" x14ac:dyDescent="0.25">
      <c r="A114" s="46"/>
      <c r="B114" s="46"/>
      <c r="C114" s="46"/>
      <c r="D114" s="46"/>
      <c r="E114" s="38"/>
    </row>
    <row r="115" spans="1:5" ht="20.25" customHeight="1" x14ac:dyDescent="0.25">
      <c r="A115" s="47"/>
      <c r="B115" s="47"/>
      <c r="C115" s="47"/>
      <c r="D115" s="47"/>
      <c r="E115" s="38"/>
    </row>
    <row r="116" spans="1:5" ht="20.25" customHeight="1" x14ac:dyDescent="0.25">
      <c r="A116" s="46"/>
      <c r="B116" s="46"/>
      <c r="C116" s="46"/>
      <c r="D116" s="46"/>
      <c r="E116" s="38"/>
    </row>
    <row r="117" spans="1:5" ht="20.25" customHeight="1" x14ac:dyDescent="0.25">
      <c r="A117" s="47"/>
      <c r="B117" s="47"/>
      <c r="C117" s="47"/>
      <c r="D117" s="47"/>
      <c r="E117" s="38"/>
    </row>
    <row r="118" spans="1:5" ht="20.25" customHeight="1" x14ac:dyDescent="0.25">
      <c r="A118" s="46"/>
      <c r="B118" s="46"/>
      <c r="C118" s="46"/>
      <c r="D118" s="46"/>
      <c r="E118" s="38"/>
    </row>
    <row r="119" spans="1:5" ht="20.25" customHeight="1" x14ac:dyDescent="0.25">
      <c r="A119" s="47"/>
      <c r="B119" s="47"/>
      <c r="C119" s="47"/>
      <c r="D119" s="47"/>
      <c r="E119" s="38"/>
    </row>
    <row r="120" spans="1:5" ht="20.25" customHeight="1" x14ac:dyDescent="0.25">
      <c r="A120" s="46"/>
      <c r="B120" s="46"/>
      <c r="C120" s="46"/>
      <c r="D120" s="46"/>
      <c r="E120" s="38"/>
    </row>
    <row r="121" spans="1:5" ht="20.25" customHeight="1" x14ac:dyDescent="0.25">
      <c r="A121" s="47"/>
      <c r="B121" s="47"/>
      <c r="C121" s="47"/>
      <c r="D121" s="47"/>
      <c r="E121" s="38"/>
    </row>
    <row r="122" spans="1:5" ht="20.25" customHeight="1" x14ac:dyDescent="0.25">
      <c r="A122" s="46"/>
      <c r="B122" s="46"/>
      <c r="C122" s="46"/>
      <c r="D122" s="46"/>
      <c r="E122" s="38"/>
    </row>
    <row r="123" spans="1:5" ht="20.25" customHeight="1" x14ac:dyDescent="0.25">
      <c r="A123" s="47"/>
      <c r="B123" s="47"/>
      <c r="C123" s="47"/>
      <c r="D123" s="47"/>
      <c r="E123" s="38"/>
    </row>
    <row r="124" spans="1:5" ht="20.25" customHeight="1" x14ac:dyDescent="0.25">
      <c r="A124" s="46"/>
      <c r="B124" s="46"/>
      <c r="C124" s="46"/>
      <c r="D124" s="46"/>
      <c r="E124" s="38"/>
    </row>
    <row r="125" spans="1:5" ht="20.25" customHeight="1" x14ac:dyDescent="0.25">
      <c r="A125" s="47"/>
      <c r="B125" s="47"/>
      <c r="C125" s="47"/>
      <c r="D125" s="47"/>
      <c r="E125" s="38"/>
    </row>
    <row r="126" spans="1:5" ht="20.25" customHeight="1" x14ac:dyDescent="0.25">
      <c r="A126" s="46"/>
      <c r="B126" s="46"/>
      <c r="C126" s="46"/>
      <c r="D126" s="46"/>
      <c r="E126" s="38"/>
    </row>
    <row r="127" spans="1:5" ht="20.25" customHeight="1" x14ac:dyDescent="0.25">
      <c r="A127" s="47"/>
      <c r="B127" s="47"/>
      <c r="C127" s="47"/>
      <c r="D127" s="47"/>
      <c r="E127" s="38"/>
    </row>
    <row r="128" spans="1:5" ht="20.25" customHeight="1" x14ac:dyDescent="0.25">
      <c r="A128" s="46"/>
      <c r="B128" s="46"/>
      <c r="C128" s="46"/>
      <c r="D128" s="46"/>
      <c r="E128" s="38"/>
    </row>
    <row r="129" spans="1:5" ht="20.25" customHeight="1" x14ac:dyDescent="0.25">
      <c r="A129" s="47"/>
      <c r="B129" s="47"/>
      <c r="C129" s="47"/>
      <c r="D129" s="47"/>
      <c r="E129" s="38"/>
    </row>
    <row r="130" spans="1:5" ht="20.25" customHeight="1" x14ac:dyDescent="0.25">
      <c r="A130" s="46"/>
      <c r="B130" s="46"/>
      <c r="C130" s="46"/>
      <c r="D130" s="46"/>
      <c r="E130" s="38"/>
    </row>
    <row r="131" spans="1:5" ht="20.25" customHeight="1" x14ac:dyDescent="0.25">
      <c r="A131" s="47"/>
      <c r="B131" s="47"/>
      <c r="C131" s="47"/>
      <c r="D131" s="47"/>
      <c r="E131" s="38"/>
    </row>
    <row r="132" spans="1:5" ht="20.25" customHeight="1" x14ac:dyDescent="0.25">
      <c r="A132" s="46"/>
      <c r="B132" s="46"/>
      <c r="C132" s="46"/>
      <c r="D132" s="46"/>
      <c r="E132" s="38"/>
    </row>
    <row r="133" spans="1:5" ht="20.25" customHeight="1" x14ac:dyDescent="0.25">
      <c r="A133" s="47"/>
      <c r="B133" s="47"/>
      <c r="C133" s="47"/>
      <c r="D133" s="47"/>
      <c r="E133" s="38"/>
    </row>
    <row r="134" spans="1:5" ht="20.25" customHeight="1" x14ac:dyDescent="0.25">
      <c r="A134" s="46"/>
      <c r="B134" s="46"/>
      <c r="C134" s="46"/>
      <c r="D134" s="46"/>
      <c r="E134" s="38"/>
    </row>
    <row r="135" spans="1:5" ht="20.25" customHeight="1" x14ac:dyDescent="0.25">
      <c r="A135" s="47"/>
      <c r="B135" s="47"/>
      <c r="C135" s="47"/>
      <c r="D135" s="47"/>
      <c r="E135" s="38"/>
    </row>
    <row r="136" spans="1:5" ht="20.25" customHeight="1" x14ac:dyDescent="0.25">
      <c r="A136" s="46"/>
      <c r="B136" s="46"/>
      <c r="C136" s="46"/>
      <c r="D136" s="46"/>
      <c r="E136" s="38"/>
    </row>
    <row r="137" spans="1:5" ht="20.25" customHeight="1" x14ac:dyDescent="0.25">
      <c r="A137" s="47"/>
      <c r="B137" s="47"/>
      <c r="C137" s="47"/>
      <c r="D137" s="47"/>
      <c r="E137" s="38"/>
    </row>
    <row r="138" spans="1:5" ht="20.25" customHeight="1" x14ac:dyDescent="0.25">
      <c r="A138" s="46"/>
      <c r="B138" s="46"/>
      <c r="C138" s="46"/>
      <c r="D138" s="46"/>
      <c r="E138" s="38"/>
    </row>
    <row r="139" spans="1:5" ht="20.25" customHeight="1" x14ac:dyDescent="0.25">
      <c r="A139" s="47"/>
      <c r="B139" s="47"/>
      <c r="C139" s="47"/>
      <c r="D139" s="47"/>
      <c r="E139" s="38"/>
    </row>
    <row r="140" spans="1:5" ht="20.25" customHeight="1" x14ac:dyDescent="0.25">
      <c r="A140" s="46"/>
      <c r="B140" s="46"/>
      <c r="C140" s="46"/>
      <c r="D140" s="46"/>
      <c r="E140" s="38"/>
    </row>
    <row r="141" spans="1:5" ht="20.25" customHeight="1" x14ac:dyDescent="0.25">
      <c r="A141" s="47"/>
      <c r="B141" s="47"/>
      <c r="C141" s="47"/>
      <c r="D141" s="47"/>
      <c r="E141" s="38"/>
    </row>
    <row r="142" spans="1:5" ht="20.25" customHeight="1" x14ac:dyDescent="0.25">
      <c r="A142" s="46"/>
      <c r="B142" s="46"/>
      <c r="C142" s="46"/>
      <c r="D142" s="46"/>
      <c r="E142" s="38"/>
    </row>
    <row r="143" spans="1:5" ht="20.25" customHeight="1" x14ac:dyDescent="0.25">
      <c r="A143" s="47"/>
      <c r="B143" s="47"/>
      <c r="C143" s="47"/>
      <c r="D143" s="47"/>
      <c r="E143" s="38"/>
    </row>
    <row r="144" spans="1:5" ht="20.25" customHeight="1" x14ac:dyDescent="0.25">
      <c r="A144" s="46"/>
      <c r="B144" s="46"/>
      <c r="C144" s="46"/>
      <c r="D144" s="46"/>
      <c r="E144" s="38"/>
    </row>
    <row r="145" spans="1:5" ht="20.25" customHeight="1" x14ac:dyDescent="0.25">
      <c r="A145" s="47"/>
      <c r="B145" s="47"/>
      <c r="C145" s="47"/>
      <c r="D145" s="47"/>
      <c r="E145" s="38"/>
    </row>
    <row r="146" spans="1:5" ht="20.25" customHeight="1" x14ac:dyDescent="0.25">
      <c r="A146" s="46"/>
      <c r="B146" s="46"/>
      <c r="C146" s="46"/>
      <c r="D146" s="46"/>
      <c r="E146" s="38"/>
    </row>
    <row r="147" spans="1:5" ht="20.25" customHeight="1" x14ac:dyDescent="0.25">
      <c r="A147" s="47"/>
      <c r="B147" s="47"/>
      <c r="C147" s="47"/>
      <c r="D147" s="47"/>
      <c r="E147" s="38"/>
    </row>
    <row r="148" spans="1:5" ht="20.25" customHeight="1" x14ac:dyDescent="0.25">
      <c r="A148" s="46"/>
      <c r="B148" s="46"/>
      <c r="C148" s="46"/>
      <c r="D148" s="46"/>
      <c r="E148" s="38"/>
    </row>
    <row r="149" spans="1:5" ht="20.25" customHeight="1" x14ac:dyDescent="0.25">
      <c r="A149" s="47"/>
      <c r="B149" s="47"/>
      <c r="C149" s="47"/>
      <c r="D149" s="47"/>
      <c r="E149" s="38"/>
    </row>
    <row r="150" spans="1:5" ht="20.25" customHeight="1" x14ac:dyDescent="0.25">
      <c r="A150" s="46"/>
      <c r="B150" s="46"/>
      <c r="C150" s="46"/>
      <c r="D150" s="46"/>
      <c r="E150" s="38"/>
    </row>
    <row r="151" spans="1:5" ht="20.25" customHeight="1" x14ac:dyDescent="0.25">
      <c r="A151" s="47"/>
      <c r="B151" s="47"/>
      <c r="C151" s="47"/>
      <c r="D151" s="47"/>
      <c r="E151" s="38"/>
    </row>
    <row r="152" spans="1:5" ht="20.25" customHeight="1" x14ac:dyDescent="0.25">
      <c r="A152" s="46"/>
      <c r="B152" s="46"/>
      <c r="C152" s="46"/>
      <c r="D152" s="46"/>
      <c r="E152" s="38"/>
    </row>
    <row r="153" spans="1:5" ht="20.25" customHeight="1" x14ac:dyDescent="0.25">
      <c r="A153" s="47"/>
      <c r="B153" s="47"/>
      <c r="C153" s="47"/>
      <c r="D153" s="47"/>
      <c r="E153" s="38"/>
    </row>
    <row r="154" spans="1:5" ht="20.25" customHeight="1" x14ac:dyDescent="0.25">
      <c r="A154" s="46"/>
      <c r="B154" s="46"/>
      <c r="C154" s="46"/>
      <c r="D154" s="46"/>
      <c r="E154" s="38"/>
    </row>
    <row r="155" spans="1:5" ht="20.25" customHeight="1" x14ac:dyDescent="0.25">
      <c r="A155" s="47"/>
      <c r="B155" s="47"/>
      <c r="C155" s="47"/>
      <c r="D155" s="47"/>
      <c r="E155" s="38"/>
    </row>
    <row r="156" spans="1:5" ht="20.25" customHeight="1" x14ac:dyDescent="0.25">
      <c r="A156" s="46"/>
      <c r="B156" s="46"/>
      <c r="C156" s="46"/>
      <c r="D156" s="46"/>
      <c r="E156" s="38"/>
    </row>
    <row r="157" spans="1:5" ht="20.25" customHeight="1" x14ac:dyDescent="0.25">
      <c r="A157" s="47"/>
      <c r="B157" s="47"/>
      <c r="C157" s="47"/>
      <c r="D157" s="47"/>
      <c r="E157" s="38"/>
    </row>
    <row r="158" spans="1:5" ht="20.25" customHeight="1" x14ac:dyDescent="0.25">
      <c r="A158" s="46"/>
      <c r="B158" s="46"/>
      <c r="C158" s="46"/>
      <c r="D158" s="46"/>
      <c r="E158" s="38"/>
    </row>
    <row r="159" spans="1:5" ht="20.25" customHeight="1" x14ac:dyDescent="0.25">
      <c r="A159" s="47"/>
      <c r="B159" s="47"/>
      <c r="C159" s="47"/>
      <c r="D159" s="47"/>
      <c r="E159" s="38"/>
    </row>
    <row r="160" spans="1:5" ht="20.25" customHeight="1" x14ac:dyDescent="0.25">
      <c r="A160" s="46"/>
      <c r="B160" s="46"/>
      <c r="C160" s="46"/>
      <c r="D160" s="46"/>
      <c r="E160" s="38"/>
    </row>
    <row r="161" spans="1:5" ht="20.25" customHeight="1" x14ac:dyDescent="0.25">
      <c r="A161" s="47"/>
      <c r="B161" s="47"/>
      <c r="C161" s="47"/>
      <c r="D161" s="47"/>
      <c r="E161" s="38"/>
    </row>
    <row r="162" spans="1:5" ht="20.25" customHeight="1" x14ac:dyDescent="0.25">
      <c r="A162" s="46"/>
      <c r="B162" s="46"/>
      <c r="C162" s="46"/>
      <c r="D162" s="46"/>
      <c r="E162" s="38"/>
    </row>
    <row r="163" spans="1:5" ht="20.25" customHeight="1" x14ac:dyDescent="0.25">
      <c r="A163" s="47"/>
      <c r="B163" s="47"/>
      <c r="C163" s="47"/>
      <c r="D163" s="47"/>
      <c r="E163" s="38"/>
    </row>
    <row r="164" spans="1:5" ht="20.25" customHeight="1" x14ac:dyDescent="0.25">
      <c r="A164" s="46"/>
      <c r="B164" s="46"/>
      <c r="C164" s="46"/>
      <c r="D164" s="46"/>
      <c r="E164" s="38"/>
    </row>
    <row r="165" spans="1:5" ht="20.25" customHeight="1" x14ac:dyDescent="0.25">
      <c r="A165" s="47"/>
      <c r="B165" s="47"/>
      <c r="C165" s="47"/>
      <c r="D165" s="47"/>
      <c r="E165" s="38"/>
    </row>
    <row r="166" spans="1:5" ht="20.25" customHeight="1" x14ac:dyDescent="0.25">
      <c r="A166" s="46"/>
      <c r="B166" s="46"/>
      <c r="C166" s="46"/>
      <c r="D166" s="46"/>
      <c r="E166" s="38"/>
    </row>
    <row r="167" spans="1:5" ht="20.25" customHeight="1" x14ac:dyDescent="0.25">
      <c r="A167" s="47"/>
      <c r="B167" s="47"/>
      <c r="C167" s="47"/>
      <c r="D167" s="47"/>
      <c r="E167" s="38"/>
    </row>
    <row r="168" spans="1:5" ht="20.25" customHeight="1" x14ac:dyDescent="0.25">
      <c r="A168" s="46"/>
      <c r="B168" s="46"/>
      <c r="C168" s="46"/>
      <c r="D168" s="46"/>
      <c r="E168" s="38"/>
    </row>
    <row r="169" spans="1:5" ht="20.25" customHeight="1" x14ac:dyDescent="0.25">
      <c r="A169" s="47"/>
      <c r="B169" s="47"/>
      <c r="C169" s="47"/>
      <c r="D169" s="47"/>
      <c r="E169" s="38"/>
    </row>
    <row r="170" spans="1:5" ht="20.25" customHeight="1" x14ac:dyDescent="0.25">
      <c r="A170" s="46"/>
      <c r="B170" s="46"/>
      <c r="C170" s="46"/>
      <c r="D170" s="46"/>
      <c r="E170" s="38"/>
    </row>
    <row r="171" spans="1:5" ht="20.25" customHeight="1" x14ac:dyDescent="0.25">
      <c r="A171" s="47"/>
      <c r="B171" s="47"/>
      <c r="C171" s="47"/>
      <c r="D171" s="47"/>
      <c r="E171" s="38"/>
    </row>
    <row r="172" spans="1:5" ht="20.25" customHeight="1" x14ac:dyDescent="0.25">
      <c r="A172" s="46"/>
      <c r="B172" s="46"/>
      <c r="C172" s="46"/>
      <c r="D172" s="46"/>
      <c r="E172" s="38"/>
    </row>
    <row r="173" spans="1:5" ht="20.25" customHeight="1" x14ac:dyDescent="0.25">
      <c r="A173" s="47"/>
      <c r="B173" s="47"/>
      <c r="C173" s="47"/>
      <c r="D173" s="47"/>
      <c r="E173" s="38"/>
    </row>
    <row r="174" spans="1:5" ht="20.25" customHeight="1" x14ac:dyDescent="0.25">
      <c r="A174" s="46"/>
      <c r="B174" s="46"/>
      <c r="C174" s="46"/>
      <c r="D174" s="46"/>
      <c r="E174" s="38"/>
    </row>
    <row r="175" spans="1:5" ht="20.25" customHeight="1" x14ac:dyDescent="0.25">
      <c r="A175" s="47"/>
      <c r="B175" s="47"/>
      <c r="C175" s="47"/>
      <c r="D175" s="47"/>
      <c r="E175" s="38"/>
    </row>
    <row r="176" spans="1:5" ht="20.25" customHeight="1" x14ac:dyDescent="0.25">
      <c r="A176" s="46"/>
      <c r="B176" s="46"/>
      <c r="C176" s="46"/>
      <c r="D176" s="46"/>
      <c r="E176" s="38"/>
    </row>
    <row r="177" spans="1:5" ht="20.25" customHeight="1" x14ac:dyDescent="0.25">
      <c r="A177" s="47"/>
      <c r="B177" s="47"/>
      <c r="C177" s="47"/>
      <c r="D177" s="47"/>
      <c r="E177" s="38"/>
    </row>
    <row r="178" spans="1:5" ht="20.25" customHeight="1" x14ac:dyDescent="0.25">
      <c r="A178" s="46"/>
      <c r="B178" s="46"/>
      <c r="C178" s="46"/>
      <c r="D178" s="46"/>
      <c r="E178" s="38"/>
    </row>
    <row r="179" spans="1:5" ht="20.25" customHeight="1" x14ac:dyDescent="0.25">
      <c r="A179" s="47"/>
      <c r="B179" s="47"/>
      <c r="C179" s="47"/>
      <c r="D179" s="47"/>
      <c r="E179" s="38"/>
    </row>
    <row r="180" spans="1:5" ht="20.25" customHeight="1" x14ac:dyDescent="0.25">
      <c r="A180" s="46"/>
      <c r="B180" s="46"/>
      <c r="C180" s="46"/>
      <c r="D180" s="46"/>
      <c r="E180" s="38"/>
    </row>
    <row r="181" spans="1:5" ht="20.25" customHeight="1" x14ac:dyDescent="0.25">
      <c r="A181" s="47"/>
      <c r="B181" s="47"/>
      <c r="C181" s="47"/>
      <c r="D181" s="47"/>
      <c r="E181" s="38"/>
    </row>
    <row r="182" spans="1:5" ht="20.25" customHeight="1" x14ac:dyDescent="0.25">
      <c r="A182" s="46"/>
      <c r="B182" s="46"/>
      <c r="C182" s="46"/>
      <c r="D182" s="46"/>
      <c r="E182" s="38"/>
    </row>
    <row r="183" spans="1:5" ht="20.25" customHeight="1" x14ac:dyDescent="0.25">
      <c r="A183" s="47"/>
      <c r="B183" s="47"/>
      <c r="C183" s="47"/>
      <c r="D183" s="47"/>
      <c r="E183" s="38"/>
    </row>
    <row r="184" spans="1:5" ht="20.25" customHeight="1" x14ac:dyDescent="0.25">
      <c r="A184" s="46"/>
      <c r="B184" s="46"/>
      <c r="C184" s="46"/>
      <c r="D184" s="46"/>
      <c r="E184" s="38"/>
    </row>
    <row r="185" spans="1:5" ht="20.25" customHeight="1" x14ac:dyDescent="0.25">
      <c r="A185" s="47"/>
      <c r="B185" s="47"/>
      <c r="C185" s="47"/>
      <c r="D185" s="47"/>
      <c r="E185" s="38"/>
    </row>
    <row r="186" spans="1:5" ht="20.25" customHeight="1" x14ac:dyDescent="0.25">
      <c r="A186" s="46"/>
      <c r="B186" s="46"/>
      <c r="C186" s="46"/>
      <c r="D186" s="46"/>
      <c r="E186" s="38"/>
    </row>
    <row r="187" spans="1:5" ht="20.25" customHeight="1" x14ac:dyDescent="0.25">
      <c r="A187" s="47"/>
      <c r="B187" s="47"/>
      <c r="C187" s="47"/>
      <c r="D187" s="47"/>
      <c r="E187" s="38"/>
    </row>
    <row r="188" spans="1:5" ht="20.25" customHeight="1" x14ac:dyDescent="0.25">
      <c r="A188" s="46"/>
      <c r="B188" s="46"/>
      <c r="C188" s="46"/>
      <c r="D188" s="46"/>
      <c r="E188" s="38"/>
    </row>
    <row r="189" spans="1:5" ht="20.25" customHeight="1" x14ac:dyDescent="0.25">
      <c r="A189" s="47"/>
      <c r="B189" s="47"/>
      <c r="C189" s="47"/>
      <c r="D189" s="47"/>
      <c r="E189" s="38"/>
    </row>
    <row r="190" spans="1:5" ht="20.25" customHeight="1" x14ac:dyDescent="0.25">
      <c r="A190" s="46"/>
      <c r="B190" s="46"/>
      <c r="C190" s="46"/>
      <c r="D190" s="46"/>
      <c r="E190" s="38"/>
    </row>
    <row r="191" spans="1:5" ht="20.25" customHeight="1" x14ac:dyDescent="0.25">
      <c r="A191" s="47"/>
      <c r="B191" s="47"/>
      <c r="C191" s="47"/>
      <c r="D191" s="47"/>
      <c r="E191" s="38"/>
    </row>
    <row r="192" spans="1:5" ht="20.25" customHeight="1" x14ac:dyDescent="0.25">
      <c r="A192" s="46"/>
      <c r="B192" s="46"/>
      <c r="C192" s="46"/>
      <c r="D192" s="46"/>
      <c r="E192" s="38"/>
    </row>
    <row r="193" spans="1:5" ht="20.25" customHeight="1" x14ac:dyDescent="0.25">
      <c r="A193" s="47"/>
      <c r="B193" s="47"/>
      <c r="C193" s="47"/>
      <c r="D193" s="47"/>
      <c r="E193" s="38"/>
    </row>
    <row r="194" spans="1:5" ht="20.25" customHeight="1" x14ac:dyDescent="0.25">
      <c r="A194" s="46"/>
      <c r="B194" s="46"/>
      <c r="C194" s="46"/>
      <c r="D194" s="46"/>
      <c r="E194" s="38"/>
    </row>
    <row r="195" spans="1:5" ht="20.25" customHeight="1" x14ac:dyDescent="0.25">
      <c r="A195" s="47"/>
      <c r="B195" s="47"/>
      <c r="C195" s="47"/>
      <c r="D195" s="47"/>
      <c r="E195" s="38"/>
    </row>
    <row r="196" spans="1:5" ht="20.25" customHeight="1" x14ac:dyDescent="0.25">
      <c r="A196" s="46"/>
      <c r="B196" s="46"/>
      <c r="C196" s="46"/>
      <c r="D196" s="46"/>
      <c r="E196" s="38"/>
    </row>
    <row r="197" spans="1:5" ht="20.25" customHeight="1" x14ac:dyDescent="0.25">
      <c r="A197" s="47"/>
      <c r="B197" s="47"/>
      <c r="C197" s="47"/>
      <c r="D197" s="47"/>
      <c r="E197" s="38"/>
    </row>
    <row r="198" spans="1:5" ht="20.25" customHeight="1" x14ac:dyDescent="0.25">
      <c r="A198" s="46"/>
      <c r="B198" s="46"/>
      <c r="C198" s="46"/>
      <c r="D198" s="46"/>
      <c r="E198" s="38"/>
    </row>
    <row r="199" spans="1:5" ht="20.25" customHeight="1" x14ac:dyDescent="0.25">
      <c r="A199" s="47"/>
      <c r="B199" s="47"/>
      <c r="C199" s="47"/>
      <c r="D199" s="47"/>
      <c r="E199" s="38"/>
    </row>
    <row r="200" spans="1:5" ht="20.25" customHeight="1" x14ac:dyDescent="0.25">
      <c r="A200" s="46"/>
      <c r="B200" s="46"/>
      <c r="C200" s="46"/>
      <c r="D200" s="46"/>
      <c r="E200" s="38"/>
    </row>
    <row r="201" spans="1:5" ht="20.25" customHeight="1" thickBot="1" x14ac:dyDescent="0.3">
      <c r="A201" s="60"/>
      <c r="B201" s="60"/>
      <c r="C201" s="60"/>
      <c r="D201" s="60"/>
      <c r="E201" s="65"/>
    </row>
    <row r="202" spans="1:5" ht="20.25" customHeight="1" thickTop="1" x14ac:dyDescent="0.25">
      <c r="A202" s="62"/>
      <c r="B202" s="62"/>
      <c r="C202" s="62"/>
      <c r="D202" s="62"/>
      <c r="E202" s="66"/>
    </row>
    <row r="203" spans="1:5" ht="20.25" customHeight="1" x14ac:dyDescent="0.25">
      <c r="A203" s="47"/>
      <c r="B203" s="47"/>
      <c r="C203" s="47"/>
      <c r="D203" s="47"/>
      <c r="E203" s="38"/>
    </row>
    <row r="204" spans="1:5" ht="20.25" customHeight="1" x14ac:dyDescent="0.25">
      <c r="A204" s="46"/>
      <c r="B204" s="46"/>
      <c r="C204" s="46"/>
      <c r="D204" s="46"/>
      <c r="E204" s="38"/>
    </row>
    <row r="205" spans="1:5" ht="20.25" customHeight="1" x14ac:dyDescent="0.25">
      <c r="A205" s="47"/>
      <c r="B205" s="47"/>
      <c r="C205" s="47"/>
      <c r="D205" s="47"/>
      <c r="E205" s="38"/>
    </row>
    <row r="206" spans="1:5" ht="20.25" customHeight="1" x14ac:dyDescent="0.25">
      <c r="A206" s="46"/>
      <c r="B206" s="46"/>
      <c r="C206" s="46"/>
      <c r="D206" s="46"/>
      <c r="E206" s="38"/>
    </row>
    <row r="207" spans="1:5" ht="20.25" customHeight="1" x14ac:dyDescent="0.25">
      <c r="A207" s="47"/>
      <c r="B207" s="47"/>
      <c r="C207" s="47"/>
      <c r="D207" s="47"/>
      <c r="E207" s="38"/>
    </row>
    <row r="208" spans="1:5" ht="20.25" customHeight="1" x14ac:dyDescent="0.25">
      <c r="A208" s="46"/>
      <c r="B208" s="46"/>
      <c r="C208" s="46"/>
      <c r="D208" s="46"/>
      <c r="E208" s="38"/>
    </row>
    <row r="209" spans="1:5" ht="20.25" customHeight="1" x14ac:dyDescent="0.25">
      <c r="A209" s="47"/>
      <c r="B209" s="47"/>
      <c r="C209" s="47"/>
      <c r="D209" s="47"/>
      <c r="E209" s="38"/>
    </row>
    <row r="210" spans="1:5" ht="20.25" customHeight="1" x14ac:dyDescent="0.25">
      <c r="A210" s="46"/>
      <c r="B210" s="46"/>
      <c r="C210" s="46"/>
      <c r="D210" s="46"/>
      <c r="E210" s="38"/>
    </row>
    <row r="211" spans="1:5" ht="20.25" customHeight="1" x14ac:dyDescent="0.25">
      <c r="A211" s="47"/>
      <c r="B211" s="47"/>
      <c r="C211" s="47"/>
      <c r="D211" s="47"/>
      <c r="E211" s="38"/>
    </row>
    <row r="212" spans="1:5" ht="20.25" customHeight="1" x14ac:dyDescent="0.25">
      <c r="A212" s="46"/>
      <c r="B212" s="46"/>
      <c r="C212" s="46"/>
      <c r="D212" s="46"/>
      <c r="E212" s="38"/>
    </row>
    <row r="213" spans="1:5" ht="20.25" customHeight="1" x14ac:dyDescent="0.25">
      <c r="A213" s="47"/>
      <c r="B213" s="47"/>
      <c r="C213" s="47"/>
      <c r="D213" s="47"/>
      <c r="E213" s="38"/>
    </row>
    <row r="214" spans="1:5" ht="20.25" customHeight="1" x14ac:dyDescent="0.25">
      <c r="A214" s="46"/>
      <c r="B214" s="46"/>
      <c r="C214" s="46"/>
      <c r="D214" s="46"/>
      <c r="E214" s="38"/>
    </row>
    <row r="215" spans="1:5" ht="20.25" customHeight="1" x14ac:dyDescent="0.25">
      <c r="A215" s="47"/>
      <c r="B215" s="47"/>
      <c r="C215" s="47"/>
      <c r="D215" s="47"/>
      <c r="E215" s="38"/>
    </row>
    <row r="216" spans="1:5" ht="20.25" customHeight="1" x14ac:dyDescent="0.25">
      <c r="A216" s="46"/>
      <c r="B216" s="46"/>
      <c r="C216" s="46"/>
      <c r="D216" s="46"/>
      <c r="E216" s="38"/>
    </row>
    <row r="217" spans="1:5" ht="20.25" customHeight="1" x14ac:dyDescent="0.25">
      <c r="A217" s="47"/>
      <c r="B217" s="47"/>
      <c r="C217" s="47"/>
      <c r="D217" s="47"/>
      <c r="E217" s="38"/>
    </row>
    <row r="218" spans="1:5" ht="20.25" customHeight="1" x14ac:dyDescent="0.25">
      <c r="A218" s="46"/>
      <c r="B218" s="46"/>
      <c r="C218" s="46"/>
      <c r="D218" s="46"/>
      <c r="E218" s="38"/>
    </row>
    <row r="219" spans="1:5" ht="20.25" customHeight="1" x14ac:dyDescent="0.25">
      <c r="A219" s="47"/>
      <c r="B219" s="47"/>
      <c r="C219" s="47"/>
      <c r="D219" s="47"/>
      <c r="E219" s="38"/>
    </row>
    <row r="220" spans="1:5" ht="20.25" customHeight="1" x14ac:dyDescent="0.25">
      <c r="A220" s="46"/>
      <c r="B220" s="46"/>
      <c r="C220" s="46"/>
      <c r="D220" s="46"/>
      <c r="E220" s="38"/>
    </row>
    <row r="221" spans="1:5" ht="20.25" customHeight="1" x14ac:dyDescent="0.25">
      <c r="A221" s="47"/>
      <c r="B221" s="47"/>
      <c r="C221" s="47"/>
      <c r="D221" s="47"/>
      <c r="E221" s="38"/>
    </row>
    <row r="222" spans="1:5" ht="20.25" customHeight="1" x14ac:dyDescent="0.25">
      <c r="A222" s="46"/>
      <c r="B222" s="46"/>
      <c r="C222" s="46"/>
      <c r="D222" s="46"/>
      <c r="E222" s="38"/>
    </row>
    <row r="223" spans="1:5" ht="20.25" customHeight="1" x14ac:dyDescent="0.25">
      <c r="A223" s="47"/>
      <c r="B223" s="47"/>
      <c r="C223" s="47"/>
      <c r="D223" s="47"/>
      <c r="E223" s="38"/>
    </row>
    <row r="224" spans="1:5" ht="20.25" customHeight="1" x14ac:dyDescent="0.25">
      <c r="A224" s="46"/>
      <c r="B224" s="46"/>
      <c r="C224" s="46"/>
      <c r="D224" s="46"/>
      <c r="E224" s="38"/>
    </row>
    <row r="225" spans="1:5" ht="20.25" customHeight="1" x14ac:dyDescent="0.25">
      <c r="A225" s="47"/>
      <c r="B225" s="47"/>
      <c r="C225" s="47"/>
      <c r="D225" s="47"/>
      <c r="E225" s="38"/>
    </row>
    <row r="226" spans="1:5" ht="20.25" customHeight="1" x14ac:dyDescent="0.25">
      <c r="A226" s="46"/>
      <c r="B226" s="46"/>
      <c r="C226" s="46"/>
      <c r="D226" s="46"/>
      <c r="E226" s="38"/>
    </row>
    <row r="227" spans="1:5" ht="20.25" customHeight="1" x14ac:dyDescent="0.25">
      <c r="A227" s="47"/>
      <c r="B227" s="47"/>
      <c r="C227" s="47"/>
      <c r="D227" s="47"/>
      <c r="E227" s="38"/>
    </row>
    <row r="228" spans="1:5" ht="20.25" customHeight="1" x14ac:dyDescent="0.25">
      <c r="A228" s="46"/>
      <c r="B228" s="46"/>
      <c r="C228" s="46"/>
      <c r="D228" s="46"/>
      <c r="E228" s="38"/>
    </row>
    <row r="229" spans="1:5" ht="20.25" customHeight="1" x14ac:dyDescent="0.25">
      <c r="A229" s="47"/>
      <c r="B229" s="47"/>
      <c r="C229" s="47"/>
      <c r="D229" s="47"/>
      <c r="E229" s="38"/>
    </row>
    <row r="230" spans="1:5" ht="20.25" customHeight="1" x14ac:dyDescent="0.25">
      <c r="A230" s="46"/>
      <c r="B230" s="46"/>
      <c r="C230" s="46"/>
      <c r="D230" s="46"/>
      <c r="E230" s="38"/>
    </row>
    <row r="231" spans="1:5" ht="20.25" customHeight="1" x14ac:dyDescent="0.25">
      <c r="A231" s="47"/>
      <c r="B231" s="47"/>
      <c r="C231" s="47"/>
      <c r="D231" s="47"/>
      <c r="E231" s="38"/>
    </row>
    <row r="232" spans="1:5" ht="20.25" customHeight="1" x14ac:dyDescent="0.25">
      <c r="A232" s="46"/>
      <c r="B232" s="46"/>
      <c r="C232" s="46"/>
      <c r="D232" s="46"/>
      <c r="E232" s="38"/>
    </row>
    <row r="233" spans="1:5" ht="20.25" customHeight="1" x14ac:dyDescent="0.25">
      <c r="A233" s="47"/>
      <c r="B233" s="47"/>
      <c r="C233" s="47"/>
      <c r="D233" s="47"/>
      <c r="E233" s="38"/>
    </row>
    <row r="234" spans="1:5" ht="20.25" customHeight="1" x14ac:dyDescent="0.25">
      <c r="A234" s="46"/>
      <c r="B234" s="46"/>
      <c r="C234" s="46"/>
      <c r="D234" s="46"/>
      <c r="E234" s="38"/>
    </row>
    <row r="235" spans="1:5" ht="20.25" customHeight="1" x14ac:dyDescent="0.25">
      <c r="A235" s="47"/>
      <c r="B235" s="47"/>
      <c r="C235" s="47"/>
      <c r="D235" s="47"/>
      <c r="E235" s="38"/>
    </row>
    <row r="236" spans="1:5" ht="20.25" customHeight="1" x14ac:dyDescent="0.25">
      <c r="A236" s="46"/>
      <c r="B236" s="46"/>
      <c r="C236" s="46"/>
      <c r="D236" s="46"/>
      <c r="E236" s="38"/>
    </row>
    <row r="237" spans="1:5" ht="20.25" customHeight="1" x14ac:dyDescent="0.25">
      <c r="A237" s="47"/>
      <c r="B237" s="47"/>
      <c r="C237" s="47"/>
      <c r="D237" s="47"/>
      <c r="E237" s="38"/>
    </row>
    <row r="238" spans="1:5" ht="20.25" customHeight="1" x14ac:dyDescent="0.25">
      <c r="A238" s="46"/>
      <c r="B238" s="46"/>
      <c r="C238" s="46"/>
      <c r="D238" s="46"/>
      <c r="E238" s="38"/>
    </row>
    <row r="239" spans="1:5" ht="20.25" customHeight="1" x14ac:dyDescent="0.25">
      <c r="A239" s="47"/>
      <c r="B239" s="47"/>
      <c r="C239" s="47"/>
      <c r="D239" s="47"/>
      <c r="E239" s="38"/>
    </row>
    <row r="240" spans="1:5" ht="20.25" customHeight="1" x14ac:dyDescent="0.25">
      <c r="A240" s="46"/>
      <c r="B240" s="46"/>
      <c r="C240" s="46"/>
      <c r="D240" s="46"/>
      <c r="E240" s="38"/>
    </row>
    <row r="241" spans="1:5" ht="20.25" customHeight="1" x14ac:dyDescent="0.25">
      <c r="A241" s="47"/>
      <c r="B241" s="47"/>
      <c r="C241" s="47"/>
      <c r="D241" s="47"/>
      <c r="E241" s="38"/>
    </row>
    <row r="242" spans="1:5" ht="20.25" customHeight="1" x14ac:dyDescent="0.25">
      <c r="A242" s="46"/>
      <c r="B242" s="46"/>
      <c r="C242" s="46"/>
      <c r="D242" s="46"/>
      <c r="E242" s="38"/>
    </row>
    <row r="243" spans="1:5" ht="20.25" customHeight="1" x14ac:dyDescent="0.25">
      <c r="A243" s="47"/>
      <c r="B243" s="47"/>
      <c r="C243" s="47"/>
      <c r="D243" s="47"/>
      <c r="E243" s="38"/>
    </row>
    <row r="244" spans="1:5" ht="20.25" customHeight="1" x14ac:dyDescent="0.25">
      <c r="A244" s="46"/>
      <c r="B244" s="46"/>
      <c r="C244" s="46"/>
      <c r="D244" s="46"/>
      <c r="E244" s="38"/>
    </row>
    <row r="245" spans="1:5" ht="20.25" customHeight="1" x14ac:dyDescent="0.25">
      <c r="A245" s="47"/>
      <c r="B245" s="47"/>
      <c r="C245" s="47"/>
      <c r="D245" s="47"/>
      <c r="E245" s="38"/>
    </row>
    <row r="246" spans="1:5" ht="20.25" customHeight="1" x14ac:dyDescent="0.25">
      <c r="A246" s="46"/>
      <c r="B246" s="46"/>
      <c r="C246" s="46"/>
      <c r="D246" s="46"/>
      <c r="E246" s="38"/>
    </row>
    <row r="247" spans="1:5" ht="20.25" customHeight="1" x14ac:dyDescent="0.25">
      <c r="A247" s="47"/>
      <c r="B247" s="47"/>
      <c r="C247" s="47"/>
      <c r="D247" s="47"/>
      <c r="E247" s="38"/>
    </row>
    <row r="248" spans="1:5" ht="20.25" customHeight="1" x14ac:dyDescent="0.25">
      <c r="A248" s="46"/>
      <c r="B248" s="46"/>
      <c r="C248" s="46"/>
      <c r="D248" s="46"/>
      <c r="E248" s="38"/>
    </row>
    <row r="249" spans="1:5" ht="20.25" customHeight="1" x14ac:dyDescent="0.25">
      <c r="A249" s="47"/>
      <c r="B249" s="47"/>
      <c r="C249" s="47"/>
      <c r="D249" s="47"/>
      <c r="E249" s="38"/>
    </row>
    <row r="250" spans="1:5" ht="20.25" customHeight="1" x14ac:dyDescent="0.25">
      <c r="A250" s="46"/>
      <c r="B250" s="46"/>
      <c r="C250" s="46"/>
      <c r="D250" s="46"/>
      <c r="E250" s="38"/>
    </row>
    <row r="251" spans="1:5" ht="20.25" customHeight="1" x14ac:dyDescent="0.25">
      <c r="A251" s="47"/>
      <c r="B251" s="47"/>
      <c r="C251" s="47"/>
      <c r="D251" s="47"/>
      <c r="E251" s="38"/>
    </row>
    <row r="252" spans="1:5" ht="20.25" customHeight="1" x14ac:dyDescent="0.25">
      <c r="A252" s="46"/>
      <c r="B252" s="46"/>
      <c r="C252" s="46"/>
      <c r="D252" s="46"/>
      <c r="E252" s="38"/>
    </row>
    <row r="253" spans="1:5" ht="20.25" customHeight="1" x14ac:dyDescent="0.25">
      <c r="A253" s="47"/>
      <c r="B253" s="47"/>
      <c r="C253" s="47"/>
      <c r="D253" s="47"/>
      <c r="E253" s="38"/>
    </row>
    <row r="254" spans="1:5" ht="20.25" customHeight="1" x14ac:dyDescent="0.25">
      <c r="A254" s="46"/>
      <c r="B254" s="46"/>
      <c r="C254" s="46"/>
      <c r="D254" s="46"/>
      <c r="E254" s="38"/>
    </row>
    <row r="255" spans="1:5" ht="20.25" customHeight="1" x14ac:dyDescent="0.25">
      <c r="A255" s="47"/>
      <c r="B255" s="47"/>
      <c r="C255" s="47"/>
      <c r="D255" s="47"/>
      <c r="E255" s="38"/>
    </row>
    <row r="256" spans="1:5" ht="20.25" customHeight="1" x14ac:dyDescent="0.25">
      <c r="A256" s="46"/>
      <c r="B256" s="46"/>
      <c r="C256" s="46"/>
      <c r="D256" s="46"/>
      <c r="E256" s="38"/>
    </row>
    <row r="257" spans="1:5" ht="20.25" customHeight="1" x14ac:dyDescent="0.25">
      <c r="A257" s="47"/>
      <c r="B257" s="47"/>
      <c r="C257" s="47"/>
      <c r="D257" s="47"/>
      <c r="E257" s="38"/>
    </row>
    <row r="258" spans="1:5" ht="20.25" customHeight="1" x14ac:dyDescent="0.25">
      <c r="A258" s="46"/>
      <c r="B258" s="46"/>
      <c r="C258" s="46"/>
      <c r="D258" s="46"/>
      <c r="E258" s="38"/>
    </row>
    <row r="259" spans="1:5" ht="20.25" customHeight="1" x14ac:dyDescent="0.25">
      <c r="A259" s="47"/>
      <c r="B259" s="47"/>
      <c r="C259" s="47"/>
      <c r="D259" s="47"/>
      <c r="E259" s="38"/>
    </row>
    <row r="260" spans="1:5" ht="20.25" customHeight="1" x14ac:dyDescent="0.25">
      <c r="A260" s="46"/>
      <c r="B260" s="46"/>
      <c r="C260" s="46"/>
      <c r="D260" s="46"/>
      <c r="E260" s="38"/>
    </row>
    <row r="261" spans="1:5" ht="20.25" customHeight="1" x14ac:dyDescent="0.25">
      <c r="A261" s="47"/>
      <c r="B261" s="47"/>
      <c r="C261" s="47"/>
      <c r="D261" s="47"/>
      <c r="E261" s="38"/>
    </row>
    <row r="262" spans="1:5" ht="20.25" customHeight="1" x14ac:dyDescent="0.25">
      <c r="A262" s="46"/>
      <c r="B262" s="46"/>
      <c r="C262" s="46"/>
      <c r="D262" s="46"/>
      <c r="E262" s="38"/>
    </row>
    <row r="263" spans="1:5" ht="20.25" customHeight="1" x14ac:dyDescent="0.25">
      <c r="A263" s="47"/>
      <c r="B263" s="47"/>
      <c r="C263" s="47"/>
      <c r="D263" s="47"/>
      <c r="E263" s="38"/>
    </row>
    <row r="264" spans="1:5" ht="20.25" customHeight="1" x14ac:dyDescent="0.25">
      <c r="A264" s="46"/>
      <c r="B264" s="46"/>
      <c r="C264" s="46"/>
      <c r="D264" s="46"/>
      <c r="E264" s="38"/>
    </row>
    <row r="265" spans="1:5" ht="20.25" customHeight="1" x14ac:dyDescent="0.25">
      <c r="A265" s="47"/>
      <c r="B265" s="47"/>
      <c r="C265" s="47"/>
      <c r="D265" s="47"/>
      <c r="E265" s="38"/>
    </row>
    <row r="266" spans="1:5" ht="20.25" customHeight="1" x14ac:dyDescent="0.25">
      <c r="A266" s="46"/>
      <c r="B266" s="46"/>
      <c r="C266" s="46"/>
      <c r="D266" s="46"/>
      <c r="E266" s="38"/>
    </row>
    <row r="267" spans="1:5" ht="20.25" customHeight="1" x14ac:dyDescent="0.25">
      <c r="A267" s="47"/>
      <c r="B267" s="47"/>
      <c r="C267" s="47"/>
      <c r="D267" s="47"/>
      <c r="E267" s="38"/>
    </row>
    <row r="268" spans="1:5" ht="20.25" customHeight="1" x14ac:dyDescent="0.25">
      <c r="A268" s="46"/>
      <c r="B268" s="46"/>
      <c r="C268" s="46"/>
      <c r="D268" s="46"/>
      <c r="E268" s="38"/>
    </row>
    <row r="269" spans="1:5" ht="20.25" customHeight="1" x14ac:dyDescent="0.25">
      <c r="A269" s="47"/>
      <c r="B269" s="47"/>
      <c r="C269" s="47"/>
      <c r="D269" s="47"/>
      <c r="E269" s="38"/>
    </row>
    <row r="270" spans="1:5" ht="20.25" customHeight="1" x14ac:dyDescent="0.25">
      <c r="A270" s="46"/>
      <c r="B270" s="46"/>
      <c r="C270" s="46"/>
      <c r="D270" s="46"/>
      <c r="E270" s="38"/>
    </row>
    <row r="271" spans="1:5" ht="20.25" customHeight="1" x14ac:dyDescent="0.25">
      <c r="A271" s="47"/>
      <c r="B271" s="47"/>
      <c r="C271" s="47"/>
      <c r="D271" s="47"/>
      <c r="E271" s="38"/>
    </row>
    <row r="272" spans="1:5" ht="20.25" customHeight="1" x14ac:dyDescent="0.25">
      <c r="A272" s="46"/>
      <c r="B272" s="46"/>
      <c r="C272" s="46"/>
      <c r="D272" s="46"/>
      <c r="E272" s="38"/>
    </row>
    <row r="273" spans="1:5" ht="20.25" customHeight="1" x14ac:dyDescent="0.25">
      <c r="A273" s="47"/>
      <c r="B273" s="47"/>
      <c r="C273" s="47"/>
      <c r="D273" s="47"/>
      <c r="E273" s="38"/>
    </row>
    <row r="274" spans="1:5" ht="20.25" customHeight="1" x14ac:dyDescent="0.25">
      <c r="A274" s="46"/>
      <c r="B274" s="46"/>
      <c r="C274" s="46"/>
      <c r="D274" s="46"/>
      <c r="E274" s="38"/>
    </row>
    <row r="275" spans="1:5" ht="20.25" customHeight="1" x14ac:dyDescent="0.25">
      <c r="A275" s="47"/>
      <c r="B275" s="47"/>
      <c r="C275" s="47"/>
      <c r="D275" s="47"/>
      <c r="E275" s="38"/>
    </row>
    <row r="276" spans="1:5" ht="20.25" customHeight="1" x14ac:dyDescent="0.25">
      <c r="A276" s="46"/>
      <c r="B276" s="46"/>
      <c r="C276" s="46"/>
      <c r="D276" s="46"/>
      <c r="E276" s="38"/>
    </row>
    <row r="277" spans="1:5" ht="20.25" customHeight="1" x14ac:dyDescent="0.25">
      <c r="A277" s="47"/>
      <c r="B277" s="47"/>
      <c r="C277" s="47"/>
      <c r="D277" s="47"/>
      <c r="E277" s="38"/>
    </row>
    <row r="278" spans="1:5" ht="20.25" customHeight="1" x14ac:dyDescent="0.25">
      <c r="A278" s="46"/>
      <c r="B278" s="46"/>
      <c r="C278" s="46"/>
      <c r="D278" s="46"/>
      <c r="E278" s="38"/>
    </row>
    <row r="279" spans="1:5" ht="20.25" customHeight="1" x14ac:dyDescent="0.25">
      <c r="A279" s="47"/>
      <c r="B279" s="47"/>
      <c r="C279" s="47"/>
      <c r="D279" s="47"/>
      <c r="E279" s="38"/>
    </row>
    <row r="280" spans="1:5" ht="20.25" customHeight="1" x14ac:dyDescent="0.25">
      <c r="A280" s="46"/>
      <c r="B280" s="46"/>
      <c r="C280" s="46"/>
      <c r="D280" s="46"/>
      <c r="E280" s="38"/>
    </row>
    <row r="281" spans="1:5" ht="20.25" customHeight="1" x14ac:dyDescent="0.25">
      <c r="A281" s="47"/>
      <c r="B281" s="47"/>
      <c r="C281" s="47"/>
      <c r="D281" s="47"/>
      <c r="E281" s="38"/>
    </row>
    <row r="282" spans="1:5" ht="20.25" customHeight="1" x14ac:dyDescent="0.25">
      <c r="A282" s="46"/>
      <c r="B282" s="46"/>
      <c r="C282" s="46"/>
      <c r="D282" s="46"/>
      <c r="E282" s="38"/>
    </row>
    <row r="283" spans="1:5" ht="20.25" customHeight="1" x14ac:dyDescent="0.25">
      <c r="A283" s="47"/>
      <c r="B283" s="47"/>
      <c r="C283" s="47"/>
      <c r="D283" s="47"/>
      <c r="E283" s="38"/>
    </row>
    <row r="284" spans="1:5" ht="20.25" customHeight="1" x14ac:dyDescent="0.25">
      <c r="A284" s="46"/>
      <c r="B284" s="46"/>
      <c r="C284" s="46"/>
      <c r="D284" s="46"/>
      <c r="E284" s="38"/>
    </row>
    <row r="285" spans="1:5" ht="20.25" customHeight="1" x14ac:dyDescent="0.25">
      <c r="A285" s="47"/>
      <c r="B285" s="47"/>
      <c r="C285" s="47"/>
      <c r="D285" s="47"/>
      <c r="E285" s="38"/>
    </row>
    <row r="286" spans="1:5" ht="20.25" customHeight="1" x14ac:dyDescent="0.25">
      <c r="A286" s="46"/>
      <c r="B286" s="46"/>
      <c r="C286" s="46"/>
      <c r="D286" s="46"/>
      <c r="E286" s="38"/>
    </row>
    <row r="287" spans="1:5" ht="20.25" customHeight="1" x14ac:dyDescent="0.25">
      <c r="A287" s="47"/>
      <c r="B287" s="47"/>
      <c r="C287" s="47"/>
      <c r="D287" s="47"/>
      <c r="E287" s="38"/>
    </row>
    <row r="288" spans="1:5" ht="20.25" customHeight="1" x14ac:dyDescent="0.25">
      <c r="A288" s="46"/>
      <c r="B288" s="46"/>
      <c r="C288" s="46"/>
      <c r="D288" s="46"/>
      <c r="E288" s="38"/>
    </row>
    <row r="289" spans="1:5" ht="20.25" customHeight="1" x14ac:dyDescent="0.25">
      <c r="A289" s="47"/>
      <c r="B289" s="47"/>
      <c r="C289" s="47"/>
      <c r="D289" s="47"/>
      <c r="E289" s="38"/>
    </row>
    <row r="290" spans="1:5" ht="20.25" customHeight="1" x14ac:dyDescent="0.25">
      <c r="A290" s="46"/>
      <c r="B290" s="46"/>
      <c r="C290" s="46"/>
      <c r="D290" s="46"/>
      <c r="E290" s="38"/>
    </row>
    <row r="291" spans="1:5" ht="20.25" customHeight="1" x14ac:dyDescent="0.25">
      <c r="A291" s="47"/>
      <c r="B291" s="47"/>
      <c r="C291" s="47"/>
      <c r="D291" s="47"/>
      <c r="E291" s="38"/>
    </row>
    <row r="292" spans="1:5" ht="20.25" customHeight="1" x14ac:dyDescent="0.25">
      <c r="A292" s="46"/>
      <c r="B292" s="46"/>
      <c r="C292" s="46"/>
      <c r="D292" s="46"/>
      <c r="E292" s="38"/>
    </row>
    <row r="293" spans="1:5" ht="20.25" customHeight="1" x14ac:dyDescent="0.25">
      <c r="A293" s="47"/>
      <c r="B293" s="47"/>
      <c r="C293" s="47"/>
      <c r="D293" s="47"/>
      <c r="E293" s="38"/>
    </row>
    <row r="294" spans="1:5" ht="20.25" customHeight="1" x14ac:dyDescent="0.25">
      <c r="A294" s="46"/>
      <c r="B294" s="46"/>
      <c r="C294" s="46"/>
      <c r="D294" s="46"/>
      <c r="E294" s="38"/>
    </row>
    <row r="295" spans="1:5" ht="20.25" customHeight="1" x14ac:dyDescent="0.25">
      <c r="A295" s="47"/>
      <c r="B295" s="47"/>
      <c r="C295" s="47"/>
      <c r="D295" s="47"/>
      <c r="E295" s="38"/>
    </row>
    <row r="296" spans="1:5" ht="20.25" customHeight="1" x14ac:dyDescent="0.25">
      <c r="A296" s="46"/>
      <c r="B296" s="46"/>
      <c r="C296" s="46"/>
      <c r="D296" s="46"/>
      <c r="E296" s="38"/>
    </row>
    <row r="297" spans="1:5" ht="20.25" customHeight="1" x14ac:dyDescent="0.25">
      <c r="A297" s="47"/>
      <c r="B297" s="47"/>
      <c r="C297" s="47"/>
      <c r="D297" s="47"/>
      <c r="E297" s="38"/>
    </row>
    <row r="298" spans="1:5" ht="20.25" customHeight="1" x14ac:dyDescent="0.25">
      <c r="A298" s="46"/>
      <c r="B298" s="46"/>
      <c r="C298" s="46"/>
      <c r="D298" s="46"/>
      <c r="E298" s="38"/>
    </row>
    <row r="299" spans="1:5" ht="20.25" customHeight="1" x14ac:dyDescent="0.25">
      <c r="A299" s="47"/>
      <c r="B299" s="47"/>
      <c r="C299" s="47"/>
      <c r="D299" s="47"/>
      <c r="E299" s="38"/>
    </row>
    <row r="300" spans="1:5" ht="20.25" customHeight="1" x14ac:dyDescent="0.25">
      <c r="A300" s="46"/>
      <c r="B300" s="46"/>
      <c r="C300" s="46"/>
      <c r="D300" s="46"/>
      <c r="E300" s="38"/>
    </row>
    <row r="301" spans="1:5" ht="20.25" customHeight="1" thickBot="1" x14ac:dyDescent="0.3">
      <c r="A301" s="60"/>
      <c r="B301" s="60"/>
      <c r="C301" s="60"/>
      <c r="D301" s="60"/>
      <c r="E301" s="65"/>
    </row>
    <row r="302" spans="1:5" ht="20.25" customHeight="1" thickTop="1" x14ac:dyDescent="0.25">
      <c r="A302" s="62"/>
      <c r="B302" s="62"/>
      <c r="C302" s="62"/>
      <c r="D302" s="62"/>
      <c r="E302" s="66"/>
    </row>
    <row r="303" spans="1:5" ht="20.25" customHeight="1" x14ac:dyDescent="0.25">
      <c r="A303" s="47"/>
      <c r="B303" s="47"/>
      <c r="C303" s="47"/>
      <c r="D303" s="47"/>
      <c r="E303" s="38"/>
    </row>
    <row r="304" spans="1:5" ht="20.25" customHeight="1" x14ac:dyDescent="0.25">
      <c r="A304" s="46"/>
      <c r="B304" s="46"/>
      <c r="C304" s="46"/>
      <c r="D304" s="46"/>
      <c r="E304" s="38"/>
    </row>
    <row r="305" spans="1:5" ht="20.25" customHeight="1" x14ac:dyDescent="0.25">
      <c r="A305" s="47"/>
      <c r="B305" s="47"/>
      <c r="C305" s="47"/>
      <c r="D305" s="47"/>
      <c r="E305" s="38"/>
    </row>
    <row r="306" spans="1:5" ht="20.25" customHeight="1" x14ac:dyDescent="0.25">
      <c r="A306" s="46"/>
      <c r="B306" s="46"/>
      <c r="C306" s="46"/>
      <c r="D306" s="46"/>
      <c r="E306" s="38"/>
    </row>
    <row r="307" spans="1:5" ht="20.25" customHeight="1" x14ac:dyDescent="0.25">
      <c r="A307" s="47"/>
      <c r="B307" s="47"/>
      <c r="C307" s="47"/>
      <c r="D307" s="47"/>
      <c r="E307" s="38"/>
    </row>
    <row r="308" spans="1:5" ht="20.25" customHeight="1" x14ac:dyDescent="0.25">
      <c r="A308" s="46"/>
      <c r="B308" s="46"/>
      <c r="C308" s="46"/>
      <c r="D308" s="46"/>
      <c r="E308" s="38"/>
    </row>
    <row r="309" spans="1:5" ht="20.25" customHeight="1" x14ac:dyDescent="0.25">
      <c r="A309" s="47"/>
      <c r="B309" s="47"/>
      <c r="C309" s="47"/>
      <c r="D309" s="47"/>
      <c r="E309" s="38"/>
    </row>
    <row r="310" spans="1:5" ht="20.25" customHeight="1" x14ac:dyDescent="0.25">
      <c r="A310" s="46"/>
      <c r="B310" s="46"/>
      <c r="C310" s="46"/>
      <c r="D310" s="46"/>
      <c r="E310" s="38"/>
    </row>
    <row r="311" spans="1:5" ht="20.25" customHeight="1" x14ac:dyDescent="0.25">
      <c r="A311" s="47"/>
      <c r="B311" s="47"/>
      <c r="C311" s="47"/>
      <c r="D311" s="47"/>
      <c r="E311" s="38"/>
    </row>
    <row r="312" spans="1:5" ht="20.25" customHeight="1" x14ac:dyDescent="0.25">
      <c r="A312" s="46"/>
      <c r="B312" s="46"/>
      <c r="C312" s="46"/>
      <c r="D312" s="46"/>
      <c r="E312" s="38"/>
    </row>
    <row r="313" spans="1:5" ht="20.25" customHeight="1" x14ac:dyDescent="0.25">
      <c r="A313" s="47"/>
      <c r="B313" s="47"/>
      <c r="C313" s="47"/>
      <c r="D313" s="47"/>
      <c r="E313" s="38"/>
    </row>
    <row r="314" spans="1:5" ht="20.25" customHeight="1" x14ac:dyDescent="0.25">
      <c r="A314" s="46"/>
      <c r="B314" s="46"/>
      <c r="C314" s="46"/>
      <c r="D314" s="46"/>
      <c r="E314" s="38"/>
    </row>
    <row r="315" spans="1:5" ht="20.25" customHeight="1" x14ac:dyDescent="0.25">
      <c r="A315" s="47"/>
      <c r="B315" s="47"/>
      <c r="C315" s="47"/>
      <c r="D315" s="47"/>
      <c r="E315" s="38"/>
    </row>
    <row r="316" spans="1:5" ht="20.25" customHeight="1" x14ac:dyDescent="0.25">
      <c r="A316" s="46"/>
      <c r="B316" s="46"/>
      <c r="C316" s="46"/>
      <c r="D316" s="46"/>
      <c r="E316" s="38"/>
    </row>
    <row r="317" spans="1:5" ht="20.25" customHeight="1" x14ac:dyDescent="0.25">
      <c r="A317" s="47"/>
      <c r="B317" s="47"/>
      <c r="C317" s="47"/>
      <c r="D317" s="47"/>
      <c r="E317" s="38"/>
    </row>
    <row r="318" spans="1:5" ht="20.25" customHeight="1" x14ac:dyDescent="0.25">
      <c r="A318" s="46"/>
      <c r="B318" s="46"/>
      <c r="C318" s="46"/>
      <c r="D318" s="46"/>
      <c r="E318" s="38"/>
    </row>
    <row r="319" spans="1:5" ht="20.25" customHeight="1" x14ac:dyDescent="0.25">
      <c r="A319" s="47"/>
      <c r="B319" s="47"/>
      <c r="C319" s="47"/>
      <c r="D319" s="47"/>
      <c r="E319" s="38"/>
    </row>
    <row r="320" spans="1:5" ht="20.25" customHeight="1" x14ac:dyDescent="0.25">
      <c r="A320" s="46"/>
      <c r="B320" s="46"/>
      <c r="C320" s="46"/>
      <c r="D320" s="46"/>
      <c r="E320" s="38"/>
    </row>
    <row r="321" spans="1:5" ht="20.25" customHeight="1" x14ac:dyDescent="0.25">
      <c r="A321" s="47"/>
      <c r="B321" s="47"/>
      <c r="C321" s="47"/>
      <c r="D321" s="47"/>
      <c r="E321" s="38"/>
    </row>
    <row r="322" spans="1:5" ht="20.25" customHeight="1" x14ac:dyDescent="0.25">
      <c r="A322" s="46"/>
      <c r="B322" s="46"/>
      <c r="C322" s="46"/>
      <c r="D322" s="46"/>
      <c r="E322" s="38"/>
    </row>
    <row r="323" spans="1:5" ht="20.25" customHeight="1" x14ac:dyDescent="0.25">
      <c r="A323" s="47"/>
      <c r="B323" s="47"/>
      <c r="C323" s="47"/>
      <c r="D323" s="47"/>
      <c r="E323" s="38"/>
    </row>
    <row r="324" spans="1:5" ht="20.25" customHeight="1" x14ac:dyDescent="0.25">
      <c r="A324" s="46"/>
      <c r="B324" s="46"/>
      <c r="C324" s="46"/>
      <c r="D324" s="46"/>
      <c r="E324" s="38"/>
    </row>
    <row r="325" spans="1:5" ht="20.25" customHeight="1" x14ac:dyDescent="0.25">
      <c r="A325" s="47"/>
      <c r="B325" s="47"/>
      <c r="C325" s="47"/>
      <c r="D325" s="47"/>
      <c r="E325" s="38"/>
    </row>
    <row r="326" spans="1:5" ht="20.25" customHeight="1" x14ac:dyDescent="0.25">
      <c r="A326" s="46"/>
      <c r="B326" s="46"/>
      <c r="C326" s="46"/>
      <c r="D326" s="46"/>
      <c r="E326" s="38"/>
    </row>
    <row r="327" spans="1:5" ht="20.25" customHeight="1" x14ac:dyDescent="0.25">
      <c r="A327" s="47"/>
      <c r="B327" s="47"/>
      <c r="C327" s="47"/>
      <c r="D327" s="47"/>
      <c r="E327" s="38"/>
    </row>
    <row r="328" spans="1:5" ht="20.25" customHeight="1" x14ac:dyDescent="0.25">
      <c r="A328" s="46"/>
      <c r="B328" s="46"/>
      <c r="C328" s="46"/>
      <c r="D328" s="46"/>
      <c r="E328" s="38"/>
    </row>
    <row r="329" spans="1:5" ht="20.25" customHeight="1" x14ac:dyDescent="0.25">
      <c r="A329" s="47"/>
      <c r="B329" s="47"/>
      <c r="C329" s="47"/>
      <c r="D329" s="47"/>
      <c r="E329" s="38"/>
    </row>
    <row r="330" spans="1:5" ht="20.25" customHeight="1" x14ac:dyDescent="0.25">
      <c r="A330" s="46"/>
      <c r="B330" s="46"/>
      <c r="C330" s="46"/>
      <c r="D330" s="46"/>
      <c r="E330" s="38"/>
    </row>
    <row r="331" spans="1:5" ht="20.25" customHeight="1" x14ac:dyDescent="0.25">
      <c r="A331" s="47"/>
      <c r="B331" s="47"/>
      <c r="C331" s="47"/>
      <c r="D331" s="47"/>
      <c r="E331" s="38"/>
    </row>
    <row r="332" spans="1:5" ht="20.25" customHeight="1" x14ac:dyDescent="0.25">
      <c r="A332" s="46"/>
      <c r="B332" s="46"/>
      <c r="C332" s="46"/>
      <c r="D332" s="46"/>
      <c r="E332" s="38"/>
    </row>
    <row r="333" spans="1:5" ht="20.25" customHeight="1" x14ac:dyDescent="0.25">
      <c r="A333" s="47"/>
      <c r="B333" s="47"/>
      <c r="C333" s="47"/>
      <c r="D333" s="47"/>
      <c r="E333" s="38"/>
    </row>
    <row r="334" spans="1:5" ht="20.25" customHeight="1" x14ac:dyDescent="0.25">
      <c r="A334" s="46"/>
      <c r="B334" s="46"/>
      <c r="C334" s="46"/>
      <c r="D334" s="46"/>
      <c r="E334" s="38"/>
    </row>
    <row r="335" spans="1:5" ht="20.25" customHeight="1" x14ac:dyDescent="0.25">
      <c r="A335" s="47"/>
      <c r="B335" s="47"/>
      <c r="C335" s="47"/>
      <c r="D335" s="47"/>
      <c r="E335" s="38"/>
    </row>
    <row r="336" spans="1:5" ht="20.25" customHeight="1" x14ac:dyDescent="0.25">
      <c r="A336" s="46"/>
      <c r="B336" s="46"/>
      <c r="C336" s="46"/>
      <c r="D336" s="46"/>
      <c r="E336" s="38"/>
    </row>
    <row r="337" spans="1:5" ht="20.25" customHeight="1" x14ac:dyDescent="0.25">
      <c r="A337" s="47"/>
      <c r="B337" s="47"/>
      <c r="C337" s="47"/>
      <c r="D337" s="47"/>
      <c r="E337" s="38"/>
    </row>
    <row r="338" spans="1:5" ht="20.25" customHeight="1" x14ac:dyDescent="0.25">
      <c r="A338" s="46"/>
      <c r="B338" s="46"/>
      <c r="C338" s="46"/>
      <c r="D338" s="46"/>
      <c r="E338" s="38"/>
    </row>
    <row r="339" spans="1:5" ht="20.25" customHeight="1" x14ac:dyDescent="0.25">
      <c r="A339" s="47"/>
      <c r="B339" s="47"/>
      <c r="C339" s="47"/>
      <c r="D339" s="47"/>
      <c r="E339" s="38"/>
    </row>
    <row r="340" spans="1:5" ht="20.25" customHeight="1" x14ac:dyDescent="0.25">
      <c r="A340" s="46"/>
      <c r="B340" s="46"/>
      <c r="C340" s="46"/>
      <c r="D340" s="46"/>
      <c r="E340" s="38"/>
    </row>
    <row r="341" spans="1:5" ht="20.25" customHeight="1" x14ac:dyDescent="0.25">
      <c r="A341" s="47"/>
      <c r="B341" s="47"/>
      <c r="C341" s="47"/>
      <c r="D341" s="47"/>
      <c r="E341" s="38"/>
    </row>
    <row r="342" spans="1:5" ht="20.25" customHeight="1" x14ac:dyDescent="0.25">
      <c r="A342" s="46"/>
      <c r="B342" s="46"/>
      <c r="C342" s="46"/>
      <c r="D342" s="46"/>
      <c r="E342" s="38"/>
    </row>
    <row r="343" spans="1:5" ht="20.25" customHeight="1" x14ac:dyDescent="0.25">
      <c r="A343" s="47"/>
      <c r="B343" s="47"/>
      <c r="C343" s="47"/>
      <c r="D343" s="47"/>
      <c r="E343" s="38"/>
    </row>
    <row r="344" spans="1:5" ht="20.25" customHeight="1" x14ac:dyDescent="0.25">
      <c r="A344" s="46"/>
      <c r="B344" s="46"/>
      <c r="C344" s="46"/>
      <c r="D344" s="46"/>
      <c r="E344" s="38"/>
    </row>
    <row r="345" spans="1:5" ht="20.25" customHeight="1" x14ac:dyDescent="0.25">
      <c r="A345" s="47"/>
      <c r="B345" s="47"/>
      <c r="C345" s="47"/>
      <c r="D345" s="47"/>
      <c r="E345" s="38"/>
    </row>
    <row r="346" spans="1:5" ht="20.25" customHeight="1" x14ac:dyDescent="0.25">
      <c r="A346" s="46"/>
      <c r="B346" s="46"/>
      <c r="C346" s="46"/>
      <c r="D346" s="46"/>
      <c r="E346" s="38"/>
    </row>
    <row r="347" spans="1:5" ht="20.25" customHeight="1" x14ac:dyDescent="0.25">
      <c r="A347" s="47"/>
      <c r="B347" s="47"/>
      <c r="C347" s="47"/>
      <c r="D347" s="47"/>
      <c r="E347" s="38"/>
    </row>
    <row r="348" spans="1:5" ht="20.25" customHeight="1" x14ac:dyDescent="0.25">
      <c r="A348" s="46"/>
      <c r="B348" s="46"/>
      <c r="C348" s="46"/>
      <c r="D348" s="46"/>
      <c r="E348" s="38"/>
    </row>
    <row r="349" spans="1:5" ht="20.25" customHeight="1" x14ac:dyDescent="0.25">
      <c r="A349" s="47"/>
      <c r="B349" s="47"/>
      <c r="C349" s="47"/>
      <c r="D349" s="47"/>
      <c r="E349" s="38"/>
    </row>
    <row r="350" spans="1:5" ht="20.25" customHeight="1" x14ac:dyDescent="0.25">
      <c r="A350" s="46"/>
      <c r="B350" s="46"/>
      <c r="C350" s="46"/>
      <c r="D350" s="46"/>
      <c r="E350" s="38"/>
    </row>
    <row r="351" spans="1:5" ht="20.25" customHeight="1" x14ac:dyDescent="0.25">
      <c r="A351" s="47"/>
      <c r="B351" s="47"/>
      <c r="C351" s="47"/>
      <c r="D351" s="47"/>
      <c r="E351" s="38"/>
    </row>
    <row r="352" spans="1:5" ht="20.25" customHeight="1" x14ac:dyDescent="0.25">
      <c r="A352" s="46"/>
      <c r="B352" s="46"/>
      <c r="C352" s="46"/>
      <c r="D352" s="46"/>
      <c r="E352" s="38"/>
    </row>
    <row r="353" spans="1:5" ht="20.25" customHeight="1" x14ac:dyDescent="0.25">
      <c r="A353" s="47"/>
      <c r="B353" s="47"/>
      <c r="C353" s="47"/>
      <c r="D353" s="47"/>
      <c r="E353" s="38"/>
    </row>
    <row r="354" spans="1:5" ht="20.25" customHeight="1" x14ac:dyDescent="0.25">
      <c r="A354" s="46"/>
      <c r="B354" s="46"/>
      <c r="C354" s="46"/>
      <c r="D354" s="46"/>
      <c r="E354" s="38"/>
    </row>
    <row r="355" spans="1:5" ht="20.25" customHeight="1" x14ac:dyDescent="0.25">
      <c r="A355" s="47"/>
      <c r="B355" s="47"/>
      <c r="C355" s="47"/>
      <c r="D355" s="47"/>
      <c r="E355" s="38"/>
    </row>
    <row r="356" spans="1:5" ht="20.25" customHeight="1" x14ac:dyDescent="0.25">
      <c r="A356" s="46"/>
      <c r="B356" s="46"/>
      <c r="C356" s="46"/>
      <c r="D356" s="46"/>
      <c r="E356" s="38"/>
    </row>
    <row r="357" spans="1:5" ht="20.25" customHeight="1" x14ac:dyDescent="0.25">
      <c r="A357" s="47"/>
      <c r="B357" s="47"/>
      <c r="C357" s="47"/>
      <c r="D357" s="47"/>
      <c r="E357" s="38"/>
    </row>
    <row r="358" spans="1:5" ht="20.25" customHeight="1" x14ac:dyDescent="0.25">
      <c r="A358" s="46"/>
      <c r="B358" s="46"/>
      <c r="C358" s="46"/>
      <c r="D358" s="46"/>
      <c r="E358" s="38"/>
    </row>
    <row r="359" spans="1:5" ht="20.25" customHeight="1" x14ac:dyDescent="0.25">
      <c r="A359" s="47"/>
      <c r="B359" s="47"/>
      <c r="C359" s="47"/>
      <c r="D359" s="47"/>
      <c r="E359" s="38"/>
    </row>
    <row r="360" spans="1:5" ht="20.25" customHeight="1" x14ac:dyDescent="0.25">
      <c r="A360" s="46"/>
      <c r="B360" s="46"/>
      <c r="C360" s="46"/>
      <c r="D360" s="46"/>
      <c r="E360" s="38"/>
    </row>
    <row r="361" spans="1:5" ht="20.25" customHeight="1" x14ac:dyDescent="0.25">
      <c r="A361" s="47"/>
      <c r="B361" s="47"/>
      <c r="C361" s="47"/>
      <c r="D361" s="47"/>
      <c r="E361" s="38"/>
    </row>
    <row r="362" spans="1:5" ht="20.25" customHeight="1" x14ac:dyDescent="0.25">
      <c r="A362" s="46"/>
      <c r="B362" s="46"/>
      <c r="C362" s="46"/>
      <c r="D362" s="46"/>
      <c r="E362" s="38"/>
    </row>
    <row r="363" spans="1:5" ht="20.25" customHeight="1" x14ac:dyDescent="0.25">
      <c r="A363" s="47"/>
      <c r="B363" s="47"/>
      <c r="C363" s="47"/>
      <c r="D363" s="47"/>
      <c r="E363" s="38"/>
    </row>
    <row r="364" spans="1:5" ht="20.25" customHeight="1" x14ac:dyDescent="0.25">
      <c r="A364" s="46"/>
      <c r="B364" s="46"/>
      <c r="C364" s="46"/>
      <c r="D364" s="46"/>
      <c r="E364" s="38"/>
    </row>
    <row r="365" spans="1:5" ht="20.25" customHeight="1" x14ac:dyDescent="0.25">
      <c r="A365" s="47"/>
      <c r="B365" s="47"/>
      <c r="C365" s="47"/>
      <c r="D365" s="47"/>
      <c r="E365" s="38"/>
    </row>
    <row r="366" spans="1:5" ht="20.25" customHeight="1" x14ac:dyDescent="0.25">
      <c r="A366" s="46"/>
      <c r="B366" s="46"/>
      <c r="C366" s="46"/>
      <c r="D366" s="46"/>
      <c r="E366" s="38"/>
    </row>
    <row r="367" spans="1:5" ht="20.25" customHeight="1" x14ac:dyDescent="0.25">
      <c r="A367" s="47"/>
      <c r="B367" s="47"/>
      <c r="C367" s="47"/>
      <c r="D367" s="47"/>
      <c r="E367" s="38"/>
    </row>
    <row r="368" spans="1:5" ht="20.25" customHeight="1" x14ac:dyDescent="0.25">
      <c r="A368" s="46"/>
      <c r="B368" s="46"/>
      <c r="C368" s="46"/>
      <c r="D368" s="46"/>
      <c r="E368" s="38"/>
    </row>
    <row r="369" spans="1:5" ht="20.25" customHeight="1" x14ac:dyDescent="0.25">
      <c r="A369" s="47"/>
      <c r="B369" s="47"/>
      <c r="C369" s="47"/>
      <c r="D369" s="47"/>
      <c r="E369" s="38"/>
    </row>
    <row r="370" spans="1:5" ht="20.25" customHeight="1" x14ac:dyDescent="0.25">
      <c r="A370" s="46"/>
      <c r="B370" s="46"/>
      <c r="C370" s="46"/>
      <c r="D370" s="46"/>
      <c r="E370" s="38"/>
    </row>
    <row r="371" spans="1:5" ht="20.25" customHeight="1" x14ac:dyDescent="0.25">
      <c r="A371" s="47"/>
      <c r="B371" s="47"/>
      <c r="C371" s="47"/>
      <c r="D371" s="47"/>
      <c r="E371" s="38"/>
    </row>
    <row r="372" spans="1:5" ht="20.25" customHeight="1" x14ac:dyDescent="0.25">
      <c r="A372" s="46"/>
      <c r="B372" s="46"/>
      <c r="C372" s="46"/>
      <c r="D372" s="46"/>
      <c r="E372" s="38"/>
    </row>
    <row r="373" spans="1:5" ht="20.25" customHeight="1" x14ac:dyDescent="0.25">
      <c r="A373" s="47"/>
      <c r="B373" s="47"/>
      <c r="C373" s="47"/>
      <c r="D373" s="47"/>
      <c r="E373" s="38"/>
    </row>
    <row r="374" spans="1:5" ht="20.25" customHeight="1" x14ac:dyDescent="0.25">
      <c r="A374" s="46"/>
      <c r="B374" s="46"/>
      <c r="C374" s="46"/>
      <c r="D374" s="46"/>
      <c r="E374" s="38"/>
    </row>
    <row r="375" spans="1:5" ht="20.25" customHeight="1" x14ac:dyDescent="0.25">
      <c r="A375" s="47"/>
      <c r="B375" s="47"/>
      <c r="C375" s="47"/>
      <c r="D375" s="47"/>
      <c r="E375" s="38"/>
    </row>
    <row r="376" spans="1:5" ht="20.25" customHeight="1" x14ac:dyDescent="0.25">
      <c r="A376" s="46"/>
      <c r="B376" s="46"/>
      <c r="C376" s="46"/>
      <c r="D376" s="46"/>
      <c r="E376" s="38"/>
    </row>
    <row r="377" spans="1:5" ht="20.25" customHeight="1" x14ac:dyDescent="0.25">
      <c r="A377" s="47"/>
      <c r="B377" s="47"/>
      <c r="C377" s="47"/>
      <c r="D377" s="47"/>
      <c r="E377" s="38"/>
    </row>
    <row r="378" spans="1:5" ht="20.25" customHeight="1" x14ac:dyDescent="0.25">
      <c r="A378" s="46"/>
      <c r="B378" s="46"/>
      <c r="C378" s="46"/>
      <c r="D378" s="46"/>
      <c r="E378" s="38"/>
    </row>
    <row r="379" spans="1:5" ht="20.25" customHeight="1" x14ac:dyDescent="0.25">
      <c r="A379" s="47"/>
      <c r="B379" s="47"/>
      <c r="C379" s="47"/>
      <c r="D379" s="47"/>
      <c r="E379" s="38"/>
    </row>
    <row r="380" spans="1:5" ht="20.25" customHeight="1" x14ac:dyDescent="0.25">
      <c r="A380" s="46"/>
      <c r="B380" s="46"/>
      <c r="C380" s="46"/>
      <c r="D380" s="46"/>
      <c r="E380" s="38"/>
    </row>
    <row r="381" spans="1:5" ht="20.25" customHeight="1" x14ac:dyDescent="0.25">
      <c r="A381" s="47"/>
      <c r="B381" s="47"/>
      <c r="C381" s="47"/>
      <c r="D381" s="47"/>
      <c r="E381" s="38"/>
    </row>
    <row r="382" spans="1:5" ht="20.25" customHeight="1" x14ac:dyDescent="0.25">
      <c r="A382" s="46"/>
      <c r="B382" s="46"/>
      <c r="C382" s="46"/>
      <c r="D382" s="46"/>
      <c r="E382" s="38"/>
    </row>
    <row r="383" spans="1:5" ht="20.25" customHeight="1" x14ac:dyDescent="0.25">
      <c r="A383" s="47"/>
      <c r="B383" s="47"/>
      <c r="C383" s="47"/>
      <c r="D383" s="47"/>
      <c r="E383" s="38"/>
    </row>
    <row r="384" spans="1:5" ht="20.25" customHeight="1" x14ac:dyDescent="0.25">
      <c r="A384" s="46"/>
      <c r="B384" s="46"/>
      <c r="C384" s="46"/>
      <c r="D384" s="46"/>
      <c r="E384" s="38"/>
    </row>
    <row r="385" spans="1:5" ht="20.25" customHeight="1" x14ac:dyDescent="0.25">
      <c r="A385" s="47"/>
      <c r="B385" s="47"/>
      <c r="C385" s="47"/>
      <c r="D385" s="47"/>
      <c r="E385" s="38"/>
    </row>
    <row r="386" spans="1:5" ht="20.25" customHeight="1" x14ac:dyDescent="0.25">
      <c r="A386" s="46"/>
      <c r="B386" s="46"/>
      <c r="C386" s="46"/>
      <c r="D386" s="46"/>
      <c r="E386" s="38"/>
    </row>
    <row r="387" spans="1:5" ht="20.25" customHeight="1" x14ac:dyDescent="0.25">
      <c r="A387" s="47"/>
      <c r="B387" s="47"/>
      <c r="C387" s="47"/>
      <c r="D387" s="47"/>
      <c r="E387" s="38"/>
    </row>
    <row r="388" spans="1:5" ht="20.25" customHeight="1" x14ac:dyDescent="0.25">
      <c r="A388" s="46"/>
      <c r="B388" s="46"/>
      <c r="C388" s="46"/>
      <c r="D388" s="46"/>
      <c r="E388" s="38"/>
    </row>
    <row r="389" spans="1:5" ht="20.25" customHeight="1" x14ac:dyDescent="0.25">
      <c r="A389" s="47"/>
      <c r="B389" s="47"/>
      <c r="C389" s="47"/>
      <c r="D389" s="47"/>
      <c r="E389" s="38"/>
    </row>
    <row r="390" spans="1:5" ht="20.25" customHeight="1" x14ac:dyDescent="0.25">
      <c r="A390" s="46"/>
      <c r="B390" s="46"/>
      <c r="C390" s="46"/>
      <c r="D390" s="46"/>
      <c r="E390" s="38"/>
    </row>
    <row r="391" spans="1:5" ht="20.25" customHeight="1" x14ac:dyDescent="0.25">
      <c r="A391" s="47"/>
      <c r="B391" s="47"/>
      <c r="C391" s="47"/>
      <c r="D391" s="47"/>
      <c r="E391" s="38"/>
    </row>
    <row r="392" spans="1:5" ht="20.25" customHeight="1" x14ac:dyDescent="0.25">
      <c r="A392" s="46"/>
      <c r="B392" s="46"/>
      <c r="C392" s="46"/>
      <c r="D392" s="46"/>
      <c r="E392" s="38"/>
    </row>
    <row r="393" spans="1:5" ht="20.25" customHeight="1" x14ac:dyDescent="0.25">
      <c r="A393" s="47"/>
      <c r="B393" s="47"/>
      <c r="C393" s="47"/>
      <c r="D393" s="47"/>
      <c r="E393" s="38"/>
    </row>
    <row r="394" spans="1:5" ht="20.25" customHeight="1" x14ac:dyDescent="0.25">
      <c r="A394" s="46"/>
      <c r="B394" s="46"/>
      <c r="C394" s="46"/>
      <c r="D394" s="46"/>
      <c r="E394" s="38"/>
    </row>
    <row r="395" spans="1:5" ht="20.25" customHeight="1" x14ac:dyDescent="0.25">
      <c r="A395" s="47"/>
      <c r="B395" s="47"/>
      <c r="C395" s="47"/>
      <c r="D395" s="47"/>
      <c r="E395" s="38"/>
    </row>
    <row r="396" spans="1:5" ht="20.25" customHeight="1" x14ac:dyDescent="0.25">
      <c r="A396" s="46"/>
      <c r="B396" s="46"/>
      <c r="C396" s="46"/>
      <c r="D396" s="46"/>
      <c r="E396" s="38"/>
    </row>
    <row r="397" spans="1:5" ht="20.25" customHeight="1" x14ac:dyDescent="0.25">
      <c r="A397" s="47"/>
      <c r="B397" s="47"/>
      <c r="C397" s="47"/>
      <c r="D397" s="47"/>
      <c r="E397" s="38"/>
    </row>
    <row r="398" spans="1:5" ht="20.25" customHeight="1" x14ac:dyDescent="0.25">
      <c r="A398" s="46"/>
      <c r="B398" s="46"/>
      <c r="C398" s="46"/>
      <c r="D398" s="46"/>
      <c r="E398" s="38"/>
    </row>
    <row r="399" spans="1:5" ht="20.25" customHeight="1" x14ac:dyDescent="0.25">
      <c r="A399" s="47"/>
      <c r="B399" s="47"/>
      <c r="C399" s="47"/>
      <c r="D399" s="47"/>
      <c r="E399" s="38"/>
    </row>
    <row r="400" spans="1:5" ht="20.25" customHeight="1" x14ac:dyDescent="0.25">
      <c r="A400" s="46"/>
      <c r="B400" s="46"/>
      <c r="C400" s="46"/>
      <c r="D400" s="46"/>
      <c r="E400" s="38"/>
    </row>
    <row r="401" spans="1:5" ht="20.25" customHeight="1" thickBot="1" x14ac:dyDescent="0.3">
      <c r="A401" s="60"/>
      <c r="B401" s="60"/>
      <c r="C401" s="60"/>
      <c r="D401" s="60"/>
      <c r="E401" s="65"/>
    </row>
    <row r="402" spans="1:5" ht="20.25" customHeight="1" thickTop="1" x14ac:dyDescent="0.25">
      <c r="A402" s="62"/>
      <c r="B402" s="62"/>
      <c r="C402" s="62"/>
      <c r="D402" s="62"/>
      <c r="E402" s="66"/>
    </row>
    <row r="403" spans="1:5" ht="20.25" customHeight="1" x14ac:dyDescent="0.25">
      <c r="A403" s="47"/>
      <c r="B403" s="47"/>
      <c r="C403" s="47"/>
      <c r="D403" s="47"/>
      <c r="E403" s="38"/>
    </row>
    <row r="404" spans="1:5" ht="20.25" customHeight="1" x14ac:dyDescent="0.25">
      <c r="A404" s="46"/>
      <c r="B404" s="46"/>
      <c r="C404" s="46"/>
      <c r="D404" s="46"/>
      <c r="E404" s="38"/>
    </row>
    <row r="405" spans="1:5" ht="20.25" customHeight="1" x14ac:dyDescent="0.25">
      <c r="A405" s="47"/>
      <c r="B405" s="47"/>
      <c r="C405" s="47"/>
      <c r="D405" s="47"/>
      <c r="E405" s="38"/>
    </row>
    <row r="406" spans="1:5" ht="20.25" customHeight="1" x14ac:dyDescent="0.25">
      <c r="A406" s="46"/>
      <c r="B406" s="46"/>
      <c r="C406" s="46"/>
      <c r="D406" s="46"/>
      <c r="E406" s="38"/>
    </row>
    <row r="407" spans="1:5" ht="20.25" customHeight="1" x14ac:dyDescent="0.25">
      <c r="A407" s="47"/>
      <c r="B407" s="47"/>
      <c r="C407" s="47"/>
      <c r="D407" s="47"/>
      <c r="E407" s="38"/>
    </row>
    <row r="408" spans="1:5" ht="20.25" customHeight="1" x14ac:dyDescent="0.25">
      <c r="A408" s="46"/>
      <c r="B408" s="46"/>
      <c r="C408" s="46"/>
      <c r="D408" s="46"/>
      <c r="E408" s="38"/>
    </row>
    <row r="409" spans="1:5" ht="20.25" customHeight="1" x14ac:dyDescent="0.25">
      <c r="A409" s="47"/>
      <c r="B409" s="47"/>
      <c r="C409" s="47"/>
      <c r="D409" s="47"/>
      <c r="E409" s="38"/>
    </row>
    <row r="410" spans="1:5" ht="20.25" customHeight="1" x14ac:dyDescent="0.25">
      <c r="A410" s="46"/>
      <c r="B410" s="46"/>
      <c r="C410" s="46"/>
      <c r="D410" s="46"/>
      <c r="E410" s="38"/>
    </row>
    <row r="411" spans="1:5" ht="20.25" customHeight="1" x14ac:dyDescent="0.25">
      <c r="A411" s="47"/>
      <c r="B411" s="47"/>
      <c r="C411" s="47"/>
      <c r="D411" s="47"/>
      <c r="E411" s="38"/>
    </row>
    <row r="412" spans="1:5" ht="20.25" customHeight="1" x14ac:dyDescent="0.25">
      <c r="A412" s="46"/>
      <c r="B412" s="46"/>
      <c r="C412" s="46"/>
      <c r="D412" s="46"/>
      <c r="E412" s="38"/>
    </row>
    <row r="413" spans="1:5" ht="20.25" customHeight="1" x14ac:dyDescent="0.25">
      <c r="A413" s="47"/>
      <c r="B413" s="47"/>
      <c r="C413" s="47"/>
      <c r="D413" s="47"/>
      <c r="E413" s="38"/>
    </row>
    <row r="414" spans="1:5" ht="20.25" customHeight="1" x14ac:dyDescent="0.25">
      <c r="A414" s="46"/>
      <c r="B414" s="46"/>
      <c r="C414" s="46"/>
      <c r="D414" s="46"/>
      <c r="E414" s="38"/>
    </row>
    <row r="415" spans="1:5" ht="20.25" customHeight="1" x14ac:dyDescent="0.25">
      <c r="A415" s="47"/>
      <c r="B415" s="47"/>
      <c r="C415" s="47"/>
      <c r="D415" s="47"/>
      <c r="E415" s="38"/>
    </row>
    <row r="416" spans="1:5" ht="20.25" customHeight="1" x14ac:dyDescent="0.25">
      <c r="A416" s="46"/>
      <c r="B416" s="46"/>
      <c r="C416" s="46"/>
      <c r="D416" s="46"/>
      <c r="E416" s="38"/>
    </row>
    <row r="417" spans="1:5" ht="20.25" customHeight="1" x14ac:dyDescent="0.25">
      <c r="A417" s="47"/>
      <c r="B417" s="47"/>
      <c r="C417" s="47"/>
      <c r="D417" s="47"/>
      <c r="E417" s="38"/>
    </row>
    <row r="418" spans="1:5" ht="20.25" customHeight="1" x14ac:dyDescent="0.25">
      <c r="A418" s="46"/>
      <c r="B418" s="46"/>
      <c r="C418" s="46"/>
      <c r="D418" s="46"/>
      <c r="E418" s="38"/>
    </row>
    <row r="419" spans="1:5" ht="20.25" customHeight="1" x14ac:dyDescent="0.25">
      <c r="A419" s="47"/>
      <c r="B419" s="47"/>
      <c r="C419" s="47"/>
      <c r="D419" s="47"/>
      <c r="E419" s="38"/>
    </row>
    <row r="420" spans="1:5" ht="20.25" customHeight="1" x14ac:dyDescent="0.25">
      <c r="A420" s="46"/>
      <c r="B420" s="46"/>
      <c r="C420" s="46"/>
      <c r="D420" s="46"/>
      <c r="E420" s="38"/>
    </row>
    <row r="421" spans="1:5" ht="20.25" customHeight="1" x14ac:dyDescent="0.25">
      <c r="A421" s="47"/>
      <c r="B421" s="47"/>
      <c r="C421" s="47"/>
      <c r="D421" s="47"/>
      <c r="E421" s="38"/>
    </row>
    <row r="422" spans="1:5" ht="20.25" customHeight="1" x14ac:dyDescent="0.25">
      <c r="A422" s="46"/>
      <c r="B422" s="46"/>
      <c r="C422" s="46"/>
      <c r="D422" s="46"/>
      <c r="E422" s="38"/>
    </row>
    <row r="423" spans="1:5" ht="20.25" customHeight="1" x14ac:dyDescent="0.25">
      <c r="A423" s="47"/>
      <c r="B423" s="47"/>
      <c r="C423" s="47"/>
      <c r="D423" s="47"/>
      <c r="E423" s="38"/>
    </row>
    <row r="424" spans="1:5" ht="20.25" customHeight="1" x14ac:dyDescent="0.25">
      <c r="A424" s="46"/>
      <c r="B424" s="46"/>
      <c r="C424" s="46"/>
      <c r="D424" s="46"/>
      <c r="E424" s="38"/>
    </row>
    <row r="425" spans="1:5" ht="20.25" customHeight="1" x14ac:dyDescent="0.25">
      <c r="A425" s="47"/>
      <c r="B425" s="47"/>
      <c r="C425" s="47"/>
      <c r="D425" s="47"/>
      <c r="E425" s="38"/>
    </row>
    <row r="426" spans="1:5" ht="20.25" customHeight="1" x14ac:dyDescent="0.25">
      <c r="A426" s="46"/>
      <c r="B426" s="46"/>
      <c r="C426" s="46"/>
      <c r="D426" s="46"/>
      <c r="E426" s="38"/>
    </row>
    <row r="427" spans="1:5" ht="20.25" customHeight="1" x14ac:dyDescent="0.25">
      <c r="A427" s="47"/>
      <c r="B427" s="47"/>
      <c r="C427" s="47"/>
      <c r="D427" s="47"/>
      <c r="E427" s="38"/>
    </row>
    <row r="428" spans="1:5" ht="20.25" customHeight="1" x14ac:dyDescent="0.25">
      <c r="A428" s="46"/>
      <c r="B428" s="46"/>
      <c r="C428" s="46"/>
      <c r="D428" s="46"/>
      <c r="E428" s="38"/>
    </row>
    <row r="429" spans="1:5" ht="20.25" customHeight="1" x14ac:dyDescent="0.25">
      <c r="A429" s="47"/>
      <c r="B429" s="47"/>
      <c r="C429" s="47"/>
      <c r="D429" s="47"/>
      <c r="E429" s="38"/>
    </row>
    <row r="430" spans="1:5" ht="20.25" customHeight="1" x14ac:dyDescent="0.25">
      <c r="A430" s="46"/>
      <c r="B430" s="46"/>
      <c r="C430" s="46"/>
      <c r="D430" s="46"/>
      <c r="E430" s="38"/>
    </row>
    <row r="431" spans="1:5" ht="20.25" customHeight="1" x14ac:dyDescent="0.25">
      <c r="A431" s="47"/>
      <c r="B431" s="47"/>
      <c r="C431" s="47"/>
      <c r="D431" s="47"/>
      <c r="E431" s="38"/>
    </row>
    <row r="432" spans="1:5" ht="20.25" customHeight="1" x14ac:dyDescent="0.25">
      <c r="A432" s="46"/>
      <c r="B432" s="46"/>
      <c r="C432" s="46"/>
      <c r="D432" s="46"/>
      <c r="E432" s="38"/>
    </row>
    <row r="433" spans="1:5" ht="20.25" customHeight="1" x14ac:dyDescent="0.25">
      <c r="A433" s="47"/>
      <c r="B433" s="47"/>
      <c r="C433" s="47"/>
      <c r="D433" s="47"/>
      <c r="E433" s="38"/>
    </row>
    <row r="434" spans="1:5" ht="20.25" customHeight="1" x14ac:dyDescent="0.25">
      <c r="A434" s="46"/>
      <c r="B434" s="46"/>
      <c r="C434" s="46"/>
      <c r="D434" s="46"/>
      <c r="E434" s="38"/>
    </row>
    <row r="435" spans="1:5" ht="20.25" customHeight="1" x14ac:dyDescent="0.25">
      <c r="A435" s="47"/>
      <c r="B435" s="47"/>
      <c r="C435" s="47"/>
      <c r="D435" s="47"/>
      <c r="E435" s="38"/>
    </row>
    <row r="436" spans="1:5" ht="20.25" customHeight="1" x14ac:dyDescent="0.25">
      <c r="A436" s="46"/>
      <c r="B436" s="46"/>
      <c r="C436" s="46"/>
      <c r="D436" s="46"/>
      <c r="E436" s="38"/>
    </row>
    <row r="437" spans="1:5" ht="20.25" customHeight="1" x14ac:dyDescent="0.25">
      <c r="A437" s="47"/>
      <c r="B437" s="47"/>
      <c r="C437" s="47"/>
      <c r="D437" s="47"/>
      <c r="E437" s="38"/>
    </row>
    <row r="438" spans="1:5" ht="20.25" customHeight="1" x14ac:dyDescent="0.25">
      <c r="A438" s="46"/>
      <c r="B438" s="46"/>
      <c r="C438" s="46"/>
      <c r="D438" s="46"/>
      <c r="E438" s="38"/>
    </row>
    <row r="439" spans="1:5" ht="20.25" customHeight="1" x14ac:dyDescent="0.25">
      <c r="A439" s="47"/>
      <c r="B439" s="47"/>
      <c r="C439" s="47"/>
      <c r="D439" s="47"/>
      <c r="E439" s="38"/>
    </row>
    <row r="440" spans="1:5" ht="20.25" customHeight="1" x14ac:dyDescent="0.25">
      <c r="A440" s="46"/>
      <c r="B440" s="46"/>
      <c r="C440" s="46"/>
      <c r="D440" s="46"/>
      <c r="E440" s="38"/>
    </row>
    <row r="441" spans="1:5" ht="20.25" customHeight="1" x14ac:dyDescent="0.25">
      <c r="A441" s="47"/>
      <c r="B441" s="47"/>
      <c r="C441" s="47"/>
      <c r="D441" s="47"/>
      <c r="E441" s="38"/>
    </row>
    <row r="442" spans="1:5" ht="20.25" customHeight="1" x14ac:dyDescent="0.25">
      <c r="A442" s="46"/>
      <c r="B442" s="46"/>
      <c r="C442" s="46"/>
      <c r="D442" s="46"/>
      <c r="E442" s="38"/>
    </row>
    <row r="443" spans="1:5" ht="20.25" customHeight="1" x14ac:dyDescent="0.25">
      <c r="A443" s="47"/>
      <c r="B443" s="47"/>
      <c r="C443" s="47"/>
      <c r="D443" s="47"/>
      <c r="E443" s="38"/>
    </row>
    <row r="444" spans="1:5" ht="20.25" customHeight="1" x14ac:dyDescent="0.25">
      <c r="A444" s="46"/>
      <c r="B444" s="46"/>
      <c r="C444" s="46"/>
      <c r="D444" s="46"/>
      <c r="E444" s="38"/>
    </row>
    <row r="445" spans="1:5" ht="20.25" customHeight="1" x14ac:dyDescent="0.25">
      <c r="A445" s="47"/>
      <c r="B445" s="47"/>
      <c r="C445" s="47"/>
      <c r="D445" s="47"/>
      <c r="E445" s="38"/>
    </row>
    <row r="446" spans="1:5" ht="20.25" customHeight="1" x14ac:dyDescent="0.25">
      <c r="A446" s="46"/>
      <c r="B446" s="46"/>
      <c r="C446" s="46"/>
      <c r="D446" s="46"/>
      <c r="E446" s="38"/>
    </row>
    <row r="447" spans="1:5" ht="20.25" customHeight="1" x14ac:dyDescent="0.25">
      <c r="A447" s="47"/>
      <c r="B447" s="47"/>
      <c r="C447" s="47"/>
      <c r="D447" s="47"/>
      <c r="E447" s="38"/>
    </row>
    <row r="448" spans="1:5" ht="20.25" customHeight="1" x14ac:dyDescent="0.25">
      <c r="A448" s="46"/>
      <c r="B448" s="46"/>
      <c r="C448" s="46"/>
      <c r="D448" s="46"/>
      <c r="E448" s="38"/>
    </row>
    <row r="449" spans="1:5" ht="20.25" customHeight="1" x14ac:dyDescent="0.25">
      <c r="A449" s="47"/>
      <c r="B449" s="47"/>
      <c r="C449" s="47"/>
      <c r="D449" s="47"/>
      <c r="E449" s="38"/>
    </row>
    <row r="450" spans="1:5" ht="20.25" customHeight="1" x14ac:dyDescent="0.25">
      <c r="A450" s="46"/>
      <c r="B450" s="46"/>
      <c r="C450" s="46"/>
      <c r="D450" s="46"/>
      <c r="E450" s="38"/>
    </row>
    <row r="451" spans="1:5" ht="20.25" customHeight="1" x14ac:dyDescent="0.25">
      <c r="A451" s="47"/>
      <c r="B451" s="47"/>
      <c r="C451" s="47"/>
      <c r="D451" s="47"/>
      <c r="E451" s="38"/>
    </row>
    <row r="452" spans="1:5" ht="20.25" customHeight="1" x14ac:dyDescent="0.25">
      <c r="A452" s="46"/>
      <c r="B452" s="46"/>
      <c r="C452" s="46"/>
      <c r="D452" s="46"/>
      <c r="E452" s="38"/>
    </row>
    <row r="453" spans="1:5" ht="20.25" customHeight="1" x14ac:dyDescent="0.25">
      <c r="A453" s="47"/>
      <c r="B453" s="47"/>
      <c r="C453" s="47"/>
      <c r="D453" s="47"/>
      <c r="E453" s="38"/>
    </row>
    <row r="454" spans="1:5" ht="20.25" customHeight="1" x14ac:dyDescent="0.25">
      <c r="A454" s="46"/>
      <c r="B454" s="46"/>
      <c r="C454" s="46"/>
      <c r="D454" s="46"/>
      <c r="E454" s="38"/>
    </row>
    <row r="455" spans="1:5" ht="20.25" customHeight="1" x14ac:dyDescent="0.25">
      <c r="A455" s="47"/>
      <c r="B455" s="47"/>
      <c r="C455" s="47"/>
      <c r="D455" s="47"/>
      <c r="E455" s="38"/>
    </row>
    <row r="456" spans="1:5" ht="20.25" customHeight="1" x14ac:dyDescent="0.25">
      <c r="A456" s="46"/>
      <c r="B456" s="46"/>
      <c r="C456" s="46"/>
      <c r="D456" s="46"/>
      <c r="E456" s="38"/>
    </row>
    <row r="457" spans="1:5" ht="20.25" customHeight="1" x14ac:dyDescent="0.25">
      <c r="A457" s="47"/>
      <c r="B457" s="47"/>
      <c r="C457" s="47"/>
      <c r="D457" s="47"/>
      <c r="E457" s="38"/>
    </row>
    <row r="458" spans="1:5" ht="20.25" customHeight="1" x14ac:dyDescent="0.25">
      <c r="A458" s="46"/>
      <c r="B458" s="46"/>
      <c r="C458" s="46"/>
      <c r="D458" s="46"/>
      <c r="E458" s="38"/>
    </row>
    <row r="459" spans="1:5" ht="20.25" customHeight="1" x14ac:dyDescent="0.25">
      <c r="A459" s="47"/>
      <c r="B459" s="47"/>
      <c r="C459" s="47"/>
      <c r="D459" s="47"/>
      <c r="E459" s="38"/>
    </row>
    <row r="460" spans="1:5" ht="20.25" customHeight="1" x14ac:dyDescent="0.25">
      <c r="A460" s="46"/>
      <c r="B460" s="46"/>
      <c r="C460" s="46"/>
      <c r="D460" s="46"/>
      <c r="E460" s="38"/>
    </row>
    <row r="461" spans="1:5" ht="20.25" customHeight="1" x14ac:dyDescent="0.25">
      <c r="A461" s="47"/>
      <c r="B461" s="47"/>
      <c r="C461" s="47"/>
      <c r="D461" s="47"/>
      <c r="E461" s="38"/>
    </row>
    <row r="462" spans="1:5" ht="20.25" customHeight="1" x14ac:dyDescent="0.25">
      <c r="A462" s="46"/>
      <c r="B462" s="46"/>
      <c r="C462" s="46"/>
      <c r="D462" s="46"/>
      <c r="E462" s="38"/>
    </row>
    <row r="463" spans="1:5" ht="20.25" customHeight="1" x14ac:dyDescent="0.25">
      <c r="A463" s="47"/>
      <c r="B463" s="47"/>
      <c r="C463" s="47"/>
      <c r="D463" s="47"/>
      <c r="E463" s="38"/>
    </row>
    <row r="464" spans="1:5" ht="20.25" customHeight="1" x14ac:dyDescent="0.25">
      <c r="A464" s="46"/>
      <c r="B464" s="46"/>
      <c r="C464" s="46"/>
      <c r="D464" s="46"/>
      <c r="E464" s="38"/>
    </row>
    <row r="465" spans="1:5" ht="20.25" customHeight="1" x14ac:dyDescent="0.25">
      <c r="A465" s="47"/>
      <c r="B465" s="47"/>
      <c r="C465" s="47"/>
      <c r="D465" s="47"/>
      <c r="E465" s="38"/>
    </row>
    <row r="466" spans="1:5" ht="20.25" customHeight="1" x14ac:dyDescent="0.25">
      <c r="A466" s="46"/>
      <c r="B466" s="46"/>
      <c r="C466" s="46"/>
      <c r="D466" s="46"/>
      <c r="E466" s="38"/>
    </row>
    <row r="467" spans="1:5" ht="20.25" customHeight="1" x14ac:dyDescent="0.25">
      <c r="A467" s="47"/>
      <c r="B467" s="47"/>
      <c r="C467" s="47"/>
      <c r="D467" s="47"/>
      <c r="E467" s="38"/>
    </row>
    <row r="468" spans="1:5" ht="20.25" customHeight="1" x14ac:dyDescent="0.25">
      <c r="A468" s="46"/>
      <c r="B468" s="46"/>
      <c r="C468" s="46"/>
      <c r="D468" s="46"/>
      <c r="E468" s="38"/>
    </row>
    <row r="469" spans="1:5" ht="20.25" customHeight="1" x14ac:dyDescent="0.25">
      <c r="A469" s="47"/>
      <c r="B469" s="47"/>
      <c r="C469" s="47"/>
      <c r="D469" s="47"/>
      <c r="E469" s="38"/>
    </row>
    <row r="470" spans="1:5" ht="20.25" customHeight="1" x14ac:dyDescent="0.25">
      <c r="A470" s="46"/>
      <c r="B470" s="46"/>
      <c r="C470" s="46"/>
      <c r="D470" s="46"/>
      <c r="E470" s="38"/>
    </row>
    <row r="471" spans="1:5" ht="20.25" customHeight="1" x14ac:dyDescent="0.25">
      <c r="A471" s="47"/>
      <c r="B471" s="47"/>
      <c r="C471" s="47"/>
      <c r="D471" s="47"/>
      <c r="E471" s="38"/>
    </row>
    <row r="472" spans="1:5" ht="20.25" customHeight="1" x14ac:dyDescent="0.25">
      <c r="A472" s="46"/>
      <c r="B472" s="46"/>
      <c r="C472" s="46"/>
      <c r="D472" s="46"/>
      <c r="E472" s="38"/>
    </row>
    <row r="473" spans="1:5" ht="20.25" customHeight="1" x14ac:dyDescent="0.25">
      <c r="A473" s="47"/>
      <c r="B473" s="47"/>
      <c r="C473" s="47"/>
      <c r="D473" s="47"/>
      <c r="E473" s="38"/>
    </row>
    <row r="474" spans="1:5" ht="20.25" customHeight="1" x14ac:dyDescent="0.25">
      <c r="A474" s="46"/>
      <c r="B474" s="46"/>
      <c r="C474" s="46"/>
      <c r="D474" s="46"/>
      <c r="E474" s="38"/>
    </row>
    <row r="475" spans="1:5" ht="20.25" customHeight="1" x14ac:dyDescent="0.25">
      <c r="A475" s="47"/>
      <c r="B475" s="47"/>
      <c r="C475" s="47"/>
      <c r="D475" s="47"/>
      <c r="E475" s="38"/>
    </row>
    <row r="476" spans="1:5" ht="20.25" customHeight="1" x14ac:dyDescent="0.25">
      <c r="A476" s="46"/>
      <c r="B476" s="46"/>
      <c r="C476" s="46"/>
      <c r="D476" s="46"/>
      <c r="E476" s="38"/>
    </row>
    <row r="477" spans="1:5" ht="20.25" customHeight="1" x14ac:dyDescent="0.25">
      <c r="A477" s="47"/>
      <c r="B477" s="47"/>
      <c r="C477" s="47"/>
      <c r="D477" s="47"/>
      <c r="E477" s="38"/>
    </row>
    <row r="478" spans="1:5" ht="20.25" customHeight="1" x14ac:dyDescent="0.25">
      <c r="A478" s="46"/>
      <c r="B478" s="46"/>
      <c r="C478" s="46"/>
      <c r="D478" s="46"/>
      <c r="E478" s="38"/>
    </row>
    <row r="479" spans="1:5" ht="20.25" customHeight="1" x14ac:dyDescent="0.25">
      <c r="A479" s="47"/>
      <c r="B479" s="47"/>
      <c r="C479" s="47"/>
      <c r="D479" s="47"/>
      <c r="E479" s="38"/>
    </row>
    <row r="480" spans="1:5" ht="20.25" customHeight="1" x14ac:dyDescent="0.25">
      <c r="A480" s="46"/>
      <c r="B480" s="46"/>
      <c r="C480" s="46"/>
      <c r="D480" s="46"/>
      <c r="E480" s="38"/>
    </row>
    <row r="481" spans="1:5" ht="20.25" customHeight="1" x14ac:dyDescent="0.25">
      <c r="A481" s="47"/>
      <c r="B481" s="47"/>
      <c r="C481" s="47"/>
      <c r="D481" s="47"/>
      <c r="E481" s="38"/>
    </row>
    <row r="482" spans="1:5" ht="20.25" customHeight="1" x14ac:dyDescent="0.25">
      <c r="A482" s="46"/>
      <c r="B482" s="46"/>
      <c r="C482" s="46"/>
      <c r="D482" s="46"/>
      <c r="E482" s="38"/>
    </row>
    <row r="483" spans="1:5" ht="20.25" customHeight="1" x14ac:dyDescent="0.25">
      <c r="A483" s="47"/>
      <c r="B483" s="47"/>
      <c r="C483" s="47"/>
      <c r="D483" s="47"/>
      <c r="E483" s="38"/>
    </row>
    <row r="484" spans="1:5" ht="20.25" customHeight="1" x14ac:dyDescent="0.25">
      <c r="A484" s="46"/>
      <c r="B484" s="46"/>
      <c r="C484" s="46"/>
      <c r="D484" s="46"/>
      <c r="E484" s="38"/>
    </row>
    <row r="485" spans="1:5" ht="20.25" customHeight="1" x14ac:dyDescent="0.25">
      <c r="A485" s="47"/>
      <c r="B485" s="47"/>
      <c r="C485" s="47"/>
      <c r="D485" s="47"/>
      <c r="E485" s="38"/>
    </row>
    <row r="486" spans="1:5" ht="20.25" customHeight="1" x14ac:dyDescent="0.25">
      <c r="A486" s="46"/>
      <c r="B486" s="46"/>
      <c r="C486" s="46"/>
      <c r="D486" s="46"/>
      <c r="E486" s="38"/>
    </row>
    <row r="487" spans="1:5" ht="20.25" customHeight="1" x14ac:dyDescent="0.25">
      <c r="A487" s="47"/>
      <c r="B487" s="47"/>
      <c r="C487" s="47"/>
      <c r="D487" s="47"/>
      <c r="E487" s="38"/>
    </row>
    <row r="488" spans="1:5" ht="20.25" customHeight="1" x14ac:dyDescent="0.25">
      <c r="A488" s="46"/>
      <c r="B488" s="46"/>
      <c r="C488" s="46"/>
      <c r="D488" s="46"/>
      <c r="E488" s="38"/>
    </row>
    <row r="489" spans="1:5" ht="20.25" customHeight="1" x14ac:dyDescent="0.25">
      <c r="A489" s="47"/>
      <c r="B489" s="47"/>
      <c r="C489" s="47"/>
      <c r="D489" s="47"/>
      <c r="E489" s="38"/>
    </row>
    <row r="490" spans="1:5" ht="20.25" customHeight="1" x14ac:dyDescent="0.25">
      <c r="A490" s="46"/>
      <c r="B490" s="46"/>
      <c r="C490" s="46"/>
      <c r="D490" s="46"/>
      <c r="E490" s="38"/>
    </row>
    <row r="491" spans="1:5" ht="20.25" customHeight="1" x14ac:dyDescent="0.25">
      <c r="A491" s="47"/>
      <c r="B491" s="47"/>
      <c r="C491" s="47"/>
      <c r="D491" s="47"/>
      <c r="E491" s="38"/>
    </row>
    <row r="492" spans="1:5" ht="20.25" customHeight="1" x14ac:dyDescent="0.25">
      <c r="A492" s="46"/>
      <c r="B492" s="46"/>
      <c r="C492" s="46"/>
      <c r="D492" s="46"/>
      <c r="E492" s="38"/>
    </row>
    <row r="493" spans="1:5" ht="20.25" customHeight="1" x14ac:dyDescent="0.25">
      <c r="A493" s="47"/>
      <c r="B493" s="47"/>
      <c r="C493" s="47"/>
      <c r="D493" s="47"/>
      <c r="E493" s="38"/>
    </row>
    <row r="494" spans="1:5" ht="20.25" customHeight="1" x14ac:dyDescent="0.25">
      <c r="A494" s="46"/>
      <c r="B494" s="46"/>
      <c r="C494" s="46"/>
      <c r="D494" s="46"/>
      <c r="E494" s="38"/>
    </row>
    <row r="495" spans="1:5" ht="20.25" customHeight="1" x14ac:dyDescent="0.25">
      <c r="A495" s="47"/>
      <c r="B495" s="47"/>
      <c r="C495" s="47"/>
      <c r="D495" s="47"/>
      <c r="E495" s="38"/>
    </row>
    <row r="496" spans="1:5" ht="20.25" customHeight="1" x14ac:dyDescent="0.25">
      <c r="A496" s="46"/>
      <c r="B496" s="46"/>
      <c r="C496" s="46"/>
      <c r="D496" s="46"/>
      <c r="E496" s="38"/>
    </row>
    <row r="497" spans="1:5" ht="20.25" customHeight="1" x14ac:dyDescent="0.25">
      <c r="A497" s="47"/>
      <c r="B497" s="47"/>
      <c r="C497" s="47"/>
      <c r="D497" s="47"/>
      <c r="E497" s="38"/>
    </row>
    <row r="498" spans="1:5" ht="20.25" customHeight="1" x14ac:dyDescent="0.25">
      <c r="A498" s="46"/>
      <c r="B498" s="46"/>
      <c r="C498" s="46"/>
      <c r="D498" s="46"/>
      <c r="E498" s="38"/>
    </row>
    <row r="499" spans="1:5" ht="20.25" customHeight="1" x14ac:dyDescent="0.25">
      <c r="A499" s="47"/>
      <c r="B499" s="47"/>
      <c r="C499" s="47"/>
      <c r="D499" s="47"/>
      <c r="E499" s="38"/>
    </row>
    <row r="500" spans="1:5" ht="20.25" customHeight="1" x14ac:dyDescent="0.25">
      <c r="A500" s="46"/>
      <c r="B500" s="46"/>
      <c r="C500" s="46"/>
      <c r="D500" s="46"/>
      <c r="E500" s="38"/>
    </row>
    <row r="501" spans="1:5" ht="20.25" customHeight="1" thickBot="1" x14ac:dyDescent="0.3">
      <c r="A501" s="60"/>
      <c r="B501" s="60"/>
      <c r="C501" s="60"/>
      <c r="D501" s="60"/>
      <c r="E501" s="65"/>
    </row>
    <row r="502" spans="1:5" ht="20.25" customHeight="1" thickTop="1" x14ac:dyDescent="0.25">
      <c r="A502" s="62"/>
      <c r="B502" s="62"/>
      <c r="C502" s="62"/>
      <c r="D502" s="62"/>
      <c r="E502" s="66"/>
    </row>
    <row r="503" spans="1:5" ht="20.25" customHeight="1" x14ac:dyDescent="0.25">
      <c r="A503" s="47"/>
      <c r="B503" s="47"/>
      <c r="C503" s="47"/>
      <c r="D503" s="47"/>
      <c r="E503" s="38"/>
    </row>
    <row r="504" spans="1:5" ht="20.25" customHeight="1" x14ac:dyDescent="0.25">
      <c r="A504" s="46"/>
      <c r="B504" s="46"/>
      <c r="C504" s="46"/>
      <c r="D504" s="46"/>
      <c r="E504" s="38"/>
    </row>
    <row r="505" spans="1:5" ht="20.25" customHeight="1" x14ac:dyDescent="0.25">
      <c r="A505" s="47"/>
      <c r="B505" s="47"/>
      <c r="C505" s="47"/>
      <c r="D505" s="47"/>
      <c r="E505" s="38"/>
    </row>
    <row r="506" spans="1:5" ht="20.25" customHeight="1" x14ac:dyDescent="0.25">
      <c r="A506" s="46"/>
      <c r="B506" s="46"/>
      <c r="C506" s="46"/>
      <c r="D506" s="46"/>
      <c r="E506" s="38"/>
    </row>
    <row r="507" spans="1:5" ht="20.25" customHeight="1" x14ac:dyDescent="0.25">
      <c r="A507" s="47"/>
      <c r="B507" s="47"/>
      <c r="C507" s="47"/>
      <c r="D507" s="47"/>
      <c r="E507" s="38"/>
    </row>
    <row r="508" spans="1:5" ht="20.25" customHeight="1" x14ac:dyDescent="0.25">
      <c r="A508" s="46"/>
      <c r="B508" s="46"/>
      <c r="C508" s="46"/>
      <c r="D508" s="46"/>
      <c r="E508" s="38"/>
    </row>
    <row r="509" spans="1:5" ht="20.25" customHeight="1" x14ac:dyDescent="0.25">
      <c r="A509" s="47"/>
      <c r="B509" s="47"/>
      <c r="C509" s="47"/>
      <c r="D509" s="47"/>
      <c r="E509" s="38"/>
    </row>
    <row r="510" spans="1:5" ht="20.25" customHeight="1" x14ac:dyDescent="0.25">
      <c r="A510" s="46"/>
      <c r="B510" s="46"/>
      <c r="C510" s="46"/>
      <c r="D510" s="46"/>
      <c r="E510" s="38"/>
    </row>
    <row r="511" spans="1:5" ht="20.25" customHeight="1" x14ac:dyDescent="0.25">
      <c r="A511" s="47"/>
      <c r="B511" s="47"/>
      <c r="C511" s="47"/>
      <c r="D511" s="47"/>
      <c r="E511" s="38"/>
    </row>
    <row r="512" spans="1:5" ht="20.25" customHeight="1" x14ac:dyDescent="0.25">
      <c r="A512" s="46"/>
      <c r="B512" s="46"/>
      <c r="C512" s="46"/>
      <c r="D512" s="46"/>
      <c r="E512" s="38"/>
    </row>
    <row r="513" spans="1:5" ht="20.25" customHeight="1" x14ac:dyDescent="0.25">
      <c r="A513" s="47"/>
      <c r="B513" s="47"/>
      <c r="C513" s="47"/>
      <c r="D513" s="47"/>
      <c r="E513" s="38"/>
    </row>
    <row r="514" spans="1:5" ht="20.25" customHeight="1" x14ac:dyDescent="0.25">
      <c r="A514" s="46"/>
      <c r="B514" s="46"/>
      <c r="C514" s="46"/>
      <c r="D514" s="46"/>
      <c r="E514" s="38"/>
    </row>
    <row r="515" spans="1:5" ht="20.25" customHeight="1" x14ac:dyDescent="0.25">
      <c r="A515" s="47"/>
      <c r="B515" s="47"/>
      <c r="C515" s="47"/>
      <c r="D515" s="47"/>
      <c r="E515" s="38"/>
    </row>
    <row r="516" spans="1:5" ht="20.25" customHeight="1" x14ac:dyDescent="0.25">
      <c r="A516" s="46"/>
      <c r="B516" s="46"/>
      <c r="C516" s="46"/>
      <c r="D516" s="46"/>
      <c r="E516" s="38"/>
    </row>
    <row r="517" spans="1:5" ht="20.25" customHeight="1" x14ac:dyDescent="0.25">
      <c r="A517" s="47"/>
      <c r="B517" s="47"/>
      <c r="C517" s="47"/>
      <c r="D517" s="47"/>
      <c r="E517" s="38"/>
    </row>
    <row r="518" spans="1:5" ht="20.25" customHeight="1" x14ac:dyDescent="0.25">
      <c r="A518" s="46"/>
      <c r="B518" s="46"/>
      <c r="C518" s="46"/>
      <c r="D518" s="46"/>
      <c r="E518" s="38"/>
    </row>
    <row r="519" spans="1:5" ht="20.25" customHeight="1" x14ac:dyDescent="0.25">
      <c r="A519" s="47"/>
      <c r="B519" s="47"/>
      <c r="C519" s="47"/>
      <c r="D519" s="47"/>
      <c r="E519" s="38"/>
    </row>
    <row r="520" spans="1:5" ht="20.25" customHeight="1" x14ac:dyDescent="0.25">
      <c r="A520" s="46"/>
      <c r="B520" s="46"/>
      <c r="C520" s="46"/>
      <c r="D520" s="46"/>
      <c r="E520" s="38"/>
    </row>
    <row r="521" spans="1:5" ht="20.25" customHeight="1" x14ac:dyDescent="0.25">
      <c r="A521" s="47"/>
      <c r="B521" s="47"/>
      <c r="C521" s="47"/>
      <c r="D521" s="47"/>
      <c r="E521" s="38"/>
    </row>
    <row r="522" spans="1:5" ht="20.25" customHeight="1" x14ac:dyDescent="0.25">
      <c r="A522" s="46"/>
      <c r="B522" s="46"/>
      <c r="C522" s="46"/>
      <c r="D522" s="46"/>
      <c r="E522" s="38"/>
    </row>
    <row r="523" spans="1:5" ht="20.25" customHeight="1" x14ac:dyDescent="0.25">
      <c r="A523" s="47"/>
      <c r="B523" s="47"/>
      <c r="C523" s="47"/>
      <c r="D523" s="47"/>
      <c r="E523" s="38"/>
    </row>
    <row r="524" spans="1:5" ht="20.25" customHeight="1" x14ac:dyDescent="0.25">
      <c r="A524" s="46"/>
      <c r="B524" s="46"/>
      <c r="C524" s="46"/>
      <c r="D524" s="46"/>
      <c r="E524" s="38"/>
    </row>
    <row r="525" spans="1:5" ht="20.25" customHeight="1" x14ac:dyDescent="0.25">
      <c r="A525" s="47"/>
      <c r="B525" s="47"/>
      <c r="C525" s="47"/>
      <c r="D525" s="47"/>
      <c r="E525" s="38"/>
    </row>
    <row r="526" spans="1:5" ht="20.25" customHeight="1" x14ac:dyDescent="0.25">
      <c r="A526" s="46"/>
      <c r="B526" s="46"/>
      <c r="C526" s="46"/>
      <c r="D526" s="46"/>
      <c r="E526" s="38"/>
    </row>
    <row r="527" spans="1:5" ht="20.25" customHeight="1" x14ac:dyDescent="0.25">
      <c r="A527" s="47"/>
      <c r="B527" s="47"/>
      <c r="C527" s="47"/>
      <c r="D527" s="47"/>
      <c r="E527" s="38"/>
    </row>
    <row r="528" spans="1:5" ht="20.25" customHeight="1" x14ac:dyDescent="0.25">
      <c r="A528" s="46"/>
      <c r="B528" s="46"/>
      <c r="C528" s="46"/>
      <c r="D528" s="46"/>
      <c r="E528" s="38"/>
    </row>
    <row r="529" spans="1:5" ht="20.25" customHeight="1" x14ac:dyDescent="0.25">
      <c r="A529" s="47"/>
      <c r="B529" s="47"/>
      <c r="C529" s="47"/>
      <c r="D529" s="47"/>
      <c r="E529" s="38"/>
    </row>
    <row r="530" spans="1:5" ht="20.25" customHeight="1" x14ac:dyDescent="0.25">
      <c r="A530" s="46"/>
      <c r="B530" s="46"/>
      <c r="C530" s="46"/>
      <c r="D530" s="46"/>
      <c r="E530" s="38"/>
    </row>
    <row r="531" spans="1:5" ht="20.25" customHeight="1" x14ac:dyDescent="0.25">
      <c r="A531" s="47"/>
      <c r="B531" s="47"/>
      <c r="C531" s="47"/>
      <c r="D531" s="47"/>
      <c r="E531" s="38"/>
    </row>
    <row r="532" spans="1:5" ht="20.25" customHeight="1" x14ac:dyDescent="0.25">
      <c r="A532" s="46"/>
      <c r="B532" s="46"/>
      <c r="C532" s="46"/>
      <c r="D532" s="46"/>
      <c r="E532" s="38"/>
    </row>
    <row r="533" spans="1:5" ht="20.25" customHeight="1" x14ac:dyDescent="0.25">
      <c r="A533" s="47"/>
      <c r="B533" s="47"/>
      <c r="C533" s="47"/>
      <c r="D533" s="47"/>
      <c r="E533" s="38"/>
    </row>
    <row r="534" spans="1:5" ht="20.25" customHeight="1" x14ac:dyDescent="0.25">
      <c r="A534" s="46"/>
      <c r="B534" s="46"/>
      <c r="C534" s="46"/>
      <c r="D534" s="46"/>
      <c r="E534" s="38"/>
    </row>
    <row r="535" spans="1:5" ht="20.25" customHeight="1" x14ac:dyDescent="0.25">
      <c r="A535" s="47"/>
      <c r="B535" s="47"/>
      <c r="C535" s="47"/>
      <c r="D535" s="47"/>
      <c r="E535" s="38"/>
    </row>
    <row r="536" spans="1:5" ht="20.25" customHeight="1" x14ac:dyDescent="0.25">
      <c r="A536" s="46"/>
      <c r="B536" s="46"/>
      <c r="C536" s="46"/>
      <c r="D536" s="46"/>
      <c r="E536" s="38"/>
    </row>
    <row r="537" spans="1:5" ht="20.25" customHeight="1" x14ac:dyDescent="0.25">
      <c r="A537" s="47"/>
      <c r="B537" s="47"/>
      <c r="C537" s="47"/>
      <c r="D537" s="47"/>
      <c r="E537" s="38"/>
    </row>
    <row r="538" spans="1:5" ht="20.25" customHeight="1" x14ac:dyDescent="0.25">
      <c r="A538" s="46"/>
      <c r="B538" s="46"/>
      <c r="C538" s="46"/>
      <c r="D538" s="46"/>
      <c r="E538" s="38"/>
    </row>
    <row r="539" spans="1:5" ht="20.25" customHeight="1" x14ac:dyDescent="0.25">
      <c r="A539" s="47"/>
      <c r="B539" s="47"/>
      <c r="C539" s="47"/>
      <c r="D539" s="47"/>
      <c r="E539" s="38"/>
    </row>
    <row r="540" spans="1:5" ht="20.25" customHeight="1" x14ac:dyDescent="0.25">
      <c r="A540" s="46"/>
      <c r="B540" s="46"/>
      <c r="C540" s="46"/>
      <c r="D540" s="46"/>
      <c r="E540" s="38"/>
    </row>
    <row r="541" spans="1:5" ht="20.25" customHeight="1" x14ac:dyDescent="0.25">
      <c r="A541" s="47"/>
      <c r="B541" s="47"/>
      <c r="C541" s="47"/>
      <c r="D541" s="47"/>
      <c r="E541" s="38"/>
    </row>
    <row r="542" spans="1:5" ht="20.25" customHeight="1" x14ac:dyDescent="0.25">
      <c r="A542" s="46"/>
      <c r="B542" s="46"/>
      <c r="C542" s="46"/>
      <c r="D542" s="46"/>
      <c r="E542" s="38"/>
    </row>
    <row r="543" spans="1:5" ht="20.25" customHeight="1" x14ac:dyDescent="0.25">
      <c r="A543" s="47"/>
      <c r="B543" s="47"/>
      <c r="C543" s="47"/>
      <c r="D543" s="47"/>
      <c r="E543" s="38"/>
    </row>
    <row r="544" spans="1:5" ht="20.25" customHeight="1" x14ac:dyDescent="0.25">
      <c r="A544" s="46"/>
      <c r="B544" s="46"/>
      <c r="C544" s="46"/>
      <c r="D544" s="46"/>
      <c r="E544" s="38"/>
    </row>
    <row r="545" spans="1:5" ht="20.25" customHeight="1" x14ac:dyDescent="0.25">
      <c r="A545" s="47"/>
      <c r="B545" s="47"/>
      <c r="C545" s="47"/>
      <c r="D545" s="47"/>
      <c r="E545" s="38"/>
    </row>
    <row r="546" spans="1:5" ht="20.25" customHeight="1" x14ac:dyDescent="0.25">
      <c r="A546" s="46"/>
      <c r="B546" s="46"/>
      <c r="C546" s="46"/>
      <c r="D546" s="46"/>
      <c r="E546" s="38"/>
    </row>
    <row r="547" spans="1:5" ht="20.25" customHeight="1" x14ac:dyDescent="0.25">
      <c r="A547" s="47"/>
      <c r="B547" s="47"/>
      <c r="C547" s="47"/>
      <c r="D547" s="47"/>
      <c r="E547" s="38"/>
    </row>
    <row r="548" spans="1:5" ht="20.25" customHeight="1" x14ac:dyDescent="0.25">
      <c r="A548" s="46"/>
      <c r="B548" s="46"/>
      <c r="C548" s="46"/>
      <c r="D548" s="46"/>
      <c r="E548" s="38"/>
    </row>
    <row r="549" spans="1:5" ht="20.25" customHeight="1" x14ac:dyDescent="0.25">
      <c r="A549" s="47"/>
      <c r="B549" s="47"/>
      <c r="C549" s="47"/>
      <c r="D549" s="47"/>
      <c r="E549" s="38"/>
    </row>
    <row r="550" spans="1:5" ht="20.25" customHeight="1" x14ac:dyDescent="0.25">
      <c r="A550" s="46"/>
      <c r="B550" s="46"/>
      <c r="C550" s="46"/>
      <c r="D550" s="46"/>
      <c r="E550" s="38"/>
    </row>
    <row r="551" spans="1:5" ht="20.25" customHeight="1" x14ac:dyDescent="0.25">
      <c r="A551" s="47"/>
      <c r="B551" s="47"/>
      <c r="C551" s="47"/>
      <c r="D551" s="47"/>
      <c r="E551" s="38"/>
    </row>
    <row r="552" spans="1:5" ht="20.25" customHeight="1" x14ac:dyDescent="0.25">
      <c r="A552" s="46"/>
      <c r="B552" s="46"/>
      <c r="C552" s="46"/>
      <c r="D552" s="46"/>
      <c r="E552" s="38"/>
    </row>
    <row r="553" spans="1:5" ht="20.25" customHeight="1" x14ac:dyDescent="0.25">
      <c r="A553" s="47"/>
      <c r="B553" s="47"/>
      <c r="C553" s="47"/>
      <c r="D553" s="47"/>
      <c r="E553" s="38"/>
    </row>
    <row r="554" spans="1:5" ht="20.25" customHeight="1" x14ac:dyDescent="0.25">
      <c r="A554" s="46"/>
      <c r="B554" s="46"/>
      <c r="C554" s="46"/>
      <c r="D554" s="46"/>
      <c r="E554" s="38"/>
    </row>
    <row r="555" spans="1:5" ht="20.25" customHeight="1" x14ac:dyDescent="0.25">
      <c r="A555" s="47"/>
      <c r="B555" s="47"/>
      <c r="C555" s="47"/>
      <c r="D555" s="47"/>
      <c r="E555" s="38"/>
    </row>
    <row r="556" spans="1:5" ht="20.25" customHeight="1" x14ac:dyDescent="0.25">
      <c r="A556" s="46"/>
      <c r="B556" s="46"/>
      <c r="C556" s="46"/>
      <c r="D556" s="46"/>
      <c r="E556" s="38"/>
    </row>
    <row r="557" spans="1:5" ht="20.25" customHeight="1" x14ac:dyDescent="0.25">
      <c r="A557" s="47"/>
      <c r="B557" s="47"/>
      <c r="C557" s="47"/>
      <c r="D557" s="47"/>
      <c r="E557" s="38"/>
    </row>
    <row r="558" spans="1:5" ht="20.25" customHeight="1" x14ac:dyDescent="0.25">
      <c r="A558" s="46"/>
      <c r="B558" s="46"/>
      <c r="C558" s="46"/>
      <c r="D558" s="46"/>
      <c r="E558" s="38"/>
    </row>
    <row r="559" spans="1:5" ht="20.25" customHeight="1" x14ac:dyDescent="0.25">
      <c r="A559" s="47"/>
      <c r="B559" s="47"/>
      <c r="C559" s="47"/>
      <c r="D559" s="47"/>
      <c r="E559" s="38"/>
    </row>
    <row r="560" spans="1:5" ht="20.25" customHeight="1" x14ac:dyDescent="0.25">
      <c r="A560" s="46"/>
      <c r="B560" s="46"/>
      <c r="C560" s="46"/>
      <c r="D560" s="46"/>
      <c r="E560" s="38"/>
    </row>
    <row r="561" spans="1:5" ht="20.25" customHeight="1" x14ac:dyDescent="0.25">
      <c r="A561" s="47"/>
      <c r="B561" s="47"/>
      <c r="C561" s="47"/>
      <c r="D561" s="47"/>
      <c r="E561" s="38"/>
    </row>
    <row r="562" spans="1:5" ht="20.25" customHeight="1" x14ac:dyDescent="0.25">
      <c r="A562" s="46"/>
      <c r="B562" s="46"/>
      <c r="C562" s="46"/>
      <c r="D562" s="46"/>
      <c r="E562" s="38"/>
    </row>
    <row r="563" spans="1:5" ht="20.25" customHeight="1" x14ac:dyDescent="0.25">
      <c r="A563" s="47"/>
      <c r="B563" s="47"/>
      <c r="C563" s="47"/>
      <c r="D563" s="47"/>
      <c r="E563" s="38"/>
    </row>
    <row r="564" spans="1:5" ht="20.25" customHeight="1" x14ac:dyDescent="0.25">
      <c r="A564" s="46"/>
      <c r="B564" s="46"/>
      <c r="C564" s="46"/>
      <c r="D564" s="46"/>
      <c r="E564" s="38"/>
    </row>
    <row r="565" spans="1:5" ht="20.25" customHeight="1" x14ac:dyDescent="0.25">
      <c r="A565" s="47"/>
      <c r="B565" s="47"/>
      <c r="C565" s="47"/>
      <c r="D565" s="47"/>
      <c r="E565" s="38"/>
    </row>
    <row r="566" spans="1:5" ht="20.25" customHeight="1" x14ac:dyDescent="0.25">
      <c r="A566" s="46"/>
      <c r="B566" s="46"/>
      <c r="C566" s="46"/>
      <c r="D566" s="46"/>
      <c r="E566" s="38"/>
    </row>
    <row r="567" spans="1:5" ht="20.25" customHeight="1" x14ac:dyDescent="0.25">
      <c r="A567" s="47"/>
      <c r="B567" s="47"/>
      <c r="C567" s="47"/>
      <c r="D567" s="47"/>
      <c r="E567" s="38"/>
    </row>
    <row r="568" spans="1:5" ht="20.25" customHeight="1" x14ac:dyDescent="0.25">
      <c r="A568" s="46"/>
      <c r="B568" s="46"/>
      <c r="C568" s="46"/>
      <c r="D568" s="46"/>
      <c r="E568" s="38"/>
    </row>
    <row r="569" spans="1:5" ht="20.25" customHeight="1" x14ac:dyDescent="0.25">
      <c r="A569" s="47"/>
      <c r="B569" s="47"/>
      <c r="C569" s="47"/>
      <c r="D569" s="47"/>
      <c r="E569" s="38"/>
    </row>
    <row r="570" spans="1:5" ht="20.25" customHeight="1" x14ac:dyDescent="0.25">
      <c r="A570" s="46"/>
      <c r="B570" s="46"/>
      <c r="C570" s="46"/>
      <c r="D570" s="46"/>
      <c r="E570" s="38"/>
    </row>
    <row r="571" spans="1:5" ht="20.25" customHeight="1" x14ac:dyDescent="0.25">
      <c r="A571" s="47"/>
      <c r="B571" s="47"/>
      <c r="C571" s="47"/>
      <c r="D571" s="47"/>
      <c r="E571" s="38"/>
    </row>
    <row r="572" spans="1:5" ht="20.25" customHeight="1" x14ac:dyDescent="0.25">
      <c r="A572" s="46"/>
      <c r="B572" s="46"/>
      <c r="C572" s="46"/>
      <c r="D572" s="46"/>
      <c r="E572" s="38"/>
    </row>
    <row r="573" spans="1:5" ht="20.25" customHeight="1" x14ac:dyDescent="0.25">
      <c r="A573" s="47"/>
      <c r="B573" s="47"/>
      <c r="C573" s="47"/>
      <c r="D573" s="47"/>
      <c r="E573" s="38"/>
    </row>
    <row r="574" spans="1:5" ht="20.25" customHeight="1" x14ac:dyDescent="0.25">
      <c r="A574" s="46"/>
      <c r="B574" s="46"/>
      <c r="C574" s="46"/>
      <c r="D574" s="46"/>
      <c r="E574" s="38"/>
    </row>
    <row r="575" spans="1:5" ht="20.25" customHeight="1" x14ac:dyDescent="0.25">
      <c r="A575" s="47"/>
      <c r="B575" s="47"/>
      <c r="C575" s="47"/>
      <c r="D575" s="47"/>
      <c r="E575" s="38"/>
    </row>
    <row r="576" spans="1:5" ht="20.25" customHeight="1" x14ac:dyDescent="0.25">
      <c r="A576" s="46"/>
      <c r="B576" s="46"/>
      <c r="C576" s="46"/>
      <c r="D576" s="46"/>
      <c r="E576" s="38"/>
    </row>
    <row r="577" spans="1:5" ht="20.25" customHeight="1" x14ac:dyDescent="0.25">
      <c r="A577" s="47"/>
      <c r="B577" s="47"/>
      <c r="C577" s="47"/>
      <c r="D577" s="47"/>
      <c r="E577" s="38"/>
    </row>
    <row r="578" spans="1:5" ht="20.25" customHeight="1" x14ac:dyDescent="0.25">
      <c r="A578" s="46"/>
      <c r="B578" s="46"/>
      <c r="C578" s="46"/>
      <c r="D578" s="46"/>
      <c r="E578" s="38"/>
    </row>
    <row r="579" spans="1:5" ht="20.25" customHeight="1" x14ac:dyDescent="0.25">
      <c r="A579" s="47"/>
      <c r="B579" s="47"/>
      <c r="C579" s="47"/>
      <c r="D579" s="47"/>
      <c r="E579" s="38"/>
    </row>
    <row r="580" spans="1:5" ht="20.25" customHeight="1" x14ac:dyDescent="0.25">
      <c r="A580" s="46"/>
      <c r="B580" s="46"/>
      <c r="C580" s="46"/>
      <c r="D580" s="46"/>
      <c r="E580" s="38"/>
    </row>
    <row r="581" spans="1:5" ht="20.25" customHeight="1" x14ac:dyDescent="0.25">
      <c r="A581" s="47"/>
      <c r="B581" s="47"/>
      <c r="C581" s="47"/>
      <c r="D581" s="47"/>
      <c r="E581" s="38"/>
    </row>
    <row r="582" spans="1:5" ht="20.25" customHeight="1" x14ac:dyDescent="0.25">
      <c r="A582" s="46"/>
      <c r="B582" s="46"/>
      <c r="C582" s="46"/>
      <c r="D582" s="46"/>
      <c r="E582" s="38"/>
    </row>
    <row r="583" spans="1:5" ht="20.25" customHeight="1" x14ac:dyDescent="0.25">
      <c r="A583" s="47"/>
      <c r="B583" s="47"/>
      <c r="C583" s="47"/>
      <c r="D583" s="47"/>
      <c r="E583" s="38"/>
    </row>
    <row r="584" spans="1:5" ht="20.25" customHeight="1" x14ac:dyDescent="0.25">
      <c r="A584" s="46"/>
      <c r="B584" s="46"/>
      <c r="C584" s="46"/>
      <c r="D584" s="46"/>
      <c r="E584" s="38"/>
    </row>
    <row r="585" spans="1:5" ht="20.25" customHeight="1" x14ac:dyDescent="0.25">
      <c r="A585" s="47"/>
      <c r="B585" s="47"/>
      <c r="C585" s="47"/>
      <c r="D585" s="47"/>
      <c r="E585" s="38"/>
    </row>
    <row r="586" spans="1:5" ht="20.25" customHeight="1" x14ac:dyDescent="0.25">
      <c r="A586" s="46"/>
      <c r="B586" s="46"/>
      <c r="C586" s="46"/>
      <c r="D586" s="46"/>
      <c r="E586" s="38"/>
    </row>
    <row r="587" spans="1:5" ht="20.25" customHeight="1" x14ac:dyDescent="0.25">
      <c r="A587" s="47"/>
      <c r="B587" s="47"/>
      <c r="C587" s="47"/>
      <c r="D587" s="47"/>
      <c r="E587" s="38"/>
    </row>
    <row r="588" spans="1:5" ht="20.25" customHeight="1" x14ac:dyDescent="0.25">
      <c r="A588" s="46"/>
      <c r="B588" s="46"/>
      <c r="C588" s="46"/>
      <c r="D588" s="46"/>
      <c r="E588" s="38"/>
    </row>
    <row r="589" spans="1:5" ht="20.25" customHeight="1" x14ac:dyDescent="0.25">
      <c r="A589" s="47"/>
      <c r="B589" s="47"/>
      <c r="C589" s="47"/>
      <c r="D589" s="47"/>
      <c r="E589" s="38"/>
    </row>
    <row r="590" spans="1:5" ht="20.25" customHeight="1" x14ac:dyDescent="0.25">
      <c r="A590" s="46"/>
      <c r="B590" s="46"/>
      <c r="C590" s="46"/>
      <c r="D590" s="46"/>
      <c r="E590" s="38"/>
    </row>
    <row r="591" spans="1:5" ht="20.25" customHeight="1" x14ac:dyDescent="0.25">
      <c r="A591" s="47"/>
      <c r="B591" s="47"/>
      <c r="C591" s="47"/>
      <c r="D591" s="47"/>
      <c r="E591" s="38"/>
    </row>
    <row r="592" spans="1:5" ht="20.25" customHeight="1" x14ac:dyDescent="0.25">
      <c r="A592" s="46"/>
      <c r="B592" s="46"/>
      <c r="C592" s="46"/>
      <c r="D592" s="46"/>
      <c r="E592" s="38"/>
    </row>
    <row r="593" spans="1:5" ht="20.25" customHeight="1" x14ac:dyDescent="0.25">
      <c r="A593" s="47"/>
      <c r="B593" s="47"/>
      <c r="C593" s="47"/>
      <c r="D593" s="47"/>
      <c r="E593" s="38"/>
    </row>
    <row r="594" spans="1:5" ht="20.25" customHeight="1" x14ac:dyDescent="0.25">
      <c r="A594" s="46"/>
      <c r="B594" s="46"/>
      <c r="C594" s="46"/>
      <c r="D594" s="46"/>
      <c r="E594" s="38"/>
    </row>
    <row r="595" spans="1:5" ht="20.25" customHeight="1" x14ac:dyDescent="0.25">
      <c r="A595" s="47"/>
      <c r="B595" s="47"/>
      <c r="C595" s="47"/>
      <c r="D595" s="47"/>
      <c r="E595" s="38"/>
    </row>
    <row r="596" spans="1:5" ht="20.25" customHeight="1" x14ac:dyDescent="0.25">
      <c r="A596" s="46"/>
      <c r="B596" s="46"/>
      <c r="C596" s="46"/>
      <c r="D596" s="46"/>
      <c r="E596" s="38"/>
    </row>
    <row r="597" spans="1:5" ht="20.25" customHeight="1" x14ac:dyDescent="0.25">
      <c r="A597" s="47"/>
      <c r="B597" s="47"/>
      <c r="C597" s="47"/>
      <c r="D597" s="47"/>
      <c r="E597" s="38"/>
    </row>
    <row r="598" spans="1:5" ht="20.25" customHeight="1" x14ac:dyDescent="0.25">
      <c r="A598" s="46"/>
      <c r="B598" s="46"/>
      <c r="C598" s="46"/>
      <c r="D598" s="46"/>
      <c r="E598" s="38"/>
    </row>
    <row r="599" spans="1:5" ht="20.25" customHeight="1" x14ac:dyDescent="0.25">
      <c r="A599" s="47"/>
      <c r="B599" s="47"/>
      <c r="C599" s="47"/>
      <c r="D599" s="47"/>
      <c r="E599" s="38"/>
    </row>
    <row r="600" spans="1:5" ht="20.25" customHeight="1" x14ac:dyDescent="0.25">
      <c r="A600" s="46"/>
      <c r="B600" s="46"/>
      <c r="C600" s="46"/>
      <c r="D600" s="46"/>
      <c r="E600" s="38"/>
    </row>
    <row r="601" spans="1:5" ht="20.25" customHeight="1" thickBot="1" x14ac:dyDescent="0.3">
      <c r="A601" s="60"/>
      <c r="B601" s="60"/>
      <c r="C601" s="60"/>
      <c r="D601" s="60"/>
      <c r="E601" s="65"/>
    </row>
    <row r="602" spans="1:5" ht="20.25" customHeight="1" thickTop="1" x14ac:dyDescent="0.25">
      <c r="A602" s="62"/>
      <c r="B602" s="62"/>
      <c r="C602" s="62"/>
      <c r="D602" s="62"/>
      <c r="E602" s="66"/>
    </row>
    <row r="603" spans="1:5" ht="20.25" customHeight="1" x14ac:dyDescent="0.25">
      <c r="A603" s="47"/>
      <c r="B603" s="47"/>
      <c r="C603" s="47"/>
      <c r="D603" s="47"/>
      <c r="E603" s="38"/>
    </row>
    <row r="604" spans="1:5" ht="20.25" customHeight="1" x14ac:dyDescent="0.25">
      <c r="A604" s="46"/>
      <c r="B604" s="46"/>
      <c r="C604" s="46"/>
      <c r="D604" s="46"/>
      <c r="E604" s="38"/>
    </row>
    <row r="605" spans="1:5" ht="20.25" customHeight="1" x14ac:dyDescent="0.25">
      <c r="A605" s="47"/>
      <c r="B605" s="47"/>
      <c r="C605" s="47"/>
      <c r="D605" s="47"/>
      <c r="E605" s="38"/>
    </row>
    <row r="606" spans="1:5" ht="20.25" customHeight="1" x14ac:dyDescent="0.25">
      <c r="A606" s="46"/>
      <c r="B606" s="46"/>
      <c r="C606" s="46"/>
      <c r="D606" s="46"/>
      <c r="E606" s="38"/>
    </row>
    <row r="607" spans="1:5" ht="20.25" customHeight="1" x14ac:dyDescent="0.25">
      <c r="A607" s="47"/>
      <c r="B607" s="47"/>
      <c r="C607" s="47"/>
      <c r="D607" s="47"/>
      <c r="E607" s="38"/>
    </row>
    <row r="608" spans="1:5" ht="20.25" customHeight="1" x14ac:dyDescent="0.25">
      <c r="A608" s="46"/>
      <c r="B608" s="46"/>
      <c r="C608" s="46"/>
      <c r="D608" s="46"/>
      <c r="E608" s="38"/>
    </row>
    <row r="609" spans="1:5" ht="20.25" customHeight="1" x14ac:dyDescent="0.25">
      <c r="A609" s="47"/>
      <c r="B609" s="47"/>
      <c r="C609" s="47"/>
      <c r="D609" s="47"/>
      <c r="E609" s="38"/>
    </row>
    <row r="610" spans="1:5" ht="20.25" customHeight="1" x14ac:dyDescent="0.25">
      <c r="A610" s="46"/>
      <c r="B610" s="46"/>
      <c r="C610" s="46"/>
      <c r="D610" s="46"/>
      <c r="E610" s="38"/>
    </row>
    <row r="611" spans="1:5" ht="20.25" customHeight="1" x14ac:dyDescent="0.25">
      <c r="A611" s="47"/>
      <c r="B611" s="47"/>
      <c r="C611" s="47"/>
      <c r="D611" s="47"/>
      <c r="E611" s="38"/>
    </row>
    <row r="612" spans="1:5" ht="20.25" customHeight="1" x14ac:dyDescent="0.25">
      <c r="A612" s="46"/>
      <c r="B612" s="46"/>
      <c r="C612" s="46"/>
      <c r="D612" s="46"/>
      <c r="E612" s="38"/>
    </row>
    <row r="613" spans="1:5" ht="20.25" customHeight="1" x14ac:dyDescent="0.25">
      <c r="A613" s="47"/>
      <c r="B613" s="47"/>
      <c r="C613" s="47"/>
      <c r="D613" s="47"/>
      <c r="E613" s="38"/>
    </row>
    <row r="614" spans="1:5" ht="20.25" customHeight="1" x14ac:dyDescent="0.25">
      <c r="A614" s="46"/>
      <c r="B614" s="46"/>
      <c r="C614" s="46"/>
      <c r="D614" s="46"/>
      <c r="E614" s="38"/>
    </row>
    <row r="615" spans="1:5" ht="20.25" customHeight="1" x14ac:dyDescent="0.25">
      <c r="A615" s="47"/>
      <c r="B615" s="47"/>
      <c r="C615" s="47"/>
      <c r="D615" s="47"/>
      <c r="E615" s="38"/>
    </row>
    <row r="616" spans="1:5" ht="20.25" customHeight="1" x14ac:dyDescent="0.25">
      <c r="A616" s="46"/>
      <c r="B616" s="46"/>
      <c r="C616" s="46"/>
      <c r="D616" s="46"/>
      <c r="E616" s="38"/>
    </row>
    <row r="617" spans="1:5" ht="20.25" customHeight="1" x14ac:dyDescent="0.25">
      <c r="A617" s="47"/>
      <c r="B617" s="47"/>
      <c r="C617" s="47"/>
      <c r="D617" s="47"/>
      <c r="E617" s="38"/>
    </row>
    <row r="618" spans="1:5" ht="20.25" customHeight="1" x14ac:dyDescent="0.25">
      <c r="A618" s="46"/>
      <c r="B618" s="46"/>
      <c r="C618" s="46"/>
      <c r="D618" s="46"/>
      <c r="E618" s="38"/>
    </row>
    <row r="619" spans="1:5" ht="20.25" customHeight="1" x14ac:dyDescent="0.25">
      <c r="A619" s="47"/>
      <c r="B619" s="47"/>
      <c r="C619" s="47"/>
      <c r="D619" s="47"/>
      <c r="E619" s="38"/>
    </row>
    <row r="620" spans="1:5" ht="20.25" customHeight="1" x14ac:dyDescent="0.25">
      <c r="A620" s="46"/>
      <c r="B620" s="46"/>
      <c r="C620" s="46"/>
      <c r="D620" s="46"/>
      <c r="E620" s="38"/>
    </row>
    <row r="621" spans="1:5" ht="20.25" customHeight="1" x14ac:dyDescent="0.25">
      <c r="A621" s="47"/>
      <c r="B621" s="47"/>
      <c r="C621" s="47"/>
      <c r="D621" s="47"/>
      <c r="E621" s="38"/>
    </row>
    <row r="622" spans="1:5" ht="20.25" customHeight="1" x14ac:dyDescent="0.25">
      <c r="A622" s="46"/>
      <c r="B622" s="46"/>
      <c r="C622" s="46"/>
      <c r="D622" s="46"/>
      <c r="E622" s="38"/>
    </row>
    <row r="623" spans="1:5" ht="20.25" customHeight="1" x14ac:dyDescent="0.25">
      <c r="A623" s="47"/>
      <c r="B623" s="47"/>
      <c r="C623" s="47"/>
      <c r="D623" s="47"/>
      <c r="E623" s="38"/>
    </row>
    <row r="624" spans="1:5" ht="20.25" customHeight="1" x14ac:dyDescent="0.25">
      <c r="A624" s="46"/>
      <c r="B624" s="46"/>
      <c r="C624" s="46"/>
      <c r="D624" s="46"/>
      <c r="E624" s="38"/>
    </row>
    <row r="625" spans="1:5" ht="20.25" customHeight="1" x14ac:dyDescent="0.25">
      <c r="A625" s="47"/>
      <c r="B625" s="47"/>
      <c r="C625" s="47"/>
      <c r="D625" s="47"/>
      <c r="E625" s="38"/>
    </row>
    <row r="626" spans="1:5" ht="20.25" customHeight="1" x14ac:dyDescent="0.25">
      <c r="A626" s="46"/>
      <c r="B626" s="46"/>
      <c r="C626" s="46"/>
      <c r="D626" s="46"/>
      <c r="E626" s="38"/>
    </row>
    <row r="627" spans="1:5" ht="20.25" customHeight="1" x14ac:dyDescent="0.25">
      <c r="A627" s="47"/>
      <c r="B627" s="47"/>
      <c r="C627" s="47"/>
      <c r="D627" s="47"/>
      <c r="E627" s="38"/>
    </row>
    <row r="628" spans="1:5" ht="20.25" customHeight="1" x14ac:dyDescent="0.25">
      <c r="A628" s="46"/>
      <c r="B628" s="46"/>
      <c r="C628" s="46"/>
      <c r="D628" s="46"/>
      <c r="E628" s="38"/>
    </row>
    <row r="629" spans="1:5" ht="20.25" customHeight="1" x14ac:dyDescent="0.25">
      <c r="A629" s="47"/>
      <c r="B629" s="47"/>
      <c r="C629" s="47"/>
      <c r="D629" s="47"/>
      <c r="E629" s="38"/>
    </row>
    <row r="630" spans="1:5" ht="20.25" customHeight="1" x14ac:dyDescent="0.25">
      <c r="A630" s="46"/>
      <c r="B630" s="46"/>
      <c r="C630" s="46"/>
      <c r="D630" s="46"/>
      <c r="E630" s="38"/>
    </row>
    <row r="631" spans="1:5" ht="20.25" customHeight="1" x14ac:dyDescent="0.25">
      <c r="A631" s="47"/>
      <c r="B631" s="47"/>
      <c r="C631" s="47"/>
      <c r="D631" s="47"/>
      <c r="E631" s="38"/>
    </row>
    <row r="632" spans="1:5" ht="20.25" customHeight="1" x14ac:dyDescent="0.25">
      <c r="A632" s="46"/>
      <c r="B632" s="46"/>
      <c r="C632" s="46"/>
      <c r="D632" s="46"/>
      <c r="E632" s="38"/>
    </row>
    <row r="633" spans="1:5" ht="20.25" customHeight="1" x14ac:dyDescent="0.25">
      <c r="A633" s="47"/>
      <c r="B633" s="47"/>
      <c r="C633" s="47"/>
      <c r="D633" s="47"/>
      <c r="E633" s="38"/>
    </row>
    <row r="634" spans="1:5" ht="20.25" customHeight="1" x14ac:dyDescent="0.25">
      <c r="A634" s="46"/>
      <c r="B634" s="46"/>
      <c r="C634" s="46"/>
      <c r="D634" s="46"/>
      <c r="E634" s="38"/>
    </row>
    <row r="635" spans="1:5" ht="20.25" customHeight="1" x14ac:dyDescent="0.25">
      <c r="A635" s="47"/>
      <c r="B635" s="47"/>
      <c r="C635" s="47"/>
      <c r="D635" s="47"/>
      <c r="E635" s="38"/>
    </row>
    <row r="636" spans="1:5" ht="20.25" customHeight="1" x14ac:dyDescent="0.25">
      <c r="A636" s="46"/>
      <c r="B636" s="46"/>
      <c r="C636" s="46"/>
      <c r="D636" s="46"/>
      <c r="E636" s="38"/>
    </row>
    <row r="637" spans="1:5" ht="20.25" customHeight="1" x14ac:dyDescent="0.25">
      <c r="A637" s="47"/>
      <c r="B637" s="47"/>
      <c r="C637" s="47"/>
      <c r="D637" s="47"/>
      <c r="E637" s="38"/>
    </row>
    <row r="638" spans="1:5" ht="20.25" customHeight="1" x14ac:dyDescent="0.25">
      <c r="A638" s="46"/>
      <c r="B638" s="46"/>
      <c r="C638" s="46"/>
      <c r="D638" s="46"/>
      <c r="E638" s="38"/>
    </row>
    <row r="639" spans="1:5" ht="20.25" customHeight="1" x14ac:dyDescent="0.25">
      <c r="A639" s="47"/>
      <c r="B639" s="47"/>
      <c r="C639" s="47"/>
      <c r="D639" s="47"/>
      <c r="E639" s="38"/>
    </row>
    <row r="640" spans="1:5" ht="20.25" customHeight="1" x14ac:dyDescent="0.25">
      <c r="A640" s="46"/>
      <c r="B640" s="46"/>
      <c r="C640" s="46"/>
      <c r="D640" s="46"/>
      <c r="E640" s="38"/>
    </row>
    <row r="641" spans="1:5" ht="20.25" customHeight="1" x14ac:dyDescent="0.25">
      <c r="A641" s="47"/>
      <c r="B641" s="47"/>
      <c r="C641" s="47"/>
      <c r="D641" s="47"/>
      <c r="E641" s="38"/>
    </row>
    <row r="642" spans="1:5" ht="20.25" customHeight="1" x14ac:dyDescent="0.25">
      <c r="A642" s="46"/>
      <c r="B642" s="46"/>
      <c r="C642" s="46"/>
      <c r="D642" s="46"/>
      <c r="E642" s="38"/>
    </row>
    <row r="643" spans="1:5" ht="20.25" customHeight="1" x14ac:dyDescent="0.25">
      <c r="A643" s="47"/>
      <c r="B643" s="47"/>
      <c r="C643" s="47"/>
      <c r="D643" s="47"/>
      <c r="E643" s="38"/>
    </row>
    <row r="644" spans="1:5" ht="20.25" customHeight="1" x14ac:dyDescent="0.25">
      <c r="A644" s="46"/>
      <c r="B644" s="46"/>
      <c r="C644" s="46"/>
      <c r="D644" s="46"/>
      <c r="E644" s="38"/>
    </row>
    <row r="645" spans="1:5" ht="20.25" customHeight="1" x14ac:dyDescent="0.25">
      <c r="A645" s="47"/>
      <c r="B645" s="47"/>
      <c r="C645" s="47"/>
      <c r="D645" s="47"/>
      <c r="E645" s="38"/>
    </row>
    <row r="646" spans="1:5" ht="20.25" customHeight="1" x14ac:dyDescent="0.25">
      <c r="A646" s="46"/>
      <c r="B646" s="46"/>
      <c r="C646" s="46"/>
      <c r="D646" s="46"/>
      <c r="E646" s="38"/>
    </row>
    <row r="647" spans="1:5" ht="20.25" customHeight="1" x14ac:dyDescent="0.25">
      <c r="A647" s="47"/>
      <c r="B647" s="47"/>
      <c r="C647" s="47"/>
      <c r="D647" s="47"/>
      <c r="E647" s="38"/>
    </row>
    <row r="648" spans="1:5" ht="20.25" customHeight="1" x14ac:dyDescent="0.25">
      <c r="A648" s="46"/>
      <c r="B648" s="46"/>
      <c r="C648" s="46"/>
      <c r="D648" s="46"/>
      <c r="E648" s="38"/>
    </row>
    <row r="649" spans="1:5" ht="20.25" customHeight="1" x14ac:dyDescent="0.25">
      <c r="A649" s="47"/>
      <c r="B649" s="47"/>
      <c r="C649" s="47"/>
      <c r="D649" s="47"/>
      <c r="E649" s="38"/>
    </row>
    <row r="650" spans="1:5" ht="20.25" customHeight="1" x14ac:dyDescent="0.25">
      <c r="A650" s="46"/>
      <c r="B650" s="46"/>
      <c r="C650" s="46"/>
      <c r="D650" s="46"/>
      <c r="E650" s="38"/>
    </row>
    <row r="651" spans="1:5" ht="20.25" customHeight="1" x14ac:dyDescent="0.25">
      <c r="A651" s="47"/>
      <c r="B651" s="47"/>
      <c r="C651" s="47"/>
      <c r="D651" s="47"/>
      <c r="E651" s="38"/>
    </row>
    <row r="652" spans="1:5" ht="20.25" customHeight="1" x14ac:dyDescent="0.25">
      <c r="A652" s="46"/>
      <c r="B652" s="46"/>
      <c r="C652" s="46"/>
      <c r="D652" s="46"/>
      <c r="E652" s="38"/>
    </row>
    <row r="653" spans="1:5" ht="20.25" customHeight="1" x14ac:dyDescent="0.25">
      <c r="A653" s="47"/>
      <c r="B653" s="47"/>
      <c r="C653" s="47"/>
      <c r="D653" s="47"/>
      <c r="E653" s="38"/>
    </row>
    <row r="654" spans="1:5" ht="20.25" customHeight="1" x14ac:dyDescent="0.25">
      <c r="A654" s="46"/>
      <c r="B654" s="46"/>
      <c r="C654" s="46"/>
      <c r="D654" s="46"/>
      <c r="E654" s="38"/>
    </row>
    <row r="655" spans="1:5" ht="20.25" customHeight="1" x14ac:dyDescent="0.25">
      <c r="A655" s="47"/>
      <c r="B655" s="47"/>
      <c r="C655" s="47"/>
      <c r="D655" s="47"/>
      <c r="E655" s="38"/>
    </row>
    <row r="656" spans="1:5" ht="20.25" customHeight="1" x14ac:dyDescent="0.25">
      <c r="A656" s="46"/>
      <c r="B656" s="46"/>
      <c r="C656" s="46"/>
      <c r="D656" s="46"/>
      <c r="E656" s="38"/>
    </row>
    <row r="657" spans="1:5" ht="20.25" customHeight="1" x14ac:dyDescent="0.25">
      <c r="A657" s="47"/>
      <c r="B657" s="47"/>
      <c r="C657" s="47"/>
      <c r="D657" s="47"/>
      <c r="E657" s="38"/>
    </row>
    <row r="658" spans="1:5" ht="20.25" customHeight="1" x14ac:dyDescent="0.25">
      <c r="A658" s="46"/>
      <c r="B658" s="46"/>
      <c r="C658" s="46"/>
      <c r="D658" s="46"/>
      <c r="E658" s="38"/>
    </row>
    <row r="659" spans="1:5" ht="20.25" customHeight="1" x14ac:dyDescent="0.25">
      <c r="A659" s="47"/>
      <c r="B659" s="47"/>
      <c r="C659" s="47"/>
      <c r="D659" s="47"/>
      <c r="E659" s="38"/>
    </row>
    <row r="660" spans="1:5" ht="20.25" customHeight="1" x14ac:dyDescent="0.25">
      <c r="A660" s="46"/>
      <c r="B660" s="46"/>
      <c r="C660" s="46"/>
      <c r="D660" s="46"/>
      <c r="E660" s="38"/>
    </row>
    <row r="661" spans="1:5" ht="20.25" customHeight="1" x14ac:dyDescent="0.25">
      <c r="A661" s="47"/>
      <c r="B661" s="47"/>
      <c r="C661" s="47"/>
      <c r="D661" s="47"/>
      <c r="E661" s="38"/>
    </row>
    <row r="662" spans="1:5" ht="20.25" customHeight="1" x14ac:dyDescent="0.25">
      <c r="A662" s="46"/>
      <c r="B662" s="46"/>
      <c r="C662" s="46"/>
      <c r="D662" s="46"/>
      <c r="E662" s="38"/>
    </row>
    <row r="663" spans="1:5" ht="20.25" customHeight="1" x14ac:dyDescent="0.25">
      <c r="A663" s="47"/>
      <c r="B663" s="47"/>
      <c r="C663" s="47"/>
      <c r="D663" s="47"/>
      <c r="E663" s="38"/>
    </row>
    <row r="664" spans="1:5" ht="20.25" customHeight="1" x14ac:dyDescent="0.25">
      <c r="A664" s="46"/>
      <c r="B664" s="46"/>
      <c r="C664" s="46"/>
      <c r="D664" s="46"/>
      <c r="E664" s="38"/>
    </row>
    <row r="665" spans="1:5" ht="20.25" customHeight="1" x14ac:dyDescent="0.25">
      <c r="A665" s="47"/>
      <c r="B665" s="47"/>
      <c r="C665" s="47"/>
      <c r="D665" s="47"/>
      <c r="E665" s="38"/>
    </row>
    <row r="666" spans="1:5" ht="20.25" customHeight="1" x14ac:dyDescent="0.25">
      <c r="A666" s="46"/>
      <c r="B666" s="46"/>
      <c r="C666" s="46"/>
      <c r="D666" s="46"/>
      <c r="E666" s="38"/>
    </row>
    <row r="667" spans="1:5" ht="20.25" customHeight="1" x14ac:dyDescent="0.25">
      <c r="A667" s="47"/>
      <c r="B667" s="47"/>
      <c r="C667" s="47"/>
      <c r="D667" s="47"/>
      <c r="E667" s="38"/>
    </row>
    <row r="668" spans="1:5" ht="20.25" customHeight="1" x14ac:dyDescent="0.25">
      <c r="A668" s="46"/>
      <c r="B668" s="46"/>
      <c r="C668" s="46"/>
      <c r="D668" s="46"/>
      <c r="E668" s="38"/>
    </row>
    <row r="669" spans="1:5" ht="20.25" customHeight="1" x14ac:dyDescent="0.25">
      <c r="A669" s="47"/>
      <c r="B669" s="47"/>
      <c r="C669" s="47"/>
      <c r="D669" s="47"/>
      <c r="E669" s="38"/>
    </row>
    <row r="670" spans="1:5" ht="20.25" customHeight="1" x14ac:dyDescent="0.25">
      <c r="A670" s="46"/>
      <c r="B670" s="46"/>
      <c r="C670" s="46"/>
      <c r="D670" s="46"/>
      <c r="E670" s="38"/>
    </row>
    <row r="671" spans="1:5" ht="20.25" customHeight="1" x14ac:dyDescent="0.25">
      <c r="A671" s="47"/>
      <c r="B671" s="47"/>
      <c r="C671" s="47"/>
      <c r="D671" s="47"/>
      <c r="E671" s="38"/>
    </row>
    <row r="672" spans="1:5" ht="20.25" customHeight="1" x14ac:dyDescent="0.25">
      <c r="A672" s="46"/>
      <c r="B672" s="46"/>
      <c r="C672" s="46"/>
      <c r="D672" s="46"/>
      <c r="E672" s="38"/>
    </row>
    <row r="673" spans="1:5" ht="20.25" customHeight="1" x14ac:dyDescent="0.25">
      <c r="A673" s="47"/>
      <c r="B673" s="47"/>
      <c r="C673" s="47"/>
      <c r="D673" s="47"/>
      <c r="E673" s="38"/>
    </row>
    <row r="674" spans="1:5" ht="20.25" customHeight="1" x14ac:dyDescent="0.25">
      <c r="A674" s="46"/>
      <c r="B674" s="46"/>
      <c r="C674" s="46"/>
      <c r="D674" s="46"/>
      <c r="E674" s="38"/>
    </row>
    <row r="675" spans="1:5" ht="20.25" customHeight="1" x14ac:dyDescent="0.25">
      <c r="A675" s="47"/>
      <c r="B675" s="47"/>
      <c r="C675" s="47"/>
      <c r="D675" s="47"/>
      <c r="E675" s="38"/>
    </row>
    <row r="676" spans="1:5" ht="20.25" customHeight="1" x14ac:dyDescent="0.25">
      <c r="A676" s="46"/>
      <c r="B676" s="46"/>
      <c r="C676" s="46"/>
      <c r="D676" s="46"/>
      <c r="E676" s="38"/>
    </row>
    <row r="677" spans="1:5" ht="20.25" customHeight="1" x14ac:dyDescent="0.25">
      <c r="A677" s="47"/>
      <c r="B677" s="47"/>
      <c r="C677" s="47"/>
      <c r="D677" s="47"/>
      <c r="E677" s="38"/>
    </row>
    <row r="678" spans="1:5" ht="20.25" customHeight="1" x14ac:dyDescent="0.25">
      <c r="A678" s="46"/>
      <c r="B678" s="46"/>
      <c r="C678" s="46"/>
      <c r="D678" s="46"/>
      <c r="E678" s="38"/>
    </row>
    <row r="679" spans="1:5" ht="20.25" customHeight="1" x14ac:dyDescent="0.25">
      <c r="A679" s="47"/>
      <c r="B679" s="47"/>
      <c r="C679" s="47"/>
      <c r="D679" s="47"/>
      <c r="E679" s="38"/>
    </row>
    <row r="680" spans="1:5" ht="20.25" customHeight="1" x14ac:dyDescent="0.25">
      <c r="A680" s="46"/>
      <c r="B680" s="46"/>
      <c r="C680" s="46"/>
      <c r="D680" s="46"/>
      <c r="E680" s="38"/>
    </row>
    <row r="681" spans="1:5" ht="20.25" customHeight="1" x14ac:dyDescent="0.25">
      <c r="A681" s="47"/>
      <c r="B681" s="47"/>
      <c r="C681" s="47"/>
      <c r="D681" s="47"/>
      <c r="E681" s="38"/>
    </row>
    <row r="682" spans="1:5" ht="20.25" customHeight="1" x14ac:dyDescent="0.25">
      <c r="A682" s="46"/>
      <c r="B682" s="46"/>
      <c r="C682" s="46"/>
      <c r="D682" s="46"/>
      <c r="E682" s="38"/>
    </row>
    <row r="683" spans="1:5" ht="20.25" customHeight="1" x14ac:dyDescent="0.25">
      <c r="A683" s="47"/>
      <c r="B683" s="47"/>
      <c r="C683" s="47"/>
      <c r="D683" s="47"/>
      <c r="E683" s="38"/>
    </row>
    <row r="684" spans="1:5" ht="20.25" customHeight="1" x14ac:dyDescent="0.25">
      <c r="A684" s="46"/>
      <c r="B684" s="46"/>
      <c r="C684" s="46"/>
      <c r="D684" s="46"/>
      <c r="E684" s="38"/>
    </row>
    <row r="685" spans="1:5" ht="20.25" customHeight="1" x14ac:dyDescent="0.25">
      <c r="A685" s="47"/>
      <c r="B685" s="47"/>
      <c r="C685" s="47"/>
      <c r="D685" s="47"/>
      <c r="E685" s="38"/>
    </row>
    <row r="686" spans="1:5" ht="20.25" customHeight="1" x14ac:dyDescent="0.25">
      <c r="A686" s="46"/>
      <c r="B686" s="46"/>
      <c r="C686" s="46"/>
      <c r="D686" s="46"/>
      <c r="E686" s="38"/>
    </row>
    <row r="687" spans="1:5" ht="20.25" customHeight="1" x14ac:dyDescent="0.25">
      <c r="A687" s="47"/>
      <c r="B687" s="47"/>
      <c r="C687" s="47"/>
      <c r="D687" s="47"/>
      <c r="E687" s="38"/>
    </row>
    <row r="688" spans="1:5" ht="20.25" customHeight="1" x14ac:dyDescent="0.25">
      <c r="A688" s="46"/>
      <c r="B688" s="46"/>
      <c r="C688" s="46"/>
      <c r="D688" s="46"/>
      <c r="E688" s="38"/>
    </row>
    <row r="689" spans="1:5" ht="20.25" customHeight="1" x14ac:dyDescent="0.25">
      <c r="A689" s="47"/>
      <c r="B689" s="47"/>
      <c r="C689" s="47"/>
      <c r="D689" s="47"/>
      <c r="E689" s="38"/>
    </row>
    <row r="690" spans="1:5" ht="20.25" customHeight="1" x14ac:dyDescent="0.25">
      <c r="A690" s="46"/>
      <c r="B690" s="46"/>
      <c r="C690" s="46"/>
      <c r="D690" s="46"/>
      <c r="E690" s="38"/>
    </row>
    <row r="691" spans="1:5" ht="20.25" customHeight="1" x14ac:dyDescent="0.25">
      <c r="A691" s="47"/>
      <c r="B691" s="47"/>
      <c r="C691" s="47"/>
      <c r="D691" s="47"/>
      <c r="E691" s="38"/>
    </row>
    <row r="692" spans="1:5" ht="20.25" customHeight="1" x14ac:dyDescent="0.25">
      <c r="A692" s="46"/>
      <c r="B692" s="46"/>
      <c r="C692" s="46"/>
      <c r="D692" s="46"/>
      <c r="E692" s="38"/>
    </row>
    <row r="693" spans="1:5" ht="20.25" customHeight="1" x14ac:dyDescent="0.25">
      <c r="A693" s="47"/>
      <c r="B693" s="47"/>
      <c r="C693" s="47"/>
      <c r="D693" s="47"/>
      <c r="E693" s="38"/>
    </row>
    <row r="694" spans="1:5" ht="20.25" customHeight="1" x14ac:dyDescent="0.25">
      <c r="A694" s="46"/>
      <c r="B694" s="46"/>
      <c r="C694" s="46"/>
      <c r="D694" s="46"/>
      <c r="E694" s="38"/>
    </row>
    <row r="695" spans="1:5" ht="20.25" customHeight="1" x14ac:dyDescent="0.25">
      <c r="A695" s="47"/>
      <c r="B695" s="47"/>
      <c r="C695" s="47"/>
      <c r="D695" s="47"/>
      <c r="E695" s="38"/>
    </row>
    <row r="696" spans="1:5" ht="20.25" customHeight="1" x14ac:dyDescent="0.25">
      <c r="A696" s="46"/>
      <c r="B696" s="46"/>
      <c r="C696" s="46"/>
      <c r="D696" s="46"/>
      <c r="E696" s="38"/>
    </row>
    <row r="697" spans="1:5" ht="20.25" customHeight="1" x14ac:dyDescent="0.25">
      <c r="A697" s="47"/>
      <c r="B697" s="47"/>
      <c r="C697" s="47"/>
      <c r="D697" s="47"/>
      <c r="E697" s="38"/>
    </row>
    <row r="698" spans="1:5" ht="20.25" customHeight="1" x14ac:dyDescent="0.25">
      <c r="A698" s="46"/>
      <c r="B698" s="46"/>
      <c r="C698" s="46"/>
      <c r="D698" s="46"/>
      <c r="E698" s="38"/>
    </row>
    <row r="699" spans="1:5" ht="20.25" customHeight="1" x14ac:dyDescent="0.25">
      <c r="A699" s="47"/>
      <c r="B699" s="47"/>
      <c r="C699" s="47"/>
      <c r="D699" s="47"/>
      <c r="E699" s="38"/>
    </row>
    <row r="700" spans="1:5" ht="20.25" customHeight="1" x14ac:dyDescent="0.25">
      <c r="A700" s="46"/>
      <c r="B700" s="46"/>
      <c r="C700" s="46"/>
      <c r="D700" s="46"/>
      <c r="E700" s="38"/>
    </row>
    <row r="701" spans="1:5" ht="20.25" customHeight="1" thickBot="1" x14ac:dyDescent="0.3">
      <c r="A701" s="60"/>
      <c r="B701" s="60"/>
      <c r="C701" s="60"/>
      <c r="D701" s="60"/>
      <c r="E701" s="65"/>
    </row>
    <row r="702" spans="1:5" ht="20.25" customHeight="1" thickTop="1" x14ac:dyDescent="0.25">
      <c r="A702" s="62"/>
      <c r="B702" s="62"/>
      <c r="C702" s="62"/>
      <c r="D702" s="62"/>
      <c r="E702" s="66"/>
    </row>
    <row r="703" spans="1:5" ht="20.25" customHeight="1" x14ac:dyDescent="0.25">
      <c r="A703" s="47"/>
      <c r="B703" s="47"/>
      <c r="C703" s="47"/>
      <c r="D703" s="47"/>
      <c r="E703" s="38"/>
    </row>
    <row r="704" spans="1:5" ht="20.25" customHeight="1" x14ac:dyDescent="0.25">
      <c r="A704" s="46"/>
      <c r="B704" s="46"/>
      <c r="C704" s="46"/>
      <c r="D704" s="46"/>
      <c r="E704" s="38"/>
    </row>
    <row r="705" spans="1:5" ht="20.25" customHeight="1" x14ac:dyDescent="0.25">
      <c r="A705" s="47"/>
      <c r="B705" s="47"/>
      <c r="C705" s="47"/>
      <c r="D705" s="47"/>
      <c r="E705" s="38"/>
    </row>
    <row r="706" spans="1:5" ht="20.25" customHeight="1" x14ac:dyDescent="0.25">
      <c r="A706" s="46"/>
      <c r="B706" s="46"/>
      <c r="C706" s="46"/>
      <c r="D706" s="46"/>
      <c r="E706" s="38"/>
    </row>
    <row r="707" spans="1:5" ht="20.25" customHeight="1" x14ac:dyDescent="0.25">
      <c r="A707" s="47"/>
      <c r="B707" s="47"/>
      <c r="C707" s="47"/>
      <c r="D707" s="47"/>
      <c r="E707" s="38"/>
    </row>
    <row r="708" spans="1:5" ht="20.25" customHeight="1" x14ac:dyDescent="0.25">
      <c r="A708" s="46"/>
      <c r="B708" s="46"/>
      <c r="C708" s="46"/>
      <c r="D708" s="46"/>
      <c r="E708" s="38"/>
    </row>
    <row r="709" spans="1:5" ht="20.25" customHeight="1" x14ac:dyDescent="0.25">
      <c r="A709" s="47"/>
      <c r="B709" s="47"/>
      <c r="C709" s="47"/>
      <c r="D709" s="47"/>
      <c r="E709" s="38"/>
    </row>
    <row r="710" spans="1:5" ht="20.25" customHeight="1" x14ac:dyDescent="0.25">
      <c r="A710" s="46"/>
      <c r="B710" s="46"/>
      <c r="C710" s="46"/>
      <c r="D710" s="46"/>
      <c r="E710" s="38"/>
    </row>
    <row r="711" spans="1:5" ht="20.25" customHeight="1" x14ac:dyDescent="0.25">
      <c r="A711" s="47"/>
      <c r="B711" s="47"/>
      <c r="C711" s="47"/>
      <c r="D711" s="47"/>
      <c r="E711" s="38"/>
    </row>
    <row r="712" spans="1:5" ht="20.25" customHeight="1" x14ac:dyDescent="0.25">
      <c r="A712" s="46"/>
      <c r="B712" s="46"/>
      <c r="C712" s="46"/>
      <c r="D712" s="46"/>
      <c r="E712" s="38"/>
    </row>
    <row r="713" spans="1:5" ht="20.25" customHeight="1" x14ac:dyDescent="0.25">
      <c r="A713" s="47"/>
      <c r="B713" s="47"/>
      <c r="C713" s="47"/>
      <c r="D713" s="47"/>
      <c r="E713" s="38"/>
    </row>
    <row r="714" spans="1:5" ht="20.25" customHeight="1" x14ac:dyDescent="0.25">
      <c r="A714" s="46"/>
      <c r="B714" s="46"/>
      <c r="C714" s="46"/>
      <c r="D714" s="46"/>
      <c r="E714" s="38"/>
    </row>
    <row r="715" spans="1:5" ht="20.25" customHeight="1" x14ac:dyDescent="0.25">
      <c r="A715" s="47"/>
      <c r="B715" s="47"/>
      <c r="C715" s="47"/>
      <c r="D715" s="47"/>
      <c r="E715" s="38"/>
    </row>
    <row r="716" spans="1:5" ht="20.25" customHeight="1" x14ac:dyDescent="0.25">
      <c r="A716" s="46"/>
      <c r="B716" s="46"/>
      <c r="C716" s="46"/>
      <c r="D716" s="46"/>
      <c r="E716" s="38"/>
    </row>
    <row r="717" spans="1:5" ht="20.25" customHeight="1" x14ac:dyDescent="0.25">
      <c r="A717" s="47"/>
      <c r="B717" s="47"/>
      <c r="C717" s="47"/>
      <c r="D717" s="47"/>
      <c r="E717" s="38"/>
    </row>
    <row r="718" spans="1:5" ht="20.25" customHeight="1" x14ac:dyDescent="0.25">
      <c r="A718" s="46"/>
      <c r="B718" s="46"/>
      <c r="C718" s="46"/>
      <c r="D718" s="46"/>
      <c r="E718" s="38"/>
    </row>
    <row r="719" spans="1:5" ht="20.25" customHeight="1" x14ac:dyDescent="0.25">
      <c r="A719" s="47"/>
      <c r="B719" s="47"/>
      <c r="C719" s="47"/>
      <c r="D719" s="47"/>
      <c r="E719" s="38"/>
    </row>
    <row r="720" spans="1:5" ht="20.25" customHeight="1" x14ac:dyDescent="0.25">
      <c r="A720" s="46"/>
      <c r="B720" s="46"/>
      <c r="C720" s="46"/>
      <c r="D720" s="46"/>
      <c r="E720" s="38"/>
    </row>
    <row r="721" spans="1:5" ht="20.25" customHeight="1" x14ac:dyDescent="0.25">
      <c r="A721" s="47"/>
      <c r="B721" s="47"/>
      <c r="C721" s="47"/>
      <c r="D721" s="47"/>
      <c r="E721" s="38"/>
    </row>
    <row r="722" spans="1:5" ht="20.25" customHeight="1" x14ac:dyDescent="0.25">
      <c r="A722" s="46"/>
      <c r="B722" s="46"/>
      <c r="C722" s="46"/>
      <c r="D722" s="46"/>
      <c r="E722" s="38"/>
    </row>
    <row r="723" spans="1:5" ht="20.25" customHeight="1" x14ac:dyDescent="0.25">
      <c r="A723" s="47"/>
      <c r="B723" s="47"/>
      <c r="C723" s="47"/>
      <c r="D723" s="47"/>
      <c r="E723" s="38"/>
    </row>
    <row r="724" spans="1:5" ht="20.25" customHeight="1" x14ac:dyDescent="0.25">
      <c r="A724" s="46"/>
      <c r="B724" s="46"/>
      <c r="C724" s="46"/>
      <c r="D724" s="46"/>
      <c r="E724" s="38"/>
    </row>
    <row r="725" spans="1:5" ht="20.25" customHeight="1" x14ac:dyDescent="0.25">
      <c r="A725" s="47"/>
      <c r="B725" s="47"/>
      <c r="C725" s="47"/>
      <c r="D725" s="47"/>
      <c r="E725" s="38"/>
    </row>
    <row r="726" spans="1:5" ht="20.25" customHeight="1" x14ac:dyDescent="0.25">
      <c r="A726" s="46"/>
      <c r="B726" s="46"/>
      <c r="C726" s="46"/>
      <c r="D726" s="46"/>
      <c r="E726" s="38"/>
    </row>
    <row r="727" spans="1:5" ht="20.25" customHeight="1" x14ac:dyDescent="0.25">
      <c r="A727" s="47"/>
      <c r="B727" s="47"/>
      <c r="C727" s="47"/>
      <c r="D727" s="47"/>
      <c r="E727" s="38"/>
    </row>
    <row r="728" spans="1:5" ht="20.25" customHeight="1" x14ac:dyDescent="0.25">
      <c r="A728" s="46"/>
      <c r="B728" s="46"/>
      <c r="C728" s="46"/>
      <c r="D728" s="46"/>
      <c r="E728" s="38"/>
    </row>
    <row r="729" spans="1:5" ht="20.25" customHeight="1" x14ac:dyDescent="0.25">
      <c r="A729" s="47"/>
      <c r="B729" s="47"/>
      <c r="C729" s="47"/>
      <c r="D729" s="47"/>
      <c r="E729" s="38"/>
    </row>
    <row r="730" spans="1:5" ht="20.25" customHeight="1" x14ac:dyDescent="0.25">
      <c r="A730" s="46"/>
      <c r="B730" s="46"/>
      <c r="C730" s="46"/>
      <c r="D730" s="46"/>
      <c r="E730" s="38"/>
    </row>
    <row r="731" spans="1:5" ht="20.25" customHeight="1" x14ac:dyDescent="0.25">
      <c r="A731" s="47"/>
      <c r="B731" s="47"/>
      <c r="C731" s="47"/>
      <c r="D731" s="47"/>
      <c r="E731" s="38"/>
    </row>
    <row r="732" spans="1:5" ht="20.25" customHeight="1" x14ac:dyDescent="0.25">
      <c r="A732" s="46"/>
      <c r="B732" s="46"/>
      <c r="C732" s="46"/>
      <c r="D732" s="46"/>
      <c r="E732" s="38"/>
    </row>
    <row r="733" spans="1:5" ht="20.25" customHeight="1" x14ac:dyDescent="0.25">
      <c r="A733" s="47"/>
      <c r="B733" s="47"/>
      <c r="C733" s="47"/>
      <c r="D733" s="47"/>
      <c r="E733" s="38"/>
    </row>
    <row r="734" spans="1:5" ht="20.25" customHeight="1" x14ac:dyDescent="0.25">
      <c r="A734" s="46"/>
      <c r="B734" s="46"/>
      <c r="C734" s="46"/>
      <c r="D734" s="46"/>
      <c r="E734" s="38"/>
    </row>
    <row r="735" spans="1:5" ht="20.25" customHeight="1" x14ac:dyDescent="0.25">
      <c r="A735" s="47"/>
      <c r="B735" s="47"/>
      <c r="C735" s="47"/>
      <c r="D735" s="47"/>
      <c r="E735" s="38"/>
    </row>
    <row r="736" spans="1:5" ht="20.25" customHeight="1" x14ac:dyDescent="0.25">
      <c r="A736" s="46"/>
      <c r="B736" s="46"/>
      <c r="C736" s="46"/>
      <c r="D736" s="46"/>
      <c r="E736" s="38"/>
    </row>
    <row r="737" spans="1:5" ht="20.25" customHeight="1" x14ac:dyDescent="0.25">
      <c r="A737" s="47"/>
      <c r="B737" s="47"/>
      <c r="C737" s="47"/>
      <c r="D737" s="47"/>
      <c r="E737" s="38"/>
    </row>
    <row r="738" spans="1:5" ht="20.25" customHeight="1" x14ac:dyDescent="0.25">
      <c r="A738" s="46"/>
      <c r="B738" s="46"/>
      <c r="C738" s="46"/>
      <c r="D738" s="46"/>
      <c r="E738" s="38"/>
    </row>
    <row r="739" spans="1:5" ht="20.25" customHeight="1" x14ac:dyDescent="0.25">
      <c r="A739" s="47"/>
      <c r="B739" s="47"/>
      <c r="C739" s="47"/>
      <c r="D739" s="47"/>
      <c r="E739" s="38"/>
    </row>
    <row r="740" spans="1:5" ht="20.25" customHeight="1" x14ac:dyDescent="0.25">
      <c r="A740" s="46"/>
      <c r="B740" s="46"/>
      <c r="C740" s="46"/>
      <c r="D740" s="46"/>
      <c r="E740" s="38"/>
    </row>
    <row r="741" spans="1:5" ht="20.25" customHeight="1" x14ac:dyDescent="0.25">
      <c r="A741" s="47"/>
      <c r="B741" s="47"/>
      <c r="C741" s="47"/>
      <c r="D741" s="47"/>
      <c r="E741" s="38"/>
    </row>
    <row r="742" spans="1:5" ht="20.25" customHeight="1" x14ac:dyDescent="0.25">
      <c r="A742" s="46"/>
      <c r="B742" s="46"/>
      <c r="C742" s="46"/>
      <c r="D742" s="46"/>
      <c r="E742" s="38"/>
    </row>
    <row r="743" spans="1:5" ht="20.25" customHeight="1" x14ac:dyDescent="0.25">
      <c r="A743" s="47"/>
      <c r="B743" s="47"/>
      <c r="C743" s="47"/>
      <c r="D743" s="47"/>
      <c r="E743" s="38"/>
    </row>
    <row r="744" spans="1:5" ht="20.25" customHeight="1" x14ac:dyDescent="0.25">
      <c r="A744" s="46"/>
      <c r="B744" s="46"/>
      <c r="C744" s="46"/>
      <c r="D744" s="46"/>
      <c r="E744" s="38"/>
    </row>
    <row r="745" spans="1:5" ht="20.25" customHeight="1" x14ac:dyDescent="0.25">
      <c r="A745" s="47"/>
      <c r="B745" s="47"/>
      <c r="C745" s="47"/>
      <c r="D745" s="47"/>
      <c r="E745" s="38"/>
    </row>
    <row r="746" spans="1:5" ht="20.25" customHeight="1" x14ac:dyDescent="0.25">
      <c r="A746" s="46"/>
      <c r="B746" s="46"/>
      <c r="C746" s="46"/>
      <c r="D746" s="46"/>
      <c r="E746" s="38"/>
    </row>
    <row r="747" spans="1:5" ht="20.25" customHeight="1" x14ac:dyDescent="0.25">
      <c r="A747" s="47"/>
      <c r="B747" s="47"/>
      <c r="C747" s="47"/>
      <c r="D747" s="47"/>
      <c r="E747" s="38"/>
    </row>
    <row r="748" spans="1:5" ht="20.25" customHeight="1" x14ac:dyDescent="0.25">
      <c r="A748" s="46"/>
      <c r="B748" s="46"/>
      <c r="C748" s="46"/>
      <c r="D748" s="46"/>
      <c r="E748" s="38"/>
    </row>
    <row r="749" spans="1:5" ht="20.25" customHeight="1" x14ac:dyDescent="0.25">
      <c r="A749" s="47"/>
      <c r="B749" s="47"/>
      <c r="C749" s="47"/>
      <c r="D749" s="47"/>
      <c r="E749" s="38"/>
    </row>
    <row r="750" spans="1:5" ht="20.25" customHeight="1" x14ac:dyDescent="0.25">
      <c r="A750" s="46"/>
      <c r="B750" s="46"/>
      <c r="C750" s="46"/>
      <c r="D750" s="46"/>
      <c r="E750" s="38"/>
    </row>
    <row r="751" spans="1:5" ht="20.25" customHeight="1" x14ac:dyDescent="0.25">
      <c r="A751" s="47"/>
      <c r="B751" s="47"/>
      <c r="C751" s="47"/>
      <c r="D751" s="47"/>
      <c r="E751" s="38"/>
    </row>
    <row r="752" spans="1:5" ht="20.25" customHeight="1" x14ac:dyDescent="0.25">
      <c r="A752" s="46"/>
      <c r="B752" s="46"/>
      <c r="C752" s="46"/>
      <c r="D752" s="46"/>
      <c r="E752" s="38"/>
    </row>
    <row r="753" spans="1:5" ht="20.25" customHeight="1" x14ac:dyDescent="0.25">
      <c r="A753" s="47"/>
      <c r="B753" s="47"/>
      <c r="C753" s="47"/>
      <c r="D753" s="47"/>
      <c r="E753" s="38"/>
    </row>
    <row r="754" spans="1:5" ht="20.25" customHeight="1" x14ac:dyDescent="0.25">
      <c r="A754" s="46"/>
      <c r="B754" s="46"/>
      <c r="C754" s="46"/>
      <c r="D754" s="46"/>
      <c r="E754" s="38"/>
    </row>
    <row r="755" spans="1:5" ht="20.25" customHeight="1" x14ac:dyDescent="0.25">
      <c r="A755" s="47"/>
      <c r="B755" s="47"/>
      <c r="C755" s="47"/>
      <c r="D755" s="47"/>
      <c r="E755" s="38"/>
    </row>
    <row r="756" spans="1:5" ht="20.25" customHeight="1" x14ac:dyDescent="0.25">
      <c r="A756" s="46"/>
      <c r="B756" s="46"/>
      <c r="C756" s="46"/>
      <c r="D756" s="46"/>
      <c r="E756" s="38"/>
    </row>
    <row r="757" spans="1:5" ht="20.25" customHeight="1" x14ac:dyDescent="0.25">
      <c r="A757" s="47"/>
      <c r="B757" s="47"/>
      <c r="C757" s="47"/>
      <c r="D757" s="47"/>
      <c r="E757" s="38"/>
    </row>
    <row r="758" spans="1:5" ht="20.25" customHeight="1" x14ac:dyDescent="0.25">
      <c r="A758" s="46"/>
      <c r="B758" s="46"/>
      <c r="C758" s="46"/>
      <c r="D758" s="46"/>
      <c r="E758" s="38"/>
    </row>
    <row r="759" spans="1:5" ht="20.25" customHeight="1" x14ac:dyDescent="0.25">
      <c r="A759" s="47"/>
      <c r="B759" s="47"/>
      <c r="C759" s="47"/>
      <c r="D759" s="47"/>
      <c r="E759" s="38"/>
    </row>
    <row r="760" spans="1:5" ht="20.25" customHeight="1" x14ac:dyDescent="0.25">
      <c r="A760" s="46"/>
      <c r="B760" s="46"/>
      <c r="C760" s="46"/>
      <c r="D760" s="46"/>
      <c r="E760" s="38"/>
    </row>
    <row r="761" spans="1:5" ht="20.25" customHeight="1" x14ac:dyDescent="0.25">
      <c r="A761" s="47"/>
      <c r="B761" s="47"/>
      <c r="C761" s="47"/>
      <c r="D761" s="47"/>
      <c r="E761" s="38"/>
    </row>
    <row r="762" spans="1:5" ht="20.25" customHeight="1" x14ac:dyDescent="0.25">
      <c r="A762" s="46"/>
      <c r="B762" s="46"/>
      <c r="C762" s="46"/>
      <c r="D762" s="46"/>
      <c r="E762" s="38"/>
    </row>
    <row r="763" spans="1:5" ht="20.25" customHeight="1" x14ac:dyDescent="0.25">
      <c r="A763" s="47"/>
      <c r="B763" s="47"/>
      <c r="C763" s="47"/>
      <c r="D763" s="47"/>
      <c r="E763" s="38"/>
    </row>
    <row r="764" spans="1:5" ht="20.25" customHeight="1" x14ac:dyDescent="0.25">
      <c r="A764" s="46"/>
      <c r="B764" s="46"/>
      <c r="C764" s="46"/>
      <c r="D764" s="46"/>
      <c r="E764" s="38"/>
    </row>
    <row r="765" spans="1:5" ht="20.25" customHeight="1" x14ac:dyDescent="0.25">
      <c r="A765" s="47"/>
      <c r="B765" s="47"/>
      <c r="C765" s="47"/>
      <c r="D765" s="47"/>
      <c r="E765" s="38"/>
    </row>
    <row r="766" spans="1:5" ht="20.25" customHeight="1" x14ac:dyDescent="0.25">
      <c r="A766" s="46"/>
      <c r="B766" s="46"/>
      <c r="C766" s="46"/>
      <c r="D766" s="46"/>
      <c r="E766" s="38"/>
    </row>
    <row r="767" spans="1:5" ht="20.25" customHeight="1" x14ac:dyDescent="0.25">
      <c r="A767" s="47"/>
      <c r="B767" s="47"/>
      <c r="C767" s="47"/>
      <c r="D767" s="47"/>
      <c r="E767" s="38"/>
    </row>
    <row r="768" spans="1:5" ht="20.25" customHeight="1" x14ac:dyDescent="0.25">
      <c r="A768" s="46"/>
      <c r="B768" s="46"/>
      <c r="C768" s="46"/>
      <c r="D768" s="46"/>
      <c r="E768" s="38"/>
    </row>
    <row r="769" spans="1:5" ht="20.25" customHeight="1" x14ac:dyDescent="0.25">
      <c r="A769" s="47"/>
      <c r="B769" s="47"/>
      <c r="C769" s="47"/>
      <c r="D769" s="47"/>
      <c r="E769" s="38"/>
    </row>
    <row r="770" spans="1:5" ht="20.25" customHeight="1" x14ac:dyDescent="0.25">
      <c r="A770" s="46"/>
      <c r="B770" s="46"/>
      <c r="C770" s="46"/>
      <c r="D770" s="46"/>
      <c r="E770" s="38"/>
    </row>
    <row r="771" spans="1:5" ht="20.25" customHeight="1" x14ac:dyDescent="0.25">
      <c r="A771" s="47"/>
      <c r="B771" s="47"/>
      <c r="C771" s="47"/>
      <c r="D771" s="47"/>
      <c r="E771" s="38"/>
    </row>
    <row r="772" spans="1:5" ht="20.25" customHeight="1" x14ac:dyDescent="0.25">
      <c r="A772" s="46"/>
      <c r="B772" s="46"/>
      <c r="C772" s="46"/>
      <c r="D772" s="46"/>
      <c r="E772" s="38"/>
    </row>
    <row r="773" spans="1:5" ht="20.25" customHeight="1" x14ac:dyDescent="0.25">
      <c r="A773" s="47"/>
      <c r="B773" s="47"/>
      <c r="C773" s="47"/>
      <c r="D773" s="47"/>
      <c r="E773" s="38"/>
    </row>
    <row r="774" spans="1:5" ht="20.25" customHeight="1" x14ac:dyDescent="0.25">
      <c r="A774" s="46"/>
      <c r="B774" s="46"/>
      <c r="C774" s="46"/>
      <c r="D774" s="46"/>
      <c r="E774" s="38"/>
    </row>
    <row r="775" spans="1:5" ht="20.25" customHeight="1" x14ac:dyDescent="0.25">
      <c r="A775" s="47"/>
      <c r="B775" s="47"/>
      <c r="C775" s="47"/>
      <c r="D775" s="47"/>
      <c r="E775" s="38"/>
    </row>
    <row r="776" spans="1:5" ht="20.25" customHeight="1" x14ac:dyDescent="0.25">
      <c r="A776" s="46"/>
      <c r="B776" s="46"/>
      <c r="C776" s="46"/>
      <c r="D776" s="46"/>
      <c r="E776" s="38"/>
    </row>
    <row r="777" spans="1:5" ht="20.25" customHeight="1" x14ac:dyDescent="0.25">
      <c r="A777" s="47"/>
      <c r="B777" s="47"/>
      <c r="C777" s="47"/>
      <c r="D777" s="47"/>
      <c r="E777" s="38"/>
    </row>
    <row r="778" spans="1:5" ht="20.25" customHeight="1" x14ac:dyDescent="0.25">
      <c r="A778" s="46"/>
      <c r="B778" s="46"/>
      <c r="C778" s="46"/>
      <c r="D778" s="46"/>
      <c r="E778" s="38"/>
    </row>
    <row r="779" spans="1:5" ht="20.25" customHeight="1" x14ac:dyDescent="0.25">
      <c r="A779" s="47"/>
      <c r="B779" s="47"/>
      <c r="C779" s="47"/>
      <c r="D779" s="47"/>
      <c r="E779" s="38"/>
    </row>
    <row r="780" spans="1:5" ht="20.25" customHeight="1" x14ac:dyDescent="0.25">
      <c r="A780" s="46"/>
      <c r="B780" s="46"/>
      <c r="C780" s="46"/>
      <c r="D780" s="46"/>
      <c r="E780" s="38"/>
    </row>
    <row r="781" spans="1:5" ht="20.25" customHeight="1" x14ac:dyDescent="0.25">
      <c r="A781" s="47"/>
      <c r="B781" s="47"/>
      <c r="C781" s="47"/>
      <c r="D781" s="47"/>
      <c r="E781" s="38"/>
    </row>
    <row r="782" spans="1:5" ht="20.25" customHeight="1" x14ac:dyDescent="0.25">
      <c r="A782" s="46"/>
      <c r="B782" s="46"/>
      <c r="C782" s="46"/>
      <c r="D782" s="46"/>
      <c r="E782" s="38"/>
    </row>
    <row r="783" spans="1:5" ht="20.25" customHeight="1" x14ac:dyDescent="0.25">
      <c r="A783" s="47"/>
      <c r="B783" s="47"/>
      <c r="C783" s="47"/>
      <c r="D783" s="47"/>
      <c r="E783" s="38"/>
    </row>
    <row r="784" spans="1:5" ht="20.25" customHeight="1" x14ac:dyDescent="0.25">
      <c r="A784" s="46"/>
      <c r="B784" s="46"/>
      <c r="C784" s="46"/>
      <c r="D784" s="46"/>
      <c r="E784" s="38"/>
    </row>
    <row r="785" spans="1:5" ht="20.25" customHeight="1" x14ac:dyDescent="0.25">
      <c r="A785" s="47"/>
      <c r="B785" s="47"/>
      <c r="C785" s="47"/>
      <c r="D785" s="47"/>
      <c r="E785" s="38"/>
    </row>
    <row r="786" spans="1:5" ht="20.25" customHeight="1" x14ac:dyDescent="0.25">
      <c r="A786" s="46"/>
      <c r="B786" s="46"/>
      <c r="C786" s="46"/>
      <c r="D786" s="46"/>
      <c r="E786" s="38"/>
    </row>
    <row r="787" spans="1:5" ht="20.25" customHeight="1" x14ac:dyDescent="0.25">
      <c r="A787" s="47"/>
      <c r="B787" s="47"/>
      <c r="C787" s="47"/>
      <c r="D787" s="47"/>
      <c r="E787" s="38"/>
    </row>
    <row r="788" spans="1:5" ht="20.25" customHeight="1" x14ac:dyDescent="0.25">
      <c r="A788" s="46"/>
      <c r="B788" s="46"/>
      <c r="C788" s="46"/>
      <c r="D788" s="46"/>
      <c r="E788" s="38"/>
    </row>
    <row r="789" spans="1:5" ht="20.25" customHeight="1" x14ac:dyDescent="0.25">
      <c r="A789" s="47"/>
      <c r="B789" s="47"/>
      <c r="C789" s="47"/>
      <c r="D789" s="47"/>
      <c r="E789" s="38"/>
    </row>
    <row r="790" spans="1:5" ht="20.25" customHeight="1" x14ac:dyDescent="0.25">
      <c r="A790" s="46"/>
      <c r="B790" s="46"/>
      <c r="C790" s="46"/>
      <c r="D790" s="46"/>
      <c r="E790" s="38"/>
    </row>
    <row r="791" spans="1:5" ht="20.25" customHeight="1" x14ac:dyDescent="0.25">
      <c r="A791" s="47"/>
      <c r="B791" s="47"/>
      <c r="C791" s="47"/>
      <c r="D791" s="47"/>
      <c r="E791" s="38"/>
    </row>
    <row r="792" spans="1:5" ht="20.25" customHeight="1" x14ac:dyDescent="0.25">
      <c r="A792" s="46"/>
      <c r="B792" s="46"/>
      <c r="C792" s="46"/>
      <c r="D792" s="46"/>
      <c r="E792" s="38"/>
    </row>
    <row r="793" spans="1:5" ht="20.25" customHeight="1" x14ac:dyDescent="0.25">
      <c r="A793" s="47"/>
      <c r="B793" s="47"/>
      <c r="C793" s="47"/>
      <c r="D793" s="47"/>
      <c r="E793" s="38"/>
    </row>
    <row r="794" spans="1:5" ht="20.25" customHeight="1" x14ac:dyDescent="0.25">
      <c r="A794" s="46"/>
      <c r="B794" s="46"/>
      <c r="C794" s="46"/>
      <c r="D794" s="46"/>
      <c r="E794" s="38"/>
    </row>
    <row r="795" spans="1:5" ht="20.25" customHeight="1" x14ac:dyDescent="0.25">
      <c r="A795" s="47"/>
      <c r="B795" s="47"/>
      <c r="C795" s="47"/>
      <c r="D795" s="47"/>
      <c r="E795" s="38"/>
    </row>
    <row r="796" spans="1:5" ht="20.25" customHeight="1" x14ac:dyDescent="0.25">
      <c r="A796" s="46"/>
      <c r="B796" s="46"/>
      <c r="C796" s="46"/>
      <c r="D796" s="46"/>
      <c r="E796" s="38"/>
    </row>
    <row r="797" spans="1:5" ht="20.25" customHeight="1" x14ac:dyDescent="0.25">
      <c r="A797" s="47"/>
      <c r="B797" s="47"/>
      <c r="C797" s="47"/>
      <c r="D797" s="47"/>
      <c r="E797" s="38"/>
    </row>
    <row r="798" spans="1:5" ht="20.25" customHeight="1" x14ac:dyDescent="0.25">
      <c r="A798" s="46"/>
      <c r="B798" s="46"/>
      <c r="C798" s="46"/>
      <c r="D798" s="46"/>
      <c r="E798" s="38"/>
    </row>
    <row r="799" spans="1:5" ht="20.25" customHeight="1" x14ac:dyDescent="0.25">
      <c r="A799" s="47"/>
      <c r="B799" s="47"/>
      <c r="C799" s="47"/>
      <c r="D799" s="47"/>
      <c r="E799" s="38"/>
    </row>
    <row r="800" spans="1:5" ht="20.25" customHeight="1" x14ac:dyDescent="0.25">
      <c r="A800" s="46"/>
      <c r="B800" s="46"/>
      <c r="C800" s="46"/>
      <c r="D800" s="46"/>
      <c r="E800" s="38"/>
    </row>
    <row r="801" spans="1:5" ht="20.25" customHeight="1" thickBot="1" x14ac:dyDescent="0.3">
      <c r="A801" s="60"/>
      <c r="B801" s="60"/>
      <c r="C801" s="60"/>
      <c r="D801" s="60"/>
      <c r="E801" s="65"/>
    </row>
    <row r="802" spans="1:5" ht="20.25" customHeight="1" thickTop="1" x14ac:dyDescent="0.25">
      <c r="A802" s="62"/>
      <c r="B802" s="62"/>
      <c r="C802" s="62"/>
      <c r="D802" s="62"/>
      <c r="E802" s="66"/>
    </row>
    <row r="803" spans="1:5" ht="20.25" customHeight="1" x14ac:dyDescent="0.25">
      <c r="A803" s="47"/>
      <c r="B803" s="47"/>
      <c r="C803" s="47"/>
      <c r="D803" s="47"/>
      <c r="E803" s="38"/>
    </row>
    <row r="804" spans="1:5" ht="20.25" customHeight="1" x14ac:dyDescent="0.25">
      <c r="A804" s="46"/>
      <c r="B804" s="46"/>
      <c r="C804" s="46"/>
      <c r="D804" s="46"/>
      <c r="E804" s="38"/>
    </row>
    <row r="805" spans="1:5" ht="20.25" customHeight="1" x14ac:dyDescent="0.25">
      <c r="A805" s="47"/>
      <c r="B805" s="47"/>
      <c r="C805" s="47"/>
      <c r="D805" s="47"/>
      <c r="E805" s="38"/>
    </row>
    <row r="806" spans="1:5" ht="20.25" customHeight="1" x14ac:dyDescent="0.25">
      <c r="A806" s="46"/>
      <c r="B806" s="46"/>
      <c r="C806" s="46"/>
      <c r="D806" s="46"/>
      <c r="E806" s="38"/>
    </row>
    <row r="807" spans="1:5" ht="20.25" customHeight="1" x14ac:dyDescent="0.25">
      <c r="A807" s="47"/>
      <c r="B807" s="47"/>
      <c r="C807" s="47"/>
      <c r="D807" s="47"/>
      <c r="E807" s="38"/>
    </row>
    <row r="808" spans="1:5" ht="20.25" customHeight="1" x14ac:dyDescent="0.25">
      <c r="A808" s="46"/>
      <c r="B808" s="46"/>
      <c r="C808" s="46"/>
      <c r="D808" s="46"/>
      <c r="E808" s="38"/>
    </row>
    <row r="809" spans="1:5" ht="20.25" customHeight="1" x14ac:dyDescent="0.25">
      <c r="A809" s="47"/>
      <c r="B809" s="47"/>
      <c r="C809" s="47"/>
      <c r="D809" s="47"/>
      <c r="E809" s="38"/>
    </row>
    <row r="810" spans="1:5" ht="20.25" customHeight="1" x14ac:dyDescent="0.25">
      <c r="A810" s="46"/>
      <c r="B810" s="46"/>
      <c r="C810" s="46"/>
      <c r="D810" s="46"/>
      <c r="E810" s="38"/>
    </row>
    <row r="811" spans="1:5" ht="20.25" customHeight="1" x14ac:dyDescent="0.25">
      <c r="A811" s="47"/>
      <c r="B811" s="47"/>
      <c r="C811" s="47"/>
      <c r="D811" s="47"/>
      <c r="E811" s="38"/>
    </row>
    <row r="812" spans="1:5" ht="20.25" customHeight="1" x14ac:dyDescent="0.25">
      <c r="A812" s="46"/>
      <c r="B812" s="46"/>
      <c r="C812" s="46"/>
      <c r="D812" s="46"/>
      <c r="E812" s="38"/>
    </row>
    <row r="813" spans="1:5" ht="20.25" customHeight="1" x14ac:dyDescent="0.25">
      <c r="A813" s="47"/>
      <c r="B813" s="47"/>
      <c r="C813" s="47"/>
      <c r="D813" s="47"/>
      <c r="E813" s="38"/>
    </row>
    <row r="814" spans="1:5" ht="20.25" customHeight="1" x14ac:dyDescent="0.25">
      <c r="A814" s="46"/>
      <c r="B814" s="46"/>
      <c r="C814" s="46"/>
      <c r="D814" s="46"/>
      <c r="E814" s="38"/>
    </row>
    <row r="815" spans="1:5" ht="20.25" customHeight="1" x14ac:dyDescent="0.25">
      <c r="A815" s="47"/>
      <c r="B815" s="47"/>
      <c r="C815" s="47"/>
      <c r="D815" s="47"/>
      <c r="E815" s="38"/>
    </row>
    <row r="816" spans="1:5" ht="20.25" customHeight="1" x14ac:dyDescent="0.25">
      <c r="A816" s="46"/>
      <c r="B816" s="46"/>
      <c r="C816" s="46"/>
      <c r="D816" s="46"/>
      <c r="E816" s="38"/>
    </row>
    <row r="817" spans="1:5" ht="20.25" customHeight="1" x14ac:dyDescent="0.25">
      <c r="A817" s="47"/>
      <c r="B817" s="47"/>
      <c r="C817" s="47"/>
      <c r="D817" s="47"/>
      <c r="E817" s="38"/>
    </row>
    <row r="818" spans="1:5" ht="20.25" customHeight="1" x14ac:dyDescent="0.25">
      <c r="A818" s="46"/>
      <c r="B818" s="46"/>
      <c r="C818" s="46"/>
      <c r="D818" s="46"/>
      <c r="E818" s="38"/>
    </row>
    <row r="819" spans="1:5" ht="20.25" customHeight="1" x14ac:dyDescent="0.25">
      <c r="A819" s="47"/>
      <c r="B819" s="47"/>
      <c r="C819" s="47"/>
      <c r="D819" s="47"/>
      <c r="E819" s="38"/>
    </row>
    <row r="820" spans="1:5" ht="20.25" customHeight="1" x14ac:dyDescent="0.25">
      <c r="A820" s="46"/>
      <c r="B820" s="46"/>
      <c r="C820" s="46"/>
      <c r="D820" s="46"/>
      <c r="E820" s="38"/>
    </row>
    <row r="821" spans="1:5" ht="20.25" customHeight="1" x14ac:dyDescent="0.25">
      <c r="A821" s="47"/>
      <c r="B821" s="47"/>
      <c r="C821" s="47"/>
      <c r="D821" s="47"/>
      <c r="E821" s="38"/>
    </row>
    <row r="822" spans="1:5" ht="20.25" customHeight="1" x14ac:dyDescent="0.25">
      <c r="A822" s="46"/>
      <c r="B822" s="46"/>
      <c r="C822" s="46"/>
      <c r="D822" s="46"/>
      <c r="E822" s="38"/>
    </row>
    <row r="823" spans="1:5" ht="20.25" customHeight="1" x14ac:dyDescent="0.25">
      <c r="A823" s="47"/>
      <c r="B823" s="47"/>
      <c r="C823" s="47"/>
      <c r="D823" s="47"/>
      <c r="E823" s="38"/>
    </row>
    <row r="824" spans="1:5" ht="20.25" customHeight="1" x14ac:dyDescent="0.25">
      <c r="A824" s="46"/>
      <c r="B824" s="46"/>
      <c r="C824" s="46"/>
      <c r="D824" s="46"/>
      <c r="E824" s="38"/>
    </row>
    <row r="825" spans="1:5" ht="20.25" customHeight="1" x14ac:dyDescent="0.25">
      <c r="A825" s="47"/>
      <c r="B825" s="47"/>
      <c r="C825" s="47"/>
      <c r="D825" s="47"/>
      <c r="E825" s="38"/>
    </row>
    <row r="826" spans="1:5" ht="20.25" customHeight="1" x14ac:dyDescent="0.25">
      <c r="A826" s="46"/>
      <c r="B826" s="46"/>
      <c r="C826" s="46"/>
      <c r="D826" s="46"/>
      <c r="E826" s="38"/>
    </row>
    <row r="827" spans="1:5" ht="20.25" customHeight="1" x14ac:dyDescent="0.25">
      <c r="A827" s="47"/>
      <c r="B827" s="47"/>
      <c r="C827" s="47"/>
      <c r="D827" s="47"/>
      <c r="E827" s="38"/>
    </row>
    <row r="828" spans="1:5" ht="20.25" customHeight="1" x14ac:dyDescent="0.25">
      <c r="A828" s="46"/>
      <c r="B828" s="46"/>
      <c r="C828" s="46"/>
      <c r="D828" s="46"/>
      <c r="E828" s="38"/>
    </row>
    <row r="829" spans="1:5" ht="20.25" customHeight="1" x14ac:dyDescent="0.25">
      <c r="A829" s="47"/>
      <c r="B829" s="47"/>
      <c r="C829" s="47"/>
      <c r="D829" s="47"/>
      <c r="E829" s="38"/>
    </row>
    <row r="830" spans="1:5" ht="20.25" customHeight="1" x14ac:dyDescent="0.25">
      <c r="A830" s="46"/>
      <c r="B830" s="46"/>
      <c r="C830" s="46"/>
      <c r="D830" s="46"/>
      <c r="E830" s="38"/>
    </row>
    <row r="831" spans="1:5" ht="20.25" customHeight="1" x14ac:dyDescent="0.25">
      <c r="A831" s="47"/>
      <c r="B831" s="47"/>
      <c r="C831" s="47"/>
      <c r="D831" s="47"/>
      <c r="E831" s="38"/>
    </row>
    <row r="832" spans="1:5" ht="20.25" customHeight="1" x14ac:dyDescent="0.25">
      <c r="A832" s="46"/>
      <c r="B832" s="46"/>
      <c r="C832" s="46"/>
      <c r="D832" s="46"/>
      <c r="E832" s="38"/>
    </row>
    <row r="833" spans="1:5" ht="20.25" customHeight="1" x14ac:dyDescent="0.25">
      <c r="A833" s="47"/>
      <c r="B833" s="47"/>
      <c r="C833" s="47"/>
      <c r="D833" s="47"/>
      <c r="E833" s="38"/>
    </row>
    <row r="834" spans="1:5" ht="20.25" customHeight="1" x14ac:dyDescent="0.25">
      <c r="A834" s="46"/>
      <c r="B834" s="46"/>
      <c r="C834" s="46"/>
      <c r="D834" s="46"/>
      <c r="E834" s="38"/>
    </row>
    <row r="835" spans="1:5" ht="20.25" customHeight="1" x14ac:dyDescent="0.25">
      <c r="A835" s="47"/>
      <c r="B835" s="47"/>
      <c r="C835" s="47"/>
      <c r="D835" s="47"/>
      <c r="E835" s="38"/>
    </row>
    <row r="836" spans="1:5" ht="20.25" customHeight="1" x14ac:dyDescent="0.25">
      <c r="A836" s="46"/>
      <c r="B836" s="46"/>
      <c r="C836" s="46"/>
      <c r="D836" s="46"/>
      <c r="E836" s="38"/>
    </row>
    <row r="837" spans="1:5" ht="20.25" customHeight="1" x14ac:dyDescent="0.25">
      <c r="A837" s="47"/>
      <c r="B837" s="47"/>
      <c r="C837" s="47"/>
      <c r="D837" s="47"/>
      <c r="E837" s="38"/>
    </row>
    <row r="838" spans="1:5" ht="20.25" customHeight="1" x14ac:dyDescent="0.25">
      <c r="A838" s="46"/>
      <c r="B838" s="46"/>
      <c r="C838" s="46"/>
      <c r="D838" s="46"/>
      <c r="E838" s="38"/>
    </row>
    <row r="839" spans="1:5" ht="20.25" customHeight="1" x14ac:dyDescent="0.25">
      <c r="A839" s="47"/>
      <c r="B839" s="47"/>
      <c r="C839" s="47"/>
      <c r="D839" s="47"/>
      <c r="E839" s="38"/>
    </row>
    <row r="840" spans="1:5" ht="20.25" customHeight="1" x14ac:dyDescent="0.25">
      <c r="A840" s="46"/>
      <c r="B840" s="46"/>
      <c r="C840" s="46"/>
      <c r="D840" s="46"/>
      <c r="E840" s="38"/>
    </row>
    <row r="841" spans="1:5" ht="20.25" customHeight="1" x14ac:dyDescent="0.25">
      <c r="A841" s="47"/>
      <c r="B841" s="47"/>
      <c r="C841" s="47"/>
      <c r="D841" s="47"/>
      <c r="E841" s="38"/>
    </row>
    <row r="842" spans="1:5" ht="20.25" customHeight="1" x14ac:dyDescent="0.25">
      <c r="A842" s="46"/>
      <c r="B842" s="46"/>
      <c r="C842" s="46"/>
      <c r="D842" s="46"/>
      <c r="E842" s="38"/>
    </row>
    <row r="843" spans="1:5" ht="20.25" customHeight="1" x14ac:dyDescent="0.25">
      <c r="A843" s="47"/>
      <c r="B843" s="47"/>
      <c r="C843" s="47"/>
      <c r="D843" s="47"/>
      <c r="E843" s="38"/>
    </row>
    <row r="844" spans="1:5" ht="20.25" customHeight="1" x14ac:dyDescent="0.25">
      <c r="A844" s="46"/>
      <c r="B844" s="46"/>
      <c r="C844" s="46"/>
      <c r="D844" s="46"/>
      <c r="E844" s="38"/>
    </row>
    <row r="845" spans="1:5" ht="20.25" customHeight="1" x14ac:dyDescent="0.25">
      <c r="A845" s="47"/>
      <c r="B845" s="47"/>
      <c r="C845" s="47"/>
      <c r="D845" s="47"/>
      <c r="E845" s="38"/>
    </row>
    <row r="846" spans="1:5" ht="20.25" customHeight="1" x14ac:dyDescent="0.25">
      <c r="A846" s="46"/>
      <c r="B846" s="46"/>
      <c r="C846" s="46"/>
      <c r="D846" s="46"/>
      <c r="E846" s="38"/>
    </row>
    <row r="847" spans="1:5" ht="20.25" customHeight="1" x14ac:dyDescent="0.25">
      <c r="A847" s="47"/>
      <c r="B847" s="47"/>
      <c r="C847" s="47"/>
      <c r="D847" s="47"/>
      <c r="E847" s="38"/>
    </row>
    <row r="848" spans="1:5" ht="20.25" customHeight="1" x14ac:dyDescent="0.25">
      <c r="A848" s="46"/>
      <c r="B848" s="46"/>
      <c r="C848" s="46"/>
      <c r="D848" s="46"/>
      <c r="E848" s="38"/>
    </row>
    <row r="849" spans="1:5" ht="20.25" customHeight="1" x14ac:dyDescent="0.25">
      <c r="A849" s="47"/>
      <c r="B849" s="47"/>
      <c r="C849" s="47"/>
      <c r="D849" s="47"/>
      <c r="E849" s="38"/>
    </row>
    <row r="850" spans="1:5" ht="20.25" customHeight="1" x14ac:dyDescent="0.25">
      <c r="A850" s="46"/>
      <c r="B850" s="46"/>
      <c r="C850" s="46"/>
      <c r="D850" s="46"/>
      <c r="E850" s="38"/>
    </row>
    <row r="851" spans="1:5" ht="20.25" customHeight="1" x14ac:dyDescent="0.25">
      <c r="A851" s="47"/>
      <c r="B851" s="47"/>
      <c r="C851" s="47"/>
      <c r="D851" s="47"/>
      <c r="E851" s="38"/>
    </row>
    <row r="852" spans="1:5" ht="20.25" customHeight="1" x14ac:dyDescent="0.25">
      <c r="A852" s="46"/>
      <c r="B852" s="46"/>
      <c r="C852" s="46"/>
      <c r="D852" s="46"/>
      <c r="E852" s="38"/>
    </row>
    <row r="853" spans="1:5" ht="20.25" customHeight="1" x14ac:dyDescent="0.25">
      <c r="A853" s="47"/>
      <c r="B853" s="47"/>
      <c r="C853" s="47"/>
      <c r="D853" s="47"/>
      <c r="E853" s="38"/>
    </row>
    <row r="854" spans="1:5" ht="20.25" customHeight="1" x14ac:dyDescent="0.25">
      <c r="A854" s="46"/>
      <c r="B854" s="46"/>
      <c r="C854" s="46"/>
      <c r="D854" s="46"/>
      <c r="E854" s="38"/>
    </row>
    <row r="855" spans="1:5" ht="20.25" customHeight="1" x14ac:dyDescent="0.25">
      <c r="A855" s="47"/>
      <c r="B855" s="47"/>
      <c r="C855" s="47"/>
      <c r="D855" s="47"/>
      <c r="E855" s="38"/>
    </row>
    <row r="856" spans="1:5" ht="20.25" customHeight="1" x14ac:dyDescent="0.25">
      <c r="A856" s="46"/>
      <c r="B856" s="46"/>
      <c r="C856" s="46"/>
      <c r="D856" s="46"/>
      <c r="E856" s="38"/>
    </row>
    <row r="857" spans="1:5" ht="20.25" customHeight="1" x14ac:dyDescent="0.25">
      <c r="A857" s="47"/>
      <c r="B857" s="47"/>
      <c r="C857" s="47"/>
      <c r="D857" s="47"/>
      <c r="E857" s="38"/>
    </row>
    <row r="858" spans="1:5" ht="20.25" customHeight="1" x14ac:dyDescent="0.25">
      <c r="A858" s="46"/>
      <c r="B858" s="46"/>
      <c r="C858" s="46"/>
      <c r="D858" s="46"/>
      <c r="E858" s="38"/>
    </row>
    <row r="859" spans="1:5" ht="20.25" customHeight="1" x14ac:dyDescent="0.25">
      <c r="A859" s="47"/>
      <c r="B859" s="47"/>
      <c r="C859" s="47"/>
      <c r="D859" s="47"/>
      <c r="E859" s="38"/>
    </row>
    <row r="860" spans="1:5" ht="20.25" customHeight="1" x14ac:dyDescent="0.25">
      <c r="A860" s="46"/>
      <c r="B860" s="46"/>
      <c r="C860" s="46"/>
      <c r="D860" s="46"/>
      <c r="E860" s="38"/>
    </row>
    <row r="861" spans="1:5" ht="20.25" customHeight="1" x14ac:dyDescent="0.25">
      <c r="A861" s="47"/>
      <c r="B861" s="47"/>
      <c r="C861" s="47"/>
      <c r="D861" s="47"/>
      <c r="E861" s="38"/>
    </row>
    <row r="862" spans="1:5" ht="20.25" customHeight="1" x14ac:dyDescent="0.25">
      <c r="A862" s="46"/>
      <c r="B862" s="46"/>
      <c r="C862" s="46"/>
      <c r="D862" s="46"/>
      <c r="E862" s="38"/>
    </row>
    <row r="863" spans="1:5" ht="20.25" customHeight="1" x14ac:dyDescent="0.25">
      <c r="A863" s="47"/>
      <c r="B863" s="47"/>
      <c r="C863" s="47"/>
      <c r="D863" s="47"/>
      <c r="E863" s="38"/>
    </row>
    <row r="864" spans="1:5" ht="20.25" customHeight="1" x14ac:dyDescent="0.25">
      <c r="A864" s="46"/>
      <c r="B864" s="46"/>
      <c r="C864" s="46"/>
      <c r="D864" s="46"/>
      <c r="E864" s="38"/>
    </row>
    <row r="865" spans="1:5" ht="20.25" customHeight="1" x14ac:dyDescent="0.25">
      <c r="A865" s="47"/>
      <c r="B865" s="47"/>
      <c r="C865" s="47"/>
      <c r="D865" s="47"/>
      <c r="E865" s="38"/>
    </row>
    <row r="866" spans="1:5" ht="20.25" customHeight="1" x14ac:dyDescent="0.25">
      <c r="A866" s="46"/>
      <c r="B866" s="46"/>
      <c r="C866" s="46"/>
      <c r="D866" s="46"/>
      <c r="E866" s="38"/>
    </row>
    <row r="867" spans="1:5" ht="20.25" customHeight="1" x14ac:dyDescent="0.25">
      <c r="A867" s="47"/>
      <c r="B867" s="47"/>
      <c r="C867" s="47"/>
      <c r="D867" s="47"/>
      <c r="E867" s="38"/>
    </row>
    <row r="868" spans="1:5" ht="20.25" customHeight="1" x14ac:dyDescent="0.25">
      <c r="A868" s="46"/>
      <c r="B868" s="46"/>
      <c r="C868" s="46"/>
      <c r="D868" s="46"/>
      <c r="E868" s="38"/>
    </row>
    <row r="869" spans="1:5" ht="20.25" customHeight="1" x14ac:dyDescent="0.25">
      <c r="A869" s="47"/>
      <c r="B869" s="47"/>
      <c r="C869" s="47"/>
      <c r="D869" s="47"/>
      <c r="E869" s="38"/>
    </row>
    <row r="870" spans="1:5" ht="20.25" customHeight="1" x14ac:dyDescent="0.25">
      <c r="A870" s="46"/>
      <c r="B870" s="46"/>
      <c r="C870" s="46"/>
      <c r="D870" s="46"/>
      <c r="E870" s="38"/>
    </row>
    <row r="871" spans="1:5" ht="20.25" customHeight="1" x14ac:dyDescent="0.25">
      <c r="A871" s="47"/>
      <c r="B871" s="47"/>
      <c r="C871" s="47"/>
      <c r="D871" s="47"/>
      <c r="E871" s="38"/>
    </row>
    <row r="872" spans="1:5" ht="20.25" customHeight="1" x14ac:dyDescent="0.25">
      <c r="A872" s="46"/>
      <c r="B872" s="46"/>
      <c r="C872" s="46"/>
      <c r="D872" s="46"/>
      <c r="E872" s="38"/>
    </row>
    <row r="873" spans="1:5" ht="20.25" customHeight="1" x14ac:dyDescent="0.25">
      <c r="A873" s="47"/>
      <c r="B873" s="47"/>
      <c r="C873" s="47"/>
      <c r="D873" s="47"/>
      <c r="E873" s="38"/>
    </row>
    <row r="874" spans="1:5" ht="20.25" customHeight="1" x14ac:dyDescent="0.25">
      <c r="A874" s="46"/>
      <c r="B874" s="46"/>
      <c r="C874" s="46"/>
      <c r="D874" s="46"/>
      <c r="E874" s="38"/>
    </row>
    <row r="875" spans="1:5" ht="20.25" customHeight="1" x14ac:dyDescent="0.25">
      <c r="A875" s="47"/>
      <c r="B875" s="47"/>
      <c r="C875" s="47"/>
      <c r="D875" s="47"/>
      <c r="E875" s="38"/>
    </row>
    <row r="876" spans="1:5" ht="20.25" customHeight="1" x14ac:dyDescent="0.25">
      <c r="A876" s="46"/>
      <c r="B876" s="46"/>
      <c r="C876" s="46"/>
      <c r="D876" s="46"/>
      <c r="E876" s="38"/>
    </row>
    <row r="877" spans="1:5" ht="20.25" customHeight="1" x14ac:dyDescent="0.25">
      <c r="A877" s="47"/>
      <c r="B877" s="47"/>
      <c r="C877" s="47"/>
      <c r="D877" s="47"/>
      <c r="E877" s="38"/>
    </row>
    <row r="878" spans="1:5" ht="20.25" customHeight="1" x14ac:dyDescent="0.25">
      <c r="A878" s="46"/>
      <c r="B878" s="46"/>
      <c r="C878" s="46"/>
      <c r="D878" s="46"/>
      <c r="E878" s="38"/>
    </row>
    <row r="879" spans="1:5" ht="20.25" customHeight="1" x14ac:dyDescent="0.25">
      <c r="A879" s="47"/>
      <c r="B879" s="47"/>
      <c r="C879" s="47"/>
      <c r="D879" s="47"/>
      <c r="E879" s="38"/>
    </row>
    <row r="880" spans="1:5" ht="20.25" customHeight="1" x14ac:dyDescent="0.25">
      <c r="A880" s="46"/>
      <c r="B880" s="46"/>
      <c r="C880" s="46"/>
      <c r="D880" s="46"/>
      <c r="E880" s="38"/>
    </row>
    <row r="881" spans="1:5" ht="20.25" customHeight="1" x14ac:dyDescent="0.25">
      <c r="A881" s="47"/>
      <c r="B881" s="47"/>
      <c r="C881" s="47"/>
      <c r="D881" s="47"/>
      <c r="E881" s="38"/>
    </row>
    <row r="882" spans="1:5" ht="20.25" customHeight="1" x14ac:dyDescent="0.25">
      <c r="A882" s="46"/>
      <c r="B882" s="46"/>
      <c r="C882" s="46"/>
      <c r="D882" s="46"/>
      <c r="E882" s="38"/>
    </row>
    <row r="883" spans="1:5" ht="20.25" customHeight="1" x14ac:dyDescent="0.25">
      <c r="A883" s="47"/>
      <c r="B883" s="47"/>
      <c r="C883" s="47"/>
      <c r="D883" s="47"/>
      <c r="E883" s="38"/>
    </row>
    <row r="884" spans="1:5" ht="20.25" customHeight="1" x14ac:dyDescent="0.25">
      <c r="A884" s="46"/>
      <c r="B884" s="46"/>
      <c r="C884" s="46"/>
      <c r="D884" s="46"/>
      <c r="E884" s="38"/>
    </row>
    <row r="885" spans="1:5" ht="20.25" customHeight="1" x14ac:dyDescent="0.25">
      <c r="A885" s="47"/>
      <c r="B885" s="47"/>
      <c r="C885" s="47"/>
      <c r="D885" s="47"/>
      <c r="E885" s="38"/>
    </row>
    <row r="886" spans="1:5" ht="20.25" customHeight="1" x14ac:dyDescent="0.25">
      <c r="A886" s="46"/>
      <c r="B886" s="46"/>
      <c r="C886" s="46"/>
      <c r="D886" s="46"/>
      <c r="E886" s="38"/>
    </row>
    <row r="887" spans="1:5" ht="20.25" customHeight="1" x14ac:dyDescent="0.25">
      <c r="A887" s="47"/>
      <c r="B887" s="47"/>
      <c r="C887" s="47"/>
      <c r="D887" s="47"/>
      <c r="E887" s="38"/>
    </row>
    <row r="888" spans="1:5" ht="20.25" customHeight="1" x14ac:dyDescent="0.25">
      <c r="A888" s="46"/>
      <c r="B888" s="46"/>
      <c r="C888" s="46"/>
      <c r="D888" s="46"/>
      <c r="E888" s="38"/>
    </row>
    <row r="889" spans="1:5" ht="20.25" customHeight="1" x14ac:dyDescent="0.25">
      <c r="A889" s="47"/>
      <c r="B889" s="47"/>
      <c r="C889" s="47"/>
      <c r="D889" s="47"/>
      <c r="E889" s="38"/>
    </row>
    <row r="890" spans="1:5" ht="20.25" customHeight="1" x14ac:dyDescent="0.25">
      <c r="A890" s="46"/>
      <c r="B890" s="46"/>
      <c r="C890" s="46"/>
      <c r="D890" s="46"/>
      <c r="E890" s="38"/>
    </row>
    <row r="891" spans="1:5" ht="20.25" customHeight="1" x14ac:dyDescent="0.25">
      <c r="A891" s="47"/>
      <c r="B891" s="47"/>
      <c r="C891" s="47"/>
      <c r="D891" s="47"/>
      <c r="E891" s="38"/>
    </row>
    <row r="892" spans="1:5" ht="20.25" customHeight="1" x14ac:dyDescent="0.25">
      <c r="A892" s="46"/>
      <c r="B892" s="46"/>
      <c r="C892" s="46"/>
      <c r="D892" s="46"/>
      <c r="E892" s="38"/>
    </row>
    <row r="893" spans="1:5" ht="20.25" customHeight="1" x14ac:dyDescent="0.25">
      <c r="A893" s="47"/>
      <c r="B893" s="47"/>
      <c r="C893" s="47"/>
      <c r="D893" s="47"/>
      <c r="E893" s="38"/>
    </row>
    <row r="894" spans="1:5" ht="20.25" customHeight="1" x14ac:dyDescent="0.25">
      <c r="A894" s="46"/>
      <c r="B894" s="46"/>
      <c r="C894" s="46"/>
      <c r="D894" s="46"/>
      <c r="E894" s="38"/>
    </row>
    <row r="895" spans="1:5" ht="20.25" customHeight="1" x14ac:dyDescent="0.25">
      <c r="A895" s="47"/>
      <c r="B895" s="47"/>
      <c r="C895" s="47"/>
      <c r="D895" s="47"/>
      <c r="E895" s="38"/>
    </row>
    <row r="896" spans="1:5" ht="20.25" customHeight="1" x14ac:dyDescent="0.25">
      <c r="A896" s="46"/>
      <c r="B896" s="46"/>
      <c r="C896" s="46"/>
      <c r="D896" s="46"/>
      <c r="E896" s="38"/>
    </row>
    <row r="897" spans="1:5" ht="20.25" customHeight="1" x14ac:dyDescent="0.25">
      <c r="A897" s="47"/>
      <c r="B897" s="47"/>
      <c r="C897" s="47"/>
      <c r="D897" s="47"/>
      <c r="E897" s="38"/>
    </row>
    <row r="898" spans="1:5" ht="20.25" customHeight="1" x14ac:dyDescent="0.25">
      <c r="A898" s="46"/>
      <c r="B898" s="46"/>
      <c r="C898" s="46"/>
      <c r="D898" s="46"/>
      <c r="E898" s="38"/>
    </row>
    <row r="899" spans="1:5" ht="20.25" customHeight="1" x14ac:dyDescent="0.25">
      <c r="A899" s="47"/>
      <c r="B899" s="47"/>
      <c r="C899" s="47"/>
      <c r="D899" s="47"/>
      <c r="E899" s="38"/>
    </row>
    <row r="900" spans="1:5" ht="20.25" customHeight="1" x14ac:dyDescent="0.25">
      <c r="A900" s="46"/>
      <c r="B900" s="46"/>
      <c r="C900" s="46"/>
      <c r="D900" s="46"/>
      <c r="E900" s="38"/>
    </row>
    <row r="901" spans="1:5" ht="20.25" customHeight="1" thickBot="1" x14ac:dyDescent="0.3">
      <c r="A901" s="60"/>
      <c r="B901" s="60"/>
      <c r="C901" s="60"/>
      <c r="D901" s="60"/>
      <c r="E901" s="65"/>
    </row>
    <row r="902" spans="1:5" ht="20.25" customHeight="1" thickTop="1" x14ac:dyDescent="0.25">
      <c r="A902" s="62"/>
      <c r="B902" s="62"/>
      <c r="C902" s="62"/>
      <c r="D902" s="62"/>
      <c r="E902" s="66"/>
    </row>
    <row r="903" spans="1:5" ht="20.25" customHeight="1" x14ac:dyDescent="0.25">
      <c r="A903" s="47"/>
      <c r="B903" s="47"/>
      <c r="C903" s="47"/>
      <c r="D903" s="47"/>
      <c r="E903" s="38"/>
    </row>
    <row r="904" spans="1:5" ht="20.25" customHeight="1" x14ac:dyDescent="0.25">
      <c r="A904" s="46"/>
      <c r="B904" s="46"/>
      <c r="C904" s="46"/>
      <c r="D904" s="46"/>
      <c r="E904" s="38"/>
    </row>
    <row r="905" spans="1:5" ht="20.25" customHeight="1" x14ac:dyDescent="0.25">
      <c r="A905" s="47"/>
      <c r="B905" s="47"/>
      <c r="C905" s="47"/>
      <c r="D905" s="47"/>
      <c r="E905" s="38"/>
    </row>
    <row r="906" spans="1:5" ht="20.25" customHeight="1" x14ac:dyDescent="0.25">
      <c r="A906" s="46"/>
      <c r="B906" s="46"/>
      <c r="C906" s="46"/>
      <c r="D906" s="46"/>
      <c r="E906" s="38"/>
    </row>
    <row r="907" spans="1:5" ht="20.25" customHeight="1" x14ac:dyDescent="0.25">
      <c r="A907" s="47"/>
      <c r="B907" s="47"/>
      <c r="C907" s="47"/>
      <c r="D907" s="47"/>
      <c r="E907" s="38"/>
    </row>
    <row r="908" spans="1:5" ht="20.25" customHeight="1" x14ac:dyDescent="0.25">
      <c r="A908" s="46"/>
      <c r="B908" s="46"/>
      <c r="C908" s="46"/>
      <c r="D908" s="46"/>
      <c r="E908" s="38"/>
    </row>
    <row r="909" spans="1:5" ht="20.25" customHeight="1" x14ac:dyDescent="0.25">
      <c r="A909" s="47"/>
      <c r="B909" s="47"/>
      <c r="C909" s="47"/>
      <c r="D909" s="47"/>
      <c r="E909" s="38"/>
    </row>
    <row r="910" spans="1:5" ht="20.25" customHeight="1" x14ac:dyDescent="0.25">
      <c r="A910" s="46"/>
      <c r="B910" s="46"/>
      <c r="C910" s="46"/>
      <c r="D910" s="46"/>
      <c r="E910" s="38"/>
    </row>
    <row r="911" spans="1:5" ht="20.25" customHeight="1" x14ac:dyDescent="0.25">
      <c r="A911" s="47"/>
      <c r="B911" s="47"/>
      <c r="C911" s="47"/>
      <c r="D911" s="47"/>
      <c r="E911" s="38"/>
    </row>
    <row r="912" spans="1:5" ht="20.25" customHeight="1" x14ac:dyDescent="0.25">
      <c r="A912" s="46"/>
      <c r="B912" s="46"/>
      <c r="C912" s="46"/>
      <c r="D912" s="46"/>
      <c r="E912" s="38"/>
    </row>
    <row r="913" spans="1:5" ht="20.25" customHeight="1" x14ac:dyDescent="0.25">
      <c r="A913" s="47"/>
      <c r="B913" s="47"/>
      <c r="C913" s="47"/>
      <c r="D913" s="47"/>
      <c r="E913" s="38"/>
    </row>
    <row r="914" spans="1:5" ht="20.25" customHeight="1" x14ac:dyDescent="0.25">
      <c r="A914" s="46"/>
      <c r="B914" s="46"/>
      <c r="C914" s="46"/>
      <c r="D914" s="46"/>
      <c r="E914" s="38"/>
    </row>
    <row r="915" spans="1:5" ht="20.25" customHeight="1" x14ac:dyDescent="0.25">
      <c r="A915" s="47"/>
      <c r="B915" s="47"/>
      <c r="C915" s="47"/>
      <c r="D915" s="47"/>
      <c r="E915" s="38"/>
    </row>
    <row r="916" spans="1:5" ht="20.25" customHeight="1" x14ac:dyDescent="0.25">
      <c r="A916" s="46"/>
      <c r="B916" s="46"/>
      <c r="C916" s="46"/>
      <c r="D916" s="46"/>
      <c r="E916" s="38"/>
    </row>
    <row r="917" spans="1:5" ht="20.25" customHeight="1" x14ac:dyDescent="0.25">
      <c r="A917" s="47"/>
      <c r="B917" s="47"/>
      <c r="C917" s="47"/>
      <c r="D917" s="47"/>
      <c r="E917" s="38"/>
    </row>
    <row r="918" spans="1:5" ht="20.25" customHeight="1" x14ac:dyDescent="0.25">
      <c r="A918" s="46"/>
      <c r="B918" s="46"/>
      <c r="C918" s="46"/>
      <c r="D918" s="46"/>
      <c r="E918" s="38"/>
    </row>
    <row r="919" spans="1:5" ht="20.25" customHeight="1" x14ac:dyDescent="0.25">
      <c r="A919" s="47"/>
      <c r="B919" s="47"/>
      <c r="C919" s="47"/>
      <c r="D919" s="47"/>
      <c r="E919" s="38"/>
    </row>
    <row r="920" spans="1:5" ht="20.25" customHeight="1" x14ac:dyDescent="0.25">
      <c r="A920" s="46"/>
      <c r="B920" s="46"/>
      <c r="C920" s="46"/>
      <c r="D920" s="46"/>
      <c r="E920" s="38"/>
    </row>
    <row r="921" spans="1:5" ht="20.25" customHeight="1" x14ac:dyDescent="0.25">
      <c r="A921" s="47"/>
      <c r="B921" s="47"/>
      <c r="C921" s="47"/>
      <c r="D921" s="47"/>
      <c r="E921" s="38"/>
    </row>
    <row r="922" spans="1:5" ht="20.25" customHeight="1" x14ac:dyDescent="0.25">
      <c r="A922" s="46"/>
      <c r="B922" s="46"/>
      <c r="C922" s="46"/>
      <c r="D922" s="46"/>
      <c r="E922" s="38"/>
    </row>
    <row r="923" spans="1:5" ht="20.25" customHeight="1" x14ac:dyDescent="0.25">
      <c r="A923" s="47"/>
      <c r="B923" s="47"/>
      <c r="C923" s="47"/>
      <c r="D923" s="47"/>
      <c r="E923" s="38"/>
    </row>
    <row r="924" spans="1:5" ht="20.25" customHeight="1" x14ac:dyDescent="0.25">
      <c r="A924" s="46"/>
      <c r="B924" s="46"/>
      <c r="C924" s="46"/>
      <c r="D924" s="46"/>
      <c r="E924" s="38"/>
    </row>
    <row r="925" spans="1:5" ht="20.25" customHeight="1" x14ac:dyDescent="0.25">
      <c r="A925" s="47"/>
      <c r="B925" s="47"/>
      <c r="C925" s="47"/>
      <c r="D925" s="47"/>
      <c r="E925" s="38"/>
    </row>
    <row r="926" spans="1:5" ht="20.25" customHeight="1" x14ac:dyDescent="0.25">
      <c r="A926" s="46"/>
      <c r="B926" s="46"/>
      <c r="C926" s="46"/>
      <c r="D926" s="46"/>
      <c r="E926" s="38"/>
    </row>
    <row r="927" spans="1:5" ht="20.25" customHeight="1" x14ac:dyDescent="0.25">
      <c r="A927" s="47"/>
      <c r="B927" s="47"/>
      <c r="C927" s="47"/>
      <c r="D927" s="47"/>
      <c r="E927" s="38"/>
    </row>
    <row r="928" spans="1:5" ht="20.25" customHeight="1" x14ac:dyDescent="0.25">
      <c r="A928" s="46"/>
      <c r="B928" s="46"/>
      <c r="C928" s="46"/>
      <c r="D928" s="46"/>
      <c r="E928" s="38"/>
    </row>
    <row r="929" spans="1:5" ht="20.25" customHeight="1" x14ac:dyDescent="0.25">
      <c r="A929" s="47"/>
      <c r="B929" s="47"/>
      <c r="C929" s="47"/>
      <c r="D929" s="47"/>
      <c r="E929" s="38"/>
    </row>
    <row r="930" spans="1:5" ht="20.25" customHeight="1" x14ac:dyDescent="0.25">
      <c r="A930" s="46"/>
      <c r="B930" s="46"/>
      <c r="C930" s="46"/>
      <c r="D930" s="46"/>
      <c r="E930" s="38"/>
    </row>
    <row r="931" spans="1:5" ht="20.25" customHeight="1" x14ac:dyDescent="0.25">
      <c r="A931" s="47"/>
      <c r="B931" s="47"/>
      <c r="C931" s="47"/>
      <c r="D931" s="47"/>
      <c r="E931" s="38"/>
    </row>
    <row r="932" spans="1:5" ht="20.25" customHeight="1" x14ac:dyDescent="0.25">
      <c r="A932" s="46"/>
      <c r="B932" s="46"/>
      <c r="C932" s="46"/>
      <c r="D932" s="46"/>
      <c r="E932" s="38"/>
    </row>
    <row r="933" spans="1:5" ht="20.25" customHeight="1" x14ac:dyDescent="0.25">
      <c r="A933" s="47"/>
      <c r="B933" s="47"/>
      <c r="C933" s="47"/>
      <c r="D933" s="47"/>
      <c r="E933" s="38"/>
    </row>
    <row r="934" spans="1:5" ht="20.25" customHeight="1" x14ac:dyDescent="0.25">
      <c r="A934" s="46"/>
      <c r="B934" s="46"/>
      <c r="C934" s="46"/>
      <c r="D934" s="46"/>
      <c r="E934" s="38"/>
    </row>
    <row r="935" spans="1:5" ht="20.25" customHeight="1" x14ac:dyDescent="0.25">
      <c r="A935" s="47"/>
      <c r="B935" s="47"/>
      <c r="C935" s="47"/>
      <c r="D935" s="47"/>
      <c r="E935" s="38"/>
    </row>
    <row r="936" spans="1:5" ht="20.25" customHeight="1" x14ac:dyDescent="0.25">
      <c r="A936" s="46"/>
      <c r="B936" s="46"/>
      <c r="C936" s="46"/>
      <c r="D936" s="46"/>
      <c r="E936" s="38"/>
    </row>
    <row r="937" spans="1:5" ht="20.25" customHeight="1" x14ac:dyDescent="0.25">
      <c r="A937" s="47"/>
      <c r="B937" s="47"/>
      <c r="C937" s="47"/>
      <c r="D937" s="47"/>
      <c r="E937" s="38"/>
    </row>
    <row r="938" spans="1:5" ht="20.25" customHeight="1" x14ac:dyDescent="0.25">
      <c r="A938" s="46"/>
      <c r="B938" s="46"/>
      <c r="C938" s="46"/>
      <c r="D938" s="46"/>
      <c r="E938" s="38"/>
    </row>
    <row r="939" spans="1:5" ht="20.25" customHeight="1" x14ac:dyDescent="0.25">
      <c r="A939" s="47"/>
      <c r="B939" s="47"/>
      <c r="C939" s="47"/>
      <c r="D939" s="47"/>
      <c r="E939" s="38"/>
    </row>
    <row r="940" spans="1:5" ht="20.25" customHeight="1" x14ac:dyDescent="0.25">
      <c r="A940" s="46"/>
      <c r="B940" s="46"/>
      <c r="C940" s="46"/>
      <c r="D940" s="46"/>
      <c r="E940" s="38"/>
    </row>
    <row r="941" spans="1:5" ht="20.25" customHeight="1" x14ac:dyDescent="0.25">
      <c r="A941" s="47"/>
      <c r="B941" s="47"/>
      <c r="C941" s="47"/>
      <c r="D941" s="47"/>
      <c r="E941" s="38"/>
    </row>
    <row r="942" spans="1:5" ht="20.25" customHeight="1" x14ac:dyDescent="0.25">
      <c r="A942" s="46"/>
      <c r="B942" s="46"/>
      <c r="C942" s="46"/>
      <c r="D942" s="46"/>
      <c r="E942" s="38"/>
    </row>
    <row r="943" spans="1:5" ht="20.25" customHeight="1" x14ac:dyDescent="0.25">
      <c r="A943" s="47"/>
      <c r="B943" s="47"/>
      <c r="C943" s="47"/>
      <c r="D943" s="47"/>
      <c r="E943" s="38"/>
    </row>
    <row r="944" spans="1:5" ht="20.25" customHeight="1" x14ac:dyDescent="0.25">
      <c r="A944" s="46"/>
      <c r="B944" s="46"/>
      <c r="C944" s="46"/>
      <c r="D944" s="46"/>
      <c r="E944" s="38"/>
    </row>
    <row r="945" spans="1:5" ht="20.25" customHeight="1" x14ac:dyDescent="0.25">
      <c r="A945" s="47"/>
      <c r="B945" s="47"/>
      <c r="C945" s="47"/>
      <c r="D945" s="47"/>
      <c r="E945" s="38"/>
    </row>
    <row r="946" spans="1:5" ht="20.25" customHeight="1" x14ac:dyDescent="0.25">
      <c r="A946" s="46"/>
      <c r="B946" s="46"/>
      <c r="C946" s="46"/>
      <c r="D946" s="46"/>
      <c r="E946" s="38"/>
    </row>
    <row r="947" spans="1:5" ht="20.25" customHeight="1" x14ac:dyDescent="0.25">
      <c r="A947" s="47"/>
      <c r="B947" s="47"/>
      <c r="C947" s="47"/>
      <c r="D947" s="47"/>
      <c r="E947" s="38"/>
    </row>
    <row r="948" spans="1:5" ht="20.25" customHeight="1" x14ac:dyDescent="0.25">
      <c r="A948" s="46"/>
      <c r="B948" s="46"/>
      <c r="C948" s="46"/>
      <c r="D948" s="46"/>
      <c r="E948" s="38"/>
    </row>
    <row r="949" spans="1:5" ht="20.25" customHeight="1" x14ac:dyDescent="0.25">
      <c r="A949" s="47"/>
      <c r="B949" s="47"/>
      <c r="C949" s="47"/>
      <c r="D949" s="47"/>
      <c r="E949" s="38"/>
    </row>
    <row r="950" spans="1:5" ht="20.25" customHeight="1" x14ac:dyDescent="0.25">
      <c r="A950" s="46"/>
      <c r="B950" s="46"/>
      <c r="C950" s="46"/>
      <c r="D950" s="46"/>
      <c r="E950" s="38"/>
    </row>
    <row r="951" spans="1:5" ht="20.25" customHeight="1" x14ac:dyDescent="0.25">
      <c r="A951" s="47"/>
      <c r="B951" s="47"/>
      <c r="C951" s="47"/>
      <c r="D951" s="47"/>
      <c r="E951" s="38"/>
    </row>
    <row r="952" spans="1:5" ht="20.25" customHeight="1" x14ac:dyDescent="0.25">
      <c r="A952" s="46"/>
      <c r="B952" s="46"/>
      <c r="C952" s="46"/>
      <c r="D952" s="46"/>
      <c r="E952" s="38"/>
    </row>
    <row r="953" spans="1:5" ht="20.25" customHeight="1" x14ac:dyDescent="0.25">
      <c r="A953" s="47"/>
      <c r="B953" s="47"/>
      <c r="C953" s="47"/>
      <c r="D953" s="47"/>
      <c r="E953" s="38"/>
    </row>
    <row r="954" spans="1:5" ht="20.25" customHeight="1" x14ac:dyDescent="0.25">
      <c r="A954" s="46"/>
      <c r="B954" s="46"/>
      <c r="C954" s="46"/>
      <c r="D954" s="46"/>
      <c r="E954" s="38"/>
    </row>
    <row r="955" spans="1:5" ht="20.25" customHeight="1" x14ac:dyDescent="0.25">
      <c r="A955" s="47"/>
      <c r="B955" s="47"/>
      <c r="C955" s="47"/>
      <c r="D955" s="47"/>
      <c r="E955" s="38"/>
    </row>
    <row r="956" spans="1:5" ht="20.25" customHeight="1" x14ac:dyDescent="0.25">
      <c r="A956" s="46"/>
      <c r="B956" s="46"/>
      <c r="C956" s="46"/>
      <c r="D956" s="46"/>
      <c r="E956" s="38"/>
    </row>
    <row r="957" spans="1:5" ht="20.25" customHeight="1" x14ac:dyDescent="0.25">
      <c r="A957" s="47"/>
      <c r="B957" s="47"/>
      <c r="C957" s="47"/>
      <c r="D957" s="47"/>
      <c r="E957" s="38"/>
    </row>
    <row r="958" spans="1:5" ht="20.25" customHeight="1" x14ac:dyDescent="0.25">
      <c r="A958" s="46"/>
      <c r="B958" s="46"/>
      <c r="C958" s="46"/>
      <c r="D958" s="46"/>
      <c r="E958" s="38"/>
    </row>
    <row r="959" spans="1:5" ht="20.25" customHeight="1" x14ac:dyDescent="0.25">
      <c r="A959" s="47"/>
      <c r="B959" s="47"/>
      <c r="C959" s="47"/>
      <c r="D959" s="47"/>
      <c r="E959" s="38"/>
    </row>
    <row r="960" spans="1:5" ht="20.25" customHeight="1" x14ac:dyDescent="0.25">
      <c r="A960" s="46"/>
      <c r="B960" s="46"/>
      <c r="C960" s="46"/>
      <c r="D960" s="46"/>
      <c r="E960" s="38"/>
    </row>
    <row r="961" spans="1:5" ht="20.25" customHeight="1" x14ac:dyDescent="0.25">
      <c r="A961" s="47"/>
      <c r="B961" s="47"/>
      <c r="C961" s="47"/>
      <c r="D961" s="47"/>
      <c r="E961" s="38"/>
    </row>
    <row r="962" spans="1:5" ht="20.25" customHeight="1" x14ac:dyDescent="0.25">
      <c r="A962" s="46"/>
      <c r="B962" s="46"/>
      <c r="C962" s="46"/>
      <c r="D962" s="46"/>
      <c r="E962" s="38"/>
    </row>
    <row r="963" spans="1:5" ht="20.25" customHeight="1" x14ac:dyDescent="0.25">
      <c r="A963" s="47"/>
      <c r="B963" s="47"/>
      <c r="C963" s="47"/>
      <c r="D963" s="47"/>
      <c r="E963" s="38"/>
    </row>
    <row r="964" spans="1:5" ht="20.25" customHeight="1" x14ac:dyDescent="0.25">
      <c r="A964" s="46"/>
      <c r="B964" s="46"/>
      <c r="C964" s="46"/>
      <c r="D964" s="46"/>
      <c r="E964" s="38"/>
    </row>
    <row r="965" spans="1:5" ht="20.25" customHeight="1" x14ac:dyDescent="0.25">
      <c r="A965" s="47"/>
      <c r="B965" s="47"/>
      <c r="C965" s="47"/>
      <c r="D965" s="47"/>
      <c r="E965" s="38"/>
    </row>
    <row r="966" spans="1:5" ht="20.25" customHeight="1" x14ac:dyDescent="0.25">
      <c r="A966" s="46"/>
      <c r="B966" s="46"/>
      <c r="C966" s="46"/>
      <c r="D966" s="46"/>
      <c r="E966" s="38"/>
    </row>
    <row r="967" spans="1:5" ht="20.25" customHeight="1" x14ac:dyDescent="0.25">
      <c r="A967" s="47"/>
      <c r="B967" s="47"/>
      <c r="C967" s="47"/>
      <c r="D967" s="47"/>
      <c r="E967" s="38"/>
    </row>
    <row r="968" spans="1:5" ht="20.25" customHeight="1" x14ac:dyDescent="0.25">
      <c r="A968" s="46"/>
      <c r="B968" s="46"/>
      <c r="C968" s="46"/>
      <c r="D968" s="46"/>
      <c r="E968" s="38"/>
    </row>
    <row r="969" spans="1:5" ht="20.25" customHeight="1" x14ac:dyDescent="0.25">
      <c r="A969" s="47"/>
      <c r="B969" s="47"/>
      <c r="C969" s="47"/>
      <c r="D969" s="47"/>
      <c r="E969" s="38"/>
    </row>
    <row r="970" spans="1:5" ht="20.25" customHeight="1" x14ac:dyDescent="0.25">
      <c r="A970" s="46"/>
      <c r="B970" s="46"/>
      <c r="C970" s="46"/>
      <c r="D970" s="46"/>
      <c r="E970" s="38"/>
    </row>
    <row r="971" spans="1:5" ht="20.25" customHeight="1" x14ac:dyDescent="0.25">
      <c r="A971" s="47"/>
      <c r="B971" s="47"/>
      <c r="C971" s="47"/>
      <c r="D971" s="47"/>
      <c r="E971" s="38"/>
    </row>
    <row r="972" spans="1:5" ht="20.25" customHeight="1" x14ac:dyDescent="0.25">
      <c r="A972" s="46"/>
      <c r="B972" s="46"/>
      <c r="C972" s="46"/>
      <c r="D972" s="46"/>
      <c r="E972" s="38"/>
    </row>
    <row r="973" spans="1:5" ht="20.25" customHeight="1" x14ac:dyDescent="0.25">
      <c r="A973" s="47"/>
      <c r="B973" s="47"/>
      <c r="C973" s="47"/>
      <c r="D973" s="47"/>
      <c r="E973" s="38"/>
    </row>
    <row r="974" spans="1:5" ht="20.25" customHeight="1" x14ac:dyDescent="0.25">
      <c r="A974" s="46"/>
      <c r="B974" s="46"/>
      <c r="C974" s="46"/>
      <c r="D974" s="46"/>
      <c r="E974" s="38"/>
    </row>
    <row r="975" spans="1:5" ht="20.25" customHeight="1" x14ac:dyDescent="0.25">
      <c r="A975" s="47"/>
      <c r="B975" s="47"/>
      <c r="C975" s="47"/>
      <c r="D975" s="47"/>
      <c r="E975" s="38"/>
    </row>
    <row r="976" spans="1:5" ht="20.25" customHeight="1" x14ac:dyDescent="0.25">
      <c r="A976" s="46"/>
      <c r="B976" s="46"/>
      <c r="C976" s="46"/>
      <c r="D976" s="46"/>
      <c r="E976" s="38"/>
    </row>
    <row r="977" spans="1:5" ht="20.25" customHeight="1" x14ac:dyDescent="0.25">
      <c r="A977" s="47"/>
      <c r="B977" s="47"/>
      <c r="C977" s="47"/>
      <c r="D977" s="47"/>
      <c r="E977" s="38"/>
    </row>
    <row r="978" spans="1:5" ht="20.25" customHeight="1" x14ac:dyDescent="0.25">
      <c r="A978" s="46"/>
      <c r="B978" s="46"/>
      <c r="C978" s="46"/>
      <c r="D978" s="46"/>
      <c r="E978" s="38"/>
    </row>
    <row r="979" spans="1:5" ht="20.25" customHeight="1" x14ac:dyDescent="0.25">
      <c r="A979" s="47"/>
      <c r="B979" s="47"/>
      <c r="C979" s="47"/>
      <c r="D979" s="47"/>
      <c r="E979" s="38"/>
    </row>
    <row r="980" spans="1:5" ht="20.25" customHeight="1" x14ac:dyDescent="0.25">
      <c r="A980" s="46"/>
      <c r="B980" s="46"/>
      <c r="C980" s="46"/>
      <c r="D980" s="46"/>
      <c r="E980" s="38"/>
    </row>
    <row r="981" spans="1:5" ht="20.25" customHeight="1" x14ac:dyDescent="0.25">
      <c r="A981" s="47"/>
      <c r="B981" s="47"/>
      <c r="C981" s="47"/>
      <c r="D981" s="47"/>
      <c r="E981" s="38"/>
    </row>
    <row r="982" spans="1:5" ht="20.25" customHeight="1" x14ac:dyDescent="0.25">
      <c r="A982" s="46"/>
      <c r="B982" s="46"/>
      <c r="C982" s="46"/>
      <c r="D982" s="46"/>
      <c r="E982" s="38"/>
    </row>
    <row r="983" spans="1:5" ht="20.25" customHeight="1" x14ac:dyDescent="0.25">
      <c r="A983" s="47"/>
      <c r="B983" s="47"/>
      <c r="C983" s="47"/>
      <c r="D983" s="47"/>
      <c r="E983" s="38"/>
    </row>
    <row r="984" spans="1:5" ht="20.25" customHeight="1" x14ac:dyDescent="0.25">
      <c r="A984" s="46"/>
      <c r="B984" s="46"/>
      <c r="C984" s="46"/>
      <c r="D984" s="46"/>
      <c r="E984" s="38"/>
    </row>
    <row r="985" spans="1:5" ht="20.25" customHeight="1" x14ac:dyDescent="0.25">
      <c r="A985" s="47"/>
      <c r="B985" s="47"/>
      <c r="C985" s="47"/>
      <c r="D985" s="47"/>
      <c r="E985" s="38"/>
    </row>
    <row r="986" spans="1:5" ht="20.25" customHeight="1" x14ac:dyDescent="0.25">
      <c r="A986" s="46"/>
      <c r="B986" s="46"/>
      <c r="C986" s="46"/>
      <c r="D986" s="46"/>
      <c r="E986" s="38"/>
    </row>
    <row r="987" spans="1:5" ht="20.25" customHeight="1" x14ac:dyDescent="0.25">
      <c r="A987" s="47"/>
      <c r="B987" s="47"/>
      <c r="C987" s="47"/>
      <c r="D987" s="47"/>
      <c r="E987" s="38"/>
    </row>
    <row r="988" spans="1:5" ht="20.25" customHeight="1" x14ac:dyDescent="0.25">
      <c r="A988" s="46"/>
      <c r="B988" s="46"/>
      <c r="C988" s="46"/>
      <c r="D988" s="46"/>
      <c r="E988" s="38"/>
    </row>
    <row r="989" spans="1:5" ht="20.25" customHeight="1" x14ac:dyDescent="0.25">
      <c r="A989" s="47"/>
      <c r="B989" s="47"/>
      <c r="C989" s="47"/>
      <c r="D989" s="47"/>
      <c r="E989" s="38"/>
    </row>
    <row r="990" spans="1:5" ht="20.25" customHeight="1" x14ac:dyDescent="0.25">
      <c r="A990" s="46"/>
      <c r="B990" s="46"/>
      <c r="C990" s="46"/>
      <c r="D990" s="46"/>
      <c r="E990" s="38"/>
    </row>
    <row r="991" spans="1:5" ht="20.25" customHeight="1" x14ac:dyDescent="0.25">
      <c r="A991" s="47"/>
      <c r="B991" s="47"/>
      <c r="C991" s="47"/>
      <c r="D991" s="47"/>
      <c r="E991" s="38"/>
    </row>
    <row r="992" spans="1:5" ht="20.25" customHeight="1" x14ac:dyDescent="0.25">
      <c r="A992" s="46"/>
      <c r="B992" s="46"/>
      <c r="C992" s="46"/>
      <c r="D992" s="46"/>
      <c r="E992" s="38"/>
    </row>
    <row r="993" spans="1:5" ht="20.25" customHeight="1" x14ac:dyDescent="0.25">
      <c r="A993" s="47"/>
      <c r="B993" s="47"/>
      <c r="C993" s="47"/>
      <c r="D993" s="47"/>
      <c r="E993" s="38"/>
    </row>
    <row r="994" spans="1:5" ht="20.25" customHeight="1" x14ac:dyDescent="0.25">
      <c r="A994" s="46"/>
      <c r="B994" s="46"/>
      <c r="C994" s="46"/>
      <c r="D994" s="46"/>
      <c r="E994" s="38"/>
    </row>
    <row r="995" spans="1:5" ht="20.25" customHeight="1" x14ac:dyDescent="0.25">
      <c r="A995" s="47"/>
      <c r="B995" s="47"/>
      <c r="C995" s="47"/>
      <c r="D995" s="47"/>
      <c r="E995" s="38"/>
    </row>
    <row r="996" spans="1:5" ht="20.25" customHeight="1" x14ac:dyDescent="0.25">
      <c r="A996" s="46"/>
      <c r="B996" s="46"/>
      <c r="C996" s="46"/>
      <c r="D996" s="46"/>
      <c r="E996" s="38"/>
    </row>
    <row r="997" spans="1:5" ht="20.25" customHeight="1" x14ac:dyDescent="0.25">
      <c r="A997" s="47"/>
      <c r="B997" s="47"/>
      <c r="C997" s="47"/>
      <c r="D997" s="47"/>
      <c r="E997" s="38"/>
    </row>
    <row r="998" spans="1:5" ht="20.25" customHeight="1" x14ac:dyDescent="0.25">
      <c r="A998" s="46"/>
      <c r="B998" s="46"/>
      <c r="C998" s="46"/>
      <c r="D998" s="46"/>
      <c r="E998" s="38"/>
    </row>
    <row r="999" spans="1:5" ht="20.25" customHeight="1" x14ac:dyDescent="0.25">
      <c r="A999" s="47"/>
      <c r="B999" s="47"/>
      <c r="C999" s="47"/>
      <c r="D999" s="47"/>
      <c r="E999" s="38"/>
    </row>
    <row r="1000" spans="1:5" ht="20.25" customHeight="1" x14ac:dyDescent="0.25">
      <c r="A1000" s="46"/>
      <c r="B1000" s="46"/>
      <c r="C1000" s="46"/>
      <c r="D1000" s="46"/>
      <c r="E1000" s="38"/>
    </row>
    <row r="1001" spans="1:5" ht="20.25" customHeight="1" thickBot="1" x14ac:dyDescent="0.3">
      <c r="A1001" s="60"/>
      <c r="B1001" s="60"/>
      <c r="C1001" s="60"/>
      <c r="D1001" s="60"/>
      <c r="E1001" s="65"/>
    </row>
    <row r="1002" spans="1:5" ht="20.25" customHeight="1" thickTop="1" x14ac:dyDescent="0.25">
      <c r="A1002" s="62"/>
      <c r="B1002" s="62"/>
      <c r="C1002" s="62"/>
      <c r="D1002" s="62"/>
      <c r="E1002" s="66"/>
    </row>
    <row r="1003" spans="1:5" ht="20.25" customHeight="1" x14ac:dyDescent="0.25">
      <c r="A1003" s="47"/>
      <c r="B1003" s="47"/>
      <c r="C1003" s="47"/>
      <c r="D1003" s="47"/>
      <c r="E1003" s="38"/>
    </row>
    <row r="1004" spans="1:5" ht="20.25" customHeight="1" x14ac:dyDescent="0.25">
      <c r="A1004" s="46"/>
      <c r="B1004" s="46"/>
      <c r="C1004" s="46"/>
      <c r="D1004" s="46"/>
      <c r="E1004" s="38"/>
    </row>
    <row r="1005" spans="1:5" ht="20.25" customHeight="1" x14ac:dyDescent="0.25">
      <c r="A1005" s="47"/>
      <c r="B1005" s="47"/>
      <c r="C1005" s="47"/>
      <c r="D1005" s="47"/>
      <c r="E1005" s="38"/>
    </row>
    <row r="1006" spans="1:5" ht="20.25" customHeight="1" x14ac:dyDescent="0.25">
      <c r="A1006" s="46"/>
      <c r="B1006" s="46"/>
      <c r="C1006" s="46"/>
      <c r="D1006" s="46"/>
      <c r="E1006" s="38"/>
    </row>
    <row r="1007" spans="1:5" ht="20.25" customHeight="1" x14ac:dyDescent="0.25">
      <c r="A1007" s="47"/>
      <c r="B1007" s="47"/>
      <c r="C1007" s="47"/>
      <c r="D1007" s="47"/>
      <c r="E1007" s="38"/>
    </row>
    <row r="1008" spans="1:5" ht="20.25" customHeight="1" x14ac:dyDescent="0.25">
      <c r="A1008" s="46"/>
      <c r="B1008" s="46"/>
      <c r="C1008" s="46"/>
      <c r="D1008" s="46"/>
      <c r="E1008" s="38"/>
    </row>
    <row r="1009" spans="1:5" ht="20.25" customHeight="1" x14ac:dyDescent="0.25">
      <c r="A1009" s="47"/>
      <c r="B1009" s="47"/>
      <c r="C1009" s="47"/>
      <c r="D1009" s="47"/>
      <c r="E1009" s="38"/>
    </row>
    <row r="1010" spans="1:5" ht="20.25" customHeight="1" x14ac:dyDescent="0.25">
      <c r="A1010" s="46"/>
      <c r="B1010" s="46"/>
      <c r="C1010" s="46"/>
      <c r="D1010" s="46"/>
      <c r="E1010" s="38"/>
    </row>
    <row r="1011" spans="1:5" ht="20.25" customHeight="1" x14ac:dyDescent="0.25">
      <c r="A1011" s="47"/>
      <c r="B1011" s="47"/>
      <c r="C1011" s="47"/>
      <c r="D1011" s="47"/>
      <c r="E1011" s="38"/>
    </row>
    <row r="1012" spans="1:5" ht="20.25" customHeight="1" x14ac:dyDescent="0.25">
      <c r="A1012" s="46"/>
      <c r="B1012" s="46"/>
      <c r="C1012" s="46"/>
      <c r="D1012" s="46"/>
      <c r="E1012" s="38"/>
    </row>
    <row r="1013" spans="1:5" ht="20.25" customHeight="1" x14ac:dyDescent="0.25">
      <c r="A1013" s="47"/>
      <c r="B1013" s="47"/>
      <c r="C1013" s="47"/>
      <c r="D1013" s="47"/>
      <c r="E1013" s="38"/>
    </row>
    <row r="1014" spans="1:5" ht="20.25" customHeight="1" x14ac:dyDescent="0.25">
      <c r="A1014" s="46"/>
      <c r="B1014" s="46"/>
      <c r="C1014" s="46"/>
      <c r="D1014" s="46"/>
      <c r="E1014" s="38"/>
    </row>
    <row r="1015" spans="1:5" ht="20.25" customHeight="1" x14ac:dyDescent="0.25">
      <c r="A1015" s="47"/>
      <c r="B1015" s="47"/>
      <c r="C1015" s="47"/>
      <c r="D1015" s="47"/>
      <c r="E1015" s="38"/>
    </row>
    <row r="1016" spans="1:5" ht="20.25" customHeight="1" x14ac:dyDescent="0.25">
      <c r="A1016" s="46"/>
      <c r="B1016" s="46"/>
      <c r="C1016" s="46"/>
      <c r="D1016" s="46"/>
      <c r="E1016" s="38"/>
    </row>
    <row r="1017" spans="1:5" ht="20.25" customHeight="1" x14ac:dyDescent="0.25">
      <c r="A1017" s="47"/>
      <c r="B1017" s="47"/>
      <c r="C1017" s="47"/>
      <c r="D1017" s="47"/>
      <c r="E1017" s="38"/>
    </row>
    <row r="1018" spans="1:5" ht="20.25" customHeight="1" x14ac:dyDescent="0.25">
      <c r="A1018" s="46"/>
      <c r="B1018" s="46"/>
      <c r="C1018" s="46"/>
      <c r="D1018" s="46"/>
      <c r="E1018" s="38"/>
    </row>
    <row r="1019" spans="1:5" ht="20.25" customHeight="1" x14ac:dyDescent="0.25">
      <c r="A1019" s="47"/>
      <c r="B1019" s="47"/>
      <c r="C1019" s="47"/>
      <c r="D1019" s="47"/>
      <c r="E1019" s="38"/>
    </row>
    <row r="1020" spans="1:5" ht="20.25" customHeight="1" x14ac:dyDescent="0.25">
      <c r="A1020" s="46"/>
      <c r="B1020" s="46"/>
      <c r="C1020" s="46"/>
      <c r="D1020" s="46"/>
      <c r="E1020" s="38"/>
    </row>
    <row r="1021" spans="1:5" ht="20.25" customHeight="1" x14ac:dyDescent="0.25">
      <c r="A1021" s="47"/>
      <c r="B1021" s="47"/>
      <c r="C1021" s="47"/>
      <c r="D1021" s="47"/>
      <c r="E1021" s="38"/>
    </row>
    <row r="1022" spans="1:5" ht="20.25" customHeight="1" x14ac:dyDescent="0.25">
      <c r="A1022" s="46"/>
      <c r="B1022" s="46"/>
      <c r="C1022" s="46"/>
      <c r="D1022" s="46"/>
      <c r="E1022" s="38"/>
    </row>
    <row r="1023" spans="1:5" ht="20.25" customHeight="1" x14ac:dyDescent="0.25">
      <c r="A1023" s="47"/>
      <c r="B1023" s="47"/>
      <c r="C1023" s="47"/>
      <c r="D1023" s="47"/>
      <c r="E1023" s="38"/>
    </row>
    <row r="1024" spans="1:5" ht="20.25" customHeight="1" x14ac:dyDescent="0.25">
      <c r="A1024" s="46"/>
      <c r="B1024" s="46"/>
      <c r="C1024" s="46"/>
      <c r="D1024" s="46"/>
      <c r="E1024" s="38"/>
    </row>
    <row r="1025" spans="1:5" ht="20.25" customHeight="1" x14ac:dyDescent="0.25">
      <c r="A1025" s="47"/>
      <c r="B1025" s="47"/>
      <c r="C1025" s="47"/>
      <c r="D1025" s="47"/>
      <c r="E1025" s="38"/>
    </row>
    <row r="1026" spans="1:5" ht="20.25" customHeight="1" x14ac:dyDescent="0.25">
      <c r="A1026" s="46"/>
      <c r="B1026" s="46"/>
      <c r="C1026" s="46"/>
      <c r="D1026" s="46"/>
      <c r="E1026" s="38"/>
    </row>
    <row r="1027" spans="1:5" ht="20.25" customHeight="1" x14ac:dyDescent="0.25">
      <c r="A1027" s="47"/>
      <c r="B1027" s="47"/>
      <c r="C1027" s="47"/>
      <c r="D1027" s="47"/>
      <c r="E1027" s="38"/>
    </row>
    <row r="1028" spans="1:5" ht="20.25" customHeight="1" x14ac:dyDescent="0.25">
      <c r="A1028" s="46"/>
      <c r="B1028" s="46"/>
      <c r="C1028" s="46"/>
      <c r="D1028" s="46"/>
      <c r="E1028" s="38"/>
    </row>
    <row r="1029" spans="1:5" ht="20.25" customHeight="1" x14ac:dyDescent="0.25">
      <c r="A1029" s="47"/>
      <c r="B1029" s="47"/>
      <c r="C1029" s="47"/>
      <c r="D1029" s="47"/>
      <c r="E1029" s="38"/>
    </row>
    <row r="1030" spans="1:5" ht="20.25" customHeight="1" x14ac:dyDescent="0.25">
      <c r="A1030" s="46"/>
      <c r="B1030" s="46"/>
      <c r="C1030" s="46"/>
      <c r="D1030" s="46"/>
      <c r="E1030" s="38"/>
    </row>
    <row r="1031" spans="1:5" ht="20.25" customHeight="1" x14ac:dyDescent="0.25">
      <c r="A1031" s="47"/>
      <c r="B1031" s="47"/>
      <c r="C1031" s="47"/>
      <c r="D1031" s="47"/>
      <c r="E1031" s="38"/>
    </row>
    <row r="1032" spans="1:5" ht="20.25" customHeight="1" x14ac:dyDescent="0.25">
      <c r="A1032" s="46"/>
      <c r="B1032" s="46"/>
      <c r="C1032" s="46"/>
      <c r="D1032" s="46"/>
      <c r="E1032" s="38"/>
    </row>
    <row r="1033" spans="1:5" ht="20.25" customHeight="1" x14ac:dyDescent="0.25">
      <c r="A1033" s="47"/>
      <c r="B1033" s="47"/>
      <c r="C1033" s="47"/>
      <c r="D1033" s="47"/>
      <c r="E1033" s="38"/>
    </row>
    <row r="1034" spans="1:5" ht="20.25" customHeight="1" x14ac:dyDescent="0.25">
      <c r="A1034" s="46"/>
      <c r="B1034" s="46"/>
      <c r="C1034" s="46"/>
      <c r="D1034" s="46"/>
      <c r="E1034" s="38"/>
    </row>
    <row r="1035" spans="1:5" ht="20.25" customHeight="1" x14ac:dyDescent="0.25">
      <c r="A1035" s="47"/>
      <c r="B1035" s="47"/>
      <c r="C1035" s="47"/>
      <c r="D1035" s="47"/>
      <c r="E1035" s="38"/>
    </row>
    <row r="1036" spans="1:5" ht="20.25" customHeight="1" x14ac:dyDescent="0.25">
      <c r="A1036" s="46"/>
      <c r="B1036" s="46"/>
      <c r="C1036" s="46"/>
      <c r="D1036" s="46"/>
      <c r="E1036" s="38"/>
    </row>
    <row r="1037" spans="1:5" ht="20.25" customHeight="1" x14ac:dyDescent="0.25">
      <c r="A1037" s="47"/>
      <c r="B1037" s="47"/>
      <c r="C1037" s="47"/>
      <c r="D1037" s="47"/>
      <c r="E1037" s="38"/>
    </row>
    <row r="1038" spans="1:5" ht="20.25" customHeight="1" x14ac:dyDescent="0.25">
      <c r="A1038" s="46"/>
      <c r="B1038" s="46"/>
      <c r="C1038" s="46"/>
      <c r="D1038" s="46"/>
      <c r="E1038" s="38"/>
    </row>
    <row r="1039" spans="1:5" ht="20.25" customHeight="1" x14ac:dyDescent="0.25">
      <c r="A1039" s="47"/>
      <c r="B1039" s="47"/>
      <c r="C1039" s="47"/>
      <c r="D1039" s="47"/>
      <c r="E1039" s="38"/>
    </row>
    <row r="1040" spans="1:5" ht="20.25" customHeight="1" x14ac:dyDescent="0.25">
      <c r="A1040" s="46"/>
      <c r="B1040" s="46"/>
      <c r="C1040" s="46"/>
      <c r="D1040" s="46"/>
      <c r="E1040" s="38"/>
    </row>
    <row r="1041" spans="1:5" ht="20.25" customHeight="1" x14ac:dyDescent="0.25">
      <c r="A1041" s="47"/>
      <c r="B1041" s="47"/>
      <c r="C1041" s="47"/>
      <c r="D1041" s="47"/>
      <c r="E1041" s="38"/>
    </row>
    <row r="1042" spans="1:5" ht="20.25" customHeight="1" x14ac:dyDescent="0.25">
      <c r="A1042" s="46"/>
      <c r="B1042" s="46"/>
      <c r="C1042" s="46"/>
      <c r="D1042" s="46"/>
      <c r="E1042" s="38"/>
    </row>
    <row r="1043" spans="1:5" ht="20.25" customHeight="1" x14ac:dyDescent="0.25">
      <c r="A1043" s="47"/>
      <c r="B1043" s="47"/>
      <c r="C1043" s="47"/>
      <c r="D1043" s="47"/>
      <c r="E1043" s="38"/>
    </row>
    <row r="1044" spans="1:5" ht="20.25" customHeight="1" x14ac:dyDescent="0.25">
      <c r="A1044" s="46"/>
      <c r="B1044" s="46"/>
      <c r="C1044" s="46"/>
      <c r="D1044" s="46"/>
      <c r="E1044" s="38"/>
    </row>
    <row r="1045" spans="1:5" ht="20.25" customHeight="1" x14ac:dyDescent="0.25">
      <c r="A1045" s="47"/>
      <c r="B1045" s="47"/>
      <c r="C1045" s="47"/>
      <c r="D1045" s="47"/>
      <c r="E1045" s="38"/>
    </row>
    <row r="1046" spans="1:5" ht="20.25" customHeight="1" x14ac:dyDescent="0.25">
      <c r="A1046" s="46"/>
      <c r="B1046" s="46"/>
      <c r="C1046" s="46"/>
      <c r="D1046" s="46"/>
      <c r="E1046" s="38"/>
    </row>
    <row r="1047" spans="1:5" ht="20.25" customHeight="1" x14ac:dyDescent="0.25">
      <c r="A1047" s="47"/>
      <c r="B1047" s="47"/>
      <c r="C1047" s="47"/>
      <c r="D1047" s="47"/>
      <c r="E1047" s="38"/>
    </row>
    <row r="1048" spans="1:5" ht="20.25" customHeight="1" x14ac:dyDescent="0.25">
      <c r="A1048" s="46"/>
      <c r="B1048" s="46"/>
      <c r="C1048" s="46"/>
      <c r="D1048" s="46"/>
      <c r="E1048" s="38"/>
    </row>
    <row r="1049" spans="1:5" ht="20.25" customHeight="1" x14ac:dyDescent="0.25">
      <c r="A1049" s="47"/>
      <c r="B1049" s="47"/>
      <c r="C1049" s="47"/>
      <c r="D1049" s="47"/>
      <c r="E1049" s="38"/>
    </row>
    <row r="1050" spans="1:5" ht="20.25" customHeight="1" x14ac:dyDescent="0.25">
      <c r="A1050" s="46"/>
      <c r="B1050" s="46"/>
      <c r="C1050" s="46"/>
      <c r="D1050" s="46"/>
      <c r="E1050" s="38"/>
    </row>
    <row r="1051" spans="1:5" ht="20.25" customHeight="1" x14ac:dyDescent="0.25">
      <c r="A1051" s="47"/>
      <c r="B1051" s="47"/>
      <c r="C1051" s="47"/>
      <c r="D1051" s="47"/>
      <c r="E1051" s="38"/>
    </row>
    <row r="1052" spans="1:5" ht="20.25" customHeight="1" x14ac:dyDescent="0.25">
      <c r="A1052" s="46"/>
      <c r="B1052" s="46"/>
      <c r="C1052" s="46"/>
      <c r="D1052" s="46"/>
      <c r="E1052" s="38"/>
    </row>
    <row r="1053" spans="1:5" ht="20.25" customHeight="1" x14ac:dyDescent="0.25">
      <c r="A1053" s="47"/>
      <c r="B1053" s="47"/>
      <c r="C1053" s="47"/>
      <c r="D1053" s="47"/>
      <c r="E1053" s="38"/>
    </row>
    <row r="1054" spans="1:5" ht="20.25" customHeight="1" x14ac:dyDescent="0.25">
      <c r="A1054" s="46"/>
      <c r="B1054" s="46"/>
      <c r="C1054" s="46"/>
      <c r="D1054" s="46"/>
      <c r="E1054" s="38"/>
    </row>
    <row r="1055" spans="1:5" ht="20.25" customHeight="1" x14ac:dyDescent="0.25">
      <c r="A1055" s="47"/>
      <c r="B1055" s="47"/>
      <c r="C1055" s="47"/>
      <c r="D1055" s="47"/>
      <c r="E1055" s="38"/>
    </row>
    <row r="1056" spans="1:5" ht="20.25" customHeight="1" x14ac:dyDescent="0.25">
      <c r="A1056" s="46"/>
      <c r="B1056" s="46"/>
      <c r="C1056" s="46"/>
      <c r="D1056" s="46"/>
      <c r="E1056" s="38"/>
    </row>
    <row r="1057" spans="1:5" ht="20.25" customHeight="1" x14ac:dyDescent="0.25">
      <c r="A1057" s="47"/>
      <c r="B1057" s="47"/>
      <c r="C1057" s="47"/>
      <c r="D1057" s="47"/>
      <c r="E1057" s="38"/>
    </row>
    <row r="1058" spans="1:5" ht="20.25" customHeight="1" x14ac:dyDescent="0.25">
      <c r="A1058" s="46"/>
      <c r="B1058" s="46"/>
      <c r="C1058" s="46"/>
      <c r="D1058" s="46"/>
      <c r="E1058" s="38"/>
    </row>
    <row r="1059" spans="1:5" ht="20.25" customHeight="1" x14ac:dyDescent="0.25">
      <c r="A1059" s="47"/>
      <c r="B1059" s="47"/>
      <c r="C1059" s="47"/>
      <c r="D1059" s="47"/>
      <c r="E1059" s="38"/>
    </row>
    <row r="1060" spans="1:5" ht="20.25" customHeight="1" x14ac:dyDescent="0.25">
      <c r="A1060" s="46"/>
      <c r="B1060" s="46"/>
      <c r="C1060" s="46"/>
      <c r="D1060" s="46"/>
      <c r="E1060" s="38"/>
    </row>
    <row r="1061" spans="1:5" ht="20.25" customHeight="1" x14ac:dyDescent="0.25">
      <c r="A1061" s="47"/>
      <c r="B1061" s="47"/>
      <c r="C1061" s="47"/>
      <c r="D1061" s="47"/>
      <c r="E1061" s="38"/>
    </row>
    <row r="1062" spans="1:5" ht="20.25" customHeight="1" x14ac:dyDescent="0.25">
      <c r="A1062" s="46"/>
      <c r="B1062" s="46"/>
      <c r="C1062" s="46"/>
      <c r="D1062" s="46"/>
      <c r="E1062" s="38"/>
    </row>
    <row r="1063" spans="1:5" ht="20.25" customHeight="1" x14ac:dyDescent="0.25">
      <c r="A1063" s="47"/>
      <c r="B1063" s="47"/>
      <c r="C1063" s="47"/>
      <c r="D1063" s="47"/>
      <c r="E1063" s="38"/>
    </row>
    <row r="1064" spans="1:5" ht="20.25" customHeight="1" x14ac:dyDescent="0.25">
      <c r="A1064" s="46"/>
      <c r="B1064" s="46"/>
      <c r="C1064" s="46"/>
      <c r="D1064" s="46"/>
      <c r="E1064" s="38"/>
    </row>
    <row r="1065" spans="1:5" ht="20.25" customHeight="1" x14ac:dyDescent="0.25">
      <c r="A1065" s="47"/>
      <c r="B1065" s="47"/>
      <c r="C1065" s="47"/>
      <c r="D1065" s="47"/>
      <c r="E1065" s="38"/>
    </row>
    <row r="1066" spans="1:5" ht="20.25" customHeight="1" x14ac:dyDescent="0.25">
      <c r="A1066" s="46"/>
      <c r="B1066" s="46"/>
      <c r="C1066" s="46"/>
      <c r="D1066" s="46"/>
      <c r="E1066" s="38"/>
    </row>
    <row r="1067" spans="1:5" ht="20.25" customHeight="1" x14ac:dyDescent="0.25">
      <c r="A1067" s="47"/>
      <c r="B1067" s="47"/>
      <c r="C1067" s="47"/>
      <c r="D1067" s="47"/>
      <c r="E1067" s="38"/>
    </row>
    <row r="1068" spans="1:5" ht="20.25" customHeight="1" x14ac:dyDescent="0.25">
      <c r="A1068" s="46"/>
      <c r="B1068" s="46"/>
      <c r="C1068" s="46"/>
      <c r="D1068" s="46"/>
      <c r="E1068" s="38"/>
    </row>
    <row r="1069" spans="1:5" ht="20.25" customHeight="1" x14ac:dyDescent="0.25">
      <c r="A1069" s="47"/>
      <c r="B1069" s="47"/>
      <c r="C1069" s="47"/>
      <c r="D1069" s="47"/>
      <c r="E1069" s="38"/>
    </row>
    <row r="1070" spans="1:5" ht="20.25" customHeight="1" x14ac:dyDescent="0.25">
      <c r="A1070" s="46"/>
      <c r="B1070" s="46"/>
      <c r="C1070" s="46"/>
      <c r="D1070" s="46"/>
      <c r="E1070" s="38"/>
    </row>
    <row r="1071" spans="1:5" ht="20.25" customHeight="1" x14ac:dyDescent="0.25">
      <c r="A1071" s="47"/>
      <c r="B1071" s="47"/>
      <c r="C1071" s="47"/>
      <c r="D1071" s="47"/>
      <c r="E1071" s="38"/>
    </row>
    <row r="1072" spans="1:5" ht="20.25" customHeight="1" x14ac:dyDescent="0.25">
      <c r="A1072" s="46"/>
      <c r="B1072" s="46"/>
      <c r="C1072" s="46"/>
      <c r="D1072" s="46"/>
      <c r="E1072" s="38"/>
    </row>
    <row r="1073" spans="1:5" ht="20.25" customHeight="1" x14ac:dyDescent="0.25">
      <c r="A1073" s="47"/>
      <c r="B1073" s="47"/>
      <c r="C1073" s="47"/>
      <c r="D1073" s="47"/>
      <c r="E1073" s="38"/>
    </row>
    <row r="1074" spans="1:5" ht="20.25" customHeight="1" x14ac:dyDescent="0.25">
      <c r="A1074" s="46"/>
      <c r="B1074" s="46"/>
      <c r="C1074" s="46"/>
      <c r="D1074" s="46"/>
      <c r="E1074" s="38"/>
    </row>
    <row r="1075" spans="1:5" ht="20.25" customHeight="1" x14ac:dyDescent="0.25">
      <c r="A1075" s="47"/>
      <c r="B1075" s="47"/>
      <c r="C1075" s="47"/>
      <c r="D1075" s="47"/>
      <c r="E1075" s="38"/>
    </row>
    <row r="1076" spans="1:5" ht="20.25" customHeight="1" x14ac:dyDescent="0.25">
      <c r="A1076" s="46"/>
      <c r="B1076" s="46"/>
      <c r="C1076" s="46"/>
      <c r="D1076" s="46"/>
      <c r="E1076" s="38"/>
    </row>
    <row r="1077" spans="1:5" ht="20.25" customHeight="1" x14ac:dyDescent="0.25">
      <c r="A1077" s="47"/>
      <c r="B1077" s="47"/>
      <c r="C1077" s="47"/>
      <c r="D1077" s="47"/>
      <c r="E1077" s="38"/>
    </row>
    <row r="1078" spans="1:5" ht="20.25" customHeight="1" x14ac:dyDescent="0.25">
      <c r="A1078" s="46"/>
      <c r="B1078" s="46"/>
      <c r="C1078" s="46"/>
      <c r="D1078" s="46"/>
      <c r="E1078" s="38"/>
    </row>
    <row r="1079" spans="1:5" ht="20.25" customHeight="1" x14ac:dyDescent="0.25">
      <c r="A1079" s="47"/>
      <c r="B1079" s="47"/>
      <c r="C1079" s="47"/>
      <c r="D1079" s="47"/>
      <c r="E1079" s="38"/>
    </row>
    <row r="1080" spans="1:5" ht="20.25" customHeight="1" x14ac:dyDescent="0.25">
      <c r="A1080" s="46"/>
      <c r="B1080" s="46"/>
      <c r="C1080" s="46"/>
      <c r="D1080" s="46"/>
      <c r="E1080" s="38"/>
    </row>
    <row r="1081" spans="1:5" ht="20.25" customHeight="1" x14ac:dyDescent="0.25">
      <c r="A1081" s="47"/>
      <c r="B1081" s="47"/>
      <c r="C1081" s="47"/>
      <c r="D1081" s="47"/>
      <c r="E1081" s="38"/>
    </row>
    <row r="1082" spans="1:5" ht="20.25" customHeight="1" x14ac:dyDescent="0.25">
      <c r="A1082" s="46"/>
      <c r="B1082" s="46"/>
      <c r="C1082" s="46"/>
      <c r="D1082" s="46"/>
      <c r="E1082" s="38"/>
    </row>
    <row r="1083" spans="1:5" ht="20.25" customHeight="1" x14ac:dyDescent="0.25">
      <c r="A1083" s="47"/>
      <c r="B1083" s="47"/>
      <c r="C1083" s="47"/>
      <c r="D1083" s="47"/>
      <c r="E1083" s="38"/>
    </row>
    <row r="1084" spans="1:5" ht="20.25" customHeight="1" x14ac:dyDescent="0.25">
      <c r="A1084" s="46"/>
      <c r="B1084" s="46"/>
      <c r="C1084" s="46"/>
      <c r="D1084" s="46"/>
      <c r="E1084" s="38"/>
    </row>
    <row r="1085" spans="1:5" ht="20.25" customHeight="1" x14ac:dyDescent="0.25">
      <c r="A1085" s="47"/>
      <c r="B1085" s="47"/>
      <c r="C1085" s="47"/>
      <c r="D1085" s="47"/>
      <c r="E1085" s="38"/>
    </row>
    <row r="1086" spans="1:5" ht="20.25" customHeight="1" x14ac:dyDescent="0.25">
      <c r="A1086" s="46"/>
      <c r="B1086" s="46"/>
      <c r="C1086" s="46"/>
      <c r="D1086" s="46"/>
      <c r="E1086" s="38"/>
    </row>
    <row r="1087" spans="1:5" ht="20.25" customHeight="1" x14ac:dyDescent="0.25">
      <c r="A1087" s="47"/>
      <c r="B1087" s="47"/>
      <c r="C1087" s="47"/>
      <c r="D1087" s="47"/>
      <c r="E1087" s="38"/>
    </row>
    <row r="1088" spans="1:5" ht="20.25" customHeight="1" x14ac:dyDescent="0.25">
      <c r="A1088" s="46"/>
      <c r="B1088" s="46"/>
      <c r="C1088" s="46"/>
      <c r="D1088" s="46"/>
      <c r="E1088" s="38"/>
    </row>
    <row r="1089" spans="1:5" ht="20.25" customHeight="1" x14ac:dyDescent="0.25">
      <c r="A1089" s="47"/>
      <c r="B1089" s="47"/>
      <c r="C1089" s="47"/>
      <c r="D1089" s="47"/>
      <c r="E1089" s="38"/>
    </row>
    <row r="1090" spans="1:5" ht="20.25" customHeight="1" x14ac:dyDescent="0.25">
      <c r="A1090" s="46"/>
      <c r="B1090" s="46"/>
      <c r="C1090" s="46"/>
      <c r="D1090" s="46"/>
      <c r="E1090" s="38"/>
    </row>
    <row r="1091" spans="1:5" ht="20.25" customHeight="1" x14ac:dyDescent="0.25">
      <c r="A1091" s="47"/>
      <c r="B1091" s="47"/>
      <c r="C1091" s="47"/>
      <c r="D1091" s="47"/>
      <c r="E1091" s="38"/>
    </row>
    <row r="1092" spans="1:5" ht="20.25" customHeight="1" x14ac:dyDescent="0.25">
      <c r="A1092" s="46"/>
      <c r="B1092" s="46"/>
      <c r="C1092" s="46"/>
      <c r="D1092" s="46"/>
      <c r="E1092" s="38"/>
    </row>
    <row r="1093" spans="1:5" ht="20.25" customHeight="1" x14ac:dyDescent="0.25">
      <c r="A1093" s="47"/>
      <c r="B1093" s="47"/>
      <c r="C1093" s="47"/>
      <c r="D1093" s="47"/>
      <c r="E1093" s="38"/>
    </row>
    <row r="1094" spans="1:5" ht="20.25" customHeight="1" x14ac:dyDescent="0.25">
      <c r="A1094" s="46"/>
      <c r="B1094" s="46"/>
      <c r="C1094" s="46"/>
      <c r="D1094" s="46"/>
      <c r="E1094" s="38"/>
    </row>
    <row r="1095" spans="1:5" ht="20.25" customHeight="1" x14ac:dyDescent="0.25">
      <c r="A1095" s="47"/>
      <c r="B1095" s="47"/>
      <c r="C1095" s="47"/>
      <c r="D1095" s="47"/>
      <c r="E1095" s="38"/>
    </row>
    <row r="1096" spans="1:5" ht="20.25" customHeight="1" x14ac:dyDescent="0.25">
      <c r="A1096" s="46"/>
      <c r="B1096" s="46"/>
      <c r="C1096" s="46"/>
      <c r="D1096" s="46"/>
      <c r="E1096" s="38"/>
    </row>
    <row r="1097" spans="1:5" ht="20.25" customHeight="1" x14ac:dyDescent="0.25">
      <c r="A1097" s="47"/>
      <c r="B1097" s="47"/>
      <c r="C1097" s="47"/>
      <c r="D1097" s="47"/>
      <c r="E1097" s="38"/>
    </row>
    <row r="1098" spans="1:5" ht="20.25" customHeight="1" x14ac:dyDescent="0.25">
      <c r="A1098" s="46"/>
      <c r="B1098" s="46"/>
      <c r="C1098" s="46"/>
      <c r="D1098" s="46"/>
      <c r="E1098" s="38"/>
    </row>
    <row r="1099" spans="1:5" ht="20.25" customHeight="1" x14ac:dyDescent="0.25">
      <c r="A1099" s="47"/>
      <c r="B1099" s="47"/>
      <c r="C1099" s="47"/>
      <c r="D1099" s="47"/>
      <c r="E1099" s="38"/>
    </row>
    <row r="1100" spans="1:5" ht="20.25" customHeight="1" x14ac:dyDescent="0.25">
      <c r="A1100" s="46"/>
      <c r="B1100" s="46"/>
      <c r="C1100" s="46"/>
      <c r="D1100" s="46"/>
      <c r="E1100" s="38"/>
    </row>
    <row r="1101" spans="1:5" ht="20.25" customHeight="1" thickBot="1" x14ac:dyDescent="0.3">
      <c r="A1101" s="60"/>
      <c r="B1101" s="60"/>
      <c r="C1101" s="60"/>
      <c r="D1101" s="60"/>
      <c r="E1101" s="65"/>
    </row>
    <row r="1102" spans="1:5" ht="20.25" customHeight="1" thickTop="1" x14ac:dyDescent="0.25">
      <c r="A1102" s="62"/>
      <c r="B1102" s="62"/>
      <c r="C1102" s="62"/>
      <c r="D1102" s="62"/>
      <c r="E1102" s="66"/>
    </row>
    <row r="1103" spans="1:5" ht="20.25" customHeight="1" x14ac:dyDescent="0.25">
      <c r="A1103" s="47"/>
      <c r="B1103" s="47"/>
      <c r="C1103" s="47"/>
      <c r="D1103" s="47"/>
      <c r="E1103" s="38"/>
    </row>
    <row r="1104" spans="1:5" ht="20.25" customHeight="1" x14ac:dyDescent="0.25">
      <c r="A1104" s="46"/>
      <c r="B1104" s="46"/>
      <c r="C1104" s="46"/>
      <c r="D1104" s="46"/>
      <c r="E1104" s="38"/>
    </row>
    <row r="1105" spans="1:5" ht="20.25" customHeight="1" x14ac:dyDescent="0.25">
      <c r="A1105" s="47"/>
      <c r="B1105" s="47"/>
      <c r="C1105" s="47"/>
      <c r="D1105" s="47"/>
      <c r="E1105" s="38"/>
    </row>
    <row r="1106" spans="1:5" ht="20.25" customHeight="1" x14ac:dyDescent="0.25">
      <c r="A1106" s="46"/>
      <c r="B1106" s="46"/>
      <c r="C1106" s="46"/>
      <c r="D1106" s="46"/>
      <c r="E1106" s="38"/>
    </row>
    <row r="1107" spans="1:5" ht="20.25" customHeight="1" x14ac:dyDescent="0.25">
      <c r="A1107" s="47"/>
      <c r="B1107" s="47"/>
      <c r="C1107" s="47"/>
      <c r="D1107" s="47"/>
      <c r="E1107" s="38"/>
    </row>
    <row r="1108" spans="1:5" ht="20.25" customHeight="1" x14ac:dyDescent="0.25">
      <c r="A1108" s="46"/>
      <c r="B1108" s="46"/>
      <c r="C1108" s="46"/>
      <c r="D1108" s="46"/>
      <c r="E1108" s="38"/>
    </row>
    <row r="1109" spans="1:5" ht="20.25" customHeight="1" x14ac:dyDescent="0.25">
      <c r="A1109" s="47"/>
      <c r="B1109" s="47"/>
      <c r="C1109" s="47"/>
      <c r="D1109" s="47"/>
      <c r="E1109" s="38"/>
    </row>
    <row r="1110" spans="1:5" ht="20.25" customHeight="1" x14ac:dyDescent="0.25">
      <c r="A1110" s="46"/>
      <c r="B1110" s="46"/>
      <c r="C1110" s="46"/>
      <c r="D1110" s="46"/>
      <c r="E1110" s="38"/>
    </row>
    <row r="1111" spans="1:5" ht="20.25" customHeight="1" x14ac:dyDescent="0.25">
      <c r="A1111" s="47"/>
      <c r="B1111" s="47"/>
      <c r="C1111" s="47"/>
      <c r="D1111" s="47"/>
      <c r="E1111" s="38"/>
    </row>
    <row r="1112" spans="1:5" ht="20.25" customHeight="1" x14ac:dyDescent="0.25">
      <c r="A1112" s="46"/>
      <c r="B1112" s="46"/>
      <c r="C1112" s="46"/>
      <c r="D1112" s="46"/>
      <c r="E1112" s="38"/>
    </row>
    <row r="1113" spans="1:5" ht="20.25" customHeight="1" x14ac:dyDescent="0.25">
      <c r="A1113" s="47"/>
      <c r="B1113" s="47"/>
      <c r="C1113" s="47"/>
      <c r="D1113" s="47"/>
      <c r="E1113" s="38"/>
    </row>
    <row r="1114" spans="1:5" ht="20.25" customHeight="1" x14ac:dyDescent="0.25">
      <c r="A1114" s="46"/>
      <c r="B1114" s="46"/>
      <c r="C1114" s="46"/>
      <c r="D1114" s="46"/>
      <c r="E1114" s="38"/>
    </row>
    <row r="1115" spans="1:5" ht="20.25" customHeight="1" x14ac:dyDescent="0.25">
      <c r="A1115" s="47"/>
      <c r="B1115" s="47"/>
      <c r="C1115" s="47"/>
      <c r="D1115" s="47"/>
      <c r="E1115" s="38"/>
    </row>
    <row r="1116" spans="1:5" ht="20.25" customHeight="1" x14ac:dyDescent="0.25">
      <c r="A1116" s="46"/>
      <c r="B1116" s="46"/>
      <c r="C1116" s="46"/>
      <c r="D1116" s="46"/>
      <c r="E1116" s="38"/>
    </row>
    <row r="1117" spans="1:5" ht="20.25" customHeight="1" x14ac:dyDescent="0.25">
      <c r="A1117" s="47"/>
      <c r="B1117" s="47"/>
      <c r="C1117" s="47"/>
      <c r="D1117" s="47"/>
      <c r="E1117" s="38"/>
    </row>
    <row r="1118" spans="1:5" ht="20.25" customHeight="1" x14ac:dyDescent="0.25">
      <c r="A1118" s="46"/>
      <c r="B1118" s="46"/>
      <c r="C1118" s="46"/>
      <c r="D1118" s="46"/>
      <c r="E1118" s="38"/>
    </row>
    <row r="1119" spans="1:5" ht="20.25" customHeight="1" x14ac:dyDescent="0.25">
      <c r="A1119" s="47"/>
      <c r="B1119" s="47"/>
      <c r="C1119" s="47"/>
      <c r="D1119" s="47"/>
      <c r="E1119" s="38"/>
    </row>
    <row r="1120" spans="1:5" ht="20.25" customHeight="1" x14ac:dyDescent="0.25">
      <c r="A1120" s="46"/>
      <c r="B1120" s="46"/>
      <c r="C1120" s="46"/>
      <c r="D1120" s="46"/>
      <c r="E1120" s="38"/>
    </row>
    <row r="1121" spans="1:5" ht="20.25" customHeight="1" x14ac:dyDescent="0.25">
      <c r="A1121" s="47"/>
      <c r="B1121" s="47"/>
      <c r="C1121" s="47"/>
      <c r="D1121" s="47"/>
      <c r="E1121" s="38"/>
    </row>
    <row r="1122" spans="1:5" ht="20.25" customHeight="1" x14ac:dyDescent="0.25">
      <c r="A1122" s="46"/>
      <c r="B1122" s="46"/>
      <c r="C1122" s="46"/>
      <c r="D1122" s="46"/>
      <c r="E1122" s="38"/>
    </row>
    <row r="1123" spans="1:5" ht="20.25" customHeight="1" x14ac:dyDescent="0.25">
      <c r="A1123" s="47"/>
      <c r="B1123" s="47"/>
      <c r="C1123" s="47"/>
      <c r="D1123" s="47"/>
      <c r="E1123" s="38"/>
    </row>
    <row r="1124" spans="1:5" ht="20.25" customHeight="1" x14ac:dyDescent="0.25">
      <c r="A1124" s="46"/>
      <c r="B1124" s="46"/>
      <c r="C1124" s="46"/>
      <c r="D1124" s="46"/>
      <c r="E1124" s="38"/>
    </row>
    <row r="1125" spans="1:5" ht="20.25" customHeight="1" x14ac:dyDescent="0.25">
      <c r="A1125" s="47"/>
      <c r="B1125" s="47"/>
      <c r="C1125" s="47"/>
      <c r="D1125" s="47"/>
      <c r="E1125" s="38"/>
    </row>
    <row r="1126" spans="1:5" ht="20.25" customHeight="1" x14ac:dyDescent="0.25">
      <c r="A1126" s="46"/>
      <c r="B1126" s="46"/>
      <c r="C1126" s="46"/>
      <c r="D1126" s="46"/>
      <c r="E1126" s="38"/>
    </row>
    <row r="1127" spans="1:5" ht="20.25" customHeight="1" x14ac:dyDescent="0.25">
      <c r="A1127" s="47"/>
      <c r="B1127" s="47"/>
      <c r="C1127" s="47"/>
      <c r="D1127" s="47"/>
      <c r="E1127" s="38"/>
    </row>
    <row r="1128" spans="1:5" ht="20.25" customHeight="1" x14ac:dyDescent="0.25">
      <c r="A1128" s="46"/>
      <c r="B1128" s="46"/>
      <c r="C1128" s="46"/>
      <c r="D1128" s="46"/>
      <c r="E1128" s="38"/>
    </row>
    <row r="1129" spans="1:5" ht="20.25" customHeight="1" x14ac:dyDescent="0.25">
      <c r="A1129" s="47"/>
      <c r="B1129" s="47"/>
      <c r="C1129" s="47"/>
      <c r="D1129" s="47"/>
      <c r="E1129" s="38"/>
    </row>
    <row r="1130" spans="1:5" ht="20.25" customHeight="1" x14ac:dyDescent="0.25">
      <c r="A1130" s="46"/>
      <c r="B1130" s="46"/>
      <c r="C1130" s="46"/>
      <c r="D1130" s="46"/>
      <c r="E1130" s="38"/>
    </row>
    <row r="1131" spans="1:5" ht="20.25" customHeight="1" x14ac:dyDescent="0.25">
      <c r="A1131" s="47"/>
      <c r="B1131" s="47"/>
      <c r="C1131" s="47"/>
      <c r="D1131" s="47"/>
      <c r="E1131" s="38"/>
    </row>
    <row r="1132" spans="1:5" ht="20.25" customHeight="1" x14ac:dyDescent="0.25">
      <c r="A1132" s="46"/>
      <c r="B1132" s="46"/>
      <c r="C1132" s="46"/>
      <c r="D1132" s="46"/>
      <c r="E1132" s="38"/>
    </row>
    <row r="1133" spans="1:5" ht="20.25" customHeight="1" x14ac:dyDescent="0.25">
      <c r="A1133" s="47"/>
      <c r="B1133" s="47"/>
      <c r="C1133" s="47"/>
      <c r="D1133" s="47"/>
      <c r="E1133" s="38"/>
    </row>
    <row r="1134" spans="1:5" ht="20.25" customHeight="1" x14ac:dyDescent="0.25">
      <c r="A1134" s="46"/>
      <c r="B1134" s="46"/>
      <c r="C1134" s="46"/>
      <c r="D1134" s="46"/>
      <c r="E1134" s="38"/>
    </row>
    <row r="1135" spans="1:5" ht="20.25" customHeight="1" x14ac:dyDescent="0.25">
      <c r="A1135" s="47"/>
      <c r="B1135" s="47"/>
      <c r="C1135" s="47"/>
      <c r="D1135" s="47"/>
      <c r="E1135" s="38"/>
    </row>
    <row r="1136" spans="1:5" ht="20.25" customHeight="1" x14ac:dyDescent="0.25">
      <c r="A1136" s="46"/>
      <c r="B1136" s="46"/>
      <c r="C1136" s="46"/>
      <c r="D1136" s="46"/>
      <c r="E1136" s="38"/>
    </row>
    <row r="1137" spans="1:5" ht="20.25" customHeight="1" x14ac:dyDescent="0.25">
      <c r="A1137" s="47"/>
      <c r="B1137" s="47"/>
      <c r="C1137" s="47"/>
      <c r="D1137" s="47"/>
      <c r="E1137" s="38"/>
    </row>
    <row r="1138" spans="1:5" ht="20.25" customHeight="1" x14ac:dyDescent="0.25">
      <c r="A1138" s="46"/>
      <c r="B1138" s="46"/>
      <c r="C1138" s="46"/>
      <c r="D1138" s="46"/>
      <c r="E1138" s="38"/>
    </row>
    <row r="1139" spans="1:5" ht="20.25" customHeight="1" x14ac:dyDescent="0.25">
      <c r="A1139" s="47"/>
      <c r="B1139" s="47"/>
      <c r="C1139" s="47"/>
      <c r="D1139" s="47"/>
      <c r="E1139" s="38"/>
    </row>
    <row r="1140" spans="1:5" ht="20.25" customHeight="1" x14ac:dyDescent="0.25">
      <c r="A1140" s="46"/>
      <c r="B1140" s="46"/>
      <c r="C1140" s="46"/>
      <c r="D1140" s="46"/>
      <c r="E1140" s="38"/>
    </row>
    <row r="1141" spans="1:5" ht="20.25" customHeight="1" x14ac:dyDescent="0.25">
      <c r="A1141" s="47"/>
      <c r="B1141" s="47"/>
      <c r="C1141" s="47"/>
      <c r="D1141" s="47"/>
      <c r="E1141" s="38"/>
    </row>
    <row r="1142" spans="1:5" ht="20.25" customHeight="1" x14ac:dyDescent="0.25">
      <c r="A1142" s="46"/>
      <c r="B1142" s="46"/>
      <c r="C1142" s="46"/>
      <c r="D1142" s="46"/>
      <c r="E1142" s="38"/>
    </row>
    <row r="1143" spans="1:5" ht="20.25" customHeight="1" x14ac:dyDescent="0.25">
      <c r="A1143" s="47"/>
      <c r="B1143" s="47"/>
      <c r="C1143" s="47"/>
      <c r="D1143" s="47"/>
      <c r="E1143" s="38"/>
    </row>
    <row r="1144" spans="1:5" ht="20.25" customHeight="1" x14ac:dyDescent="0.25">
      <c r="A1144" s="46"/>
      <c r="B1144" s="46"/>
      <c r="C1144" s="46"/>
      <c r="D1144" s="46"/>
      <c r="E1144" s="38"/>
    </row>
    <row r="1145" spans="1:5" ht="20.25" customHeight="1" x14ac:dyDescent="0.25">
      <c r="A1145" s="47"/>
      <c r="B1145" s="47"/>
      <c r="C1145" s="47"/>
      <c r="D1145" s="47"/>
      <c r="E1145" s="38"/>
    </row>
    <row r="1146" spans="1:5" ht="20.25" customHeight="1" x14ac:dyDescent="0.25">
      <c r="A1146" s="46"/>
      <c r="B1146" s="46"/>
      <c r="C1146" s="46"/>
      <c r="D1146" s="46"/>
      <c r="E1146" s="38"/>
    </row>
    <row r="1147" spans="1:5" ht="20.25" customHeight="1" x14ac:dyDescent="0.25">
      <c r="A1147" s="47"/>
      <c r="B1147" s="47"/>
      <c r="C1147" s="47"/>
      <c r="D1147" s="47"/>
      <c r="E1147" s="38"/>
    </row>
    <row r="1148" spans="1:5" ht="20.25" customHeight="1" x14ac:dyDescent="0.25">
      <c r="A1148" s="46"/>
      <c r="B1148" s="46"/>
      <c r="C1148" s="46"/>
      <c r="D1148" s="46"/>
      <c r="E1148" s="38"/>
    </row>
    <row r="1149" spans="1:5" ht="20.25" customHeight="1" x14ac:dyDescent="0.25">
      <c r="A1149" s="47"/>
      <c r="B1149" s="47"/>
      <c r="C1149" s="47"/>
      <c r="D1149" s="47"/>
      <c r="E1149" s="38"/>
    </row>
    <row r="1150" spans="1:5" ht="20.25" customHeight="1" x14ac:dyDescent="0.25">
      <c r="A1150" s="46"/>
      <c r="B1150" s="46"/>
      <c r="C1150" s="46"/>
      <c r="D1150" s="46"/>
      <c r="E1150" s="38"/>
    </row>
    <row r="1151" spans="1:5" ht="20.25" customHeight="1" x14ac:dyDescent="0.25">
      <c r="A1151" s="47"/>
      <c r="B1151" s="47"/>
      <c r="C1151" s="47"/>
      <c r="D1151" s="47"/>
      <c r="E1151" s="38"/>
    </row>
    <row r="1152" spans="1:5" ht="20.25" customHeight="1" x14ac:dyDescent="0.25">
      <c r="A1152" s="46"/>
      <c r="B1152" s="46"/>
      <c r="C1152" s="46"/>
      <c r="D1152" s="46"/>
      <c r="E1152" s="38"/>
    </row>
    <row r="1153" spans="1:5" ht="20.25" customHeight="1" x14ac:dyDescent="0.25">
      <c r="A1153" s="47"/>
      <c r="B1153" s="47"/>
      <c r="C1153" s="47"/>
      <c r="D1153" s="47"/>
      <c r="E1153" s="38"/>
    </row>
    <row r="1154" spans="1:5" ht="20.25" customHeight="1" x14ac:dyDescent="0.25">
      <c r="A1154" s="46"/>
      <c r="B1154" s="46"/>
      <c r="C1154" s="46"/>
      <c r="D1154" s="46"/>
      <c r="E1154" s="38"/>
    </row>
    <row r="1155" spans="1:5" ht="20.25" customHeight="1" x14ac:dyDescent="0.25">
      <c r="A1155" s="47"/>
      <c r="B1155" s="47"/>
      <c r="C1155" s="47"/>
      <c r="D1155" s="47"/>
      <c r="E1155" s="38"/>
    </row>
    <row r="1156" spans="1:5" ht="20.25" customHeight="1" x14ac:dyDescent="0.25">
      <c r="A1156" s="46"/>
      <c r="B1156" s="46"/>
      <c r="C1156" s="46"/>
      <c r="D1156" s="46"/>
      <c r="E1156" s="38"/>
    </row>
    <row r="1157" spans="1:5" ht="20.25" customHeight="1" x14ac:dyDescent="0.25">
      <c r="A1157" s="47"/>
      <c r="B1157" s="47"/>
      <c r="C1157" s="47"/>
      <c r="D1157" s="47"/>
      <c r="E1157" s="38"/>
    </row>
    <row r="1158" spans="1:5" ht="20.25" customHeight="1" x14ac:dyDescent="0.25">
      <c r="A1158" s="46"/>
      <c r="B1158" s="46"/>
      <c r="C1158" s="46"/>
      <c r="D1158" s="46"/>
      <c r="E1158" s="38"/>
    </row>
    <row r="1159" spans="1:5" ht="20.25" customHeight="1" x14ac:dyDescent="0.25">
      <c r="A1159" s="47"/>
      <c r="B1159" s="47"/>
      <c r="C1159" s="47"/>
      <c r="D1159" s="47"/>
      <c r="E1159" s="38"/>
    </row>
    <row r="1160" spans="1:5" ht="20.25" customHeight="1" x14ac:dyDescent="0.25">
      <c r="A1160" s="46"/>
      <c r="B1160" s="46"/>
      <c r="C1160" s="46"/>
      <c r="D1160" s="46"/>
      <c r="E1160" s="38"/>
    </row>
    <row r="1161" spans="1:5" ht="20.25" customHeight="1" x14ac:dyDescent="0.25">
      <c r="A1161" s="47"/>
      <c r="B1161" s="47"/>
      <c r="C1161" s="47"/>
      <c r="D1161" s="47"/>
      <c r="E1161" s="38"/>
    </row>
    <row r="1162" spans="1:5" ht="20.25" customHeight="1" x14ac:dyDescent="0.25">
      <c r="A1162" s="46"/>
      <c r="B1162" s="46"/>
      <c r="C1162" s="46"/>
      <c r="D1162" s="46"/>
      <c r="E1162" s="38"/>
    </row>
    <row r="1163" spans="1:5" ht="20.25" customHeight="1" x14ac:dyDescent="0.25">
      <c r="A1163" s="47"/>
      <c r="B1163" s="47"/>
      <c r="C1163" s="47"/>
      <c r="D1163" s="47"/>
      <c r="E1163" s="38"/>
    </row>
    <row r="1164" spans="1:5" ht="20.25" customHeight="1" x14ac:dyDescent="0.25">
      <c r="A1164" s="46"/>
      <c r="B1164" s="46"/>
      <c r="C1164" s="46"/>
      <c r="D1164" s="46"/>
      <c r="E1164" s="38"/>
    </row>
    <row r="1165" spans="1:5" ht="20.25" customHeight="1" x14ac:dyDescent="0.25">
      <c r="A1165" s="47"/>
      <c r="B1165" s="47"/>
      <c r="C1165" s="47"/>
      <c r="D1165" s="47"/>
      <c r="E1165" s="38"/>
    </row>
    <row r="1166" spans="1:5" ht="20.25" customHeight="1" x14ac:dyDescent="0.25">
      <c r="A1166" s="46"/>
      <c r="B1166" s="46"/>
      <c r="C1166" s="46"/>
      <c r="D1166" s="46"/>
      <c r="E1166" s="38"/>
    </row>
    <row r="1167" spans="1:5" ht="20.25" customHeight="1" x14ac:dyDescent="0.25">
      <c r="A1167" s="47"/>
      <c r="B1167" s="47"/>
      <c r="C1167" s="47"/>
      <c r="D1167" s="47"/>
      <c r="E1167" s="38"/>
    </row>
    <row r="1168" spans="1:5" ht="20.25" customHeight="1" x14ac:dyDescent="0.25">
      <c r="A1168" s="46"/>
      <c r="B1168" s="46"/>
      <c r="C1168" s="46"/>
      <c r="D1168" s="46"/>
      <c r="E1168" s="38"/>
    </row>
    <row r="1169" spans="1:5" ht="20.25" customHeight="1" x14ac:dyDescent="0.25">
      <c r="A1169" s="47"/>
      <c r="B1169" s="47"/>
      <c r="C1169" s="47"/>
      <c r="D1169" s="47"/>
      <c r="E1169" s="38"/>
    </row>
    <row r="1170" spans="1:5" ht="20.25" customHeight="1" x14ac:dyDescent="0.25">
      <c r="A1170" s="46"/>
      <c r="B1170" s="46"/>
      <c r="C1170" s="46"/>
      <c r="D1170" s="46"/>
      <c r="E1170" s="38"/>
    </row>
    <row r="1171" spans="1:5" ht="20.25" customHeight="1" x14ac:dyDescent="0.25">
      <c r="A1171" s="47"/>
      <c r="B1171" s="47"/>
      <c r="C1171" s="47"/>
      <c r="D1171" s="47"/>
      <c r="E1171" s="38"/>
    </row>
    <row r="1172" spans="1:5" ht="20.25" customHeight="1" x14ac:dyDescent="0.25">
      <c r="A1172" s="46"/>
      <c r="B1172" s="46"/>
      <c r="C1172" s="46"/>
      <c r="D1172" s="46"/>
      <c r="E1172" s="38"/>
    </row>
    <row r="1173" spans="1:5" ht="20.25" customHeight="1" x14ac:dyDescent="0.25">
      <c r="A1173" s="47"/>
      <c r="B1173" s="47"/>
      <c r="C1173" s="47"/>
      <c r="D1173" s="47"/>
      <c r="E1173" s="38"/>
    </row>
    <row r="1174" spans="1:5" ht="20.25" customHeight="1" x14ac:dyDescent="0.25">
      <c r="A1174" s="46"/>
      <c r="B1174" s="46"/>
      <c r="C1174" s="46"/>
      <c r="D1174" s="46"/>
      <c r="E1174" s="38"/>
    </row>
    <row r="1175" spans="1:5" ht="20.25" customHeight="1" x14ac:dyDescent="0.25">
      <c r="A1175" s="47"/>
      <c r="B1175" s="47"/>
      <c r="C1175" s="47"/>
      <c r="D1175" s="47"/>
      <c r="E1175" s="38"/>
    </row>
    <row r="1176" spans="1:5" ht="20.25" customHeight="1" x14ac:dyDescent="0.25">
      <c r="A1176" s="46"/>
      <c r="B1176" s="46"/>
      <c r="C1176" s="46"/>
      <c r="D1176" s="46"/>
      <c r="E1176" s="38"/>
    </row>
    <row r="1177" spans="1:5" ht="20.25" customHeight="1" x14ac:dyDescent="0.25">
      <c r="A1177" s="47"/>
      <c r="B1177" s="47"/>
      <c r="C1177" s="47"/>
      <c r="D1177" s="47"/>
      <c r="E1177" s="38"/>
    </row>
    <row r="1178" spans="1:5" ht="20.25" customHeight="1" x14ac:dyDescent="0.25">
      <c r="A1178" s="46"/>
      <c r="B1178" s="46"/>
      <c r="C1178" s="46"/>
      <c r="D1178" s="46"/>
      <c r="E1178" s="38"/>
    </row>
    <row r="1179" spans="1:5" ht="20.25" customHeight="1" x14ac:dyDescent="0.25">
      <c r="A1179" s="47"/>
      <c r="B1179" s="47"/>
      <c r="C1179" s="47"/>
      <c r="D1179" s="47"/>
      <c r="E1179" s="38"/>
    </row>
    <row r="1180" spans="1:5" ht="20.25" customHeight="1" x14ac:dyDescent="0.25">
      <c r="A1180" s="46"/>
      <c r="B1180" s="46"/>
      <c r="C1180" s="46"/>
      <c r="D1180" s="46"/>
      <c r="E1180" s="38"/>
    </row>
    <row r="1181" spans="1:5" ht="20.25" customHeight="1" x14ac:dyDescent="0.25">
      <c r="A1181" s="47"/>
      <c r="B1181" s="47"/>
      <c r="C1181" s="47"/>
      <c r="D1181" s="47"/>
      <c r="E1181" s="38"/>
    </row>
    <row r="1182" spans="1:5" ht="20.25" customHeight="1" x14ac:dyDescent="0.25">
      <c r="A1182" s="46"/>
      <c r="B1182" s="46"/>
      <c r="C1182" s="46"/>
      <c r="D1182" s="46"/>
      <c r="E1182" s="38"/>
    </row>
    <row r="1183" spans="1:5" ht="20.25" customHeight="1" x14ac:dyDescent="0.25">
      <c r="A1183" s="47"/>
      <c r="B1183" s="47"/>
      <c r="C1183" s="47"/>
      <c r="D1183" s="47"/>
      <c r="E1183" s="38"/>
    </row>
    <row r="1184" spans="1:5" ht="20.25" customHeight="1" x14ac:dyDescent="0.25">
      <c r="A1184" s="46"/>
      <c r="B1184" s="46"/>
      <c r="C1184" s="46"/>
      <c r="D1184" s="46"/>
      <c r="E1184" s="38"/>
    </row>
    <row r="1185" spans="1:5" ht="20.25" customHeight="1" x14ac:dyDescent="0.25">
      <c r="A1185" s="47"/>
      <c r="B1185" s="47"/>
      <c r="C1185" s="47"/>
      <c r="D1185" s="47"/>
      <c r="E1185" s="38"/>
    </row>
    <row r="1186" spans="1:5" ht="20.25" customHeight="1" x14ac:dyDescent="0.25">
      <c r="A1186" s="46"/>
      <c r="B1186" s="46"/>
      <c r="C1186" s="46"/>
      <c r="D1186" s="46"/>
      <c r="E1186" s="38"/>
    </row>
    <row r="1187" spans="1:5" ht="20.25" customHeight="1" x14ac:dyDescent="0.25">
      <c r="A1187" s="47"/>
      <c r="B1187" s="47"/>
      <c r="C1187" s="47"/>
      <c r="D1187" s="47"/>
      <c r="E1187" s="38"/>
    </row>
    <row r="1188" spans="1:5" ht="20.25" customHeight="1" x14ac:dyDescent="0.25">
      <c r="A1188" s="46"/>
      <c r="B1188" s="46"/>
      <c r="C1188" s="46"/>
      <c r="D1188" s="46"/>
      <c r="E1188" s="38"/>
    </row>
    <row r="1189" spans="1:5" ht="20.25" customHeight="1" x14ac:dyDescent="0.25">
      <c r="A1189" s="47"/>
      <c r="B1189" s="47"/>
      <c r="C1189" s="47"/>
      <c r="D1189" s="47"/>
      <c r="E1189" s="38"/>
    </row>
    <row r="1190" spans="1:5" ht="20.25" customHeight="1" x14ac:dyDescent="0.25">
      <c r="A1190" s="46"/>
      <c r="B1190" s="46"/>
      <c r="C1190" s="46"/>
      <c r="D1190" s="46"/>
      <c r="E1190" s="38"/>
    </row>
    <row r="1191" spans="1:5" ht="20.25" customHeight="1" x14ac:dyDescent="0.25">
      <c r="A1191" s="47"/>
      <c r="B1191" s="47"/>
      <c r="C1191" s="47"/>
      <c r="D1191" s="47"/>
      <c r="E1191" s="38"/>
    </row>
    <row r="1192" spans="1:5" ht="20.25" customHeight="1" x14ac:dyDescent="0.25">
      <c r="A1192" s="46"/>
      <c r="B1192" s="46"/>
      <c r="C1192" s="46"/>
      <c r="D1192" s="46"/>
      <c r="E1192" s="38"/>
    </row>
    <row r="1193" spans="1:5" ht="20.25" customHeight="1" x14ac:dyDescent="0.25">
      <c r="A1193" s="47"/>
      <c r="B1193" s="47"/>
      <c r="C1193" s="47"/>
      <c r="D1193" s="47"/>
      <c r="E1193" s="38"/>
    </row>
    <row r="1194" spans="1:5" ht="20.25" customHeight="1" x14ac:dyDescent="0.25">
      <c r="A1194" s="46"/>
      <c r="B1194" s="46"/>
      <c r="C1194" s="46"/>
      <c r="D1194" s="46"/>
      <c r="E1194" s="38"/>
    </row>
    <row r="1195" spans="1:5" ht="20.25" customHeight="1" x14ac:dyDescent="0.25">
      <c r="A1195" s="47"/>
      <c r="B1195" s="47"/>
      <c r="C1195" s="47"/>
      <c r="D1195" s="47"/>
      <c r="E1195" s="38"/>
    </row>
    <row r="1196" spans="1:5" ht="20.25" customHeight="1" x14ac:dyDescent="0.25">
      <c r="A1196" s="46"/>
      <c r="B1196" s="46"/>
      <c r="C1196" s="46"/>
      <c r="D1196" s="46"/>
      <c r="E1196" s="38"/>
    </row>
    <row r="1197" spans="1:5" ht="20.25" customHeight="1" x14ac:dyDescent="0.25">
      <c r="A1197" s="47"/>
      <c r="B1197" s="47"/>
      <c r="C1197" s="47"/>
      <c r="D1197" s="47"/>
      <c r="E1197" s="38"/>
    </row>
    <row r="1198" spans="1:5" ht="20.25" customHeight="1" x14ac:dyDescent="0.25">
      <c r="A1198" s="46"/>
      <c r="B1198" s="46"/>
      <c r="C1198" s="46"/>
      <c r="D1198" s="46"/>
      <c r="E1198" s="38"/>
    </row>
    <row r="1199" spans="1:5" ht="20.25" customHeight="1" x14ac:dyDescent="0.25">
      <c r="A1199" s="47"/>
      <c r="B1199" s="47"/>
      <c r="C1199" s="47"/>
      <c r="D1199" s="47"/>
      <c r="E1199" s="38"/>
    </row>
    <row r="1200" spans="1:5" ht="20.25" customHeight="1" x14ac:dyDescent="0.25">
      <c r="A1200" s="46"/>
      <c r="B1200" s="46"/>
      <c r="C1200" s="46"/>
      <c r="D1200" s="46"/>
      <c r="E1200" s="38"/>
    </row>
    <row r="1201" spans="1:5" ht="20.25" customHeight="1" thickBot="1" x14ac:dyDescent="0.3">
      <c r="A1201" s="60"/>
      <c r="B1201" s="60"/>
      <c r="C1201" s="60"/>
      <c r="D1201" s="60"/>
      <c r="E1201" s="65"/>
    </row>
    <row r="1202" spans="1:5" ht="20.25" customHeight="1" thickTop="1" x14ac:dyDescent="0.25">
      <c r="A1202" s="62"/>
      <c r="B1202" s="62"/>
      <c r="C1202" s="62"/>
      <c r="D1202" s="62"/>
      <c r="E1202" s="66"/>
    </row>
    <row r="1203" spans="1:5" ht="20.25" customHeight="1" x14ac:dyDescent="0.25">
      <c r="A1203" s="47"/>
      <c r="B1203" s="47"/>
      <c r="C1203" s="47"/>
      <c r="D1203" s="47"/>
      <c r="E1203" s="38"/>
    </row>
    <row r="1204" spans="1:5" ht="20.25" customHeight="1" x14ac:dyDescent="0.25">
      <c r="A1204" s="46"/>
      <c r="B1204" s="46"/>
      <c r="C1204" s="46"/>
      <c r="D1204" s="46"/>
      <c r="E1204" s="38"/>
    </row>
    <row r="1205" spans="1:5" ht="20.25" customHeight="1" x14ac:dyDescent="0.25">
      <c r="A1205" s="47"/>
      <c r="B1205" s="47"/>
      <c r="C1205" s="47"/>
      <c r="D1205" s="47"/>
      <c r="E1205" s="38"/>
    </row>
    <row r="1206" spans="1:5" ht="20.25" customHeight="1" x14ac:dyDescent="0.25">
      <c r="A1206" s="46"/>
      <c r="B1206" s="46"/>
      <c r="C1206" s="46"/>
      <c r="D1206" s="46"/>
      <c r="E1206" s="38"/>
    </row>
    <row r="1207" spans="1:5" ht="20.25" customHeight="1" x14ac:dyDescent="0.25">
      <c r="A1207" s="47"/>
      <c r="B1207" s="47"/>
      <c r="C1207" s="47"/>
      <c r="D1207" s="47"/>
      <c r="E1207" s="38"/>
    </row>
    <row r="1208" spans="1:5" ht="20.25" customHeight="1" x14ac:dyDescent="0.25">
      <c r="A1208" s="46"/>
      <c r="B1208" s="46"/>
      <c r="C1208" s="46"/>
      <c r="D1208" s="46"/>
      <c r="E1208" s="38"/>
    </row>
    <row r="1209" spans="1:5" ht="20.25" customHeight="1" x14ac:dyDescent="0.25">
      <c r="A1209" s="47"/>
      <c r="B1209" s="47"/>
      <c r="C1209" s="47"/>
      <c r="D1209" s="47"/>
      <c r="E1209" s="38"/>
    </row>
    <row r="1210" spans="1:5" ht="20.25" customHeight="1" x14ac:dyDescent="0.25">
      <c r="A1210" s="46"/>
      <c r="B1210" s="46"/>
      <c r="C1210" s="46"/>
      <c r="D1210" s="46"/>
      <c r="E1210" s="38"/>
    </row>
    <row r="1211" spans="1:5" ht="20.25" customHeight="1" x14ac:dyDescent="0.25">
      <c r="A1211" s="47"/>
      <c r="B1211" s="47"/>
      <c r="C1211" s="47"/>
      <c r="D1211" s="47"/>
      <c r="E1211" s="38"/>
    </row>
    <row r="1212" spans="1:5" ht="20.25" customHeight="1" x14ac:dyDescent="0.25">
      <c r="A1212" s="46"/>
      <c r="B1212" s="46"/>
      <c r="C1212" s="46"/>
      <c r="D1212" s="46"/>
      <c r="E1212" s="38"/>
    </row>
    <row r="1213" spans="1:5" ht="20.25" customHeight="1" x14ac:dyDescent="0.25">
      <c r="A1213" s="47"/>
      <c r="B1213" s="47"/>
      <c r="C1213" s="47"/>
      <c r="D1213" s="47"/>
      <c r="E1213" s="38"/>
    </row>
    <row r="1214" spans="1:5" ht="20.25" customHeight="1" x14ac:dyDescent="0.25">
      <c r="A1214" s="46"/>
      <c r="B1214" s="46"/>
      <c r="C1214" s="46"/>
      <c r="D1214" s="46"/>
      <c r="E1214" s="38"/>
    </row>
    <row r="1215" spans="1:5" ht="20.25" customHeight="1" x14ac:dyDescent="0.25">
      <c r="A1215" s="47"/>
      <c r="B1215" s="47"/>
      <c r="C1215" s="47"/>
      <c r="D1215" s="47"/>
      <c r="E1215" s="38"/>
    </row>
    <row r="1216" spans="1:5" ht="20.25" customHeight="1" x14ac:dyDescent="0.25">
      <c r="A1216" s="46"/>
      <c r="B1216" s="46"/>
      <c r="C1216" s="46"/>
      <c r="D1216" s="46"/>
      <c r="E1216" s="38"/>
    </row>
    <row r="1217" spans="1:5" ht="20.25" customHeight="1" x14ac:dyDescent="0.25">
      <c r="A1217" s="47"/>
      <c r="B1217" s="47"/>
      <c r="C1217" s="47"/>
      <c r="D1217" s="47"/>
      <c r="E1217" s="38"/>
    </row>
    <row r="1218" spans="1:5" ht="20.25" customHeight="1" x14ac:dyDescent="0.25">
      <c r="A1218" s="46"/>
      <c r="B1218" s="46"/>
      <c r="C1218" s="46"/>
      <c r="D1218" s="46"/>
      <c r="E1218" s="38"/>
    </row>
    <row r="1219" spans="1:5" ht="20.25" customHeight="1" x14ac:dyDescent="0.25">
      <c r="A1219" s="47"/>
      <c r="B1219" s="47"/>
      <c r="C1219" s="47"/>
      <c r="D1219" s="47"/>
      <c r="E1219" s="38"/>
    </row>
    <row r="1220" spans="1:5" ht="20.25" customHeight="1" x14ac:dyDescent="0.25">
      <c r="A1220" s="46"/>
      <c r="B1220" s="46"/>
      <c r="C1220" s="46"/>
      <c r="D1220" s="46"/>
      <c r="E1220" s="38"/>
    </row>
    <row r="1221" spans="1:5" ht="20.25" customHeight="1" x14ac:dyDescent="0.25">
      <c r="A1221" s="47"/>
      <c r="B1221" s="47"/>
      <c r="C1221" s="47"/>
      <c r="D1221" s="47"/>
      <c r="E1221" s="38"/>
    </row>
    <row r="1222" spans="1:5" ht="20.25" customHeight="1" x14ac:dyDescent="0.25">
      <c r="A1222" s="46"/>
      <c r="B1222" s="46"/>
      <c r="C1222" s="46"/>
      <c r="D1222" s="46"/>
      <c r="E1222" s="38"/>
    </row>
    <row r="1223" spans="1:5" ht="20.25" customHeight="1" x14ac:dyDescent="0.25">
      <c r="A1223" s="47"/>
      <c r="B1223" s="47"/>
      <c r="C1223" s="47"/>
      <c r="D1223" s="47"/>
      <c r="E1223" s="38"/>
    </row>
    <row r="1224" spans="1:5" ht="20.25" customHeight="1" x14ac:dyDescent="0.25">
      <c r="A1224" s="46"/>
      <c r="B1224" s="46"/>
      <c r="C1224" s="46"/>
      <c r="D1224" s="46"/>
      <c r="E1224" s="38"/>
    </row>
    <row r="1225" spans="1:5" ht="20.25" customHeight="1" x14ac:dyDescent="0.25">
      <c r="A1225" s="47"/>
      <c r="B1225" s="47"/>
      <c r="C1225" s="47"/>
      <c r="D1225" s="47"/>
      <c r="E1225" s="38"/>
    </row>
    <row r="1226" spans="1:5" ht="20.25" customHeight="1" x14ac:dyDescent="0.25">
      <c r="A1226" s="46"/>
      <c r="B1226" s="46"/>
      <c r="C1226" s="46"/>
      <c r="D1226" s="46"/>
      <c r="E1226" s="38"/>
    </row>
    <row r="1227" spans="1:5" ht="20.25" customHeight="1" x14ac:dyDescent="0.25">
      <c r="A1227" s="47"/>
      <c r="B1227" s="47"/>
      <c r="C1227" s="47"/>
      <c r="D1227" s="47"/>
      <c r="E1227" s="38"/>
    </row>
    <row r="1228" spans="1:5" ht="20.25" customHeight="1" x14ac:dyDescent="0.25">
      <c r="A1228" s="46"/>
      <c r="B1228" s="46"/>
      <c r="C1228" s="46"/>
      <c r="D1228" s="46"/>
      <c r="E1228" s="38"/>
    </row>
    <row r="1229" spans="1:5" ht="20.25" customHeight="1" x14ac:dyDescent="0.25">
      <c r="A1229" s="47"/>
      <c r="B1229" s="47"/>
      <c r="C1229" s="47"/>
      <c r="D1229" s="47"/>
      <c r="E1229" s="38"/>
    </row>
    <row r="1230" spans="1:5" ht="20.25" customHeight="1" x14ac:dyDescent="0.25">
      <c r="A1230" s="46"/>
      <c r="B1230" s="46"/>
      <c r="C1230" s="46"/>
      <c r="D1230" s="46"/>
      <c r="E1230" s="38"/>
    </row>
    <row r="1231" spans="1:5" ht="20.25" customHeight="1" x14ac:dyDescent="0.25">
      <c r="A1231" s="47"/>
      <c r="B1231" s="47"/>
      <c r="C1231" s="47"/>
      <c r="D1231" s="47"/>
      <c r="E1231" s="38"/>
    </row>
    <row r="1232" spans="1:5" ht="20.25" customHeight="1" x14ac:dyDescent="0.25">
      <c r="A1232" s="46"/>
      <c r="B1232" s="46"/>
      <c r="C1232" s="46"/>
      <c r="D1232" s="46"/>
      <c r="E1232" s="38"/>
    </row>
    <row r="1233" spans="1:5" ht="20.25" customHeight="1" x14ac:dyDescent="0.25">
      <c r="A1233" s="47"/>
      <c r="B1233" s="47"/>
      <c r="C1233" s="47"/>
      <c r="D1233" s="47"/>
      <c r="E1233" s="38"/>
    </row>
    <row r="1234" spans="1:5" ht="20.25" customHeight="1" x14ac:dyDescent="0.25">
      <c r="A1234" s="46"/>
      <c r="B1234" s="46"/>
      <c r="C1234" s="46"/>
      <c r="D1234" s="46"/>
      <c r="E1234" s="38"/>
    </row>
    <row r="1235" spans="1:5" ht="20.25" customHeight="1" x14ac:dyDescent="0.25">
      <c r="A1235" s="47"/>
      <c r="B1235" s="47"/>
      <c r="C1235" s="47"/>
      <c r="D1235" s="47"/>
      <c r="E1235" s="38"/>
    </row>
    <row r="1236" spans="1:5" ht="20.25" customHeight="1" x14ac:dyDescent="0.25">
      <c r="A1236" s="46"/>
      <c r="B1236" s="46"/>
      <c r="C1236" s="46"/>
      <c r="D1236" s="46"/>
      <c r="E1236" s="38"/>
    </row>
    <row r="1237" spans="1:5" ht="20.25" customHeight="1" x14ac:dyDescent="0.25">
      <c r="A1237" s="47"/>
      <c r="B1237" s="47"/>
      <c r="C1237" s="47"/>
      <c r="D1237" s="47"/>
      <c r="E1237" s="38"/>
    </row>
    <row r="1238" spans="1:5" ht="20.25" customHeight="1" x14ac:dyDescent="0.25">
      <c r="A1238" s="46"/>
      <c r="B1238" s="46"/>
      <c r="C1238" s="46"/>
      <c r="D1238" s="46"/>
      <c r="E1238" s="38"/>
    </row>
    <row r="1239" spans="1:5" ht="20.25" customHeight="1" x14ac:dyDescent="0.25">
      <c r="A1239" s="47"/>
      <c r="B1239" s="47"/>
      <c r="C1239" s="47"/>
      <c r="D1239" s="47"/>
      <c r="E1239" s="38"/>
    </row>
    <row r="1240" spans="1:5" ht="20.25" customHeight="1" x14ac:dyDescent="0.25">
      <c r="A1240" s="46"/>
      <c r="B1240" s="46"/>
      <c r="C1240" s="46"/>
      <c r="D1240" s="46"/>
      <c r="E1240" s="38"/>
    </row>
    <row r="1241" spans="1:5" ht="20.25" customHeight="1" x14ac:dyDescent="0.25">
      <c r="A1241" s="47"/>
      <c r="B1241" s="47"/>
      <c r="C1241" s="47"/>
      <c r="D1241" s="47"/>
      <c r="E1241" s="38"/>
    </row>
    <row r="1242" spans="1:5" ht="20.25" customHeight="1" x14ac:dyDescent="0.25">
      <c r="A1242" s="46"/>
      <c r="B1242" s="46"/>
      <c r="C1242" s="46"/>
      <c r="D1242" s="46"/>
      <c r="E1242" s="38"/>
    </row>
    <row r="1243" spans="1:5" ht="20.25" customHeight="1" x14ac:dyDescent="0.25">
      <c r="A1243" s="47"/>
      <c r="B1243" s="47"/>
      <c r="C1243" s="47"/>
      <c r="D1243" s="47"/>
      <c r="E1243" s="38"/>
    </row>
    <row r="1244" spans="1:5" ht="20.25" customHeight="1" x14ac:dyDescent="0.25">
      <c r="A1244" s="46"/>
      <c r="B1244" s="46"/>
      <c r="C1244" s="46"/>
      <c r="D1244" s="46"/>
      <c r="E1244" s="38"/>
    </row>
    <row r="1245" spans="1:5" ht="20.25" customHeight="1" x14ac:dyDescent="0.25">
      <c r="A1245" s="47"/>
      <c r="B1245" s="47"/>
      <c r="C1245" s="47"/>
      <c r="D1245" s="47"/>
      <c r="E1245" s="38"/>
    </row>
    <row r="1246" spans="1:5" ht="20.25" customHeight="1" x14ac:dyDescent="0.25">
      <c r="A1246" s="46"/>
      <c r="B1246" s="46"/>
      <c r="C1246" s="46"/>
      <c r="D1246" s="46"/>
      <c r="E1246" s="38"/>
    </row>
    <row r="1247" spans="1:5" ht="20.25" customHeight="1" x14ac:dyDescent="0.25">
      <c r="A1247" s="47"/>
      <c r="B1247" s="47"/>
      <c r="C1247" s="47"/>
      <c r="D1247" s="47"/>
      <c r="E1247" s="38"/>
    </row>
    <row r="1248" spans="1:5" ht="20.25" customHeight="1" x14ac:dyDescent="0.25">
      <c r="A1248" s="46"/>
      <c r="B1248" s="46"/>
      <c r="C1248" s="46"/>
      <c r="D1248" s="46"/>
      <c r="E1248" s="38"/>
    </row>
    <row r="1249" spans="1:5" ht="20.25" customHeight="1" x14ac:dyDescent="0.25">
      <c r="A1249" s="47"/>
      <c r="B1249" s="47"/>
      <c r="C1249" s="47"/>
      <c r="D1249" s="47"/>
      <c r="E1249" s="38"/>
    </row>
    <row r="1250" spans="1:5" ht="20.25" customHeight="1" x14ac:dyDescent="0.25">
      <c r="A1250" s="46"/>
      <c r="B1250" s="46"/>
      <c r="C1250" s="46"/>
      <c r="D1250" s="46"/>
      <c r="E1250" s="38"/>
    </row>
    <row r="1251" spans="1:5" ht="20.25" customHeight="1" x14ac:dyDescent="0.25">
      <c r="A1251" s="47"/>
      <c r="B1251" s="47"/>
      <c r="C1251" s="47"/>
      <c r="D1251" s="47"/>
      <c r="E1251" s="38"/>
    </row>
    <row r="1252" spans="1:5" ht="20.25" customHeight="1" x14ac:dyDescent="0.25">
      <c r="A1252" s="46"/>
      <c r="B1252" s="46"/>
      <c r="C1252" s="46"/>
      <c r="D1252" s="46"/>
      <c r="E1252" s="38"/>
    </row>
    <row r="1253" spans="1:5" ht="20.25" customHeight="1" x14ac:dyDescent="0.25">
      <c r="A1253" s="47"/>
      <c r="B1253" s="47"/>
      <c r="C1253" s="47"/>
      <c r="D1253" s="47"/>
      <c r="E1253" s="38"/>
    </row>
    <row r="1254" spans="1:5" ht="20.25" customHeight="1" x14ac:dyDescent="0.25">
      <c r="A1254" s="46"/>
      <c r="B1254" s="46"/>
      <c r="C1254" s="46"/>
      <c r="D1254" s="46"/>
      <c r="E1254" s="38"/>
    </row>
    <row r="1255" spans="1:5" ht="20.25" customHeight="1" x14ac:dyDescent="0.25">
      <c r="A1255" s="47"/>
      <c r="B1255" s="47"/>
      <c r="C1255" s="47"/>
      <c r="D1255" s="47"/>
      <c r="E1255" s="38"/>
    </row>
    <row r="1256" spans="1:5" ht="20.25" customHeight="1" x14ac:dyDescent="0.25">
      <c r="A1256" s="46"/>
      <c r="B1256" s="46"/>
      <c r="C1256" s="46"/>
      <c r="D1256" s="46"/>
      <c r="E1256" s="38"/>
    </row>
    <row r="1257" spans="1:5" ht="20.25" customHeight="1" x14ac:dyDescent="0.25">
      <c r="A1257" s="47"/>
      <c r="B1257" s="47"/>
      <c r="C1257" s="47"/>
      <c r="D1257" s="47"/>
      <c r="E1257" s="38"/>
    </row>
    <row r="1258" spans="1:5" ht="20.25" customHeight="1" x14ac:dyDescent="0.25">
      <c r="A1258" s="46"/>
      <c r="B1258" s="46"/>
      <c r="C1258" s="46"/>
      <c r="D1258" s="46"/>
      <c r="E1258" s="38"/>
    </row>
    <row r="1259" spans="1:5" ht="20.25" customHeight="1" x14ac:dyDescent="0.25">
      <c r="A1259" s="47"/>
      <c r="B1259" s="47"/>
      <c r="C1259" s="47"/>
      <c r="D1259" s="47"/>
      <c r="E1259" s="38"/>
    </row>
    <row r="1260" spans="1:5" ht="20.25" customHeight="1" x14ac:dyDescent="0.25">
      <c r="A1260" s="46"/>
      <c r="B1260" s="46"/>
      <c r="C1260" s="46"/>
      <c r="D1260" s="46"/>
      <c r="E1260" s="38"/>
    </row>
    <row r="1261" spans="1:5" ht="20.25" customHeight="1" x14ac:dyDescent="0.25">
      <c r="A1261" s="47"/>
      <c r="B1261" s="47"/>
      <c r="C1261" s="47"/>
      <c r="D1261" s="47"/>
      <c r="E1261" s="38"/>
    </row>
    <row r="1262" spans="1:5" ht="20.25" customHeight="1" x14ac:dyDescent="0.25">
      <c r="A1262" s="46"/>
      <c r="B1262" s="46"/>
      <c r="C1262" s="46"/>
      <c r="D1262" s="46"/>
      <c r="E1262" s="38"/>
    </row>
    <row r="1263" spans="1:5" ht="20.25" customHeight="1" x14ac:dyDescent="0.25">
      <c r="A1263" s="47"/>
      <c r="B1263" s="47"/>
      <c r="C1263" s="47"/>
      <c r="D1263" s="47"/>
      <c r="E1263" s="38"/>
    </row>
    <row r="1264" spans="1:5" ht="20.25" customHeight="1" x14ac:dyDescent="0.25">
      <c r="A1264" s="46"/>
      <c r="B1264" s="46"/>
      <c r="C1264" s="46"/>
      <c r="D1264" s="46"/>
      <c r="E1264" s="38"/>
    </row>
    <row r="1265" spans="1:5" ht="20.25" customHeight="1" x14ac:dyDescent="0.25">
      <c r="A1265" s="47"/>
      <c r="B1265" s="47"/>
      <c r="C1265" s="47"/>
      <c r="D1265" s="47"/>
      <c r="E1265" s="38"/>
    </row>
    <row r="1266" spans="1:5" ht="20.25" customHeight="1" x14ac:dyDescent="0.25">
      <c r="A1266" s="46"/>
      <c r="B1266" s="46"/>
      <c r="C1266" s="46"/>
      <c r="D1266" s="46"/>
      <c r="E1266" s="38"/>
    </row>
    <row r="1267" spans="1:5" ht="20.25" customHeight="1" x14ac:dyDescent="0.25">
      <c r="A1267" s="47"/>
      <c r="B1267" s="47"/>
      <c r="C1267" s="47"/>
      <c r="D1267" s="47"/>
      <c r="E1267" s="38"/>
    </row>
    <row r="1268" spans="1:5" ht="20.25" customHeight="1" x14ac:dyDescent="0.25">
      <c r="A1268" s="46"/>
      <c r="B1268" s="46"/>
      <c r="C1268" s="46"/>
      <c r="D1268" s="46"/>
      <c r="E1268" s="38"/>
    </row>
    <row r="1269" spans="1:5" ht="20.25" customHeight="1" x14ac:dyDescent="0.25">
      <c r="A1269" s="47"/>
      <c r="B1269" s="47"/>
      <c r="C1269" s="47"/>
      <c r="D1269" s="47"/>
      <c r="E1269" s="38"/>
    </row>
    <row r="1270" spans="1:5" ht="20.25" customHeight="1" x14ac:dyDescent="0.25">
      <c r="A1270" s="46"/>
      <c r="B1270" s="46"/>
      <c r="C1270" s="46"/>
      <c r="D1270" s="46"/>
      <c r="E1270" s="38"/>
    </row>
    <row r="1271" spans="1:5" ht="20.25" customHeight="1" x14ac:dyDescent="0.25">
      <c r="A1271" s="47"/>
      <c r="B1271" s="47"/>
      <c r="C1271" s="47"/>
      <c r="D1271" s="47"/>
      <c r="E1271" s="38"/>
    </row>
    <row r="1272" spans="1:5" ht="20.25" customHeight="1" x14ac:dyDescent="0.25">
      <c r="A1272" s="46"/>
      <c r="B1272" s="46"/>
      <c r="C1272" s="46"/>
      <c r="D1272" s="46"/>
      <c r="E1272" s="38"/>
    </row>
    <row r="1273" spans="1:5" ht="20.25" customHeight="1" x14ac:dyDescent="0.25">
      <c r="A1273" s="47"/>
      <c r="B1273" s="47"/>
      <c r="C1273" s="47"/>
      <c r="D1273" s="47"/>
      <c r="E1273" s="38"/>
    </row>
    <row r="1274" spans="1:5" ht="20.25" customHeight="1" x14ac:dyDescent="0.25">
      <c r="A1274" s="46"/>
      <c r="B1274" s="46"/>
      <c r="C1274" s="46"/>
      <c r="D1274" s="46"/>
      <c r="E1274" s="38"/>
    </row>
    <row r="1275" spans="1:5" ht="20.25" customHeight="1" x14ac:dyDescent="0.25">
      <c r="A1275" s="47"/>
      <c r="B1275" s="47"/>
      <c r="C1275" s="47"/>
      <c r="D1275" s="47"/>
      <c r="E1275" s="38"/>
    </row>
    <row r="1276" spans="1:5" ht="20.25" customHeight="1" x14ac:dyDescent="0.25">
      <c r="A1276" s="46"/>
      <c r="B1276" s="46"/>
      <c r="C1276" s="46"/>
      <c r="D1276" s="46"/>
      <c r="E1276" s="38"/>
    </row>
    <row r="1277" spans="1:5" ht="20.25" customHeight="1" x14ac:dyDescent="0.25">
      <c r="A1277" s="47"/>
      <c r="B1277" s="47"/>
      <c r="C1277" s="47"/>
      <c r="D1277" s="47"/>
      <c r="E1277" s="38"/>
    </row>
    <row r="1278" spans="1:5" ht="20.25" customHeight="1" x14ac:dyDescent="0.25">
      <c r="A1278" s="46"/>
      <c r="B1278" s="46"/>
      <c r="C1278" s="46"/>
      <c r="D1278" s="46"/>
      <c r="E1278" s="38"/>
    </row>
    <row r="1279" spans="1:5" ht="20.25" customHeight="1" x14ac:dyDescent="0.25">
      <c r="A1279" s="47"/>
      <c r="B1279" s="47"/>
      <c r="C1279" s="47"/>
      <c r="D1279" s="47"/>
      <c r="E1279" s="38"/>
    </row>
    <row r="1280" spans="1:5" ht="20.25" customHeight="1" x14ac:dyDescent="0.25">
      <c r="A1280" s="46"/>
      <c r="B1280" s="46"/>
      <c r="C1280" s="46"/>
      <c r="D1280" s="46"/>
      <c r="E1280" s="38"/>
    </row>
    <row r="1281" spans="1:5" ht="20.25" customHeight="1" x14ac:dyDescent="0.25">
      <c r="A1281" s="47"/>
      <c r="B1281" s="47"/>
      <c r="C1281" s="47"/>
      <c r="D1281" s="47"/>
      <c r="E1281" s="38"/>
    </row>
    <row r="1282" spans="1:5" ht="20.25" customHeight="1" x14ac:dyDescent="0.25">
      <c r="A1282" s="46"/>
      <c r="B1282" s="46"/>
      <c r="C1282" s="46"/>
      <c r="D1282" s="46"/>
      <c r="E1282" s="38"/>
    </row>
    <row r="1283" spans="1:5" ht="20.25" customHeight="1" x14ac:dyDescent="0.25">
      <c r="A1283" s="47"/>
      <c r="B1283" s="47"/>
      <c r="C1283" s="47"/>
      <c r="D1283" s="47"/>
      <c r="E1283" s="38"/>
    </row>
    <row r="1284" spans="1:5" ht="20.25" customHeight="1" x14ac:dyDescent="0.25">
      <c r="A1284" s="46"/>
      <c r="B1284" s="46"/>
      <c r="C1284" s="46"/>
      <c r="D1284" s="46"/>
      <c r="E1284" s="38"/>
    </row>
    <row r="1285" spans="1:5" ht="20.25" customHeight="1" x14ac:dyDescent="0.25">
      <c r="A1285" s="47"/>
      <c r="B1285" s="47"/>
      <c r="C1285" s="47"/>
      <c r="D1285" s="47"/>
      <c r="E1285" s="38"/>
    </row>
    <row r="1286" spans="1:5" ht="20.25" customHeight="1" x14ac:dyDescent="0.25">
      <c r="A1286" s="46"/>
      <c r="B1286" s="46"/>
      <c r="C1286" s="46"/>
      <c r="D1286" s="46"/>
      <c r="E1286" s="38"/>
    </row>
    <row r="1287" spans="1:5" ht="20.25" customHeight="1" x14ac:dyDescent="0.25">
      <c r="A1287" s="47"/>
      <c r="B1287" s="47"/>
      <c r="C1287" s="47"/>
      <c r="D1287" s="47"/>
      <c r="E1287" s="38"/>
    </row>
    <row r="1288" spans="1:5" ht="20.25" customHeight="1" x14ac:dyDescent="0.25">
      <c r="A1288" s="46"/>
      <c r="B1288" s="46"/>
      <c r="C1288" s="46"/>
      <c r="D1288" s="46"/>
      <c r="E1288" s="38"/>
    </row>
    <row r="1289" spans="1:5" ht="20.25" customHeight="1" x14ac:dyDescent="0.25">
      <c r="A1289" s="47"/>
      <c r="B1289" s="47"/>
      <c r="C1289" s="47"/>
      <c r="D1289" s="47"/>
      <c r="E1289" s="38"/>
    </row>
    <row r="1290" spans="1:5" ht="20.25" customHeight="1" x14ac:dyDescent="0.25">
      <c r="A1290" s="46"/>
      <c r="B1290" s="46"/>
      <c r="C1290" s="46"/>
      <c r="D1290" s="46"/>
      <c r="E1290" s="38"/>
    </row>
    <row r="1291" spans="1:5" ht="20.25" customHeight="1" x14ac:dyDescent="0.25">
      <c r="A1291" s="47"/>
      <c r="B1291" s="47"/>
      <c r="C1291" s="47"/>
      <c r="D1291" s="47"/>
      <c r="E1291" s="38"/>
    </row>
    <row r="1292" spans="1:5" ht="20.25" customHeight="1" x14ac:dyDescent="0.25">
      <c r="A1292" s="46"/>
      <c r="B1292" s="46"/>
      <c r="C1292" s="46"/>
      <c r="D1292" s="46"/>
      <c r="E1292" s="38"/>
    </row>
    <row r="1293" spans="1:5" ht="20.25" customHeight="1" x14ac:dyDescent="0.25">
      <c r="A1293" s="47"/>
      <c r="B1293" s="47"/>
      <c r="C1293" s="47"/>
      <c r="D1293" s="47"/>
      <c r="E1293" s="38"/>
    </row>
    <row r="1294" spans="1:5" ht="20.25" customHeight="1" x14ac:dyDescent="0.25">
      <c r="A1294" s="46"/>
      <c r="B1294" s="46"/>
      <c r="C1294" s="46"/>
      <c r="D1294" s="46"/>
      <c r="E1294" s="38"/>
    </row>
    <row r="1295" spans="1:5" ht="20.25" customHeight="1" x14ac:dyDescent="0.25">
      <c r="A1295" s="47"/>
      <c r="B1295" s="47"/>
      <c r="C1295" s="47"/>
      <c r="D1295" s="47"/>
      <c r="E1295" s="38"/>
    </row>
    <row r="1296" spans="1:5" ht="20.25" customHeight="1" x14ac:dyDescent="0.25">
      <c r="A1296" s="46"/>
      <c r="B1296" s="46"/>
      <c r="C1296" s="46"/>
      <c r="D1296" s="46"/>
      <c r="E1296" s="38"/>
    </row>
    <row r="1297" spans="1:5" ht="20.25" customHeight="1" x14ac:dyDescent="0.25">
      <c r="A1297" s="47"/>
      <c r="B1297" s="47"/>
      <c r="C1297" s="47"/>
      <c r="D1297" s="47"/>
      <c r="E1297" s="38"/>
    </row>
    <row r="1298" spans="1:5" ht="20.25" customHeight="1" x14ac:dyDescent="0.25">
      <c r="A1298" s="46"/>
      <c r="B1298" s="46"/>
      <c r="C1298" s="46"/>
      <c r="D1298" s="46"/>
      <c r="E1298" s="38"/>
    </row>
    <row r="1299" spans="1:5" ht="20.25" customHeight="1" x14ac:dyDescent="0.25">
      <c r="A1299" s="47"/>
      <c r="B1299" s="47"/>
      <c r="C1299" s="47"/>
      <c r="D1299" s="47"/>
      <c r="E1299" s="38"/>
    </row>
    <row r="1300" spans="1:5" ht="20.25" customHeight="1" x14ac:dyDescent="0.25">
      <c r="A1300" s="46"/>
      <c r="B1300" s="46"/>
      <c r="C1300" s="46"/>
      <c r="D1300" s="46"/>
      <c r="E1300" s="38"/>
    </row>
    <row r="1301" spans="1:5" ht="20.25" customHeight="1" thickBot="1" x14ac:dyDescent="0.3">
      <c r="A1301" s="60"/>
      <c r="B1301" s="60"/>
      <c r="C1301" s="60"/>
      <c r="D1301" s="60"/>
      <c r="E1301" s="65"/>
    </row>
    <row r="1302" spans="1:5" ht="20.25" customHeight="1" thickTop="1" x14ac:dyDescent="0.25">
      <c r="A1302" s="62"/>
      <c r="B1302" s="62"/>
      <c r="C1302" s="62"/>
      <c r="D1302" s="62"/>
      <c r="E1302" s="66"/>
    </row>
    <row r="1303" spans="1:5" ht="20.25" customHeight="1" x14ac:dyDescent="0.25">
      <c r="A1303" s="47"/>
      <c r="B1303" s="47"/>
      <c r="C1303" s="47"/>
      <c r="D1303" s="47"/>
      <c r="E1303" s="38"/>
    </row>
    <row r="1304" spans="1:5" ht="20.25" customHeight="1" x14ac:dyDescent="0.25">
      <c r="A1304" s="46"/>
      <c r="B1304" s="46"/>
      <c r="C1304" s="46"/>
      <c r="D1304" s="46"/>
      <c r="E1304" s="38"/>
    </row>
    <row r="1305" spans="1:5" ht="20.25" customHeight="1" x14ac:dyDescent="0.25">
      <c r="A1305" s="47"/>
      <c r="B1305" s="47"/>
      <c r="C1305" s="47"/>
      <c r="D1305" s="47"/>
      <c r="E1305" s="38"/>
    </row>
    <row r="1306" spans="1:5" ht="20.25" customHeight="1" x14ac:dyDescent="0.25">
      <c r="A1306" s="46"/>
      <c r="B1306" s="46"/>
      <c r="C1306" s="46"/>
      <c r="D1306" s="46"/>
      <c r="E1306" s="38"/>
    </row>
    <row r="1307" spans="1:5" ht="20.25" customHeight="1" x14ac:dyDescent="0.25">
      <c r="A1307" s="47"/>
      <c r="B1307" s="47"/>
      <c r="C1307" s="47"/>
      <c r="D1307" s="47"/>
      <c r="E1307" s="38"/>
    </row>
    <row r="1308" spans="1:5" ht="20.25" customHeight="1" x14ac:dyDescent="0.25">
      <c r="A1308" s="46"/>
      <c r="B1308" s="46"/>
      <c r="C1308" s="46"/>
      <c r="D1308" s="46"/>
      <c r="E1308" s="38"/>
    </row>
    <row r="1309" spans="1:5" ht="20.25" customHeight="1" x14ac:dyDescent="0.25">
      <c r="A1309" s="47"/>
      <c r="B1309" s="47"/>
      <c r="C1309" s="47"/>
      <c r="D1309" s="47"/>
      <c r="E1309" s="38"/>
    </row>
    <row r="1310" spans="1:5" ht="20.25" customHeight="1" x14ac:dyDescent="0.25">
      <c r="A1310" s="46"/>
      <c r="B1310" s="46"/>
      <c r="C1310" s="46"/>
      <c r="D1310" s="46"/>
      <c r="E1310" s="38"/>
    </row>
    <row r="1311" spans="1:5" ht="20.25" customHeight="1" x14ac:dyDescent="0.25">
      <c r="A1311" s="47"/>
      <c r="B1311" s="47"/>
      <c r="C1311" s="47"/>
      <c r="D1311" s="47"/>
      <c r="E1311" s="38"/>
    </row>
    <row r="1312" spans="1:5" ht="20.25" customHeight="1" x14ac:dyDescent="0.25">
      <c r="A1312" s="46"/>
      <c r="B1312" s="46"/>
      <c r="C1312" s="46"/>
      <c r="D1312" s="46"/>
      <c r="E1312" s="38"/>
    </row>
    <row r="1313" spans="1:5" ht="20.25" customHeight="1" x14ac:dyDescent="0.25">
      <c r="A1313" s="47"/>
      <c r="B1313" s="47"/>
      <c r="C1313" s="47"/>
      <c r="D1313" s="47"/>
      <c r="E1313" s="38"/>
    </row>
    <row r="1314" spans="1:5" ht="20.25" customHeight="1" x14ac:dyDescent="0.25">
      <c r="A1314" s="46"/>
      <c r="B1314" s="46"/>
      <c r="C1314" s="46"/>
      <c r="D1314" s="46"/>
      <c r="E1314" s="38"/>
    </row>
    <row r="1315" spans="1:5" ht="20.25" customHeight="1" x14ac:dyDescent="0.25">
      <c r="A1315" s="47"/>
      <c r="B1315" s="47"/>
      <c r="C1315" s="47"/>
      <c r="D1315" s="47"/>
      <c r="E1315" s="38"/>
    </row>
    <row r="1316" spans="1:5" ht="20.25" customHeight="1" x14ac:dyDescent="0.25">
      <c r="A1316" s="46"/>
      <c r="B1316" s="46"/>
      <c r="C1316" s="46"/>
      <c r="D1316" s="46"/>
      <c r="E1316" s="38"/>
    </row>
    <row r="1317" spans="1:5" ht="20.25" customHeight="1" x14ac:dyDescent="0.25">
      <c r="A1317" s="47"/>
      <c r="B1317" s="47"/>
      <c r="C1317" s="47"/>
      <c r="D1317" s="47"/>
      <c r="E1317" s="38"/>
    </row>
    <row r="1318" spans="1:5" ht="20.25" customHeight="1" x14ac:dyDescent="0.25">
      <c r="A1318" s="46"/>
      <c r="B1318" s="46"/>
      <c r="C1318" s="46"/>
      <c r="D1318" s="46"/>
      <c r="E1318" s="38"/>
    </row>
    <row r="1319" spans="1:5" ht="20.25" customHeight="1" x14ac:dyDescent="0.25">
      <c r="A1319" s="47"/>
      <c r="B1319" s="47"/>
      <c r="C1319" s="47"/>
      <c r="D1319" s="47"/>
      <c r="E1319" s="38"/>
    </row>
    <row r="1320" spans="1:5" ht="20.25" customHeight="1" x14ac:dyDescent="0.25">
      <c r="A1320" s="46"/>
      <c r="B1320" s="46"/>
      <c r="C1320" s="46"/>
      <c r="D1320" s="46"/>
      <c r="E1320" s="38"/>
    </row>
    <row r="1321" spans="1:5" ht="20.25" customHeight="1" x14ac:dyDescent="0.25">
      <c r="A1321" s="47"/>
      <c r="B1321" s="47"/>
      <c r="C1321" s="47"/>
      <c r="D1321" s="47"/>
      <c r="E1321" s="38"/>
    </row>
    <row r="1322" spans="1:5" ht="20.25" customHeight="1" x14ac:dyDescent="0.25">
      <c r="A1322" s="46"/>
      <c r="B1322" s="46"/>
      <c r="C1322" s="46"/>
      <c r="D1322" s="46"/>
      <c r="E1322" s="38"/>
    </row>
    <row r="1323" spans="1:5" ht="20.25" customHeight="1" x14ac:dyDescent="0.25">
      <c r="A1323" s="47"/>
      <c r="B1323" s="47"/>
      <c r="C1323" s="47"/>
      <c r="D1323" s="47"/>
      <c r="E1323" s="38"/>
    </row>
    <row r="1324" spans="1:5" ht="20.25" customHeight="1" x14ac:dyDescent="0.25">
      <c r="A1324" s="46"/>
      <c r="B1324" s="46"/>
      <c r="C1324" s="46"/>
      <c r="D1324" s="46"/>
      <c r="E1324" s="38"/>
    </row>
    <row r="1325" spans="1:5" ht="20.25" customHeight="1" x14ac:dyDescent="0.25">
      <c r="A1325" s="47"/>
      <c r="B1325" s="47"/>
      <c r="C1325" s="47"/>
      <c r="D1325" s="47"/>
      <c r="E1325" s="38"/>
    </row>
    <row r="1326" spans="1:5" ht="20.25" customHeight="1" x14ac:dyDescent="0.25">
      <c r="A1326" s="46"/>
      <c r="B1326" s="46"/>
      <c r="C1326" s="46"/>
      <c r="D1326" s="46"/>
      <c r="E1326" s="38"/>
    </row>
    <row r="1327" spans="1:5" ht="20.25" customHeight="1" x14ac:dyDescent="0.25">
      <c r="A1327" s="47"/>
      <c r="B1327" s="47"/>
      <c r="C1327" s="47"/>
      <c r="D1327" s="47"/>
      <c r="E1327" s="38"/>
    </row>
    <row r="1328" spans="1:5" ht="20.25" customHeight="1" x14ac:dyDescent="0.25">
      <c r="A1328" s="46"/>
      <c r="B1328" s="46"/>
      <c r="C1328" s="46"/>
      <c r="D1328" s="46"/>
      <c r="E1328" s="38"/>
    </row>
    <row r="1329" spans="1:5" ht="20.25" customHeight="1" x14ac:dyDescent="0.25">
      <c r="A1329" s="47"/>
      <c r="B1329" s="47"/>
      <c r="C1329" s="47"/>
      <c r="D1329" s="47"/>
      <c r="E1329" s="38"/>
    </row>
    <row r="1330" spans="1:5" ht="20.25" customHeight="1" x14ac:dyDescent="0.25">
      <c r="A1330" s="46"/>
      <c r="B1330" s="46"/>
      <c r="C1330" s="46"/>
      <c r="D1330" s="46"/>
      <c r="E1330" s="38"/>
    </row>
    <row r="1331" spans="1:5" ht="20.25" customHeight="1" x14ac:dyDescent="0.25">
      <c r="A1331" s="47"/>
      <c r="B1331" s="47"/>
      <c r="C1331" s="47"/>
      <c r="D1331" s="47"/>
      <c r="E1331" s="38"/>
    </row>
    <row r="1332" spans="1:5" ht="20.25" customHeight="1" x14ac:dyDescent="0.25">
      <c r="A1332" s="46"/>
      <c r="B1332" s="46"/>
      <c r="C1332" s="46"/>
      <c r="D1332" s="46"/>
      <c r="E1332" s="38"/>
    </row>
    <row r="1333" spans="1:5" ht="20.25" customHeight="1" x14ac:dyDescent="0.25">
      <c r="A1333" s="47"/>
      <c r="B1333" s="47"/>
      <c r="C1333" s="47"/>
      <c r="D1333" s="47"/>
      <c r="E1333" s="38"/>
    </row>
    <row r="1334" spans="1:5" ht="20.25" customHeight="1" x14ac:dyDescent="0.25">
      <c r="A1334" s="46"/>
      <c r="B1334" s="46"/>
      <c r="C1334" s="46"/>
      <c r="D1334" s="46"/>
      <c r="E1334" s="38"/>
    </row>
    <row r="1335" spans="1:5" ht="20.25" customHeight="1" x14ac:dyDescent="0.25">
      <c r="A1335" s="47"/>
      <c r="B1335" s="47"/>
      <c r="C1335" s="47"/>
      <c r="D1335" s="47"/>
      <c r="E1335" s="38"/>
    </row>
    <row r="1336" spans="1:5" ht="20.25" customHeight="1" x14ac:dyDescent="0.25">
      <c r="A1336" s="46"/>
      <c r="B1336" s="46"/>
      <c r="C1336" s="46"/>
      <c r="D1336" s="46"/>
      <c r="E1336" s="38"/>
    </row>
    <row r="1337" spans="1:5" ht="20.25" customHeight="1" x14ac:dyDescent="0.25">
      <c r="A1337" s="47"/>
      <c r="B1337" s="47"/>
      <c r="C1337" s="47"/>
      <c r="D1337" s="47"/>
      <c r="E1337" s="38"/>
    </row>
    <row r="1338" spans="1:5" ht="20.25" customHeight="1" x14ac:dyDescent="0.25">
      <c r="A1338" s="46"/>
      <c r="B1338" s="46"/>
      <c r="C1338" s="46"/>
      <c r="D1338" s="46"/>
      <c r="E1338" s="38"/>
    </row>
    <row r="1339" spans="1:5" ht="20.25" customHeight="1" x14ac:dyDescent="0.25">
      <c r="A1339" s="47"/>
      <c r="B1339" s="47"/>
      <c r="C1339" s="47"/>
      <c r="D1339" s="47"/>
      <c r="E1339" s="38"/>
    </row>
    <row r="1340" spans="1:5" ht="20.25" customHeight="1" x14ac:dyDescent="0.25">
      <c r="A1340" s="46"/>
      <c r="B1340" s="46"/>
      <c r="C1340" s="46"/>
      <c r="D1340" s="46"/>
      <c r="E1340" s="38"/>
    </row>
    <row r="1341" spans="1:5" ht="20.25" customHeight="1" x14ac:dyDescent="0.25">
      <c r="A1341" s="47"/>
      <c r="B1341" s="47"/>
      <c r="C1341" s="47"/>
      <c r="D1341" s="47"/>
      <c r="E1341" s="38"/>
    </row>
    <row r="1342" spans="1:5" ht="20.25" customHeight="1" x14ac:dyDescent="0.25">
      <c r="A1342" s="46"/>
      <c r="B1342" s="46"/>
      <c r="C1342" s="46"/>
      <c r="D1342" s="46"/>
      <c r="E1342" s="38"/>
    </row>
    <row r="1343" spans="1:5" ht="20.25" customHeight="1" x14ac:dyDescent="0.25">
      <c r="A1343" s="47"/>
      <c r="B1343" s="47"/>
      <c r="C1343" s="47"/>
      <c r="D1343" s="47"/>
      <c r="E1343" s="38"/>
    </row>
    <row r="1344" spans="1:5" ht="20.25" customHeight="1" x14ac:dyDescent="0.25">
      <c r="A1344" s="46"/>
      <c r="B1344" s="46"/>
      <c r="C1344" s="46"/>
      <c r="D1344" s="46"/>
      <c r="E1344" s="38"/>
    </row>
    <row r="1345" spans="1:5" ht="20.25" customHeight="1" x14ac:dyDescent="0.25">
      <c r="A1345" s="47"/>
      <c r="B1345" s="47"/>
      <c r="C1345" s="47"/>
      <c r="D1345" s="47"/>
      <c r="E1345" s="38"/>
    </row>
    <row r="1346" spans="1:5" ht="20.25" customHeight="1" x14ac:dyDescent="0.25">
      <c r="A1346" s="46"/>
      <c r="B1346" s="46"/>
      <c r="C1346" s="46"/>
      <c r="D1346" s="46"/>
      <c r="E1346" s="38"/>
    </row>
    <row r="1347" spans="1:5" ht="20.25" customHeight="1" x14ac:dyDescent="0.25">
      <c r="A1347" s="47"/>
      <c r="B1347" s="47"/>
      <c r="C1347" s="47"/>
      <c r="D1347" s="47"/>
      <c r="E1347" s="38"/>
    </row>
    <row r="1348" spans="1:5" ht="20.25" customHeight="1" x14ac:dyDescent="0.25">
      <c r="A1348" s="46"/>
      <c r="B1348" s="46"/>
      <c r="C1348" s="46"/>
      <c r="D1348" s="46"/>
      <c r="E1348" s="38"/>
    </row>
    <row r="1349" spans="1:5" ht="20.25" customHeight="1" x14ac:dyDescent="0.25">
      <c r="A1349" s="47"/>
      <c r="B1349" s="47"/>
      <c r="C1349" s="47"/>
      <c r="D1349" s="47"/>
      <c r="E1349" s="38"/>
    </row>
    <row r="1350" spans="1:5" ht="20.25" customHeight="1" x14ac:dyDescent="0.25">
      <c r="A1350" s="46"/>
      <c r="B1350" s="46"/>
      <c r="C1350" s="46"/>
      <c r="D1350" s="46"/>
      <c r="E1350" s="38"/>
    </row>
    <row r="1351" spans="1:5" ht="20.25" customHeight="1" x14ac:dyDescent="0.25">
      <c r="A1351" s="47"/>
      <c r="B1351" s="47"/>
      <c r="C1351" s="47"/>
      <c r="D1351" s="47"/>
      <c r="E1351" s="38"/>
    </row>
    <row r="1352" spans="1:5" ht="20.25" customHeight="1" x14ac:dyDescent="0.25">
      <c r="A1352" s="46"/>
      <c r="B1352" s="46"/>
      <c r="C1352" s="46"/>
      <c r="D1352" s="46"/>
      <c r="E1352" s="38"/>
    </row>
    <row r="1353" spans="1:5" ht="20.25" customHeight="1" x14ac:dyDescent="0.25">
      <c r="A1353" s="47"/>
      <c r="B1353" s="47"/>
      <c r="C1353" s="47"/>
      <c r="D1353" s="47"/>
      <c r="E1353" s="38"/>
    </row>
    <row r="1354" spans="1:5" ht="20.25" customHeight="1" x14ac:dyDescent="0.25">
      <c r="A1354" s="46"/>
      <c r="B1354" s="46"/>
      <c r="C1354" s="46"/>
      <c r="D1354" s="46"/>
      <c r="E1354" s="38"/>
    </row>
    <row r="1355" spans="1:5" ht="20.25" customHeight="1" x14ac:dyDescent="0.25">
      <c r="A1355" s="47"/>
      <c r="B1355" s="47"/>
      <c r="C1355" s="47"/>
      <c r="D1355" s="47"/>
      <c r="E1355" s="38"/>
    </row>
    <row r="1356" spans="1:5" ht="20.25" customHeight="1" x14ac:dyDescent="0.25">
      <c r="A1356" s="46"/>
      <c r="B1356" s="46"/>
      <c r="C1356" s="46"/>
      <c r="D1356" s="46"/>
      <c r="E1356" s="38"/>
    </row>
    <row r="1357" spans="1:5" ht="20.25" customHeight="1" x14ac:dyDescent="0.25">
      <c r="A1357" s="47"/>
      <c r="B1357" s="47"/>
      <c r="C1357" s="47"/>
      <c r="D1357" s="47"/>
      <c r="E1357" s="38"/>
    </row>
    <row r="1358" spans="1:5" ht="20.25" customHeight="1" x14ac:dyDescent="0.25">
      <c r="A1358" s="46"/>
      <c r="B1358" s="46"/>
      <c r="C1358" s="46"/>
      <c r="D1358" s="46"/>
      <c r="E1358" s="38"/>
    </row>
    <row r="1359" spans="1:5" ht="20.25" customHeight="1" x14ac:dyDescent="0.25">
      <c r="A1359" s="47"/>
      <c r="B1359" s="47"/>
      <c r="C1359" s="47"/>
      <c r="D1359" s="47"/>
      <c r="E1359" s="38"/>
    </row>
    <row r="1360" spans="1:5" ht="20.25" customHeight="1" x14ac:dyDescent="0.25">
      <c r="A1360" s="46"/>
      <c r="B1360" s="46"/>
      <c r="C1360" s="46"/>
      <c r="D1360" s="46"/>
      <c r="E1360" s="38"/>
    </row>
    <row r="1361" spans="1:5" ht="20.25" customHeight="1" x14ac:dyDescent="0.25">
      <c r="A1361" s="47"/>
      <c r="B1361" s="47"/>
      <c r="C1361" s="47"/>
      <c r="D1361" s="47"/>
      <c r="E1361" s="38"/>
    </row>
    <row r="1362" spans="1:5" ht="20.25" customHeight="1" x14ac:dyDescent="0.25">
      <c r="A1362" s="46"/>
      <c r="B1362" s="46"/>
      <c r="C1362" s="46"/>
      <c r="D1362" s="46"/>
      <c r="E1362" s="38"/>
    </row>
    <row r="1363" spans="1:5" ht="20.25" customHeight="1" x14ac:dyDescent="0.25">
      <c r="A1363" s="47"/>
      <c r="B1363" s="47"/>
      <c r="C1363" s="47"/>
      <c r="D1363" s="47"/>
      <c r="E1363" s="38"/>
    </row>
    <row r="1364" spans="1:5" ht="20.25" customHeight="1" x14ac:dyDescent="0.25">
      <c r="A1364" s="46"/>
      <c r="B1364" s="46"/>
      <c r="C1364" s="46"/>
      <c r="D1364" s="46"/>
      <c r="E1364" s="38"/>
    </row>
    <row r="1365" spans="1:5" ht="20.25" customHeight="1" x14ac:dyDescent="0.25">
      <c r="A1365" s="47"/>
      <c r="B1365" s="47"/>
      <c r="C1365" s="47"/>
      <c r="D1365" s="47"/>
      <c r="E1365" s="38"/>
    </row>
    <row r="1366" spans="1:5" ht="20.25" customHeight="1" x14ac:dyDescent="0.25">
      <c r="A1366" s="46"/>
      <c r="B1366" s="46"/>
      <c r="C1366" s="46"/>
      <c r="D1366" s="46"/>
      <c r="E1366" s="38"/>
    </row>
    <row r="1367" spans="1:5" ht="20.25" customHeight="1" x14ac:dyDescent="0.25">
      <c r="A1367" s="47"/>
      <c r="B1367" s="47"/>
      <c r="C1367" s="47"/>
      <c r="D1367" s="47"/>
      <c r="E1367" s="38"/>
    </row>
    <row r="1368" spans="1:5" ht="20.25" customHeight="1" x14ac:dyDescent="0.25">
      <c r="A1368" s="46"/>
      <c r="B1368" s="46"/>
      <c r="C1368" s="46"/>
      <c r="D1368" s="46"/>
      <c r="E1368" s="38"/>
    </row>
    <row r="1369" spans="1:5" ht="20.25" customHeight="1" x14ac:dyDescent="0.25">
      <c r="A1369" s="47"/>
      <c r="B1369" s="47"/>
      <c r="C1369" s="47"/>
      <c r="D1369" s="47"/>
      <c r="E1369" s="38"/>
    </row>
    <row r="1370" spans="1:5" ht="20.25" customHeight="1" x14ac:dyDescent="0.25">
      <c r="A1370" s="46"/>
      <c r="B1370" s="46"/>
      <c r="C1370" s="46"/>
      <c r="D1370" s="46"/>
      <c r="E1370" s="38"/>
    </row>
    <row r="1371" spans="1:5" ht="20.25" customHeight="1" x14ac:dyDescent="0.25">
      <c r="A1371" s="47"/>
      <c r="B1371" s="47"/>
      <c r="C1371" s="47"/>
      <c r="D1371" s="47"/>
      <c r="E1371" s="38"/>
    </row>
    <row r="1372" spans="1:5" ht="20.25" customHeight="1" x14ac:dyDescent="0.25">
      <c r="A1372" s="46"/>
      <c r="B1372" s="46"/>
      <c r="C1372" s="46"/>
      <c r="D1372" s="46"/>
      <c r="E1372" s="38"/>
    </row>
    <row r="1373" spans="1:5" ht="20.25" customHeight="1" x14ac:dyDescent="0.25">
      <c r="A1373" s="47"/>
      <c r="B1373" s="47"/>
      <c r="C1373" s="47"/>
      <c r="D1373" s="47"/>
      <c r="E1373" s="38"/>
    </row>
    <row r="1374" spans="1:5" ht="20.25" customHeight="1" x14ac:dyDescent="0.25">
      <c r="A1374" s="46"/>
      <c r="B1374" s="46"/>
      <c r="C1374" s="46"/>
      <c r="D1374" s="46"/>
      <c r="E1374" s="38"/>
    </row>
    <row r="1375" spans="1:5" ht="20.25" customHeight="1" x14ac:dyDescent="0.25">
      <c r="A1375" s="47"/>
      <c r="B1375" s="47"/>
      <c r="C1375" s="47"/>
      <c r="D1375" s="47"/>
      <c r="E1375" s="38"/>
    </row>
    <row r="1376" spans="1:5" ht="20.25" customHeight="1" x14ac:dyDescent="0.25">
      <c r="A1376" s="46"/>
      <c r="B1376" s="46"/>
      <c r="C1376" s="46"/>
      <c r="D1376" s="46"/>
      <c r="E1376" s="38"/>
    </row>
    <row r="1377" spans="1:5" ht="20.25" customHeight="1" x14ac:dyDescent="0.25">
      <c r="A1377" s="47"/>
      <c r="B1377" s="47"/>
      <c r="C1377" s="47"/>
      <c r="D1377" s="47"/>
      <c r="E1377" s="38"/>
    </row>
    <row r="1378" spans="1:5" ht="20.25" customHeight="1" x14ac:dyDescent="0.25">
      <c r="A1378" s="46"/>
      <c r="B1378" s="46"/>
      <c r="C1378" s="46"/>
      <c r="D1378" s="46"/>
      <c r="E1378" s="38"/>
    </row>
    <row r="1379" spans="1:5" ht="20.25" customHeight="1" x14ac:dyDescent="0.25">
      <c r="A1379" s="47"/>
      <c r="B1379" s="47"/>
      <c r="C1379" s="47"/>
      <c r="D1379" s="47"/>
      <c r="E1379" s="38"/>
    </row>
    <row r="1380" spans="1:5" ht="20.25" customHeight="1" x14ac:dyDescent="0.25">
      <c r="A1380" s="46"/>
      <c r="B1380" s="46"/>
      <c r="C1380" s="46"/>
      <c r="D1380" s="46"/>
      <c r="E1380" s="38"/>
    </row>
    <row r="1381" spans="1:5" ht="20.25" customHeight="1" x14ac:dyDescent="0.25">
      <c r="A1381" s="47"/>
      <c r="B1381" s="47"/>
      <c r="C1381" s="47"/>
      <c r="D1381" s="47"/>
      <c r="E1381" s="38"/>
    </row>
    <row r="1382" spans="1:5" ht="20.25" customHeight="1" x14ac:dyDescent="0.25">
      <c r="A1382" s="46"/>
      <c r="B1382" s="46"/>
      <c r="C1382" s="46"/>
      <c r="D1382" s="46"/>
      <c r="E1382" s="38"/>
    </row>
    <row r="1383" spans="1:5" ht="20.25" customHeight="1" x14ac:dyDescent="0.25">
      <c r="A1383" s="47"/>
      <c r="B1383" s="47"/>
      <c r="C1383" s="47"/>
      <c r="D1383" s="47"/>
      <c r="E1383" s="38"/>
    </row>
    <row r="1384" spans="1:5" ht="20.25" customHeight="1" x14ac:dyDescent="0.25">
      <c r="A1384" s="46"/>
      <c r="B1384" s="46"/>
      <c r="C1384" s="46"/>
      <c r="D1384" s="46"/>
      <c r="E1384" s="38"/>
    </row>
    <row r="1385" spans="1:5" ht="20.25" customHeight="1" x14ac:dyDescent="0.25">
      <c r="A1385" s="47"/>
      <c r="B1385" s="47"/>
      <c r="C1385" s="47"/>
      <c r="D1385" s="47"/>
      <c r="E1385" s="38"/>
    </row>
    <row r="1386" spans="1:5" ht="20.25" customHeight="1" x14ac:dyDescent="0.25">
      <c r="A1386" s="46"/>
      <c r="B1386" s="46"/>
      <c r="C1386" s="46"/>
      <c r="D1386" s="46"/>
      <c r="E1386" s="38"/>
    </row>
    <row r="1387" spans="1:5" ht="20.25" customHeight="1" x14ac:dyDescent="0.25">
      <c r="A1387" s="47"/>
      <c r="B1387" s="47"/>
      <c r="C1387" s="47"/>
      <c r="D1387" s="47"/>
      <c r="E1387" s="38"/>
    </row>
    <row r="1388" spans="1:5" ht="20.25" customHeight="1" x14ac:dyDescent="0.25">
      <c r="A1388" s="46"/>
      <c r="B1388" s="46"/>
      <c r="C1388" s="46"/>
      <c r="D1388" s="46"/>
      <c r="E1388" s="38"/>
    </row>
    <row r="1389" spans="1:5" ht="20.25" customHeight="1" x14ac:dyDescent="0.25">
      <c r="A1389" s="47"/>
      <c r="B1389" s="47"/>
      <c r="C1389" s="47"/>
      <c r="D1389" s="47"/>
      <c r="E1389" s="38"/>
    </row>
    <row r="1390" spans="1:5" ht="20.25" customHeight="1" x14ac:dyDescent="0.25">
      <c r="A1390" s="46"/>
      <c r="B1390" s="46"/>
      <c r="C1390" s="46"/>
      <c r="D1390" s="46"/>
      <c r="E1390" s="38"/>
    </row>
    <row r="1391" spans="1:5" ht="20.25" customHeight="1" x14ac:dyDescent="0.25">
      <c r="A1391" s="47"/>
      <c r="B1391" s="47"/>
      <c r="C1391" s="47"/>
      <c r="D1391" s="47"/>
      <c r="E1391" s="38"/>
    </row>
    <row r="1392" spans="1:5" ht="20.25" customHeight="1" x14ac:dyDescent="0.25">
      <c r="A1392" s="46"/>
      <c r="B1392" s="46"/>
      <c r="C1392" s="46"/>
      <c r="D1392" s="46"/>
      <c r="E1392" s="38"/>
    </row>
    <row r="1393" spans="1:5" ht="20.25" customHeight="1" x14ac:dyDescent="0.25">
      <c r="A1393" s="47"/>
      <c r="B1393" s="47"/>
      <c r="C1393" s="47"/>
      <c r="D1393" s="47"/>
      <c r="E1393" s="38"/>
    </row>
    <row r="1394" spans="1:5" ht="20.25" customHeight="1" x14ac:dyDescent="0.25">
      <c r="A1394" s="46"/>
      <c r="B1394" s="46"/>
      <c r="C1394" s="46"/>
      <c r="D1394" s="46"/>
      <c r="E1394" s="38"/>
    </row>
    <row r="1395" spans="1:5" ht="20.25" customHeight="1" x14ac:dyDescent="0.25">
      <c r="A1395" s="47"/>
      <c r="B1395" s="47"/>
      <c r="C1395" s="47"/>
      <c r="D1395" s="47"/>
      <c r="E1395" s="38"/>
    </row>
    <row r="1396" spans="1:5" ht="20.25" customHeight="1" x14ac:dyDescent="0.25">
      <c r="A1396" s="46"/>
      <c r="B1396" s="46"/>
      <c r="C1396" s="46"/>
      <c r="D1396" s="46"/>
      <c r="E1396" s="38"/>
    </row>
    <row r="1397" spans="1:5" ht="20.25" customHeight="1" x14ac:dyDescent="0.25">
      <c r="A1397" s="47"/>
      <c r="B1397" s="47"/>
      <c r="C1397" s="47"/>
      <c r="D1397" s="47"/>
      <c r="E1397" s="38"/>
    </row>
    <row r="1398" spans="1:5" ht="20.25" customHeight="1" x14ac:dyDescent="0.25">
      <c r="A1398" s="46"/>
      <c r="B1398" s="46"/>
      <c r="C1398" s="46"/>
      <c r="D1398" s="46"/>
      <c r="E1398" s="38"/>
    </row>
    <row r="1399" spans="1:5" ht="20.25" customHeight="1" x14ac:dyDescent="0.25">
      <c r="A1399" s="47"/>
      <c r="B1399" s="47"/>
      <c r="C1399" s="47"/>
      <c r="D1399" s="47"/>
      <c r="E1399" s="38"/>
    </row>
    <row r="1400" spans="1:5" ht="20.25" customHeight="1" x14ac:dyDescent="0.25">
      <c r="A1400" s="46"/>
      <c r="B1400" s="46"/>
      <c r="C1400" s="46"/>
      <c r="D1400" s="46"/>
      <c r="E1400" s="38"/>
    </row>
    <row r="1401" spans="1:5" ht="20.25" customHeight="1" thickBot="1" x14ac:dyDescent="0.3">
      <c r="A1401" s="60"/>
      <c r="B1401" s="60"/>
      <c r="C1401" s="60"/>
      <c r="D1401" s="60"/>
      <c r="E1401" s="65"/>
    </row>
    <row r="1402" spans="1:5" ht="20.25" customHeight="1" thickTop="1" x14ac:dyDescent="0.25">
      <c r="A1402" s="62"/>
      <c r="B1402" s="62"/>
      <c r="C1402" s="62"/>
      <c r="D1402" s="62"/>
      <c r="E1402" s="66"/>
    </row>
    <row r="1403" spans="1:5" ht="20.25" customHeight="1" x14ac:dyDescent="0.25">
      <c r="A1403" s="47"/>
      <c r="B1403" s="47"/>
      <c r="C1403" s="47"/>
      <c r="D1403" s="47"/>
      <c r="E1403" s="38"/>
    </row>
    <row r="1404" spans="1:5" ht="20.25" customHeight="1" x14ac:dyDescent="0.25">
      <c r="A1404" s="46"/>
      <c r="B1404" s="46"/>
      <c r="C1404" s="46"/>
      <c r="D1404" s="46"/>
      <c r="E1404" s="38"/>
    </row>
    <row r="1405" spans="1:5" ht="20.25" customHeight="1" x14ac:dyDescent="0.25">
      <c r="A1405" s="47"/>
      <c r="B1405" s="47"/>
      <c r="C1405" s="47"/>
      <c r="D1405" s="47"/>
      <c r="E1405" s="38"/>
    </row>
    <row r="1406" spans="1:5" ht="20.25" customHeight="1" x14ac:dyDescent="0.25">
      <c r="A1406" s="46"/>
      <c r="B1406" s="46"/>
      <c r="C1406" s="46"/>
      <c r="D1406" s="46"/>
      <c r="E1406" s="38"/>
    </row>
    <row r="1407" spans="1:5" ht="20.25" customHeight="1" x14ac:dyDescent="0.25">
      <c r="A1407" s="47"/>
      <c r="B1407" s="47"/>
      <c r="C1407" s="47"/>
      <c r="D1407" s="47"/>
      <c r="E1407" s="38"/>
    </row>
    <row r="1408" spans="1:5" ht="20.25" customHeight="1" x14ac:dyDescent="0.25">
      <c r="A1408" s="46"/>
      <c r="B1408" s="46"/>
      <c r="C1408" s="46"/>
      <c r="D1408" s="46"/>
      <c r="E1408" s="38"/>
    </row>
    <row r="1409" spans="1:5" ht="20.25" customHeight="1" x14ac:dyDescent="0.25">
      <c r="A1409" s="47"/>
      <c r="B1409" s="47"/>
      <c r="C1409" s="47"/>
      <c r="D1409" s="47"/>
      <c r="E1409" s="38"/>
    </row>
    <row r="1410" spans="1:5" ht="20.25" customHeight="1" x14ac:dyDescent="0.25">
      <c r="A1410" s="46"/>
      <c r="B1410" s="46"/>
      <c r="C1410" s="46"/>
      <c r="D1410" s="46"/>
      <c r="E1410" s="38"/>
    </row>
    <row r="1411" spans="1:5" ht="20.25" customHeight="1" x14ac:dyDescent="0.25">
      <c r="A1411" s="47"/>
      <c r="B1411" s="47"/>
      <c r="C1411" s="47"/>
      <c r="D1411" s="47"/>
      <c r="E1411" s="38"/>
    </row>
    <row r="1412" spans="1:5" ht="20.25" customHeight="1" x14ac:dyDescent="0.25">
      <c r="A1412" s="46"/>
      <c r="B1412" s="46"/>
      <c r="C1412" s="46"/>
      <c r="D1412" s="46"/>
      <c r="E1412" s="38"/>
    </row>
    <row r="1413" spans="1:5" ht="20.25" customHeight="1" x14ac:dyDescent="0.25">
      <c r="A1413" s="47"/>
      <c r="B1413" s="47"/>
      <c r="C1413" s="47"/>
      <c r="D1413" s="47"/>
      <c r="E1413" s="38"/>
    </row>
    <row r="1414" spans="1:5" ht="20.25" customHeight="1" x14ac:dyDescent="0.25">
      <c r="A1414" s="46"/>
      <c r="B1414" s="46"/>
      <c r="C1414" s="46"/>
      <c r="D1414" s="46"/>
      <c r="E1414" s="38"/>
    </row>
    <row r="1415" spans="1:5" ht="20.25" customHeight="1" x14ac:dyDescent="0.25">
      <c r="A1415" s="47"/>
      <c r="B1415" s="47"/>
      <c r="C1415" s="47"/>
      <c r="D1415" s="47"/>
      <c r="E1415" s="38"/>
    </row>
    <row r="1416" spans="1:5" ht="20.25" customHeight="1" x14ac:dyDescent="0.25">
      <c r="A1416" s="46"/>
      <c r="B1416" s="46"/>
      <c r="C1416" s="46"/>
      <c r="D1416" s="46"/>
      <c r="E1416" s="38"/>
    </row>
    <row r="1417" spans="1:5" ht="20.25" customHeight="1" x14ac:dyDescent="0.25">
      <c r="A1417" s="47"/>
      <c r="B1417" s="47"/>
      <c r="C1417" s="47"/>
      <c r="D1417" s="47"/>
      <c r="E1417" s="38"/>
    </row>
    <row r="1418" spans="1:5" ht="20.25" customHeight="1" x14ac:dyDescent="0.25">
      <c r="A1418" s="46"/>
      <c r="B1418" s="46"/>
      <c r="C1418" s="46"/>
      <c r="D1418" s="46"/>
      <c r="E1418" s="38"/>
    </row>
    <row r="1419" spans="1:5" ht="20.25" customHeight="1" x14ac:dyDescent="0.25">
      <c r="A1419" s="47"/>
      <c r="B1419" s="47"/>
      <c r="C1419" s="47"/>
      <c r="D1419" s="47"/>
      <c r="E1419" s="38"/>
    </row>
    <row r="1420" spans="1:5" ht="20.25" customHeight="1" x14ac:dyDescent="0.25">
      <c r="A1420" s="46"/>
      <c r="B1420" s="46"/>
      <c r="C1420" s="46"/>
      <c r="D1420" s="46"/>
      <c r="E1420" s="38"/>
    </row>
    <row r="1421" spans="1:5" ht="20.25" customHeight="1" x14ac:dyDescent="0.25">
      <c r="A1421" s="47"/>
      <c r="B1421" s="47"/>
      <c r="C1421" s="47"/>
      <c r="D1421" s="47"/>
      <c r="E1421" s="38"/>
    </row>
    <row r="1422" spans="1:5" ht="20.25" customHeight="1" x14ac:dyDescent="0.25">
      <c r="A1422" s="46"/>
      <c r="B1422" s="46"/>
      <c r="C1422" s="46"/>
      <c r="D1422" s="46"/>
      <c r="E1422" s="38"/>
    </row>
    <row r="1423" spans="1:5" ht="20.25" customHeight="1" x14ac:dyDescent="0.25">
      <c r="A1423" s="47"/>
      <c r="B1423" s="47"/>
      <c r="C1423" s="47"/>
      <c r="D1423" s="47"/>
      <c r="E1423" s="38"/>
    </row>
    <row r="1424" spans="1:5" ht="20.25" customHeight="1" x14ac:dyDescent="0.25">
      <c r="A1424" s="46"/>
      <c r="B1424" s="46"/>
      <c r="C1424" s="46"/>
      <c r="D1424" s="46"/>
      <c r="E1424" s="38"/>
    </row>
    <row r="1425" spans="1:5" ht="20.25" customHeight="1" x14ac:dyDescent="0.25">
      <c r="A1425" s="47"/>
      <c r="B1425" s="47"/>
      <c r="C1425" s="47"/>
      <c r="D1425" s="47"/>
      <c r="E1425" s="38"/>
    </row>
    <row r="1426" spans="1:5" ht="20.25" customHeight="1" x14ac:dyDescent="0.25">
      <c r="A1426" s="46"/>
      <c r="B1426" s="46"/>
      <c r="C1426" s="46"/>
      <c r="D1426" s="46"/>
      <c r="E1426" s="38"/>
    </row>
    <row r="1427" spans="1:5" ht="20.25" customHeight="1" x14ac:dyDescent="0.25">
      <c r="A1427" s="47"/>
      <c r="B1427" s="47"/>
      <c r="C1427" s="47"/>
      <c r="D1427" s="47"/>
      <c r="E1427" s="38"/>
    </row>
    <row r="1428" spans="1:5" ht="20.25" customHeight="1" x14ac:dyDescent="0.25">
      <c r="A1428" s="46"/>
      <c r="B1428" s="46"/>
      <c r="C1428" s="46"/>
      <c r="D1428" s="46"/>
      <c r="E1428" s="38"/>
    </row>
    <row r="1429" spans="1:5" ht="20.25" customHeight="1" x14ac:dyDescent="0.25">
      <c r="A1429" s="47"/>
      <c r="B1429" s="47"/>
      <c r="C1429" s="47"/>
      <c r="D1429" s="47"/>
      <c r="E1429" s="38"/>
    </row>
    <row r="1430" spans="1:5" ht="20.25" customHeight="1" x14ac:dyDescent="0.25">
      <c r="A1430" s="46"/>
      <c r="B1430" s="46"/>
      <c r="C1430" s="46"/>
      <c r="D1430" s="46"/>
      <c r="E1430" s="38"/>
    </row>
    <row r="1431" spans="1:5" ht="20.25" customHeight="1" x14ac:dyDescent="0.25">
      <c r="A1431" s="47"/>
      <c r="B1431" s="47"/>
      <c r="C1431" s="47"/>
      <c r="D1431" s="47"/>
      <c r="E1431" s="38"/>
    </row>
    <row r="1432" spans="1:5" ht="20.25" customHeight="1" x14ac:dyDescent="0.25">
      <c r="A1432" s="46"/>
      <c r="B1432" s="46"/>
      <c r="C1432" s="46"/>
      <c r="D1432" s="46"/>
      <c r="E1432" s="38"/>
    </row>
    <row r="1433" spans="1:5" ht="20.25" customHeight="1" x14ac:dyDescent="0.25">
      <c r="A1433" s="47"/>
      <c r="B1433" s="47"/>
      <c r="C1433" s="47"/>
      <c r="D1433" s="47"/>
      <c r="E1433" s="38"/>
    </row>
    <row r="1434" spans="1:5" ht="20.25" customHeight="1" x14ac:dyDescent="0.25">
      <c r="A1434" s="46"/>
      <c r="B1434" s="46"/>
      <c r="C1434" s="46"/>
      <c r="D1434" s="46"/>
      <c r="E1434" s="38"/>
    </row>
    <row r="1435" spans="1:5" ht="20.25" customHeight="1" x14ac:dyDescent="0.25">
      <c r="A1435" s="47"/>
      <c r="B1435" s="47"/>
      <c r="C1435" s="47"/>
      <c r="D1435" s="47"/>
      <c r="E1435" s="38"/>
    </row>
    <row r="1436" spans="1:5" ht="20.25" customHeight="1" x14ac:dyDescent="0.25">
      <c r="A1436" s="46"/>
      <c r="B1436" s="46"/>
      <c r="C1436" s="46"/>
      <c r="D1436" s="46"/>
      <c r="E1436" s="38"/>
    </row>
    <row r="1437" spans="1:5" ht="20.25" customHeight="1" x14ac:dyDescent="0.25">
      <c r="A1437" s="47"/>
      <c r="B1437" s="47"/>
      <c r="C1437" s="47"/>
      <c r="D1437" s="47"/>
      <c r="E1437" s="38"/>
    </row>
    <row r="1438" spans="1:5" ht="20.25" customHeight="1" x14ac:dyDescent="0.25">
      <c r="A1438" s="46"/>
      <c r="B1438" s="46"/>
      <c r="C1438" s="46"/>
      <c r="D1438" s="46"/>
      <c r="E1438" s="38"/>
    </row>
    <row r="1439" spans="1:5" ht="20.25" customHeight="1" x14ac:dyDescent="0.25">
      <c r="A1439" s="47"/>
      <c r="B1439" s="47"/>
      <c r="C1439" s="47"/>
      <c r="D1439" s="47"/>
      <c r="E1439" s="38"/>
    </row>
    <row r="1440" spans="1:5" ht="20.25" customHeight="1" x14ac:dyDescent="0.25">
      <c r="A1440" s="46"/>
      <c r="B1440" s="46"/>
      <c r="C1440" s="46"/>
      <c r="D1440" s="46"/>
      <c r="E1440" s="38"/>
    </row>
    <row r="1441" spans="1:5" ht="20.25" customHeight="1" x14ac:dyDescent="0.25">
      <c r="A1441" s="47"/>
      <c r="B1441" s="47"/>
      <c r="C1441" s="47"/>
      <c r="D1441" s="47"/>
      <c r="E1441" s="38"/>
    </row>
    <row r="1442" spans="1:5" ht="20.25" customHeight="1" x14ac:dyDescent="0.25">
      <c r="A1442" s="46"/>
      <c r="B1442" s="46"/>
      <c r="C1442" s="46"/>
      <c r="D1442" s="46"/>
      <c r="E1442" s="38"/>
    </row>
    <row r="1443" spans="1:5" ht="20.25" customHeight="1" x14ac:dyDescent="0.25">
      <c r="A1443" s="47"/>
      <c r="B1443" s="47"/>
      <c r="C1443" s="47"/>
      <c r="D1443" s="47"/>
      <c r="E1443" s="38"/>
    </row>
    <row r="1444" spans="1:5" ht="20.25" customHeight="1" x14ac:dyDescent="0.25">
      <c r="A1444" s="46"/>
      <c r="B1444" s="46"/>
      <c r="C1444" s="46"/>
      <c r="D1444" s="46"/>
      <c r="E1444" s="38"/>
    </row>
    <row r="1445" spans="1:5" ht="20.25" customHeight="1" x14ac:dyDescent="0.25">
      <c r="A1445" s="47"/>
      <c r="B1445" s="47"/>
      <c r="C1445" s="47"/>
      <c r="D1445" s="47"/>
      <c r="E1445" s="38"/>
    </row>
    <row r="1446" spans="1:5" ht="20.25" customHeight="1" x14ac:dyDescent="0.25">
      <c r="A1446" s="46"/>
      <c r="B1446" s="46"/>
      <c r="C1446" s="46"/>
      <c r="D1446" s="46"/>
      <c r="E1446" s="38"/>
    </row>
    <row r="1447" spans="1:5" ht="20.25" customHeight="1" x14ac:dyDescent="0.25">
      <c r="A1447" s="47"/>
      <c r="B1447" s="47"/>
      <c r="C1447" s="47"/>
      <c r="D1447" s="47"/>
      <c r="E1447" s="38"/>
    </row>
    <row r="1448" spans="1:5" ht="20.25" customHeight="1" x14ac:dyDescent="0.25">
      <c r="A1448" s="46"/>
      <c r="B1448" s="46"/>
      <c r="C1448" s="46"/>
      <c r="D1448" s="46"/>
      <c r="E1448" s="38"/>
    </row>
    <row r="1449" spans="1:5" ht="20.25" customHeight="1" x14ac:dyDescent="0.25">
      <c r="A1449" s="47"/>
      <c r="B1449" s="47"/>
      <c r="C1449" s="47"/>
      <c r="D1449" s="47"/>
      <c r="E1449" s="38"/>
    </row>
    <row r="1450" spans="1:5" ht="20.25" customHeight="1" x14ac:dyDescent="0.25">
      <c r="A1450" s="46"/>
      <c r="B1450" s="46"/>
      <c r="C1450" s="46"/>
      <c r="D1450" s="46"/>
      <c r="E1450" s="38"/>
    </row>
    <row r="1451" spans="1:5" ht="20.25" customHeight="1" x14ac:dyDescent="0.25">
      <c r="A1451" s="47"/>
      <c r="B1451" s="47"/>
      <c r="C1451" s="47"/>
      <c r="D1451" s="47"/>
      <c r="E1451" s="38"/>
    </row>
    <row r="1452" spans="1:5" ht="20.25" customHeight="1" x14ac:dyDescent="0.25">
      <c r="A1452" s="46"/>
      <c r="B1452" s="46"/>
      <c r="C1452" s="46"/>
      <c r="D1452" s="46"/>
      <c r="E1452" s="38"/>
    </row>
    <row r="1453" spans="1:5" ht="20.25" customHeight="1" x14ac:dyDescent="0.25">
      <c r="A1453" s="47"/>
      <c r="B1453" s="47"/>
      <c r="C1453" s="47"/>
      <c r="D1453" s="47"/>
      <c r="E1453" s="38"/>
    </row>
    <row r="1454" spans="1:5" ht="20.25" customHeight="1" x14ac:dyDescent="0.25">
      <c r="A1454" s="46"/>
      <c r="B1454" s="46"/>
      <c r="C1454" s="46"/>
      <c r="D1454" s="46"/>
      <c r="E1454" s="38"/>
    </row>
    <row r="1455" spans="1:5" ht="20.25" customHeight="1" x14ac:dyDescent="0.25">
      <c r="A1455" s="47"/>
      <c r="B1455" s="47"/>
      <c r="C1455" s="47"/>
      <c r="D1455" s="47"/>
      <c r="E1455" s="38"/>
    </row>
    <row r="1456" spans="1:5" ht="20.25" customHeight="1" x14ac:dyDescent="0.25">
      <c r="A1456" s="46"/>
      <c r="B1456" s="46"/>
      <c r="C1456" s="46"/>
      <c r="D1456" s="46"/>
      <c r="E1456" s="38"/>
    </row>
    <row r="1457" spans="1:5" ht="20.25" customHeight="1" x14ac:dyDescent="0.25">
      <c r="A1457" s="47"/>
      <c r="B1457" s="47"/>
      <c r="C1457" s="47"/>
      <c r="D1457" s="47"/>
      <c r="E1457" s="38"/>
    </row>
    <row r="1458" spans="1:5" ht="20.25" customHeight="1" x14ac:dyDescent="0.25">
      <c r="A1458" s="46"/>
      <c r="B1458" s="46"/>
      <c r="C1458" s="46"/>
      <c r="D1458" s="46"/>
      <c r="E1458" s="38"/>
    </row>
    <row r="1459" spans="1:5" ht="20.25" customHeight="1" x14ac:dyDescent="0.25">
      <c r="A1459" s="47"/>
      <c r="B1459" s="47"/>
      <c r="C1459" s="47"/>
      <c r="D1459" s="47"/>
      <c r="E1459" s="38"/>
    </row>
    <row r="1460" spans="1:5" ht="20.25" customHeight="1" x14ac:dyDescent="0.25">
      <c r="A1460" s="46"/>
      <c r="B1460" s="46"/>
      <c r="C1460" s="46"/>
      <c r="D1460" s="46"/>
      <c r="E1460" s="38"/>
    </row>
    <row r="1461" spans="1:5" ht="20.25" customHeight="1" x14ac:dyDescent="0.25">
      <c r="A1461" s="47"/>
      <c r="B1461" s="47"/>
      <c r="C1461" s="47"/>
      <c r="D1461" s="47"/>
      <c r="E1461" s="38"/>
    </row>
    <row r="1462" spans="1:5" ht="20.25" customHeight="1" x14ac:dyDescent="0.25">
      <c r="A1462" s="46"/>
      <c r="B1462" s="46"/>
      <c r="C1462" s="46"/>
      <c r="D1462" s="46"/>
      <c r="E1462" s="38"/>
    </row>
    <row r="1463" spans="1:5" ht="20.25" customHeight="1" x14ac:dyDescent="0.25">
      <c r="A1463" s="47"/>
      <c r="B1463" s="47"/>
      <c r="C1463" s="47"/>
      <c r="D1463" s="47"/>
      <c r="E1463" s="38"/>
    </row>
    <row r="1464" spans="1:5" ht="20.25" customHeight="1" x14ac:dyDescent="0.25">
      <c r="A1464" s="46"/>
      <c r="B1464" s="46"/>
      <c r="C1464" s="46"/>
      <c r="D1464" s="46"/>
      <c r="E1464" s="38"/>
    </row>
    <row r="1465" spans="1:5" ht="20.25" customHeight="1" x14ac:dyDescent="0.25">
      <c r="A1465" s="47"/>
      <c r="B1465" s="47"/>
      <c r="C1465" s="47"/>
      <c r="D1465" s="47"/>
      <c r="E1465" s="38"/>
    </row>
    <row r="1466" spans="1:5" ht="20.25" customHeight="1" x14ac:dyDescent="0.25">
      <c r="A1466" s="46"/>
      <c r="B1466" s="46"/>
      <c r="C1466" s="46"/>
      <c r="D1466" s="46"/>
      <c r="E1466" s="38"/>
    </row>
    <row r="1467" spans="1:5" ht="20.25" customHeight="1" x14ac:dyDescent="0.25">
      <c r="A1467" s="47"/>
      <c r="B1467" s="47"/>
      <c r="C1467" s="47"/>
      <c r="D1467" s="47"/>
      <c r="E1467" s="38"/>
    </row>
    <row r="1468" spans="1:5" ht="20.25" customHeight="1" x14ac:dyDescent="0.25">
      <c r="A1468" s="46"/>
      <c r="B1468" s="46"/>
      <c r="C1468" s="46"/>
      <c r="D1468" s="46"/>
      <c r="E1468" s="38"/>
    </row>
    <row r="1469" spans="1:5" ht="20.25" customHeight="1" x14ac:dyDescent="0.25">
      <c r="A1469" s="47"/>
      <c r="B1469" s="47"/>
      <c r="C1469" s="47"/>
      <c r="D1469" s="47"/>
      <c r="E1469" s="38"/>
    </row>
    <row r="1470" spans="1:5" ht="20.25" customHeight="1" x14ac:dyDescent="0.25">
      <c r="A1470" s="46"/>
      <c r="B1470" s="46"/>
      <c r="C1470" s="46"/>
      <c r="D1470" s="46"/>
      <c r="E1470" s="38"/>
    </row>
    <row r="1471" spans="1:5" ht="20.25" customHeight="1" x14ac:dyDescent="0.25">
      <c r="A1471" s="47"/>
      <c r="B1471" s="47"/>
      <c r="C1471" s="47"/>
      <c r="D1471" s="47"/>
      <c r="E1471" s="38"/>
    </row>
    <row r="1472" spans="1:5" ht="20.25" customHeight="1" x14ac:dyDescent="0.25">
      <c r="A1472" s="46"/>
      <c r="B1472" s="46"/>
      <c r="C1472" s="46"/>
      <c r="D1472" s="46"/>
      <c r="E1472" s="38"/>
    </row>
    <row r="1473" spans="1:5" ht="20.25" customHeight="1" x14ac:dyDescent="0.25">
      <c r="A1473" s="47"/>
      <c r="B1473" s="47"/>
      <c r="C1473" s="47"/>
      <c r="D1473" s="47"/>
      <c r="E1473" s="38"/>
    </row>
    <row r="1474" spans="1:5" ht="20.25" customHeight="1" x14ac:dyDescent="0.25">
      <c r="A1474" s="46"/>
      <c r="B1474" s="46"/>
      <c r="C1474" s="46"/>
      <c r="D1474" s="46"/>
      <c r="E1474" s="38"/>
    </row>
    <row r="1475" spans="1:5" ht="20.25" customHeight="1" x14ac:dyDescent="0.25">
      <c r="A1475" s="47"/>
      <c r="B1475" s="47"/>
      <c r="C1475" s="47"/>
      <c r="D1475" s="47"/>
      <c r="E1475" s="38"/>
    </row>
    <row r="1476" spans="1:5" ht="20.25" customHeight="1" x14ac:dyDescent="0.25">
      <c r="A1476" s="46"/>
      <c r="B1476" s="46"/>
      <c r="C1476" s="46"/>
      <c r="D1476" s="46"/>
      <c r="E1476" s="38"/>
    </row>
    <row r="1477" spans="1:5" ht="20.25" customHeight="1" x14ac:dyDescent="0.25">
      <c r="A1477" s="47"/>
      <c r="B1477" s="47"/>
      <c r="C1477" s="47"/>
      <c r="D1477" s="47"/>
      <c r="E1477" s="38"/>
    </row>
    <row r="1478" spans="1:5" ht="20.25" customHeight="1" x14ac:dyDescent="0.25">
      <c r="A1478" s="46"/>
      <c r="B1478" s="46"/>
      <c r="C1478" s="46"/>
      <c r="D1478" s="46"/>
      <c r="E1478" s="38"/>
    </row>
    <row r="1479" spans="1:5" ht="20.25" customHeight="1" x14ac:dyDescent="0.25">
      <c r="A1479" s="47"/>
      <c r="B1479" s="47"/>
      <c r="C1479" s="47"/>
      <c r="D1479" s="47"/>
      <c r="E1479" s="38"/>
    </row>
    <row r="1480" spans="1:5" ht="20.25" customHeight="1" x14ac:dyDescent="0.25">
      <c r="A1480" s="46"/>
      <c r="B1480" s="46"/>
      <c r="C1480" s="46"/>
      <c r="D1480" s="46"/>
      <c r="E1480" s="38"/>
    </row>
    <row r="1481" spans="1:5" ht="20.25" customHeight="1" x14ac:dyDescent="0.25">
      <c r="A1481" s="47"/>
      <c r="B1481" s="47"/>
      <c r="C1481" s="47"/>
      <c r="D1481" s="47"/>
      <c r="E1481" s="38"/>
    </row>
    <row r="1482" spans="1:5" ht="20.25" customHeight="1" x14ac:dyDescent="0.25">
      <c r="A1482" s="46"/>
      <c r="B1482" s="46"/>
      <c r="C1482" s="46"/>
      <c r="D1482" s="46"/>
      <c r="E1482" s="38"/>
    </row>
    <row r="1483" spans="1:5" ht="20.25" customHeight="1" x14ac:dyDescent="0.25">
      <c r="A1483" s="47"/>
      <c r="B1483" s="47"/>
      <c r="C1483" s="47"/>
      <c r="D1483" s="47"/>
      <c r="E1483" s="38"/>
    </row>
    <row r="1484" spans="1:5" ht="20.25" customHeight="1" x14ac:dyDescent="0.25">
      <c r="A1484" s="46"/>
      <c r="B1484" s="46"/>
      <c r="C1484" s="46"/>
      <c r="D1484" s="46"/>
      <c r="E1484" s="38"/>
    </row>
    <row r="1485" spans="1:5" ht="20.25" customHeight="1" x14ac:dyDescent="0.25">
      <c r="A1485" s="47"/>
      <c r="B1485" s="47"/>
      <c r="C1485" s="47"/>
      <c r="D1485" s="47"/>
      <c r="E1485" s="38"/>
    </row>
    <row r="1486" spans="1:5" ht="20.25" customHeight="1" x14ac:dyDescent="0.25">
      <c r="A1486" s="46"/>
      <c r="B1486" s="46"/>
      <c r="C1486" s="46"/>
      <c r="D1486" s="46"/>
      <c r="E1486" s="38"/>
    </row>
    <row r="1487" spans="1:5" ht="20.25" customHeight="1" x14ac:dyDescent="0.25">
      <c r="A1487" s="47"/>
      <c r="B1487" s="47"/>
      <c r="C1487" s="47"/>
      <c r="D1487" s="47"/>
      <c r="E1487" s="38"/>
    </row>
    <row r="1488" spans="1:5" ht="20.25" customHeight="1" x14ac:dyDescent="0.25">
      <c r="A1488" s="46"/>
      <c r="B1488" s="46"/>
      <c r="C1488" s="46"/>
      <c r="D1488" s="46"/>
      <c r="E1488" s="38"/>
    </row>
    <row r="1489" spans="1:5" ht="20.25" customHeight="1" x14ac:dyDescent="0.25">
      <c r="A1489" s="47"/>
      <c r="B1489" s="47"/>
      <c r="C1489" s="47"/>
      <c r="D1489" s="47"/>
      <c r="E1489" s="38"/>
    </row>
    <row r="1490" spans="1:5" ht="20.25" customHeight="1" x14ac:dyDescent="0.25">
      <c r="A1490" s="46"/>
      <c r="B1490" s="46"/>
      <c r="C1490" s="46"/>
      <c r="D1490" s="46"/>
      <c r="E1490" s="38"/>
    </row>
    <row r="1491" spans="1:5" ht="20.25" customHeight="1" x14ac:dyDescent="0.25">
      <c r="A1491" s="47"/>
      <c r="B1491" s="47"/>
      <c r="C1491" s="47"/>
      <c r="D1491" s="47"/>
      <c r="E1491" s="38"/>
    </row>
    <row r="1492" spans="1:5" ht="20.25" customHeight="1" x14ac:dyDescent="0.25">
      <c r="A1492" s="46"/>
      <c r="B1492" s="46"/>
      <c r="C1492" s="46"/>
      <c r="D1492" s="46"/>
      <c r="E1492" s="38"/>
    </row>
    <row r="1493" spans="1:5" ht="20.25" customHeight="1" x14ac:dyDescent="0.25">
      <c r="A1493" s="47"/>
      <c r="B1493" s="47"/>
      <c r="C1493" s="47"/>
      <c r="D1493" s="47"/>
      <c r="E1493" s="38"/>
    </row>
    <row r="1494" spans="1:5" ht="20.25" customHeight="1" x14ac:dyDescent="0.25">
      <c r="A1494" s="46"/>
      <c r="B1494" s="46"/>
      <c r="C1494" s="46"/>
      <c r="D1494" s="46"/>
      <c r="E1494" s="38"/>
    </row>
    <row r="1495" spans="1:5" ht="20.25" customHeight="1" x14ac:dyDescent="0.25">
      <c r="A1495" s="47"/>
      <c r="B1495" s="47"/>
      <c r="C1495" s="47"/>
      <c r="D1495" s="47"/>
      <c r="E1495" s="38"/>
    </row>
    <row r="1496" spans="1:5" ht="20.25" customHeight="1" x14ac:dyDescent="0.25">
      <c r="A1496" s="46"/>
      <c r="B1496" s="46"/>
      <c r="C1496" s="46"/>
      <c r="D1496" s="46"/>
      <c r="E1496" s="38"/>
    </row>
    <row r="1497" spans="1:5" ht="20.25" customHeight="1" x14ac:dyDescent="0.25">
      <c r="A1497" s="47"/>
      <c r="B1497" s="47"/>
      <c r="C1497" s="47"/>
      <c r="D1497" s="47"/>
      <c r="E1497" s="38"/>
    </row>
    <row r="1498" spans="1:5" ht="20.25" customHeight="1" x14ac:dyDescent="0.25">
      <c r="A1498" s="46"/>
      <c r="B1498" s="46"/>
      <c r="C1498" s="46"/>
      <c r="D1498" s="46"/>
      <c r="E1498" s="38"/>
    </row>
    <row r="1499" spans="1:5" ht="20.25" customHeight="1" x14ac:dyDescent="0.25">
      <c r="A1499" s="47"/>
      <c r="B1499" s="47"/>
      <c r="C1499" s="47"/>
      <c r="D1499" s="47"/>
      <c r="E1499" s="38"/>
    </row>
    <row r="1500" spans="1:5" ht="20.25" customHeight="1" x14ac:dyDescent="0.25">
      <c r="A1500" s="46"/>
      <c r="B1500" s="46"/>
      <c r="C1500" s="46"/>
      <c r="D1500" s="46"/>
      <c r="E1500" s="38"/>
    </row>
    <row r="1501" spans="1:5" ht="20.25" customHeight="1" thickBot="1" x14ac:dyDescent="0.3">
      <c r="A1501" s="60"/>
      <c r="B1501" s="60"/>
      <c r="C1501" s="60"/>
      <c r="D1501" s="60"/>
      <c r="E1501" s="65"/>
    </row>
    <row r="1502" spans="1:5" ht="20.25" customHeight="1" thickTop="1" x14ac:dyDescent="0.25">
      <c r="A1502" s="62"/>
      <c r="B1502" s="62"/>
      <c r="C1502" s="62"/>
      <c r="D1502" s="62"/>
      <c r="E1502" s="66"/>
    </row>
    <row r="1503" spans="1:5" ht="20.25" customHeight="1" x14ac:dyDescent="0.25">
      <c r="A1503" s="47"/>
      <c r="B1503" s="47"/>
      <c r="C1503" s="47"/>
      <c r="D1503" s="47"/>
      <c r="E1503" s="38"/>
    </row>
    <row r="1504" spans="1:5" ht="20.25" customHeight="1" x14ac:dyDescent="0.25">
      <c r="A1504" s="46"/>
      <c r="B1504" s="46"/>
      <c r="C1504" s="46"/>
      <c r="D1504" s="46"/>
      <c r="E1504" s="38"/>
    </row>
    <row r="1505" spans="1:5" ht="20.25" customHeight="1" x14ac:dyDescent="0.25">
      <c r="A1505" s="47"/>
      <c r="B1505" s="47"/>
      <c r="C1505" s="47"/>
      <c r="D1505" s="47"/>
      <c r="E1505" s="38"/>
    </row>
    <row r="1506" spans="1:5" ht="20.25" customHeight="1" x14ac:dyDescent="0.25">
      <c r="A1506" s="46"/>
      <c r="B1506" s="46"/>
      <c r="C1506" s="46"/>
      <c r="D1506" s="46"/>
      <c r="E1506" s="38"/>
    </row>
    <row r="1507" spans="1:5" ht="20.25" customHeight="1" x14ac:dyDescent="0.25">
      <c r="A1507" s="47"/>
      <c r="B1507" s="47"/>
      <c r="C1507" s="47"/>
      <c r="D1507" s="47"/>
      <c r="E1507" s="38"/>
    </row>
    <row r="1508" spans="1:5" ht="20.25" customHeight="1" x14ac:dyDescent="0.25">
      <c r="A1508" s="46"/>
      <c r="B1508" s="46"/>
      <c r="C1508" s="46"/>
      <c r="D1508" s="46"/>
      <c r="E1508" s="38"/>
    </row>
    <row r="1509" spans="1:5" ht="20.25" customHeight="1" x14ac:dyDescent="0.25">
      <c r="A1509" s="47"/>
      <c r="B1509" s="47"/>
      <c r="C1509" s="47"/>
      <c r="D1509" s="47"/>
      <c r="E1509" s="38"/>
    </row>
    <row r="1510" spans="1:5" ht="20.25" customHeight="1" x14ac:dyDescent="0.25">
      <c r="A1510" s="46"/>
      <c r="B1510" s="46"/>
      <c r="C1510" s="46"/>
      <c r="D1510" s="46"/>
      <c r="E1510" s="38"/>
    </row>
    <row r="1511" spans="1:5" ht="20.25" customHeight="1" x14ac:dyDescent="0.25">
      <c r="A1511" s="47"/>
      <c r="B1511" s="47"/>
      <c r="C1511" s="47"/>
      <c r="D1511" s="47"/>
      <c r="E1511" s="38"/>
    </row>
    <row r="1512" spans="1:5" ht="20.25" customHeight="1" x14ac:dyDescent="0.25">
      <c r="A1512" s="46"/>
      <c r="B1512" s="46"/>
      <c r="C1512" s="46"/>
      <c r="D1512" s="46"/>
      <c r="E1512" s="38"/>
    </row>
    <row r="1513" spans="1:5" ht="20.25" customHeight="1" x14ac:dyDescent="0.25">
      <c r="A1513" s="47"/>
      <c r="B1513" s="47"/>
      <c r="C1513" s="47"/>
      <c r="D1513" s="47"/>
      <c r="E1513" s="38"/>
    </row>
    <row r="1514" spans="1:5" ht="20.25" customHeight="1" x14ac:dyDescent="0.25">
      <c r="A1514" s="46"/>
      <c r="B1514" s="46"/>
      <c r="C1514" s="46"/>
      <c r="D1514" s="46"/>
      <c r="E1514" s="38"/>
    </row>
    <row r="1515" spans="1:5" ht="20.25" customHeight="1" x14ac:dyDescent="0.25">
      <c r="A1515" s="47"/>
      <c r="B1515" s="47"/>
      <c r="C1515" s="47"/>
      <c r="D1515" s="47"/>
      <c r="E1515" s="38"/>
    </row>
    <row r="1516" spans="1:5" ht="20.25" customHeight="1" x14ac:dyDescent="0.25">
      <c r="A1516" s="46"/>
      <c r="B1516" s="46"/>
      <c r="C1516" s="46"/>
      <c r="D1516" s="46"/>
      <c r="E1516" s="38"/>
    </row>
    <row r="1517" spans="1:5" ht="20.25" customHeight="1" x14ac:dyDescent="0.25">
      <c r="A1517" s="47"/>
      <c r="B1517" s="47"/>
      <c r="C1517" s="47"/>
      <c r="D1517" s="47"/>
      <c r="E1517" s="38"/>
    </row>
    <row r="1518" spans="1:5" ht="20.25" customHeight="1" x14ac:dyDescent="0.25">
      <c r="A1518" s="46"/>
      <c r="B1518" s="46"/>
      <c r="C1518" s="46"/>
      <c r="D1518" s="46"/>
      <c r="E1518" s="38"/>
    </row>
    <row r="1519" spans="1:5" ht="20.25" customHeight="1" x14ac:dyDescent="0.25">
      <c r="A1519" s="47"/>
      <c r="B1519" s="47"/>
      <c r="C1519" s="47"/>
      <c r="D1519" s="47"/>
      <c r="E1519" s="38"/>
    </row>
    <row r="1520" spans="1:5" ht="20.25" customHeight="1" x14ac:dyDescent="0.25">
      <c r="A1520" s="46"/>
      <c r="B1520" s="46"/>
      <c r="C1520" s="46"/>
      <c r="D1520" s="46"/>
      <c r="E1520" s="38"/>
    </row>
    <row r="1521" spans="1:5" ht="20.25" customHeight="1" x14ac:dyDescent="0.25">
      <c r="A1521" s="47"/>
      <c r="B1521" s="47"/>
      <c r="C1521" s="47"/>
      <c r="D1521" s="47"/>
      <c r="E1521" s="38"/>
    </row>
    <row r="1522" spans="1:5" ht="20.25" customHeight="1" x14ac:dyDescent="0.25">
      <c r="A1522" s="46"/>
      <c r="B1522" s="46"/>
      <c r="C1522" s="46"/>
      <c r="D1522" s="46"/>
      <c r="E1522" s="38"/>
    </row>
    <row r="1523" spans="1:5" ht="20.25" customHeight="1" x14ac:dyDescent="0.25">
      <c r="A1523" s="47"/>
      <c r="B1523" s="47"/>
      <c r="C1523" s="47"/>
      <c r="D1523" s="47"/>
      <c r="E1523" s="38"/>
    </row>
    <row r="1524" spans="1:5" ht="20.25" customHeight="1" x14ac:dyDescent="0.25">
      <c r="A1524" s="46"/>
      <c r="B1524" s="46"/>
      <c r="C1524" s="46"/>
      <c r="D1524" s="46"/>
      <c r="E1524" s="38"/>
    </row>
    <row r="1525" spans="1:5" ht="20.25" customHeight="1" x14ac:dyDescent="0.25">
      <c r="A1525" s="47"/>
      <c r="B1525" s="47"/>
      <c r="C1525" s="47"/>
      <c r="D1525" s="47"/>
      <c r="E1525" s="38"/>
    </row>
    <row r="1526" spans="1:5" ht="20.25" customHeight="1" x14ac:dyDescent="0.25">
      <c r="A1526" s="46"/>
      <c r="B1526" s="46"/>
      <c r="C1526" s="46"/>
      <c r="D1526" s="46"/>
      <c r="E1526" s="38"/>
    </row>
    <row r="1527" spans="1:5" ht="20.25" customHeight="1" x14ac:dyDescent="0.25">
      <c r="A1527" s="47"/>
      <c r="B1527" s="47"/>
      <c r="C1527" s="47"/>
      <c r="D1527" s="47"/>
      <c r="E1527" s="38"/>
    </row>
    <row r="1528" spans="1:5" ht="20.25" customHeight="1" x14ac:dyDescent="0.25">
      <c r="A1528" s="46"/>
      <c r="B1528" s="46"/>
      <c r="C1528" s="46"/>
      <c r="D1528" s="46"/>
      <c r="E1528" s="38"/>
    </row>
    <row r="1529" spans="1:5" ht="20.25" customHeight="1" x14ac:dyDescent="0.25">
      <c r="A1529" s="47"/>
      <c r="B1529" s="47"/>
      <c r="C1529" s="47"/>
      <c r="D1529" s="47"/>
      <c r="E1529" s="38"/>
    </row>
    <row r="1530" spans="1:5" ht="20.25" customHeight="1" x14ac:dyDescent="0.25">
      <c r="A1530" s="46"/>
      <c r="B1530" s="46"/>
      <c r="C1530" s="46"/>
      <c r="D1530" s="46"/>
      <c r="E1530" s="38"/>
    </row>
    <row r="1531" spans="1:5" ht="20.25" customHeight="1" x14ac:dyDescent="0.25">
      <c r="A1531" s="47"/>
      <c r="B1531" s="47"/>
      <c r="C1531" s="47"/>
      <c r="D1531" s="47"/>
      <c r="E1531" s="38"/>
    </row>
    <row r="1532" spans="1:5" ht="20.25" customHeight="1" x14ac:dyDescent="0.25">
      <c r="A1532" s="46"/>
      <c r="B1532" s="46"/>
      <c r="C1532" s="46"/>
      <c r="D1532" s="46"/>
      <c r="E1532" s="38"/>
    </row>
    <row r="1533" spans="1:5" ht="20.25" customHeight="1" x14ac:dyDescent="0.25">
      <c r="A1533" s="47"/>
      <c r="B1533" s="47"/>
      <c r="C1533" s="47"/>
      <c r="D1533" s="47"/>
      <c r="E1533" s="38"/>
    </row>
    <row r="1534" spans="1:5" ht="20.25" customHeight="1" x14ac:dyDescent="0.25">
      <c r="A1534" s="46"/>
      <c r="B1534" s="46"/>
      <c r="C1534" s="46"/>
      <c r="D1534" s="46"/>
      <c r="E1534" s="38"/>
    </row>
    <row r="1535" spans="1:5" ht="20.25" customHeight="1" x14ac:dyDescent="0.25">
      <c r="A1535" s="47"/>
      <c r="B1535" s="47"/>
      <c r="C1535" s="47"/>
      <c r="D1535" s="47"/>
      <c r="E1535" s="38"/>
    </row>
    <row r="1536" spans="1:5" ht="20.25" customHeight="1" x14ac:dyDescent="0.25">
      <c r="A1536" s="46"/>
      <c r="B1536" s="46"/>
      <c r="C1536" s="46"/>
      <c r="D1536" s="46"/>
      <c r="E1536" s="38"/>
    </row>
    <row r="1537" spans="1:5" ht="20.25" customHeight="1" x14ac:dyDescent="0.25">
      <c r="A1537" s="47"/>
      <c r="B1537" s="47"/>
      <c r="C1537" s="47"/>
      <c r="D1537" s="47"/>
      <c r="E1537" s="38"/>
    </row>
    <row r="1538" spans="1:5" ht="20.25" customHeight="1" x14ac:dyDescent="0.25">
      <c r="A1538" s="46"/>
      <c r="B1538" s="46"/>
      <c r="C1538" s="46"/>
      <c r="D1538" s="46"/>
      <c r="E1538" s="38"/>
    </row>
    <row r="1539" spans="1:5" ht="20.25" customHeight="1" x14ac:dyDescent="0.25">
      <c r="A1539" s="47"/>
      <c r="B1539" s="47"/>
      <c r="C1539" s="47"/>
      <c r="D1539" s="47"/>
      <c r="E1539" s="38"/>
    </row>
    <row r="1540" spans="1:5" ht="20.25" customHeight="1" x14ac:dyDescent="0.25">
      <c r="A1540" s="46"/>
      <c r="B1540" s="46"/>
      <c r="C1540" s="46"/>
      <c r="D1540" s="46"/>
      <c r="E1540" s="38"/>
    </row>
    <row r="1541" spans="1:5" ht="20.25" customHeight="1" x14ac:dyDescent="0.25">
      <c r="A1541" s="47"/>
      <c r="B1541" s="47"/>
      <c r="C1541" s="47"/>
      <c r="D1541" s="47"/>
      <c r="E1541" s="38"/>
    </row>
    <row r="1542" spans="1:5" ht="20.25" customHeight="1" x14ac:dyDescent="0.25">
      <c r="A1542" s="46"/>
      <c r="B1542" s="46"/>
      <c r="C1542" s="46"/>
      <c r="D1542" s="46"/>
      <c r="E1542" s="38"/>
    </row>
    <row r="1543" spans="1:5" ht="20.25" customHeight="1" x14ac:dyDescent="0.25">
      <c r="A1543" s="47"/>
      <c r="B1543" s="47"/>
      <c r="C1543" s="47"/>
      <c r="D1543" s="47"/>
      <c r="E1543" s="38"/>
    </row>
    <row r="1544" spans="1:5" ht="20.25" customHeight="1" x14ac:dyDescent="0.25">
      <c r="A1544" s="46"/>
      <c r="B1544" s="46"/>
      <c r="C1544" s="46"/>
      <c r="D1544" s="46"/>
      <c r="E1544" s="38"/>
    </row>
    <row r="1545" spans="1:5" ht="20.25" customHeight="1" x14ac:dyDescent="0.25">
      <c r="A1545" s="47"/>
      <c r="B1545" s="47"/>
      <c r="C1545" s="47"/>
      <c r="D1545" s="47"/>
      <c r="E1545" s="38"/>
    </row>
    <row r="1546" spans="1:5" ht="20.25" customHeight="1" x14ac:dyDescent="0.25">
      <c r="A1546" s="46"/>
      <c r="B1546" s="46"/>
      <c r="C1546" s="46"/>
      <c r="D1546" s="46"/>
      <c r="E1546" s="38"/>
    </row>
    <row r="1547" spans="1:5" ht="20.25" customHeight="1" x14ac:dyDescent="0.25">
      <c r="A1547" s="47"/>
      <c r="B1547" s="47"/>
      <c r="C1547" s="47"/>
      <c r="D1547" s="47"/>
      <c r="E1547" s="38"/>
    </row>
    <row r="1548" spans="1:5" ht="20.25" customHeight="1" x14ac:dyDescent="0.25">
      <c r="A1548" s="46"/>
      <c r="B1548" s="46"/>
      <c r="C1548" s="46"/>
      <c r="D1548" s="46"/>
      <c r="E1548" s="38"/>
    </row>
    <row r="1549" spans="1:5" ht="20.25" customHeight="1" x14ac:dyDescent="0.25">
      <c r="A1549" s="47"/>
      <c r="B1549" s="47"/>
      <c r="C1549" s="47"/>
      <c r="D1549" s="47"/>
      <c r="E1549" s="38"/>
    </row>
    <row r="1550" spans="1:5" ht="20.25" customHeight="1" x14ac:dyDescent="0.25">
      <c r="A1550" s="46"/>
      <c r="B1550" s="46"/>
      <c r="C1550" s="46"/>
      <c r="D1550" s="46"/>
      <c r="E1550" s="38"/>
    </row>
    <row r="1551" spans="1:5" ht="20.25" customHeight="1" x14ac:dyDescent="0.25">
      <c r="A1551" s="47"/>
      <c r="B1551" s="47"/>
      <c r="C1551" s="47"/>
      <c r="D1551" s="47"/>
      <c r="E1551" s="38"/>
    </row>
    <row r="1552" spans="1:5" ht="20.25" customHeight="1" x14ac:dyDescent="0.25">
      <c r="A1552" s="46"/>
      <c r="B1552" s="46"/>
      <c r="C1552" s="46"/>
      <c r="D1552" s="46"/>
      <c r="E1552" s="38"/>
    </row>
    <row r="1553" spans="1:5" ht="20.25" customHeight="1" x14ac:dyDescent="0.25">
      <c r="A1553" s="47"/>
      <c r="B1553" s="47"/>
      <c r="C1553" s="47"/>
      <c r="D1553" s="47"/>
      <c r="E1553" s="38"/>
    </row>
    <row r="1554" spans="1:5" ht="20.25" customHeight="1" x14ac:dyDescent="0.25">
      <c r="A1554" s="46"/>
      <c r="B1554" s="46"/>
      <c r="C1554" s="46"/>
      <c r="D1554" s="46"/>
      <c r="E1554" s="38"/>
    </row>
    <row r="1555" spans="1:5" ht="20.25" customHeight="1" x14ac:dyDescent="0.25">
      <c r="A1555" s="47"/>
      <c r="B1555" s="47"/>
      <c r="C1555" s="47"/>
      <c r="D1555" s="47"/>
      <c r="E1555" s="38"/>
    </row>
    <row r="1556" spans="1:5" ht="20.25" customHeight="1" x14ac:dyDescent="0.25">
      <c r="A1556" s="46"/>
      <c r="B1556" s="46"/>
      <c r="C1556" s="46"/>
      <c r="D1556" s="46"/>
      <c r="E1556" s="38"/>
    </row>
    <row r="1557" spans="1:5" ht="20.25" customHeight="1" x14ac:dyDescent="0.25">
      <c r="A1557" s="47"/>
      <c r="B1557" s="47"/>
      <c r="C1557" s="47"/>
      <c r="D1557" s="47"/>
      <c r="E1557" s="38"/>
    </row>
    <row r="1558" spans="1:5" ht="20.25" customHeight="1" x14ac:dyDescent="0.25">
      <c r="A1558" s="46"/>
      <c r="B1558" s="46"/>
      <c r="C1558" s="46"/>
      <c r="D1558" s="46"/>
      <c r="E1558" s="38"/>
    </row>
    <row r="1559" spans="1:5" ht="20.25" customHeight="1" x14ac:dyDescent="0.25">
      <c r="A1559" s="47"/>
      <c r="B1559" s="47"/>
      <c r="C1559" s="47"/>
      <c r="D1559" s="47"/>
      <c r="E1559" s="38"/>
    </row>
    <row r="1560" spans="1:5" ht="20.25" customHeight="1" x14ac:dyDescent="0.25">
      <c r="A1560" s="46"/>
      <c r="B1560" s="46"/>
      <c r="C1560" s="46"/>
      <c r="D1560" s="46"/>
      <c r="E1560" s="38"/>
    </row>
    <row r="1561" spans="1:5" ht="20.25" customHeight="1" x14ac:dyDescent="0.25">
      <c r="A1561" s="47"/>
      <c r="B1561" s="47"/>
      <c r="C1561" s="47"/>
      <c r="D1561" s="47"/>
      <c r="E1561" s="38"/>
    </row>
    <row r="1562" spans="1:5" ht="20.25" customHeight="1" x14ac:dyDescent="0.25">
      <c r="A1562" s="46"/>
      <c r="B1562" s="46"/>
      <c r="C1562" s="46"/>
      <c r="D1562" s="46"/>
      <c r="E1562" s="38"/>
    </row>
    <row r="1563" spans="1:5" ht="20.25" customHeight="1" x14ac:dyDescent="0.25">
      <c r="A1563" s="47"/>
      <c r="B1563" s="47"/>
      <c r="C1563" s="47"/>
      <c r="D1563" s="47"/>
      <c r="E1563" s="38"/>
    </row>
    <row r="1564" spans="1:5" ht="20.25" customHeight="1" x14ac:dyDescent="0.25">
      <c r="A1564" s="46"/>
      <c r="B1564" s="46"/>
      <c r="C1564" s="46"/>
      <c r="D1564" s="46"/>
      <c r="E1564" s="38"/>
    </row>
    <row r="1565" spans="1:5" ht="20.25" customHeight="1" x14ac:dyDescent="0.25">
      <c r="A1565" s="47"/>
      <c r="B1565" s="47"/>
      <c r="C1565" s="47"/>
      <c r="D1565" s="47"/>
      <c r="E1565" s="38"/>
    </row>
    <row r="1566" spans="1:5" ht="20.25" customHeight="1" x14ac:dyDescent="0.25">
      <c r="A1566" s="46"/>
      <c r="B1566" s="46"/>
      <c r="C1566" s="46"/>
      <c r="D1566" s="46"/>
      <c r="E1566" s="38"/>
    </row>
    <row r="1567" spans="1:5" ht="20.25" customHeight="1" x14ac:dyDescent="0.25">
      <c r="A1567" s="47"/>
      <c r="B1567" s="47"/>
      <c r="C1567" s="47"/>
      <c r="D1567" s="47"/>
      <c r="E1567" s="38"/>
    </row>
    <row r="1568" spans="1:5" ht="20.25" customHeight="1" x14ac:dyDescent="0.25">
      <c r="A1568" s="46"/>
      <c r="B1568" s="46"/>
      <c r="C1568" s="46"/>
      <c r="D1568" s="46"/>
      <c r="E1568" s="38"/>
    </row>
    <row r="1569" spans="1:5" ht="20.25" customHeight="1" x14ac:dyDescent="0.25">
      <c r="A1569" s="47"/>
      <c r="B1569" s="47"/>
      <c r="C1569" s="47"/>
      <c r="D1569" s="47"/>
      <c r="E1569" s="38"/>
    </row>
    <row r="1570" spans="1:5" ht="20.25" customHeight="1" x14ac:dyDescent="0.25">
      <c r="A1570" s="46"/>
      <c r="B1570" s="46"/>
      <c r="C1570" s="46"/>
      <c r="D1570" s="46"/>
      <c r="E1570" s="38"/>
    </row>
    <row r="1571" spans="1:5" ht="20.25" customHeight="1" x14ac:dyDescent="0.25">
      <c r="A1571" s="47"/>
      <c r="B1571" s="47"/>
      <c r="C1571" s="47"/>
      <c r="D1571" s="47"/>
      <c r="E1571" s="38"/>
    </row>
    <row r="1572" spans="1:5" ht="20.25" customHeight="1" x14ac:dyDescent="0.25">
      <c r="A1572" s="46"/>
      <c r="B1572" s="46"/>
      <c r="C1572" s="46"/>
      <c r="D1572" s="46"/>
      <c r="E1572" s="38"/>
    </row>
    <row r="1573" spans="1:5" ht="20.25" customHeight="1" x14ac:dyDescent="0.25">
      <c r="A1573" s="47"/>
      <c r="B1573" s="47"/>
      <c r="C1573" s="47"/>
      <c r="D1573" s="47"/>
      <c r="E1573" s="38"/>
    </row>
    <row r="1574" spans="1:5" ht="20.25" customHeight="1" x14ac:dyDescent="0.25">
      <c r="A1574" s="46"/>
      <c r="B1574" s="46"/>
      <c r="C1574" s="46"/>
      <c r="D1574" s="46"/>
      <c r="E1574" s="38"/>
    </row>
    <row r="1575" spans="1:5" ht="20.25" customHeight="1" x14ac:dyDescent="0.25">
      <c r="A1575" s="47"/>
      <c r="B1575" s="47"/>
      <c r="C1575" s="47"/>
      <c r="D1575" s="47"/>
      <c r="E1575" s="38"/>
    </row>
    <row r="1576" spans="1:5" ht="20.25" customHeight="1" x14ac:dyDescent="0.25">
      <c r="A1576" s="46"/>
      <c r="B1576" s="46"/>
      <c r="C1576" s="46"/>
      <c r="D1576" s="46"/>
      <c r="E1576" s="38"/>
    </row>
    <row r="1577" spans="1:5" ht="20.25" customHeight="1" x14ac:dyDescent="0.25">
      <c r="A1577" s="47"/>
      <c r="B1577" s="47"/>
      <c r="C1577" s="47"/>
      <c r="D1577" s="47"/>
      <c r="E1577" s="38"/>
    </row>
    <row r="1578" spans="1:5" ht="20.25" customHeight="1" x14ac:dyDescent="0.25">
      <c r="A1578" s="46"/>
      <c r="B1578" s="46"/>
      <c r="C1578" s="46"/>
      <c r="D1578" s="46"/>
      <c r="E1578" s="38"/>
    </row>
    <row r="1579" spans="1:5" ht="20.25" customHeight="1" x14ac:dyDescent="0.25">
      <c r="A1579" s="47"/>
      <c r="B1579" s="47"/>
      <c r="C1579" s="47"/>
      <c r="D1579" s="47"/>
      <c r="E1579" s="38"/>
    </row>
    <row r="1580" spans="1:5" ht="20.25" customHeight="1" x14ac:dyDescent="0.25">
      <c r="A1580" s="46"/>
      <c r="B1580" s="46"/>
      <c r="C1580" s="46"/>
      <c r="D1580" s="46"/>
      <c r="E1580" s="38"/>
    </row>
    <row r="1581" spans="1:5" ht="20.25" customHeight="1" x14ac:dyDescent="0.25">
      <c r="A1581" s="47"/>
      <c r="B1581" s="47"/>
      <c r="C1581" s="47"/>
      <c r="D1581" s="47"/>
      <c r="E1581" s="38"/>
    </row>
    <row r="1582" spans="1:5" ht="20.25" customHeight="1" x14ac:dyDescent="0.25">
      <c r="A1582" s="46"/>
      <c r="B1582" s="46"/>
      <c r="C1582" s="46"/>
      <c r="D1582" s="46"/>
      <c r="E1582" s="38"/>
    </row>
    <row r="1583" spans="1:5" ht="20.25" customHeight="1" x14ac:dyDescent="0.25">
      <c r="A1583" s="47"/>
      <c r="B1583" s="47"/>
      <c r="C1583" s="47"/>
      <c r="D1583" s="47"/>
      <c r="E1583" s="38"/>
    </row>
    <row r="1584" spans="1:5" ht="20.25" customHeight="1" x14ac:dyDescent="0.25">
      <c r="A1584" s="46"/>
      <c r="B1584" s="46"/>
      <c r="C1584" s="46"/>
      <c r="D1584" s="46"/>
      <c r="E1584" s="38"/>
    </row>
    <row r="1585" spans="1:5" ht="20.25" customHeight="1" x14ac:dyDescent="0.25">
      <c r="A1585" s="47"/>
      <c r="B1585" s="47"/>
      <c r="C1585" s="47"/>
      <c r="D1585" s="47"/>
      <c r="E1585" s="38"/>
    </row>
    <row r="1586" spans="1:5" ht="20.25" customHeight="1" x14ac:dyDescent="0.25">
      <c r="A1586" s="46"/>
      <c r="B1586" s="46"/>
      <c r="C1586" s="46"/>
      <c r="D1586" s="46"/>
      <c r="E1586" s="38"/>
    </row>
    <row r="1587" spans="1:5" ht="20.25" customHeight="1" x14ac:dyDescent="0.25">
      <c r="A1587" s="47"/>
      <c r="B1587" s="47"/>
      <c r="C1587" s="47"/>
      <c r="D1587" s="47"/>
      <c r="E1587" s="38"/>
    </row>
    <row r="1588" spans="1:5" ht="20.25" customHeight="1" x14ac:dyDescent="0.25">
      <c r="A1588" s="46"/>
      <c r="B1588" s="46"/>
      <c r="C1588" s="46"/>
      <c r="D1588" s="46"/>
      <c r="E1588" s="38"/>
    </row>
    <row r="1589" spans="1:5" ht="20.25" customHeight="1" x14ac:dyDescent="0.25">
      <c r="A1589" s="47"/>
      <c r="B1589" s="47"/>
      <c r="C1589" s="47"/>
      <c r="D1589" s="47"/>
      <c r="E1589" s="38"/>
    </row>
    <row r="1590" spans="1:5" ht="20.25" customHeight="1" x14ac:dyDescent="0.25">
      <c r="A1590" s="46"/>
      <c r="B1590" s="46"/>
      <c r="C1590" s="46"/>
      <c r="D1590" s="46"/>
      <c r="E1590" s="38"/>
    </row>
    <row r="1591" spans="1:5" ht="20.25" customHeight="1" x14ac:dyDescent="0.25">
      <c r="A1591" s="47"/>
      <c r="B1591" s="47"/>
      <c r="C1591" s="47"/>
      <c r="D1591" s="47"/>
      <c r="E1591" s="38"/>
    </row>
    <row r="1592" spans="1:5" ht="20.25" customHeight="1" x14ac:dyDescent="0.25">
      <c r="A1592" s="46"/>
      <c r="B1592" s="46"/>
      <c r="C1592" s="46"/>
      <c r="D1592" s="46"/>
      <c r="E1592" s="38"/>
    </row>
    <row r="1593" spans="1:5" ht="20.25" customHeight="1" x14ac:dyDescent="0.25">
      <c r="A1593" s="47"/>
      <c r="B1593" s="47"/>
      <c r="C1593" s="47"/>
      <c r="D1593" s="47"/>
      <c r="E1593" s="38"/>
    </row>
    <row r="1594" spans="1:5" ht="20.25" customHeight="1" x14ac:dyDescent="0.25">
      <c r="A1594" s="46"/>
      <c r="B1594" s="46"/>
      <c r="C1594" s="46"/>
      <c r="D1594" s="46"/>
      <c r="E1594" s="38"/>
    </row>
    <row r="1595" spans="1:5" ht="20.25" customHeight="1" x14ac:dyDescent="0.25">
      <c r="A1595" s="47"/>
      <c r="B1595" s="47"/>
      <c r="C1595" s="47"/>
      <c r="D1595" s="47"/>
      <c r="E1595" s="38"/>
    </row>
    <row r="1596" spans="1:5" ht="20.25" customHeight="1" x14ac:dyDescent="0.25">
      <c r="A1596" s="46"/>
      <c r="B1596" s="46"/>
      <c r="C1596" s="46"/>
      <c r="D1596" s="46"/>
      <c r="E1596" s="38"/>
    </row>
    <row r="1597" spans="1:5" ht="20.25" customHeight="1" x14ac:dyDescent="0.25">
      <c r="A1597" s="47"/>
      <c r="B1597" s="47"/>
      <c r="C1597" s="47"/>
      <c r="D1597" s="47"/>
      <c r="E1597" s="38"/>
    </row>
    <row r="1598" spans="1:5" ht="20.25" customHeight="1" x14ac:dyDescent="0.25">
      <c r="A1598" s="46"/>
      <c r="B1598" s="46"/>
      <c r="C1598" s="46"/>
      <c r="D1598" s="46"/>
      <c r="E1598" s="38"/>
    </row>
    <row r="1599" spans="1:5" ht="20.25" customHeight="1" x14ac:dyDescent="0.25">
      <c r="A1599" s="47"/>
      <c r="B1599" s="47"/>
      <c r="C1599" s="47"/>
      <c r="D1599" s="47"/>
      <c r="E1599" s="38"/>
    </row>
    <row r="1600" spans="1:5" ht="20.25" customHeight="1" x14ac:dyDescent="0.25">
      <c r="A1600" s="46"/>
      <c r="B1600" s="46"/>
      <c r="C1600" s="46"/>
      <c r="D1600" s="46"/>
      <c r="E1600" s="38"/>
    </row>
    <row r="1601" spans="1:5" ht="20.25" customHeight="1" thickBot="1" x14ac:dyDescent="0.3">
      <c r="A1601" s="60"/>
      <c r="B1601" s="60"/>
      <c r="C1601" s="60"/>
      <c r="D1601" s="60"/>
      <c r="E1601" s="65"/>
    </row>
    <row r="1602" spans="1:5" ht="20.25" customHeight="1" thickTop="1" x14ac:dyDescent="0.25">
      <c r="A1602" s="62"/>
      <c r="B1602" s="62"/>
      <c r="C1602" s="62"/>
      <c r="D1602" s="62"/>
      <c r="E1602" s="66"/>
    </row>
    <row r="1603" spans="1:5" ht="20.25" customHeight="1" x14ac:dyDescent="0.25">
      <c r="A1603" s="47"/>
      <c r="B1603" s="47"/>
      <c r="C1603" s="47"/>
      <c r="D1603" s="47"/>
      <c r="E1603" s="38"/>
    </row>
    <row r="1604" spans="1:5" ht="20.25" customHeight="1" x14ac:dyDescent="0.25">
      <c r="A1604" s="46"/>
      <c r="B1604" s="46"/>
      <c r="C1604" s="46"/>
      <c r="D1604" s="46"/>
      <c r="E1604" s="38"/>
    </row>
    <row r="1605" spans="1:5" ht="20.25" customHeight="1" x14ac:dyDescent="0.25">
      <c r="A1605" s="47"/>
      <c r="B1605" s="47"/>
      <c r="C1605" s="47"/>
      <c r="D1605" s="47"/>
      <c r="E1605" s="38"/>
    </row>
    <row r="1606" spans="1:5" ht="20.25" customHeight="1" x14ac:dyDescent="0.25">
      <c r="A1606" s="46"/>
      <c r="B1606" s="46"/>
      <c r="C1606" s="46"/>
      <c r="D1606" s="46"/>
      <c r="E1606" s="38"/>
    </row>
    <row r="1607" spans="1:5" ht="20.25" customHeight="1" x14ac:dyDescent="0.25">
      <c r="A1607" s="47"/>
      <c r="B1607" s="47"/>
      <c r="C1607" s="47"/>
      <c r="D1607" s="47"/>
      <c r="E1607" s="38"/>
    </row>
    <row r="1608" spans="1:5" ht="20.25" customHeight="1" x14ac:dyDescent="0.25">
      <c r="A1608" s="46"/>
      <c r="B1608" s="46"/>
      <c r="C1608" s="46"/>
      <c r="D1608" s="46"/>
      <c r="E1608" s="38"/>
    </row>
    <row r="1609" spans="1:5" ht="20.25" customHeight="1" x14ac:dyDescent="0.25">
      <c r="A1609" s="47"/>
      <c r="B1609" s="47"/>
      <c r="C1609" s="47"/>
      <c r="D1609" s="47"/>
      <c r="E1609" s="38"/>
    </row>
    <row r="1610" spans="1:5" ht="20.25" customHeight="1" x14ac:dyDescent="0.25">
      <c r="A1610" s="46"/>
      <c r="B1610" s="46"/>
      <c r="C1610" s="46"/>
      <c r="D1610" s="46"/>
      <c r="E1610" s="38"/>
    </row>
    <row r="1611" spans="1:5" ht="20.25" customHeight="1" x14ac:dyDescent="0.25">
      <c r="A1611" s="47"/>
      <c r="B1611" s="47"/>
      <c r="C1611" s="47"/>
      <c r="D1611" s="47"/>
      <c r="E1611" s="38"/>
    </row>
    <row r="1612" spans="1:5" ht="20.25" customHeight="1" x14ac:dyDescent="0.25">
      <c r="A1612" s="46"/>
      <c r="B1612" s="46"/>
      <c r="C1612" s="46"/>
      <c r="D1612" s="46"/>
      <c r="E1612" s="38"/>
    </row>
    <row r="1613" spans="1:5" ht="20.25" customHeight="1" x14ac:dyDescent="0.25">
      <c r="A1613" s="47"/>
      <c r="B1613" s="47"/>
      <c r="C1613" s="47"/>
      <c r="D1613" s="47"/>
      <c r="E1613" s="38"/>
    </row>
    <row r="1614" spans="1:5" ht="20.25" customHeight="1" x14ac:dyDescent="0.25">
      <c r="A1614" s="46"/>
      <c r="B1614" s="46"/>
      <c r="C1614" s="46"/>
      <c r="D1614" s="46"/>
      <c r="E1614" s="38"/>
    </row>
    <row r="1615" spans="1:5" ht="20.25" customHeight="1" x14ac:dyDescent="0.25">
      <c r="A1615" s="47"/>
      <c r="B1615" s="47"/>
      <c r="C1615" s="47"/>
      <c r="D1615" s="47"/>
      <c r="E1615" s="38"/>
    </row>
    <row r="1616" spans="1:5" ht="20.25" customHeight="1" x14ac:dyDescent="0.25">
      <c r="A1616" s="46"/>
      <c r="B1616" s="46"/>
      <c r="C1616" s="46"/>
      <c r="D1616" s="46"/>
      <c r="E1616" s="38"/>
    </row>
    <row r="1617" spans="1:5" ht="20.25" customHeight="1" x14ac:dyDescent="0.25">
      <c r="A1617" s="47"/>
      <c r="B1617" s="47"/>
      <c r="C1617" s="47"/>
      <c r="D1617" s="47"/>
      <c r="E1617" s="38"/>
    </row>
    <row r="1618" spans="1:5" ht="20.25" customHeight="1" x14ac:dyDescent="0.25">
      <c r="A1618" s="46"/>
      <c r="B1618" s="46"/>
      <c r="C1618" s="46"/>
      <c r="D1618" s="46"/>
      <c r="E1618" s="38"/>
    </row>
    <row r="1619" spans="1:5" ht="20.25" customHeight="1" x14ac:dyDescent="0.25">
      <c r="A1619" s="47"/>
      <c r="B1619" s="47"/>
      <c r="C1619" s="47"/>
      <c r="D1619" s="47"/>
      <c r="E1619" s="38"/>
    </row>
    <row r="1620" spans="1:5" ht="20.25" customHeight="1" x14ac:dyDescent="0.25">
      <c r="A1620" s="46"/>
      <c r="B1620" s="46"/>
      <c r="C1620" s="46"/>
      <c r="D1620" s="46"/>
      <c r="E1620" s="38"/>
    </row>
    <row r="1621" spans="1:5" ht="20.25" customHeight="1" x14ac:dyDescent="0.25">
      <c r="A1621" s="47"/>
      <c r="B1621" s="47"/>
      <c r="C1621" s="47"/>
      <c r="D1621" s="47"/>
      <c r="E1621" s="38"/>
    </row>
    <row r="1622" spans="1:5" ht="20.25" customHeight="1" x14ac:dyDescent="0.25">
      <c r="A1622" s="46"/>
      <c r="B1622" s="46"/>
      <c r="C1622" s="46"/>
      <c r="D1622" s="46"/>
      <c r="E1622" s="38"/>
    </row>
    <row r="1623" spans="1:5" ht="20.25" customHeight="1" x14ac:dyDescent="0.25">
      <c r="A1623" s="47"/>
      <c r="B1623" s="47"/>
      <c r="C1623" s="47"/>
      <c r="D1623" s="47"/>
      <c r="E1623" s="38"/>
    </row>
    <row r="1624" spans="1:5" ht="20.25" customHeight="1" x14ac:dyDescent="0.25">
      <c r="A1624" s="46"/>
      <c r="B1624" s="46"/>
      <c r="C1624" s="46"/>
      <c r="D1624" s="46"/>
      <c r="E1624" s="38"/>
    </row>
    <row r="1625" spans="1:5" ht="20.25" customHeight="1" x14ac:dyDescent="0.25">
      <c r="A1625" s="47"/>
      <c r="B1625" s="47"/>
      <c r="C1625" s="47"/>
      <c r="D1625" s="47"/>
      <c r="E1625" s="38"/>
    </row>
    <row r="1626" spans="1:5" ht="20.25" customHeight="1" x14ac:dyDescent="0.25">
      <c r="A1626" s="46"/>
      <c r="B1626" s="46"/>
      <c r="C1626" s="46"/>
      <c r="D1626" s="46"/>
      <c r="E1626" s="38"/>
    </row>
    <row r="1627" spans="1:5" ht="20.25" customHeight="1" x14ac:dyDescent="0.25">
      <c r="A1627" s="47"/>
      <c r="B1627" s="47"/>
      <c r="C1627" s="47"/>
      <c r="D1627" s="47"/>
      <c r="E1627" s="38"/>
    </row>
    <row r="1628" spans="1:5" ht="20.25" customHeight="1" x14ac:dyDescent="0.25">
      <c r="A1628" s="46"/>
      <c r="B1628" s="46"/>
      <c r="C1628" s="46"/>
      <c r="D1628" s="46"/>
      <c r="E1628" s="38"/>
    </row>
    <row r="1629" spans="1:5" ht="20.25" customHeight="1" x14ac:dyDescent="0.25">
      <c r="A1629" s="47"/>
      <c r="B1629" s="47"/>
      <c r="C1629" s="47"/>
      <c r="D1629" s="47"/>
      <c r="E1629" s="38"/>
    </row>
    <row r="1630" spans="1:5" ht="20.25" customHeight="1" x14ac:dyDescent="0.25">
      <c r="A1630" s="46"/>
      <c r="B1630" s="46"/>
      <c r="C1630" s="46"/>
      <c r="D1630" s="46"/>
      <c r="E1630" s="38"/>
    </row>
    <row r="1631" spans="1:5" ht="20.25" customHeight="1" x14ac:dyDescent="0.25">
      <c r="A1631" s="47"/>
      <c r="B1631" s="47"/>
      <c r="C1631" s="47"/>
      <c r="D1631" s="47"/>
      <c r="E1631" s="38"/>
    </row>
    <row r="1632" spans="1:5" ht="20.25" customHeight="1" x14ac:dyDescent="0.25">
      <c r="A1632" s="46"/>
      <c r="B1632" s="46"/>
      <c r="C1632" s="46"/>
      <c r="D1632" s="46"/>
      <c r="E1632" s="38"/>
    </row>
    <row r="1633" spans="1:5" ht="20.25" customHeight="1" x14ac:dyDescent="0.25">
      <c r="A1633" s="47"/>
      <c r="B1633" s="47"/>
      <c r="C1633" s="47"/>
      <c r="D1633" s="47"/>
      <c r="E1633" s="38"/>
    </row>
    <row r="1634" spans="1:5" ht="20.25" customHeight="1" x14ac:dyDescent="0.25">
      <c r="A1634" s="46"/>
      <c r="B1634" s="46"/>
      <c r="C1634" s="46"/>
      <c r="D1634" s="46"/>
      <c r="E1634" s="38"/>
    </row>
    <row r="1635" spans="1:5" ht="20.25" customHeight="1" x14ac:dyDescent="0.25">
      <c r="A1635" s="47"/>
      <c r="B1635" s="47"/>
      <c r="C1635" s="47"/>
      <c r="D1635" s="47"/>
      <c r="E1635" s="38"/>
    </row>
    <row r="1636" spans="1:5" ht="20.25" customHeight="1" x14ac:dyDescent="0.25">
      <c r="A1636" s="46"/>
      <c r="B1636" s="46"/>
      <c r="C1636" s="46"/>
      <c r="D1636" s="46"/>
      <c r="E1636" s="38"/>
    </row>
    <row r="1637" spans="1:5" ht="20.25" customHeight="1" x14ac:dyDescent="0.25">
      <c r="A1637" s="47"/>
      <c r="B1637" s="47"/>
      <c r="C1637" s="47"/>
      <c r="D1637" s="47"/>
      <c r="E1637" s="38"/>
    </row>
    <row r="1638" spans="1:5" ht="20.25" customHeight="1" x14ac:dyDescent="0.25">
      <c r="A1638" s="46"/>
      <c r="B1638" s="46"/>
      <c r="C1638" s="46"/>
      <c r="D1638" s="46"/>
      <c r="E1638" s="38"/>
    </row>
    <row r="1639" spans="1:5" ht="20.25" customHeight="1" x14ac:dyDescent="0.25">
      <c r="A1639" s="47"/>
      <c r="B1639" s="47"/>
      <c r="C1639" s="47"/>
      <c r="D1639" s="47"/>
      <c r="E1639" s="38"/>
    </row>
    <row r="1640" spans="1:5" ht="20.25" customHeight="1" x14ac:dyDescent="0.25">
      <c r="A1640" s="46"/>
      <c r="B1640" s="46"/>
      <c r="C1640" s="46"/>
      <c r="D1640" s="46"/>
      <c r="E1640" s="38"/>
    </row>
    <row r="1641" spans="1:5" ht="20.25" customHeight="1" x14ac:dyDescent="0.25">
      <c r="A1641" s="47"/>
      <c r="B1641" s="47"/>
      <c r="C1641" s="47"/>
      <c r="D1641" s="47"/>
      <c r="E1641" s="38"/>
    </row>
    <row r="1642" spans="1:5" ht="20.25" customHeight="1" x14ac:dyDescent="0.25">
      <c r="A1642" s="46"/>
      <c r="B1642" s="46"/>
      <c r="C1642" s="46"/>
      <c r="D1642" s="46"/>
      <c r="E1642" s="38"/>
    </row>
    <row r="1643" spans="1:5" ht="20.25" customHeight="1" x14ac:dyDescent="0.25">
      <c r="A1643" s="47"/>
      <c r="B1643" s="47"/>
      <c r="C1643" s="47"/>
      <c r="D1643" s="47"/>
      <c r="E1643" s="38"/>
    </row>
    <row r="1644" spans="1:5" ht="20.25" customHeight="1" x14ac:dyDescent="0.25">
      <c r="A1644" s="46"/>
      <c r="B1644" s="46"/>
      <c r="C1644" s="46"/>
      <c r="D1644" s="46"/>
      <c r="E1644" s="38"/>
    </row>
    <row r="1645" spans="1:5" ht="20.25" customHeight="1" x14ac:dyDescent="0.25">
      <c r="A1645" s="47"/>
      <c r="B1645" s="47"/>
      <c r="C1645" s="47"/>
      <c r="D1645" s="47"/>
      <c r="E1645" s="38"/>
    </row>
    <row r="1646" spans="1:5" ht="20.25" customHeight="1" x14ac:dyDescent="0.25">
      <c r="A1646" s="46"/>
      <c r="B1646" s="46"/>
      <c r="C1646" s="46"/>
      <c r="D1646" s="46"/>
      <c r="E1646" s="38"/>
    </row>
    <row r="1647" spans="1:5" ht="20.25" customHeight="1" x14ac:dyDescent="0.25">
      <c r="A1647" s="47"/>
      <c r="B1647" s="47"/>
      <c r="C1647" s="47"/>
      <c r="D1647" s="47"/>
      <c r="E1647" s="38"/>
    </row>
    <row r="1648" spans="1:5" ht="20.25" customHeight="1" x14ac:dyDescent="0.25">
      <c r="A1648" s="46"/>
      <c r="B1648" s="46"/>
      <c r="C1648" s="46"/>
      <c r="D1648" s="46"/>
      <c r="E1648" s="38"/>
    </row>
    <row r="1649" spans="1:5" ht="20.25" customHeight="1" x14ac:dyDescent="0.25">
      <c r="A1649" s="47"/>
      <c r="B1649" s="47"/>
      <c r="C1649" s="47"/>
      <c r="D1649" s="47"/>
      <c r="E1649" s="38"/>
    </row>
    <row r="1650" spans="1:5" ht="20.25" customHeight="1" x14ac:dyDescent="0.25">
      <c r="A1650" s="46"/>
      <c r="B1650" s="46"/>
      <c r="C1650" s="46"/>
      <c r="D1650" s="46"/>
      <c r="E1650" s="38"/>
    </row>
    <row r="1651" spans="1:5" ht="20.25" customHeight="1" x14ac:dyDescent="0.25">
      <c r="A1651" s="47"/>
      <c r="B1651" s="47"/>
      <c r="C1651" s="47"/>
      <c r="D1651" s="47"/>
      <c r="E1651" s="38"/>
    </row>
    <row r="1652" spans="1:5" ht="20.25" customHeight="1" x14ac:dyDescent="0.25">
      <c r="A1652" s="46"/>
      <c r="B1652" s="46"/>
      <c r="C1652" s="46"/>
      <c r="D1652" s="46"/>
      <c r="E1652" s="38"/>
    </row>
    <row r="1653" spans="1:5" ht="20.25" customHeight="1" x14ac:dyDescent="0.25">
      <c r="A1653" s="47"/>
      <c r="B1653" s="47"/>
      <c r="C1653" s="47"/>
      <c r="D1653" s="47"/>
      <c r="E1653" s="38"/>
    </row>
    <row r="1654" spans="1:5" ht="20.25" customHeight="1" x14ac:dyDescent="0.25">
      <c r="A1654" s="46"/>
      <c r="B1654" s="46"/>
      <c r="C1654" s="46"/>
      <c r="D1654" s="46"/>
      <c r="E1654" s="38"/>
    </row>
    <row r="1655" spans="1:5" ht="20.25" customHeight="1" x14ac:dyDescent="0.25">
      <c r="A1655" s="47"/>
      <c r="B1655" s="47"/>
      <c r="C1655" s="47"/>
      <c r="D1655" s="47"/>
      <c r="E1655" s="38"/>
    </row>
    <row r="1656" spans="1:5" ht="20.25" customHeight="1" x14ac:dyDescent="0.25">
      <c r="A1656" s="46"/>
      <c r="B1656" s="46"/>
      <c r="C1656" s="46"/>
      <c r="D1656" s="46"/>
      <c r="E1656" s="38"/>
    </row>
    <row r="1657" spans="1:5" ht="20.25" customHeight="1" x14ac:dyDescent="0.25">
      <c r="A1657" s="47"/>
      <c r="B1657" s="47"/>
      <c r="C1657" s="47"/>
      <c r="D1657" s="47"/>
      <c r="E1657" s="38"/>
    </row>
    <row r="1658" spans="1:5" ht="20.25" customHeight="1" x14ac:dyDescent="0.25">
      <c r="A1658" s="46"/>
      <c r="B1658" s="46"/>
      <c r="C1658" s="46"/>
      <c r="D1658" s="46"/>
      <c r="E1658" s="38"/>
    </row>
    <row r="1659" spans="1:5" ht="20.25" customHeight="1" x14ac:dyDescent="0.25">
      <c r="A1659" s="47"/>
      <c r="B1659" s="47"/>
      <c r="C1659" s="47"/>
      <c r="D1659" s="47"/>
      <c r="E1659" s="38"/>
    </row>
    <row r="1660" spans="1:5" ht="20.25" customHeight="1" x14ac:dyDescent="0.25">
      <c r="A1660" s="46"/>
      <c r="B1660" s="46"/>
      <c r="C1660" s="46"/>
      <c r="D1660" s="46"/>
      <c r="E1660" s="38"/>
    </row>
    <row r="1661" spans="1:5" ht="20.25" customHeight="1" x14ac:dyDescent="0.25">
      <c r="A1661" s="47"/>
      <c r="B1661" s="47"/>
      <c r="C1661" s="47"/>
      <c r="D1661" s="47"/>
      <c r="E1661" s="38"/>
    </row>
    <row r="1662" spans="1:5" ht="20.25" customHeight="1" x14ac:dyDescent="0.25">
      <c r="A1662" s="46"/>
      <c r="B1662" s="46"/>
      <c r="C1662" s="46"/>
      <c r="D1662" s="46"/>
      <c r="E1662" s="38"/>
    </row>
    <row r="1663" spans="1:5" ht="20.25" customHeight="1" x14ac:dyDescent="0.25">
      <c r="A1663" s="47"/>
      <c r="B1663" s="47"/>
      <c r="C1663" s="47"/>
      <c r="D1663" s="47"/>
      <c r="E1663" s="38"/>
    </row>
    <row r="1664" spans="1:5" ht="20.25" customHeight="1" x14ac:dyDescent="0.25">
      <c r="A1664" s="46"/>
      <c r="B1664" s="46"/>
      <c r="C1664" s="46"/>
      <c r="D1664" s="46"/>
      <c r="E1664" s="38"/>
    </row>
    <row r="1665" spans="1:5" ht="20.25" customHeight="1" x14ac:dyDescent="0.25">
      <c r="A1665" s="47"/>
      <c r="B1665" s="47"/>
      <c r="C1665" s="47"/>
      <c r="D1665" s="47"/>
      <c r="E1665" s="38"/>
    </row>
    <row r="1666" spans="1:5" ht="20.25" customHeight="1" x14ac:dyDescent="0.25">
      <c r="A1666" s="46"/>
      <c r="B1666" s="46"/>
      <c r="C1666" s="46"/>
      <c r="D1666" s="46"/>
      <c r="E1666" s="38"/>
    </row>
    <row r="1667" spans="1:5" ht="20.25" customHeight="1" x14ac:dyDescent="0.25">
      <c r="A1667" s="47"/>
      <c r="B1667" s="47"/>
      <c r="C1667" s="47"/>
      <c r="D1667" s="47"/>
      <c r="E1667" s="38"/>
    </row>
    <row r="1668" spans="1:5" ht="20.25" customHeight="1" x14ac:dyDescent="0.25">
      <c r="A1668" s="46"/>
      <c r="B1668" s="46"/>
      <c r="C1668" s="46"/>
      <c r="D1668" s="46"/>
      <c r="E1668" s="38"/>
    </row>
    <row r="1669" spans="1:5" ht="20.25" customHeight="1" x14ac:dyDescent="0.25">
      <c r="A1669" s="47"/>
      <c r="B1669" s="47"/>
      <c r="C1669" s="47"/>
      <c r="D1669" s="47"/>
      <c r="E1669" s="38"/>
    </row>
    <row r="1670" spans="1:5" ht="20.25" customHeight="1" x14ac:dyDescent="0.25">
      <c r="A1670" s="46"/>
      <c r="B1670" s="46"/>
      <c r="C1670" s="46"/>
      <c r="D1670" s="46"/>
      <c r="E1670" s="38"/>
    </row>
    <row r="1671" spans="1:5" ht="20.25" customHeight="1" x14ac:dyDescent="0.25">
      <c r="A1671" s="47"/>
      <c r="B1671" s="47"/>
      <c r="C1671" s="47"/>
      <c r="D1671" s="47"/>
      <c r="E1671" s="38"/>
    </row>
    <row r="1672" spans="1:5" ht="20.25" customHeight="1" x14ac:dyDescent="0.25">
      <c r="A1672" s="46"/>
      <c r="B1672" s="46"/>
      <c r="C1672" s="46"/>
      <c r="D1672" s="46"/>
      <c r="E1672" s="38"/>
    </row>
    <row r="1673" spans="1:5" ht="20.25" customHeight="1" x14ac:dyDescent="0.25">
      <c r="A1673" s="47"/>
      <c r="B1673" s="47"/>
      <c r="C1673" s="47"/>
      <c r="D1673" s="47"/>
      <c r="E1673" s="38"/>
    </row>
    <row r="1674" spans="1:5" ht="20.25" customHeight="1" x14ac:dyDescent="0.25">
      <c r="A1674" s="46"/>
      <c r="B1674" s="46"/>
      <c r="C1674" s="46"/>
      <c r="D1674" s="46"/>
      <c r="E1674" s="38"/>
    </row>
    <row r="1675" spans="1:5" ht="20.25" customHeight="1" x14ac:dyDescent="0.25">
      <c r="A1675" s="47"/>
      <c r="B1675" s="47"/>
      <c r="C1675" s="47"/>
      <c r="D1675" s="47"/>
      <c r="E1675" s="38"/>
    </row>
    <row r="1676" spans="1:5" ht="20.25" customHeight="1" x14ac:dyDescent="0.25">
      <c r="A1676" s="46"/>
      <c r="B1676" s="46"/>
      <c r="C1676" s="46"/>
      <c r="D1676" s="46"/>
      <c r="E1676" s="38"/>
    </row>
    <row r="1677" spans="1:5" ht="20.25" customHeight="1" x14ac:dyDescent="0.25">
      <c r="A1677" s="47"/>
      <c r="B1677" s="47"/>
      <c r="C1677" s="47"/>
      <c r="D1677" s="47"/>
      <c r="E1677" s="38"/>
    </row>
    <row r="1678" spans="1:5" ht="20.25" customHeight="1" x14ac:dyDescent="0.25">
      <c r="A1678" s="46"/>
      <c r="B1678" s="46"/>
      <c r="C1678" s="46"/>
      <c r="D1678" s="46"/>
      <c r="E1678" s="38"/>
    </row>
    <row r="1679" spans="1:5" ht="20.25" customHeight="1" x14ac:dyDescent="0.25">
      <c r="A1679" s="47"/>
      <c r="B1679" s="47"/>
      <c r="C1679" s="47"/>
      <c r="D1679" s="47"/>
      <c r="E1679" s="38"/>
    </row>
    <row r="1680" spans="1:5" ht="20.25" customHeight="1" x14ac:dyDescent="0.25">
      <c r="A1680" s="46"/>
      <c r="B1680" s="46"/>
      <c r="C1680" s="46"/>
      <c r="D1680" s="46"/>
      <c r="E1680" s="38"/>
    </row>
    <row r="1681" spans="1:5" ht="20.25" customHeight="1" x14ac:dyDescent="0.25">
      <c r="A1681" s="47"/>
      <c r="B1681" s="47"/>
      <c r="C1681" s="47"/>
      <c r="D1681" s="47"/>
      <c r="E1681" s="38"/>
    </row>
    <row r="1682" spans="1:5" ht="20.25" customHeight="1" x14ac:dyDescent="0.25">
      <c r="A1682" s="46"/>
      <c r="B1682" s="46"/>
      <c r="C1682" s="46"/>
      <c r="D1682" s="46"/>
      <c r="E1682" s="38"/>
    </row>
    <row r="1683" spans="1:5" ht="20.25" customHeight="1" x14ac:dyDescent="0.25">
      <c r="A1683" s="47"/>
      <c r="B1683" s="47"/>
      <c r="C1683" s="47"/>
      <c r="D1683" s="47"/>
      <c r="E1683" s="38"/>
    </row>
    <row r="1684" spans="1:5" ht="20.25" customHeight="1" x14ac:dyDescent="0.25">
      <c r="A1684" s="46"/>
      <c r="B1684" s="46"/>
      <c r="C1684" s="46"/>
      <c r="D1684" s="46"/>
      <c r="E1684" s="38"/>
    </row>
    <row r="1685" spans="1:5" ht="20.25" customHeight="1" x14ac:dyDescent="0.25">
      <c r="A1685" s="47"/>
      <c r="B1685" s="47"/>
      <c r="C1685" s="47"/>
      <c r="D1685" s="47"/>
      <c r="E1685" s="38"/>
    </row>
    <row r="1686" spans="1:5" ht="20.25" customHeight="1" x14ac:dyDescent="0.25">
      <c r="A1686" s="46"/>
      <c r="B1686" s="46"/>
      <c r="C1686" s="46"/>
      <c r="D1686" s="46"/>
      <c r="E1686" s="38"/>
    </row>
    <row r="1687" spans="1:5" ht="20.25" customHeight="1" x14ac:dyDescent="0.25">
      <c r="A1687" s="47"/>
      <c r="B1687" s="47"/>
      <c r="C1687" s="47"/>
      <c r="D1687" s="47"/>
      <c r="E1687" s="38"/>
    </row>
    <row r="1688" spans="1:5" ht="20.25" customHeight="1" x14ac:dyDescent="0.25">
      <c r="A1688" s="46"/>
      <c r="B1688" s="46"/>
      <c r="C1688" s="46"/>
      <c r="D1688" s="46"/>
      <c r="E1688" s="38"/>
    </row>
    <row r="1689" spans="1:5" ht="20.25" customHeight="1" x14ac:dyDescent="0.25">
      <c r="A1689" s="47"/>
      <c r="B1689" s="47"/>
      <c r="C1689" s="47"/>
      <c r="D1689" s="47"/>
      <c r="E1689" s="38"/>
    </row>
    <row r="1690" spans="1:5" ht="20.25" customHeight="1" x14ac:dyDescent="0.25">
      <c r="A1690" s="46"/>
      <c r="B1690" s="46"/>
      <c r="C1690" s="46"/>
      <c r="D1690" s="46"/>
      <c r="E1690" s="38"/>
    </row>
    <row r="1691" spans="1:5" ht="20.25" customHeight="1" x14ac:dyDescent="0.25">
      <c r="A1691" s="47"/>
      <c r="B1691" s="47"/>
      <c r="C1691" s="47"/>
      <c r="D1691" s="47"/>
      <c r="E1691" s="38"/>
    </row>
    <row r="1692" spans="1:5" ht="20.25" customHeight="1" x14ac:dyDescent="0.25">
      <c r="A1692" s="46"/>
      <c r="B1692" s="46"/>
      <c r="C1692" s="46"/>
      <c r="D1692" s="46"/>
      <c r="E1692" s="38"/>
    </row>
    <row r="1693" spans="1:5" ht="20.25" customHeight="1" x14ac:dyDescent="0.25">
      <c r="A1693" s="47"/>
      <c r="B1693" s="47"/>
      <c r="C1693" s="47"/>
      <c r="D1693" s="47"/>
      <c r="E1693" s="38"/>
    </row>
    <row r="1694" spans="1:5" ht="20.25" customHeight="1" x14ac:dyDescent="0.25">
      <c r="A1694" s="46"/>
      <c r="B1694" s="46"/>
      <c r="C1694" s="46"/>
      <c r="D1694" s="46"/>
      <c r="E1694" s="38"/>
    </row>
    <row r="1695" spans="1:5" ht="20.25" customHeight="1" x14ac:dyDescent="0.25">
      <c r="A1695" s="47"/>
      <c r="B1695" s="47"/>
      <c r="C1695" s="47"/>
      <c r="D1695" s="47"/>
      <c r="E1695" s="38"/>
    </row>
    <row r="1696" spans="1:5" ht="20.25" customHeight="1" x14ac:dyDescent="0.25">
      <c r="A1696" s="46"/>
      <c r="B1696" s="46"/>
      <c r="C1696" s="46"/>
      <c r="D1696" s="46"/>
      <c r="E1696" s="38"/>
    </row>
    <row r="1697" spans="1:5" ht="20.25" customHeight="1" x14ac:dyDescent="0.25">
      <c r="A1697" s="47"/>
      <c r="B1697" s="47"/>
      <c r="C1697" s="47"/>
      <c r="D1697" s="47"/>
      <c r="E1697" s="38"/>
    </row>
    <row r="1698" spans="1:5" ht="20.25" customHeight="1" x14ac:dyDescent="0.25">
      <c r="A1698" s="46"/>
      <c r="B1698" s="46"/>
      <c r="C1698" s="46"/>
      <c r="D1698" s="46"/>
      <c r="E1698" s="38"/>
    </row>
    <row r="1699" spans="1:5" ht="20.25" customHeight="1" x14ac:dyDescent="0.25">
      <c r="A1699" s="47"/>
      <c r="B1699" s="47"/>
      <c r="C1699" s="47"/>
      <c r="D1699" s="47"/>
      <c r="E1699" s="38"/>
    </row>
    <row r="1700" spans="1:5" ht="20.25" customHeight="1" x14ac:dyDescent="0.25">
      <c r="A1700" s="46"/>
      <c r="B1700" s="46"/>
      <c r="C1700" s="46"/>
      <c r="D1700" s="46"/>
      <c r="E1700" s="38"/>
    </row>
    <row r="1701" spans="1:5" ht="20.25" customHeight="1" thickBot="1" x14ac:dyDescent="0.3">
      <c r="A1701" s="60"/>
      <c r="B1701" s="60"/>
      <c r="C1701" s="60"/>
      <c r="D1701" s="60"/>
      <c r="E1701" s="65"/>
    </row>
    <row r="1702" spans="1:5" ht="20.25" customHeight="1" thickTop="1" x14ac:dyDescent="0.25">
      <c r="A1702" s="62"/>
      <c r="B1702" s="62"/>
      <c r="C1702" s="62"/>
      <c r="D1702" s="62"/>
      <c r="E1702" s="66"/>
    </row>
    <row r="1703" spans="1:5" ht="20.25" customHeight="1" x14ac:dyDescent="0.25">
      <c r="A1703" s="47"/>
      <c r="B1703" s="47"/>
      <c r="C1703" s="47"/>
      <c r="D1703" s="47"/>
      <c r="E1703" s="38"/>
    </row>
    <row r="1704" spans="1:5" ht="20.25" customHeight="1" x14ac:dyDescent="0.25">
      <c r="A1704" s="46"/>
      <c r="B1704" s="46"/>
      <c r="C1704" s="46"/>
      <c r="D1704" s="46"/>
      <c r="E1704" s="38"/>
    </row>
    <row r="1705" spans="1:5" ht="20.25" customHeight="1" x14ac:dyDescent="0.25">
      <c r="A1705" s="47"/>
      <c r="B1705" s="47"/>
      <c r="C1705" s="47"/>
      <c r="D1705" s="47"/>
      <c r="E1705" s="38"/>
    </row>
    <row r="1706" spans="1:5" ht="20.25" customHeight="1" x14ac:dyDescent="0.25">
      <c r="A1706" s="46"/>
      <c r="B1706" s="46"/>
      <c r="C1706" s="46"/>
      <c r="D1706" s="46"/>
      <c r="E1706" s="38"/>
    </row>
    <row r="1707" spans="1:5" ht="20.25" customHeight="1" x14ac:dyDescent="0.25">
      <c r="A1707" s="47"/>
      <c r="B1707" s="47"/>
      <c r="C1707" s="47"/>
      <c r="D1707" s="47"/>
      <c r="E1707" s="38"/>
    </row>
    <row r="1708" spans="1:5" ht="20.25" customHeight="1" x14ac:dyDescent="0.25">
      <c r="A1708" s="46"/>
      <c r="B1708" s="46"/>
      <c r="C1708" s="46"/>
      <c r="D1708" s="46"/>
      <c r="E1708" s="38"/>
    </row>
    <row r="1709" spans="1:5" ht="20.25" customHeight="1" x14ac:dyDescent="0.25">
      <c r="A1709" s="47"/>
      <c r="B1709" s="47"/>
      <c r="C1709" s="47"/>
      <c r="D1709" s="47"/>
      <c r="E1709" s="38"/>
    </row>
    <row r="1710" spans="1:5" ht="20.25" customHeight="1" x14ac:dyDescent="0.25">
      <c r="A1710" s="46"/>
      <c r="B1710" s="46"/>
      <c r="C1710" s="46"/>
      <c r="D1710" s="46"/>
      <c r="E1710" s="38"/>
    </row>
    <row r="1711" spans="1:5" ht="20.25" customHeight="1" x14ac:dyDescent="0.25">
      <c r="A1711" s="47"/>
      <c r="B1711" s="47"/>
      <c r="C1711" s="47"/>
      <c r="D1711" s="47"/>
      <c r="E1711" s="38"/>
    </row>
    <row r="1712" spans="1:5" ht="20.25" customHeight="1" x14ac:dyDescent="0.25">
      <c r="A1712" s="46"/>
      <c r="B1712" s="46"/>
      <c r="C1712" s="46"/>
      <c r="D1712" s="46"/>
      <c r="E1712" s="38"/>
    </row>
    <row r="1713" spans="1:5" ht="20.25" customHeight="1" x14ac:dyDescent="0.25">
      <c r="A1713" s="47"/>
      <c r="B1713" s="47"/>
      <c r="C1713" s="47"/>
      <c r="D1713" s="47"/>
      <c r="E1713" s="38"/>
    </row>
    <row r="1714" spans="1:5" ht="20.25" customHeight="1" x14ac:dyDescent="0.25">
      <c r="A1714" s="46"/>
      <c r="B1714" s="46"/>
      <c r="C1714" s="46"/>
      <c r="D1714" s="46"/>
      <c r="E1714" s="38"/>
    </row>
    <row r="1715" spans="1:5" ht="20.25" customHeight="1" x14ac:dyDescent="0.25">
      <c r="A1715" s="47"/>
      <c r="B1715" s="47"/>
      <c r="C1715" s="47"/>
      <c r="D1715" s="47"/>
      <c r="E1715" s="38"/>
    </row>
    <row r="1716" spans="1:5" ht="20.25" customHeight="1" x14ac:dyDescent="0.25">
      <c r="A1716" s="46"/>
      <c r="B1716" s="46"/>
      <c r="C1716" s="46"/>
      <c r="D1716" s="46"/>
      <c r="E1716" s="38"/>
    </row>
    <row r="1717" spans="1:5" ht="20.25" customHeight="1" x14ac:dyDescent="0.25">
      <c r="A1717" s="47"/>
      <c r="B1717" s="47"/>
      <c r="C1717" s="47"/>
      <c r="D1717" s="47"/>
      <c r="E1717" s="38"/>
    </row>
    <row r="1718" spans="1:5" ht="20.25" customHeight="1" x14ac:dyDescent="0.25">
      <c r="A1718" s="46"/>
      <c r="B1718" s="46"/>
      <c r="C1718" s="46"/>
      <c r="D1718" s="46"/>
      <c r="E1718" s="38"/>
    </row>
    <row r="1719" spans="1:5" ht="20.25" customHeight="1" x14ac:dyDescent="0.25">
      <c r="A1719" s="47"/>
      <c r="B1719" s="47"/>
      <c r="C1719" s="47"/>
      <c r="D1719" s="47"/>
      <c r="E1719" s="38"/>
    </row>
    <row r="1720" spans="1:5" ht="20.25" customHeight="1" x14ac:dyDescent="0.25">
      <c r="A1720" s="46"/>
      <c r="B1720" s="46"/>
      <c r="C1720" s="46"/>
      <c r="D1720" s="46"/>
      <c r="E1720" s="38"/>
    </row>
    <row r="1721" spans="1:5" ht="20.25" customHeight="1" x14ac:dyDescent="0.25">
      <c r="A1721" s="47"/>
      <c r="B1721" s="47"/>
      <c r="C1721" s="47"/>
      <c r="D1721" s="47"/>
      <c r="E1721" s="38"/>
    </row>
    <row r="1722" spans="1:5" ht="20.25" customHeight="1" x14ac:dyDescent="0.25">
      <c r="A1722" s="46"/>
      <c r="B1722" s="46"/>
      <c r="C1722" s="46"/>
      <c r="D1722" s="46"/>
      <c r="E1722" s="38"/>
    </row>
    <row r="1723" spans="1:5" ht="20.25" customHeight="1" x14ac:dyDescent="0.25">
      <c r="A1723" s="47"/>
      <c r="B1723" s="47"/>
      <c r="C1723" s="47"/>
      <c r="D1723" s="47"/>
      <c r="E1723" s="38"/>
    </row>
    <row r="1724" spans="1:5" ht="20.25" customHeight="1" x14ac:dyDescent="0.25">
      <c r="A1724" s="46"/>
      <c r="B1724" s="46"/>
      <c r="C1724" s="46"/>
      <c r="D1724" s="46"/>
      <c r="E1724" s="38"/>
    </row>
    <row r="1725" spans="1:5" ht="20.25" customHeight="1" x14ac:dyDescent="0.25">
      <c r="A1725" s="47"/>
      <c r="B1725" s="47"/>
      <c r="C1725" s="47"/>
      <c r="D1725" s="47"/>
      <c r="E1725" s="38"/>
    </row>
    <row r="1726" spans="1:5" ht="20.25" customHeight="1" x14ac:dyDescent="0.25">
      <c r="A1726" s="46"/>
      <c r="B1726" s="46"/>
      <c r="C1726" s="46"/>
      <c r="D1726" s="46"/>
      <c r="E1726" s="38"/>
    </row>
    <row r="1727" spans="1:5" ht="20.25" customHeight="1" x14ac:dyDescent="0.25">
      <c r="A1727" s="47"/>
      <c r="B1727" s="47"/>
      <c r="C1727" s="47"/>
      <c r="D1727" s="47"/>
      <c r="E1727" s="38"/>
    </row>
    <row r="1728" spans="1:5" ht="20.25" customHeight="1" x14ac:dyDescent="0.25">
      <c r="A1728" s="46"/>
      <c r="B1728" s="46"/>
      <c r="C1728" s="46"/>
      <c r="D1728" s="46"/>
      <c r="E1728" s="38"/>
    </row>
    <row r="1729" spans="1:5" ht="20.25" customHeight="1" x14ac:dyDescent="0.25">
      <c r="A1729" s="47"/>
      <c r="B1729" s="47"/>
      <c r="C1729" s="47"/>
      <c r="D1729" s="47"/>
      <c r="E1729" s="38"/>
    </row>
    <row r="1730" spans="1:5" ht="20.25" customHeight="1" x14ac:dyDescent="0.25">
      <c r="A1730" s="46"/>
      <c r="B1730" s="46"/>
      <c r="C1730" s="46"/>
      <c r="D1730" s="46"/>
      <c r="E1730" s="38"/>
    </row>
    <row r="1731" spans="1:5" ht="20.25" customHeight="1" x14ac:dyDescent="0.25">
      <c r="A1731" s="47"/>
      <c r="B1731" s="47"/>
      <c r="C1731" s="47"/>
      <c r="D1731" s="47"/>
      <c r="E1731" s="38"/>
    </row>
    <row r="1732" spans="1:5" ht="20.25" customHeight="1" x14ac:dyDescent="0.25">
      <c r="A1732" s="46"/>
      <c r="B1732" s="46"/>
      <c r="C1732" s="46"/>
      <c r="D1732" s="46"/>
      <c r="E1732" s="38"/>
    </row>
    <row r="1733" spans="1:5" ht="20.25" customHeight="1" x14ac:dyDescent="0.25">
      <c r="A1733" s="47"/>
      <c r="B1733" s="47"/>
      <c r="C1733" s="47"/>
      <c r="D1733" s="47"/>
      <c r="E1733" s="38"/>
    </row>
    <row r="1734" spans="1:5" ht="20.25" customHeight="1" x14ac:dyDescent="0.25">
      <c r="A1734" s="46"/>
      <c r="B1734" s="46"/>
      <c r="C1734" s="46"/>
      <c r="D1734" s="46"/>
      <c r="E1734" s="38"/>
    </row>
    <row r="1735" spans="1:5" ht="20.25" customHeight="1" x14ac:dyDescent="0.25">
      <c r="A1735" s="47"/>
      <c r="B1735" s="47"/>
      <c r="C1735" s="47"/>
      <c r="D1735" s="47"/>
      <c r="E1735" s="38"/>
    </row>
    <row r="1736" spans="1:5" ht="20.25" customHeight="1" x14ac:dyDescent="0.25">
      <c r="A1736" s="46"/>
      <c r="B1736" s="46"/>
      <c r="C1736" s="46"/>
      <c r="D1736" s="46"/>
      <c r="E1736" s="38"/>
    </row>
    <row r="1737" spans="1:5" ht="20.25" customHeight="1" x14ac:dyDescent="0.25">
      <c r="A1737" s="47"/>
      <c r="B1737" s="47"/>
      <c r="C1737" s="47"/>
      <c r="D1737" s="47"/>
      <c r="E1737" s="38"/>
    </row>
    <row r="1738" spans="1:5" ht="20.25" customHeight="1" x14ac:dyDescent="0.25">
      <c r="A1738" s="46"/>
      <c r="B1738" s="46"/>
      <c r="C1738" s="46"/>
      <c r="D1738" s="46"/>
      <c r="E1738" s="38"/>
    </row>
    <row r="1739" spans="1:5" ht="20.25" customHeight="1" x14ac:dyDescent="0.25">
      <c r="A1739" s="47"/>
      <c r="B1739" s="47"/>
      <c r="C1739" s="47"/>
      <c r="D1739" s="47"/>
      <c r="E1739" s="38"/>
    </row>
    <row r="1740" spans="1:5" ht="20.25" customHeight="1" x14ac:dyDescent="0.25">
      <c r="A1740" s="46"/>
      <c r="B1740" s="46"/>
      <c r="C1740" s="46"/>
      <c r="D1740" s="46"/>
      <c r="E1740" s="38"/>
    </row>
    <row r="1741" spans="1:5" ht="20.25" customHeight="1" x14ac:dyDescent="0.25">
      <c r="A1741" s="47"/>
      <c r="B1741" s="47"/>
      <c r="C1741" s="47"/>
      <c r="D1741" s="47"/>
      <c r="E1741" s="38"/>
    </row>
    <row r="1742" spans="1:5" ht="20.25" customHeight="1" x14ac:dyDescent="0.25">
      <c r="A1742" s="46"/>
      <c r="B1742" s="46"/>
      <c r="C1742" s="46"/>
      <c r="D1742" s="46"/>
      <c r="E1742" s="38"/>
    </row>
    <row r="1743" spans="1:5" ht="20.25" customHeight="1" x14ac:dyDescent="0.25">
      <c r="A1743" s="47"/>
      <c r="B1743" s="47"/>
      <c r="C1743" s="47"/>
      <c r="D1743" s="47"/>
      <c r="E1743" s="38"/>
    </row>
    <row r="1744" spans="1:5" ht="20.25" customHeight="1" x14ac:dyDescent="0.25">
      <c r="A1744" s="46"/>
      <c r="B1744" s="46"/>
      <c r="C1744" s="46"/>
      <c r="D1744" s="46"/>
      <c r="E1744" s="38"/>
    </row>
    <row r="1745" spans="1:5" ht="20.25" customHeight="1" x14ac:dyDescent="0.25">
      <c r="A1745" s="47"/>
      <c r="B1745" s="47"/>
      <c r="C1745" s="47"/>
      <c r="D1745" s="47"/>
      <c r="E1745" s="38"/>
    </row>
    <row r="1746" spans="1:5" ht="20.25" customHeight="1" x14ac:dyDescent="0.25">
      <c r="A1746" s="46"/>
      <c r="B1746" s="46"/>
      <c r="C1746" s="46"/>
      <c r="D1746" s="46"/>
      <c r="E1746" s="38"/>
    </row>
    <row r="1747" spans="1:5" ht="20.25" customHeight="1" x14ac:dyDescent="0.25">
      <c r="A1747" s="47"/>
      <c r="B1747" s="47"/>
      <c r="C1747" s="47"/>
      <c r="D1747" s="47"/>
      <c r="E1747" s="38"/>
    </row>
    <row r="1748" spans="1:5" ht="20.25" customHeight="1" x14ac:dyDescent="0.25">
      <c r="A1748" s="46"/>
      <c r="B1748" s="46"/>
      <c r="C1748" s="46"/>
      <c r="D1748" s="46"/>
      <c r="E1748" s="38"/>
    </row>
    <row r="1749" spans="1:5" ht="20.25" customHeight="1" x14ac:dyDescent="0.25">
      <c r="A1749" s="47"/>
      <c r="B1749" s="47"/>
      <c r="C1749" s="47"/>
      <c r="D1749" s="47"/>
      <c r="E1749" s="38"/>
    </row>
    <row r="1750" spans="1:5" ht="20.25" customHeight="1" x14ac:dyDescent="0.25">
      <c r="A1750" s="46"/>
      <c r="B1750" s="46"/>
      <c r="C1750" s="46"/>
      <c r="D1750" s="46"/>
      <c r="E1750" s="38"/>
    </row>
    <row r="1751" spans="1:5" ht="20.25" customHeight="1" x14ac:dyDescent="0.25">
      <c r="A1751" s="47"/>
      <c r="B1751" s="47"/>
      <c r="C1751" s="47"/>
      <c r="D1751" s="47"/>
      <c r="E1751" s="38"/>
    </row>
    <row r="1752" spans="1:5" ht="20.25" customHeight="1" x14ac:dyDescent="0.25">
      <c r="A1752" s="46"/>
      <c r="B1752" s="46"/>
      <c r="C1752" s="46"/>
      <c r="D1752" s="46"/>
      <c r="E1752" s="38"/>
    </row>
    <row r="1753" spans="1:5" ht="20.25" customHeight="1" x14ac:dyDescent="0.25">
      <c r="A1753" s="47"/>
      <c r="B1753" s="47"/>
      <c r="C1753" s="47"/>
      <c r="D1753" s="47"/>
      <c r="E1753" s="38"/>
    </row>
    <row r="1754" spans="1:5" ht="20.25" customHeight="1" x14ac:dyDescent="0.25">
      <c r="A1754" s="46"/>
      <c r="B1754" s="46"/>
      <c r="C1754" s="46"/>
      <c r="D1754" s="46"/>
      <c r="E1754" s="38"/>
    </row>
    <row r="1755" spans="1:5" ht="20.25" customHeight="1" x14ac:dyDescent="0.25">
      <c r="A1755" s="47"/>
      <c r="B1755" s="47"/>
      <c r="C1755" s="47"/>
      <c r="D1755" s="47"/>
      <c r="E1755" s="38"/>
    </row>
    <row r="1756" spans="1:5" ht="20.25" customHeight="1" x14ac:dyDescent="0.25">
      <c r="A1756" s="46"/>
      <c r="B1756" s="46"/>
      <c r="C1756" s="46"/>
      <c r="D1756" s="46"/>
      <c r="E1756" s="38"/>
    </row>
    <row r="1757" spans="1:5" ht="20.25" customHeight="1" x14ac:dyDescent="0.25">
      <c r="A1757" s="47"/>
      <c r="B1757" s="47"/>
      <c r="C1757" s="47"/>
      <c r="D1757" s="47"/>
      <c r="E1757" s="38"/>
    </row>
    <row r="1758" spans="1:5" ht="20.25" customHeight="1" x14ac:dyDescent="0.25">
      <c r="A1758" s="46"/>
      <c r="B1758" s="46"/>
      <c r="C1758" s="46"/>
      <c r="D1758" s="46"/>
      <c r="E1758" s="38"/>
    </row>
    <row r="1759" spans="1:5" ht="20.25" customHeight="1" x14ac:dyDescent="0.25">
      <c r="A1759" s="47"/>
      <c r="B1759" s="47"/>
      <c r="C1759" s="47"/>
      <c r="D1759" s="47"/>
      <c r="E1759" s="38"/>
    </row>
    <row r="1760" spans="1:5" ht="20.25" customHeight="1" x14ac:dyDescent="0.25">
      <c r="A1760" s="46"/>
      <c r="B1760" s="46"/>
      <c r="C1760" s="46"/>
      <c r="D1760" s="46"/>
      <c r="E1760" s="38"/>
    </row>
    <row r="1761" spans="1:5" ht="20.25" customHeight="1" x14ac:dyDescent="0.25">
      <c r="A1761" s="47"/>
      <c r="B1761" s="47"/>
      <c r="C1761" s="47"/>
      <c r="D1761" s="47"/>
      <c r="E1761" s="38"/>
    </row>
    <row r="1762" spans="1:5" ht="20.25" customHeight="1" x14ac:dyDescent="0.25">
      <c r="A1762" s="46"/>
      <c r="B1762" s="46"/>
      <c r="C1762" s="46"/>
      <c r="D1762" s="46"/>
      <c r="E1762" s="38"/>
    </row>
    <row r="1763" spans="1:5" ht="20.25" customHeight="1" x14ac:dyDescent="0.25">
      <c r="A1763" s="47"/>
      <c r="B1763" s="47"/>
      <c r="C1763" s="47"/>
      <c r="D1763" s="47"/>
      <c r="E1763" s="38"/>
    </row>
    <row r="1764" spans="1:5" ht="20.25" customHeight="1" x14ac:dyDescent="0.25">
      <c r="A1764" s="46"/>
      <c r="B1764" s="46"/>
      <c r="C1764" s="46"/>
      <c r="D1764" s="46"/>
      <c r="E1764" s="38"/>
    </row>
    <row r="1765" spans="1:5" ht="20.25" customHeight="1" x14ac:dyDescent="0.25">
      <c r="A1765" s="47"/>
      <c r="B1765" s="47"/>
      <c r="C1765" s="47"/>
      <c r="D1765" s="47"/>
      <c r="E1765" s="38"/>
    </row>
    <row r="1766" spans="1:5" ht="20.25" customHeight="1" x14ac:dyDescent="0.25">
      <c r="A1766" s="46"/>
      <c r="B1766" s="46"/>
      <c r="C1766" s="46"/>
      <c r="D1766" s="46"/>
      <c r="E1766" s="38"/>
    </row>
    <row r="1767" spans="1:5" ht="20.25" customHeight="1" x14ac:dyDescent="0.25">
      <c r="A1767" s="47"/>
      <c r="B1767" s="47"/>
      <c r="C1767" s="47"/>
      <c r="D1767" s="47"/>
      <c r="E1767" s="38"/>
    </row>
    <row r="1768" spans="1:5" ht="20.25" customHeight="1" x14ac:dyDescent="0.25">
      <c r="A1768" s="46"/>
      <c r="B1768" s="46"/>
      <c r="C1768" s="46"/>
      <c r="D1768" s="46"/>
      <c r="E1768" s="38"/>
    </row>
    <row r="1769" spans="1:5" ht="20.25" customHeight="1" x14ac:dyDescent="0.25">
      <c r="A1769" s="47"/>
      <c r="B1769" s="47"/>
      <c r="C1769" s="47"/>
      <c r="D1769" s="47"/>
      <c r="E1769" s="38"/>
    </row>
    <row r="1770" spans="1:5" ht="20.25" customHeight="1" x14ac:dyDescent="0.25">
      <c r="A1770" s="46"/>
      <c r="B1770" s="46"/>
      <c r="C1770" s="46"/>
      <c r="D1770" s="46"/>
      <c r="E1770" s="38"/>
    </row>
    <row r="1771" spans="1:5" ht="20.25" customHeight="1" x14ac:dyDescent="0.25">
      <c r="A1771" s="47"/>
      <c r="B1771" s="47"/>
      <c r="C1771" s="47"/>
      <c r="D1771" s="47"/>
      <c r="E1771" s="38"/>
    </row>
    <row r="1772" spans="1:5" ht="20.25" customHeight="1" x14ac:dyDescent="0.25">
      <c r="A1772" s="46"/>
      <c r="B1772" s="46"/>
      <c r="C1772" s="46"/>
      <c r="D1772" s="46"/>
      <c r="E1772" s="38"/>
    </row>
    <row r="1773" spans="1:5" ht="20.25" customHeight="1" x14ac:dyDescent="0.25">
      <c r="A1773" s="47"/>
      <c r="B1773" s="47"/>
      <c r="C1773" s="47"/>
      <c r="D1773" s="47"/>
      <c r="E1773" s="38"/>
    </row>
    <row r="1774" spans="1:5" ht="20.25" customHeight="1" x14ac:dyDescent="0.25">
      <c r="A1774" s="46"/>
      <c r="B1774" s="46"/>
      <c r="C1774" s="46"/>
      <c r="D1774" s="46"/>
      <c r="E1774" s="38"/>
    </row>
    <row r="1775" spans="1:5" ht="20.25" customHeight="1" x14ac:dyDescent="0.25">
      <c r="A1775" s="47"/>
      <c r="B1775" s="47"/>
      <c r="C1775" s="47"/>
      <c r="D1775" s="47"/>
      <c r="E1775" s="38"/>
    </row>
    <row r="1776" spans="1:5" ht="20.25" customHeight="1" x14ac:dyDescent="0.25">
      <c r="A1776" s="46"/>
      <c r="B1776" s="46"/>
      <c r="C1776" s="46"/>
      <c r="D1776" s="46"/>
      <c r="E1776" s="38"/>
    </row>
    <row r="1777" spans="1:5" ht="20.25" customHeight="1" x14ac:dyDescent="0.25">
      <c r="A1777" s="47"/>
      <c r="B1777" s="47"/>
      <c r="C1777" s="47"/>
      <c r="D1777" s="47"/>
      <c r="E1777" s="38"/>
    </row>
    <row r="1778" spans="1:5" ht="20.25" customHeight="1" x14ac:dyDescent="0.25">
      <c r="A1778" s="46"/>
      <c r="B1778" s="46"/>
      <c r="C1778" s="46"/>
      <c r="D1778" s="46"/>
      <c r="E1778" s="38"/>
    </row>
    <row r="1779" spans="1:5" ht="20.25" customHeight="1" x14ac:dyDescent="0.25">
      <c r="A1779" s="47"/>
      <c r="B1779" s="47"/>
      <c r="C1779" s="47"/>
      <c r="D1779" s="47"/>
      <c r="E1779" s="38"/>
    </row>
    <row r="1780" spans="1:5" ht="20.25" customHeight="1" x14ac:dyDescent="0.25">
      <c r="A1780" s="46"/>
      <c r="B1780" s="46"/>
      <c r="C1780" s="46"/>
      <c r="D1780" s="46"/>
      <c r="E1780" s="38"/>
    </row>
    <row r="1781" spans="1:5" ht="20.25" customHeight="1" x14ac:dyDescent="0.25">
      <c r="A1781" s="47"/>
      <c r="B1781" s="47"/>
      <c r="C1781" s="47"/>
      <c r="D1781" s="47"/>
      <c r="E1781" s="38"/>
    </row>
    <row r="1782" spans="1:5" ht="20.25" customHeight="1" x14ac:dyDescent="0.25">
      <c r="A1782" s="46"/>
      <c r="B1782" s="46"/>
      <c r="C1782" s="46"/>
      <c r="D1782" s="46"/>
      <c r="E1782" s="38"/>
    </row>
    <row r="1783" spans="1:5" ht="20.25" customHeight="1" x14ac:dyDescent="0.25">
      <c r="A1783" s="47"/>
      <c r="B1783" s="47"/>
      <c r="C1783" s="47"/>
      <c r="D1783" s="47"/>
      <c r="E1783" s="38"/>
    </row>
    <row r="1784" spans="1:5" ht="20.25" customHeight="1" x14ac:dyDescent="0.25">
      <c r="A1784" s="46"/>
      <c r="B1784" s="46"/>
      <c r="C1784" s="46"/>
      <c r="D1784" s="46"/>
      <c r="E1784" s="38"/>
    </row>
    <row r="1785" spans="1:5" ht="20.25" customHeight="1" x14ac:dyDescent="0.25">
      <c r="A1785" s="47"/>
      <c r="B1785" s="47"/>
      <c r="C1785" s="47"/>
      <c r="D1785" s="47"/>
      <c r="E1785" s="38"/>
    </row>
    <row r="1786" spans="1:5" ht="20.25" customHeight="1" x14ac:dyDescent="0.25">
      <c r="A1786" s="46"/>
      <c r="B1786" s="46"/>
      <c r="C1786" s="46"/>
      <c r="D1786" s="46"/>
      <c r="E1786" s="38"/>
    </row>
    <row r="1787" spans="1:5" ht="20.25" customHeight="1" x14ac:dyDescent="0.25">
      <c r="A1787" s="47"/>
      <c r="B1787" s="47"/>
      <c r="C1787" s="47"/>
      <c r="D1787" s="47"/>
      <c r="E1787" s="38"/>
    </row>
    <row r="1788" spans="1:5" ht="20.25" customHeight="1" x14ac:dyDescent="0.25">
      <c r="A1788" s="46"/>
      <c r="B1788" s="46"/>
      <c r="C1788" s="46"/>
      <c r="D1788" s="46"/>
      <c r="E1788" s="38"/>
    </row>
    <row r="1789" spans="1:5" ht="20.25" customHeight="1" x14ac:dyDescent="0.25">
      <c r="A1789" s="47"/>
      <c r="B1789" s="47"/>
      <c r="C1789" s="47"/>
      <c r="D1789" s="47"/>
      <c r="E1789" s="38"/>
    </row>
    <row r="1790" spans="1:5" ht="20.25" customHeight="1" x14ac:dyDescent="0.25">
      <c r="A1790" s="46"/>
      <c r="B1790" s="46"/>
      <c r="C1790" s="46"/>
      <c r="D1790" s="46"/>
      <c r="E1790" s="38"/>
    </row>
    <row r="1791" spans="1:5" ht="20.25" customHeight="1" x14ac:dyDescent="0.25">
      <c r="A1791" s="47"/>
      <c r="B1791" s="47"/>
      <c r="C1791" s="47"/>
      <c r="D1791" s="47"/>
      <c r="E1791" s="38"/>
    </row>
    <row r="1792" spans="1:5" ht="20.25" customHeight="1" x14ac:dyDescent="0.25">
      <c r="A1792" s="46"/>
      <c r="B1792" s="46"/>
      <c r="C1792" s="46"/>
      <c r="D1792" s="46"/>
      <c r="E1792" s="38"/>
    </row>
    <row r="1793" spans="1:5" ht="20.25" customHeight="1" x14ac:dyDescent="0.25">
      <c r="A1793" s="47"/>
      <c r="B1793" s="47"/>
      <c r="C1793" s="47"/>
      <c r="D1793" s="47"/>
      <c r="E1793" s="38"/>
    </row>
    <row r="1794" spans="1:5" ht="20.25" customHeight="1" x14ac:dyDescent="0.25">
      <c r="A1794" s="46"/>
      <c r="B1794" s="46"/>
      <c r="C1794" s="46"/>
      <c r="D1794" s="46"/>
      <c r="E1794" s="38"/>
    </row>
    <row r="1795" spans="1:5" ht="20.25" customHeight="1" x14ac:dyDescent="0.25">
      <c r="A1795" s="47"/>
      <c r="B1795" s="47"/>
      <c r="C1795" s="47"/>
      <c r="D1795" s="47"/>
      <c r="E1795" s="38"/>
    </row>
    <row r="1796" spans="1:5" ht="20.25" customHeight="1" x14ac:dyDescent="0.25">
      <c r="A1796" s="46"/>
      <c r="B1796" s="46"/>
      <c r="C1796" s="46"/>
      <c r="D1796" s="46"/>
      <c r="E1796" s="38"/>
    </row>
    <row r="1797" spans="1:5" ht="20.25" customHeight="1" x14ac:dyDescent="0.25">
      <c r="A1797" s="47"/>
      <c r="B1797" s="47"/>
      <c r="C1797" s="47"/>
      <c r="D1797" s="47"/>
      <c r="E1797" s="38"/>
    </row>
    <row r="1798" spans="1:5" ht="20.25" customHeight="1" x14ac:dyDescent="0.25">
      <c r="A1798" s="46"/>
      <c r="B1798" s="46"/>
      <c r="C1798" s="46"/>
      <c r="D1798" s="46"/>
      <c r="E1798" s="38"/>
    </row>
    <row r="1799" spans="1:5" ht="20.25" customHeight="1" x14ac:dyDescent="0.25">
      <c r="A1799" s="47"/>
      <c r="B1799" s="47"/>
      <c r="C1799" s="47"/>
      <c r="D1799" s="47"/>
      <c r="E1799" s="38"/>
    </row>
    <row r="1800" spans="1:5" ht="20.25" customHeight="1" x14ac:dyDescent="0.25">
      <c r="A1800" s="46"/>
      <c r="B1800" s="46"/>
      <c r="C1800" s="46"/>
      <c r="D1800" s="46"/>
      <c r="E1800" s="38"/>
    </row>
    <row r="1801" spans="1:5" ht="20.25" customHeight="1" thickBot="1" x14ac:dyDescent="0.3">
      <c r="A1801" s="60"/>
      <c r="B1801" s="60"/>
      <c r="C1801" s="60"/>
      <c r="D1801" s="60"/>
      <c r="E1801" s="65"/>
    </row>
    <row r="1802" spans="1:5" ht="20.25" customHeight="1" thickTop="1" x14ac:dyDescent="0.25">
      <c r="A1802" s="62"/>
      <c r="B1802" s="62"/>
      <c r="C1802" s="62"/>
      <c r="D1802" s="62"/>
      <c r="E1802" s="66"/>
    </row>
    <row r="1803" spans="1:5" ht="20.25" customHeight="1" x14ac:dyDescent="0.25">
      <c r="A1803" s="47"/>
      <c r="B1803" s="47"/>
      <c r="C1803" s="47"/>
      <c r="D1803" s="47"/>
      <c r="E1803" s="38"/>
    </row>
    <row r="1804" spans="1:5" ht="20.25" customHeight="1" x14ac:dyDescent="0.25">
      <c r="A1804" s="46"/>
      <c r="B1804" s="46"/>
      <c r="C1804" s="46"/>
      <c r="D1804" s="46"/>
      <c r="E1804" s="38"/>
    </row>
    <row r="1805" spans="1:5" ht="20.25" customHeight="1" x14ac:dyDescent="0.25">
      <c r="A1805" s="47"/>
      <c r="B1805" s="47"/>
      <c r="C1805" s="47"/>
      <c r="D1805" s="47"/>
      <c r="E1805" s="38"/>
    </row>
    <row r="1806" spans="1:5" ht="20.25" customHeight="1" x14ac:dyDescent="0.25">
      <c r="A1806" s="46"/>
      <c r="B1806" s="46"/>
      <c r="C1806" s="46"/>
      <c r="D1806" s="46"/>
      <c r="E1806" s="38"/>
    </row>
    <row r="1807" spans="1:5" ht="20.25" customHeight="1" x14ac:dyDescent="0.25">
      <c r="A1807" s="47"/>
      <c r="B1807" s="47"/>
      <c r="C1807" s="47"/>
      <c r="D1807" s="47"/>
      <c r="E1807" s="38"/>
    </row>
    <row r="1808" spans="1:5" ht="20.25" customHeight="1" x14ac:dyDescent="0.25">
      <c r="A1808" s="46"/>
      <c r="B1808" s="46"/>
      <c r="C1808" s="46"/>
      <c r="D1808" s="46"/>
      <c r="E1808" s="38"/>
    </row>
    <row r="1809" spans="1:5" ht="20.25" customHeight="1" x14ac:dyDescent="0.25">
      <c r="A1809" s="47"/>
      <c r="B1809" s="47"/>
      <c r="C1809" s="47"/>
      <c r="D1809" s="47"/>
      <c r="E1809" s="38"/>
    </row>
    <row r="1810" spans="1:5" ht="20.25" customHeight="1" x14ac:dyDescent="0.25">
      <c r="A1810" s="46"/>
      <c r="B1810" s="46"/>
      <c r="C1810" s="46"/>
      <c r="D1810" s="46"/>
      <c r="E1810" s="38"/>
    </row>
    <row r="1811" spans="1:5" ht="20.25" customHeight="1" x14ac:dyDescent="0.25">
      <c r="A1811" s="47"/>
      <c r="B1811" s="47"/>
      <c r="C1811" s="47"/>
      <c r="D1811" s="47"/>
      <c r="E1811" s="38"/>
    </row>
    <row r="1812" spans="1:5" ht="20.25" customHeight="1" x14ac:dyDescent="0.25">
      <c r="A1812" s="46"/>
      <c r="B1812" s="46"/>
      <c r="C1812" s="46"/>
      <c r="D1812" s="46"/>
      <c r="E1812" s="38"/>
    </row>
    <row r="1813" spans="1:5" ht="20.25" customHeight="1" x14ac:dyDescent="0.25">
      <c r="A1813" s="47"/>
      <c r="B1813" s="47"/>
      <c r="C1813" s="47"/>
      <c r="D1813" s="47"/>
      <c r="E1813" s="38"/>
    </row>
    <row r="1814" spans="1:5" ht="20.25" customHeight="1" x14ac:dyDescent="0.25">
      <c r="A1814" s="46"/>
      <c r="B1814" s="46"/>
      <c r="C1814" s="46"/>
      <c r="D1814" s="46"/>
      <c r="E1814" s="38"/>
    </row>
    <row r="1815" spans="1:5" ht="20.25" customHeight="1" x14ac:dyDescent="0.25">
      <c r="A1815" s="47"/>
      <c r="B1815" s="47"/>
      <c r="C1815" s="47"/>
      <c r="D1815" s="47"/>
      <c r="E1815" s="38"/>
    </row>
    <row r="1816" spans="1:5" ht="20.25" customHeight="1" x14ac:dyDescent="0.25">
      <c r="A1816" s="46"/>
      <c r="B1816" s="46"/>
      <c r="C1816" s="46"/>
      <c r="D1816" s="46"/>
      <c r="E1816" s="38"/>
    </row>
    <row r="1817" spans="1:5" ht="20.25" customHeight="1" x14ac:dyDescent="0.25">
      <c r="A1817" s="47"/>
      <c r="B1817" s="47"/>
      <c r="C1817" s="47"/>
      <c r="D1817" s="47"/>
      <c r="E1817" s="38"/>
    </row>
    <row r="1818" spans="1:5" ht="20.25" customHeight="1" x14ac:dyDescent="0.25">
      <c r="A1818" s="46"/>
      <c r="B1818" s="46"/>
      <c r="C1818" s="46"/>
      <c r="D1818" s="46"/>
      <c r="E1818" s="38"/>
    </row>
    <row r="1819" spans="1:5" ht="20.25" customHeight="1" x14ac:dyDescent="0.25">
      <c r="A1819" s="47"/>
      <c r="B1819" s="47"/>
      <c r="C1819" s="47"/>
      <c r="D1819" s="47"/>
      <c r="E1819" s="38"/>
    </row>
    <row r="1820" spans="1:5" ht="20.25" customHeight="1" x14ac:dyDescent="0.25">
      <c r="A1820" s="46"/>
      <c r="B1820" s="46"/>
      <c r="C1820" s="46"/>
      <c r="D1820" s="46"/>
      <c r="E1820" s="38"/>
    </row>
    <row r="1821" spans="1:5" ht="20.25" customHeight="1" x14ac:dyDescent="0.25">
      <c r="A1821" s="47"/>
      <c r="B1821" s="47"/>
      <c r="C1821" s="47"/>
      <c r="D1821" s="47"/>
      <c r="E1821" s="38"/>
    </row>
    <row r="1822" spans="1:5" ht="20.25" customHeight="1" x14ac:dyDescent="0.25">
      <c r="A1822" s="46"/>
      <c r="B1822" s="46"/>
      <c r="C1822" s="46"/>
      <c r="D1822" s="46"/>
      <c r="E1822" s="38"/>
    </row>
    <row r="1823" spans="1:5" ht="20.25" customHeight="1" x14ac:dyDescent="0.25">
      <c r="A1823" s="47"/>
      <c r="B1823" s="47"/>
      <c r="C1823" s="47"/>
      <c r="D1823" s="47"/>
      <c r="E1823" s="38"/>
    </row>
    <row r="1824" spans="1:5" ht="20.25" customHeight="1" x14ac:dyDescent="0.25">
      <c r="A1824" s="46"/>
      <c r="B1824" s="46"/>
      <c r="C1824" s="46"/>
      <c r="D1824" s="46"/>
      <c r="E1824" s="38"/>
    </row>
    <row r="1825" spans="1:5" ht="20.25" customHeight="1" x14ac:dyDescent="0.25">
      <c r="A1825" s="47"/>
      <c r="B1825" s="47"/>
      <c r="C1825" s="47"/>
      <c r="D1825" s="47"/>
      <c r="E1825" s="38"/>
    </row>
    <row r="1826" spans="1:5" ht="20.25" customHeight="1" x14ac:dyDescent="0.25">
      <c r="A1826" s="46"/>
      <c r="B1826" s="46"/>
      <c r="C1826" s="46"/>
      <c r="D1826" s="46"/>
      <c r="E1826" s="38"/>
    </row>
    <row r="1827" spans="1:5" ht="20.25" customHeight="1" x14ac:dyDescent="0.25">
      <c r="A1827" s="47"/>
      <c r="B1827" s="47"/>
      <c r="C1827" s="47"/>
      <c r="D1827" s="47"/>
      <c r="E1827" s="38"/>
    </row>
    <row r="1828" spans="1:5" ht="20.25" customHeight="1" x14ac:dyDescent="0.25">
      <c r="A1828" s="46"/>
      <c r="B1828" s="46"/>
      <c r="C1828" s="46"/>
      <c r="D1828" s="46"/>
      <c r="E1828" s="38"/>
    </row>
    <row r="1829" spans="1:5" ht="20.25" customHeight="1" x14ac:dyDescent="0.25">
      <c r="A1829" s="47"/>
      <c r="B1829" s="47"/>
      <c r="C1829" s="47"/>
      <c r="D1829" s="47"/>
      <c r="E1829" s="38"/>
    </row>
    <row r="1830" spans="1:5" ht="20.25" customHeight="1" x14ac:dyDescent="0.25">
      <c r="A1830" s="46"/>
      <c r="B1830" s="46"/>
      <c r="C1830" s="46"/>
      <c r="D1830" s="46"/>
      <c r="E1830" s="38"/>
    </row>
    <row r="1831" spans="1:5" ht="20.25" customHeight="1" x14ac:dyDescent="0.25">
      <c r="A1831" s="47"/>
      <c r="B1831" s="47"/>
      <c r="C1831" s="47"/>
      <c r="D1831" s="47"/>
      <c r="E1831" s="38"/>
    </row>
    <row r="1832" spans="1:5" ht="20.25" customHeight="1" x14ac:dyDescent="0.25">
      <c r="A1832" s="46"/>
      <c r="B1832" s="46"/>
      <c r="C1832" s="46"/>
      <c r="D1832" s="46"/>
      <c r="E1832" s="38"/>
    </row>
    <row r="1833" spans="1:5" ht="20.25" customHeight="1" x14ac:dyDescent="0.25">
      <c r="A1833" s="47"/>
      <c r="B1833" s="47"/>
      <c r="C1833" s="47"/>
      <c r="D1833" s="47"/>
      <c r="E1833" s="38"/>
    </row>
    <row r="1834" spans="1:5" ht="20.25" customHeight="1" x14ac:dyDescent="0.25">
      <c r="A1834" s="46"/>
      <c r="B1834" s="46"/>
      <c r="C1834" s="46"/>
      <c r="D1834" s="46"/>
      <c r="E1834" s="38"/>
    </row>
    <row r="1835" spans="1:5" ht="20.25" customHeight="1" x14ac:dyDescent="0.25">
      <c r="A1835" s="47"/>
      <c r="B1835" s="47"/>
      <c r="C1835" s="47"/>
      <c r="D1835" s="47"/>
      <c r="E1835" s="38"/>
    </row>
    <row r="1836" spans="1:5" ht="20.25" customHeight="1" x14ac:dyDescent="0.25">
      <c r="A1836" s="46"/>
      <c r="B1836" s="46"/>
      <c r="C1836" s="46"/>
      <c r="D1836" s="46"/>
      <c r="E1836" s="38"/>
    </row>
    <row r="1837" spans="1:5" ht="20.25" customHeight="1" x14ac:dyDescent="0.25">
      <c r="A1837" s="47"/>
      <c r="B1837" s="47"/>
      <c r="C1837" s="47"/>
      <c r="D1837" s="47"/>
      <c r="E1837" s="38"/>
    </row>
    <row r="1838" spans="1:5" ht="20.25" customHeight="1" x14ac:dyDescent="0.25">
      <c r="A1838" s="46"/>
      <c r="B1838" s="46"/>
      <c r="C1838" s="46"/>
      <c r="D1838" s="46"/>
      <c r="E1838" s="38"/>
    </row>
    <row r="1839" spans="1:5" ht="20.25" customHeight="1" x14ac:dyDescent="0.25">
      <c r="A1839" s="47"/>
      <c r="B1839" s="47"/>
      <c r="C1839" s="47"/>
      <c r="D1839" s="47"/>
      <c r="E1839" s="38"/>
    </row>
    <row r="1840" spans="1:5" ht="20.25" customHeight="1" x14ac:dyDescent="0.25">
      <c r="A1840" s="46"/>
      <c r="B1840" s="46"/>
      <c r="C1840" s="46"/>
      <c r="D1840" s="46"/>
      <c r="E1840" s="38"/>
    </row>
    <row r="1841" spans="1:5" ht="20.25" customHeight="1" x14ac:dyDescent="0.25">
      <c r="A1841" s="47"/>
      <c r="B1841" s="47"/>
      <c r="C1841" s="47"/>
      <c r="D1841" s="47"/>
      <c r="E1841" s="38"/>
    </row>
    <row r="1842" spans="1:5" ht="20.25" customHeight="1" x14ac:dyDescent="0.25">
      <c r="A1842" s="46"/>
      <c r="B1842" s="46"/>
      <c r="C1842" s="46"/>
      <c r="D1842" s="46"/>
      <c r="E1842" s="38"/>
    </row>
    <row r="1843" spans="1:5" ht="20.25" customHeight="1" x14ac:dyDescent="0.25">
      <c r="A1843" s="47"/>
      <c r="B1843" s="47"/>
      <c r="C1843" s="47"/>
      <c r="D1843" s="47"/>
      <c r="E1843" s="38"/>
    </row>
    <row r="1844" spans="1:5" ht="20.25" customHeight="1" x14ac:dyDescent="0.25">
      <c r="A1844" s="46"/>
      <c r="B1844" s="46"/>
      <c r="C1844" s="46"/>
      <c r="D1844" s="46"/>
      <c r="E1844" s="38"/>
    </row>
    <row r="1845" spans="1:5" ht="20.25" customHeight="1" x14ac:dyDescent="0.25">
      <c r="A1845" s="47"/>
      <c r="B1845" s="47"/>
      <c r="C1845" s="47"/>
      <c r="D1845" s="47"/>
      <c r="E1845" s="38"/>
    </row>
    <row r="1846" spans="1:5" ht="20.25" customHeight="1" x14ac:dyDescent="0.25">
      <c r="A1846" s="46"/>
      <c r="B1846" s="46"/>
      <c r="C1846" s="46"/>
      <c r="D1846" s="46"/>
      <c r="E1846" s="38"/>
    </row>
    <row r="1847" spans="1:5" ht="20.25" customHeight="1" x14ac:dyDescent="0.25">
      <c r="A1847" s="47"/>
      <c r="B1847" s="47"/>
      <c r="C1847" s="47"/>
      <c r="D1847" s="47"/>
      <c r="E1847" s="38"/>
    </row>
    <row r="1848" spans="1:5" ht="20.25" customHeight="1" x14ac:dyDescent="0.25">
      <c r="A1848" s="46"/>
      <c r="B1848" s="46"/>
      <c r="C1848" s="46"/>
      <c r="D1848" s="46"/>
      <c r="E1848" s="38"/>
    </row>
    <row r="1849" spans="1:5" ht="20.25" customHeight="1" x14ac:dyDescent="0.25">
      <c r="A1849" s="47"/>
      <c r="B1849" s="47"/>
      <c r="C1849" s="47"/>
      <c r="D1849" s="47"/>
      <c r="E1849" s="38"/>
    </row>
    <row r="1850" spans="1:5" ht="20.25" customHeight="1" x14ac:dyDescent="0.25">
      <c r="A1850" s="46"/>
      <c r="B1850" s="46"/>
      <c r="C1850" s="46"/>
      <c r="D1850" s="46"/>
      <c r="E1850" s="38"/>
    </row>
    <row r="1851" spans="1:5" ht="20.25" customHeight="1" x14ac:dyDescent="0.25">
      <c r="A1851" s="47"/>
      <c r="B1851" s="47"/>
      <c r="C1851" s="47"/>
      <c r="D1851" s="47"/>
      <c r="E1851" s="38"/>
    </row>
    <row r="1852" spans="1:5" ht="20.25" customHeight="1" x14ac:dyDescent="0.25">
      <c r="A1852" s="46"/>
      <c r="B1852" s="46"/>
      <c r="C1852" s="46"/>
      <c r="D1852" s="46"/>
      <c r="E1852" s="38"/>
    </row>
    <row r="1853" spans="1:5" ht="20.25" customHeight="1" x14ac:dyDescent="0.25">
      <c r="A1853" s="47"/>
      <c r="B1853" s="47"/>
      <c r="C1853" s="47"/>
      <c r="D1853" s="47"/>
      <c r="E1853" s="38"/>
    </row>
    <row r="1854" spans="1:5" ht="20.25" customHeight="1" x14ac:dyDescent="0.25">
      <c r="A1854" s="46"/>
      <c r="B1854" s="46"/>
      <c r="C1854" s="46"/>
      <c r="D1854" s="46"/>
      <c r="E1854" s="38"/>
    </row>
    <row r="1855" spans="1:5" ht="20.25" customHeight="1" x14ac:dyDescent="0.25">
      <c r="A1855" s="47"/>
      <c r="B1855" s="47"/>
      <c r="C1855" s="47"/>
      <c r="D1855" s="47"/>
      <c r="E1855" s="38"/>
    </row>
    <row r="1856" spans="1:5" ht="20.25" customHeight="1" x14ac:dyDescent="0.25">
      <c r="A1856" s="46"/>
      <c r="B1856" s="46"/>
      <c r="C1856" s="46"/>
      <c r="D1856" s="46"/>
      <c r="E1856" s="38"/>
    </row>
    <row r="1857" spans="1:5" ht="20.25" customHeight="1" x14ac:dyDescent="0.25">
      <c r="A1857" s="47"/>
      <c r="B1857" s="47"/>
      <c r="C1857" s="47"/>
      <c r="D1857" s="47"/>
      <c r="E1857" s="38"/>
    </row>
    <row r="1858" spans="1:5" ht="20.25" customHeight="1" x14ac:dyDescent="0.25">
      <c r="A1858" s="46"/>
      <c r="B1858" s="46"/>
      <c r="C1858" s="46"/>
      <c r="D1858" s="46"/>
      <c r="E1858" s="38"/>
    </row>
    <row r="1859" spans="1:5" ht="20.25" customHeight="1" x14ac:dyDescent="0.25">
      <c r="A1859" s="47"/>
      <c r="B1859" s="47"/>
      <c r="C1859" s="47"/>
      <c r="D1859" s="47"/>
      <c r="E1859" s="38"/>
    </row>
    <row r="1860" spans="1:5" ht="20.25" customHeight="1" x14ac:dyDescent="0.25">
      <c r="A1860" s="46"/>
      <c r="B1860" s="46"/>
      <c r="C1860" s="46"/>
      <c r="D1860" s="46"/>
      <c r="E1860" s="38"/>
    </row>
    <row r="1861" spans="1:5" ht="20.25" customHeight="1" x14ac:dyDescent="0.25">
      <c r="A1861" s="47"/>
      <c r="B1861" s="47"/>
      <c r="C1861" s="47"/>
      <c r="D1861" s="47"/>
      <c r="E1861" s="38"/>
    </row>
    <row r="1862" spans="1:5" ht="20.25" customHeight="1" x14ac:dyDescent="0.25">
      <c r="A1862" s="46"/>
      <c r="B1862" s="46"/>
      <c r="C1862" s="46"/>
      <c r="D1862" s="46"/>
      <c r="E1862" s="38"/>
    </row>
    <row r="1863" spans="1:5" ht="20.25" customHeight="1" x14ac:dyDescent="0.25">
      <c r="A1863" s="47"/>
      <c r="B1863" s="47"/>
      <c r="C1863" s="47"/>
      <c r="D1863" s="47"/>
      <c r="E1863" s="38"/>
    </row>
    <row r="1864" spans="1:5" ht="20.25" customHeight="1" x14ac:dyDescent="0.25">
      <c r="A1864" s="46"/>
      <c r="B1864" s="46"/>
      <c r="C1864" s="46"/>
      <c r="D1864" s="46"/>
      <c r="E1864" s="38"/>
    </row>
    <row r="1865" spans="1:5" ht="20.25" customHeight="1" x14ac:dyDescent="0.25">
      <c r="A1865" s="47"/>
      <c r="B1865" s="47"/>
      <c r="C1865" s="47"/>
      <c r="D1865" s="47"/>
      <c r="E1865" s="38"/>
    </row>
    <row r="1866" spans="1:5" ht="20.25" customHeight="1" x14ac:dyDescent="0.25">
      <c r="A1866" s="46"/>
      <c r="B1866" s="46"/>
      <c r="C1866" s="46"/>
      <c r="D1866" s="46"/>
      <c r="E1866" s="38"/>
    </row>
    <row r="1867" spans="1:5" ht="20.25" customHeight="1" x14ac:dyDescent="0.25">
      <c r="A1867" s="47"/>
      <c r="B1867" s="47"/>
      <c r="C1867" s="47"/>
      <c r="D1867" s="47"/>
      <c r="E1867" s="38"/>
    </row>
    <row r="1868" spans="1:5" ht="20.25" customHeight="1" x14ac:dyDescent="0.25">
      <c r="A1868" s="46"/>
      <c r="B1868" s="46"/>
      <c r="C1868" s="46"/>
      <c r="D1868" s="46"/>
      <c r="E1868" s="38"/>
    </row>
    <row r="1869" spans="1:5" ht="20.25" customHeight="1" x14ac:dyDescent="0.25">
      <c r="A1869" s="47"/>
      <c r="B1869" s="47"/>
      <c r="C1869" s="47"/>
      <c r="D1869" s="47"/>
      <c r="E1869" s="38"/>
    </row>
    <row r="1870" spans="1:5" ht="20.25" customHeight="1" x14ac:dyDescent="0.25">
      <c r="A1870" s="46"/>
      <c r="B1870" s="46"/>
      <c r="C1870" s="46"/>
      <c r="D1870" s="46"/>
      <c r="E1870" s="38"/>
    </row>
    <row r="1871" spans="1:5" ht="20.25" customHeight="1" x14ac:dyDescent="0.25">
      <c r="A1871" s="47"/>
      <c r="B1871" s="47"/>
      <c r="C1871" s="47"/>
      <c r="D1871" s="47"/>
      <c r="E1871" s="38"/>
    </row>
    <row r="1872" spans="1:5" ht="20.25" customHeight="1" x14ac:dyDescent="0.25">
      <c r="A1872" s="46"/>
      <c r="B1872" s="46"/>
      <c r="C1872" s="46"/>
      <c r="D1872" s="46"/>
      <c r="E1872" s="38"/>
    </row>
    <row r="1873" spans="1:5" ht="20.25" customHeight="1" x14ac:dyDescent="0.25">
      <c r="A1873" s="47"/>
      <c r="B1873" s="47"/>
      <c r="C1873" s="47"/>
      <c r="D1873" s="47"/>
      <c r="E1873" s="38"/>
    </row>
    <row r="1874" spans="1:5" ht="20.25" customHeight="1" x14ac:dyDescent="0.25">
      <c r="A1874" s="46"/>
      <c r="B1874" s="46"/>
      <c r="C1874" s="46"/>
      <c r="D1874" s="46"/>
      <c r="E1874" s="38"/>
    </row>
    <row r="1875" spans="1:5" ht="20.25" customHeight="1" x14ac:dyDescent="0.25">
      <c r="A1875" s="47"/>
      <c r="B1875" s="47"/>
      <c r="C1875" s="47"/>
      <c r="D1875" s="47"/>
      <c r="E1875" s="38"/>
    </row>
    <row r="1876" spans="1:5" ht="20.25" customHeight="1" x14ac:dyDescent="0.25">
      <c r="A1876" s="46"/>
      <c r="B1876" s="46"/>
      <c r="C1876" s="46"/>
      <c r="D1876" s="46"/>
      <c r="E1876" s="38"/>
    </row>
    <row r="1877" spans="1:5" ht="20.25" customHeight="1" x14ac:dyDescent="0.25">
      <c r="A1877" s="47"/>
      <c r="B1877" s="47"/>
      <c r="C1877" s="47"/>
      <c r="D1877" s="47"/>
      <c r="E1877" s="38"/>
    </row>
    <row r="1878" spans="1:5" ht="20.25" customHeight="1" x14ac:dyDescent="0.25">
      <c r="A1878" s="46"/>
      <c r="B1878" s="46"/>
      <c r="C1878" s="46"/>
      <c r="D1878" s="46"/>
      <c r="E1878" s="38"/>
    </row>
    <row r="1879" spans="1:5" ht="20.25" customHeight="1" x14ac:dyDescent="0.25">
      <c r="A1879" s="47"/>
      <c r="B1879" s="47"/>
      <c r="C1879" s="47"/>
      <c r="D1879" s="47"/>
      <c r="E1879" s="38"/>
    </row>
    <row r="1880" spans="1:5" ht="20.25" customHeight="1" x14ac:dyDescent="0.25">
      <c r="A1880" s="46"/>
      <c r="B1880" s="46"/>
      <c r="C1880" s="46"/>
      <c r="D1880" s="46"/>
      <c r="E1880" s="38"/>
    </row>
    <row r="1881" spans="1:5" ht="20.25" customHeight="1" x14ac:dyDescent="0.25">
      <c r="A1881" s="47"/>
      <c r="B1881" s="47"/>
      <c r="C1881" s="47"/>
      <c r="D1881" s="47"/>
      <c r="E1881" s="38"/>
    </row>
    <row r="1882" spans="1:5" ht="20.25" customHeight="1" x14ac:dyDescent="0.25">
      <c r="A1882" s="46"/>
      <c r="B1882" s="46"/>
      <c r="C1882" s="46"/>
      <c r="D1882" s="46"/>
      <c r="E1882" s="38"/>
    </row>
    <row r="1883" spans="1:5" ht="20.25" customHeight="1" x14ac:dyDescent="0.25">
      <c r="A1883" s="47"/>
      <c r="B1883" s="47"/>
      <c r="C1883" s="47"/>
      <c r="D1883" s="47"/>
      <c r="E1883" s="38"/>
    </row>
    <row r="1884" spans="1:5" ht="20.25" customHeight="1" x14ac:dyDescent="0.25">
      <c r="A1884" s="46"/>
      <c r="B1884" s="46"/>
      <c r="C1884" s="46"/>
      <c r="D1884" s="46"/>
      <c r="E1884" s="38"/>
    </row>
    <row r="1885" spans="1:5" ht="20.25" customHeight="1" x14ac:dyDescent="0.25">
      <c r="A1885" s="47"/>
      <c r="B1885" s="47"/>
      <c r="C1885" s="47"/>
      <c r="D1885" s="47"/>
      <c r="E1885" s="38"/>
    </row>
    <row r="1886" spans="1:5" ht="20.25" customHeight="1" x14ac:dyDescent="0.25">
      <c r="A1886" s="46"/>
      <c r="B1886" s="46"/>
      <c r="C1886" s="46"/>
      <c r="D1886" s="46"/>
      <c r="E1886" s="38"/>
    </row>
    <row r="1887" spans="1:5" ht="20.25" customHeight="1" x14ac:dyDescent="0.25">
      <c r="A1887" s="47"/>
      <c r="B1887" s="47"/>
      <c r="C1887" s="47"/>
      <c r="D1887" s="47"/>
      <c r="E1887" s="38"/>
    </row>
    <row r="1888" spans="1:5" ht="20.25" customHeight="1" x14ac:dyDescent="0.25">
      <c r="A1888" s="46"/>
      <c r="B1888" s="46"/>
      <c r="C1888" s="46"/>
      <c r="D1888" s="46"/>
      <c r="E1888" s="38"/>
    </row>
    <row r="1889" spans="1:5" ht="20.25" customHeight="1" x14ac:dyDescent="0.25">
      <c r="A1889" s="47"/>
      <c r="B1889" s="47"/>
      <c r="C1889" s="47"/>
      <c r="D1889" s="47"/>
      <c r="E1889" s="38"/>
    </row>
    <row r="1890" spans="1:5" ht="20.25" customHeight="1" x14ac:dyDescent="0.25">
      <c r="A1890" s="46"/>
      <c r="B1890" s="46"/>
      <c r="C1890" s="46"/>
      <c r="D1890" s="46"/>
      <c r="E1890" s="38"/>
    </row>
    <row r="1891" spans="1:5" ht="20.25" customHeight="1" x14ac:dyDescent="0.25">
      <c r="A1891" s="47"/>
      <c r="B1891" s="47"/>
      <c r="C1891" s="47"/>
      <c r="D1891" s="47"/>
      <c r="E1891" s="38"/>
    </row>
    <row r="1892" spans="1:5" ht="20.25" customHeight="1" x14ac:dyDescent="0.25">
      <c r="A1892" s="46"/>
      <c r="B1892" s="46"/>
      <c r="C1892" s="46"/>
      <c r="D1892" s="46"/>
      <c r="E1892" s="38"/>
    </row>
    <row r="1893" spans="1:5" ht="20.25" customHeight="1" x14ac:dyDescent="0.25">
      <c r="A1893" s="47"/>
      <c r="B1893" s="47"/>
      <c r="C1893" s="47"/>
      <c r="D1893" s="47"/>
      <c r="E1893" s="38"/>
    </row>
    <row r="1894" spans="1:5" ht="20.25" customHeight="1" x14ac:dyDescent="0.25">
      <c r="A1894" s="46"/>
      <c r="B1894" s="46"/>
      <c r="C1894" s="46"/>
      <c r="D1894" s="46"/>
      <c r="E1894" s="38"/>
    </row>
    <row r="1895" spans="1:5" ht="20.25" customHeight="1" x14ac:dyDescent="0.25">
      <c r="A1895" s="47"/>
      <c r="B1895" s="47"/>
      <c r="C1895" s="47"/>
      <c r="D1895" s="47"/>
      <c r="E1895" s="38"/>
    </row>
    <row r="1896" spans="1:5" ht="20.25" customHeight="1" x14ac:dyDescent="0.25">
      <c r="A1896" s="46"/>
      <c r="B1896" s="46"/>
      <c r="C1896" s="46"/>
      <c r="D1896" s="46"/>
      <c r="E1896" s="38"/>
    </row>
    <row r="1897" spans="1:5" ht="20.25" customHeight="1" x14ac:dyDescent="0.25">
      <c r="A1897" s="47"/>
      <c r="B1897" s="47"/>
      <c r="C1897" s="47"/>
      <c r="D1897" s="47"/>
      <c r="E1897" s="38"/>
    </row>
    <row r="1898" spans="1:5" ht="20.25" customHeight="1" x14ac:dyDescent="0.25">
      <c r="A1898" s="46"/>
      <c r="B1898" s="46"/>
      <c r="C1898" s="46"/>
      <c r="D1898" s="46"/>
      <c r="E1898" s="38"/>
    </row>
    <row r="1899" spans="1:5" ht="20.25" customHeight="1" x14ac:dyDescent="0.25">
      <c r="A1899" s="47"/>
      <c r="B1899" s="47"/>
      <c r="C1899" s="47"/>
      <c r="D1899" s="47"/>
      <c r="E1899" s="38"/>
    </row>
    <row r="1900" spans="1:5" ht="20.25" customHeight="1" x14ac:dyDescent="0.25">
      <c r="A1900" s="46"/>
      <c r="B1900" s="46"/>
      <c r="C1900" s="46"/>
      <c r="D1900" s="46"/>
      <c r="E1900" s="38"/>
    </row>
    <row r="1901" spans="1:5" ht="20.25" customHeight="1" thickBot="1" x14ac:dyDescent="0.3">
      <c r="A1901" s="60"/>
      <c r="B1901" s="60"/>
      <c r="C1901" s="60"/>
      <c r="D1901" s="60"/>
      <c r="E1901" s="65"/>
    </row>
    <row r="1902" spans="1:5" ht="20.25" customHeight="1" thickTop="1" x14ac:dyDescent="0.25">
      <c r="A1902" s="62"/>
      <c r="B1902" s="62"/>
      <c r="C1902" s="62"/>
      <c r="D1902" s="62"/>
      <c r="E1902" s="66"/>
    </row>
    <row r="1903" spans="1:5" ht="20.25" customHeight="1" x14ac:dyDescent="0.25">
      <c r="A1903" s="47"/>
      <c r="B1903" s="47"/>
      <c r="C1903" s="47"/>
      <c r="D1903" s="47"/>
      <c r="E1903" s="38"/>
    </row>
    <row r="1904" spans="1:5" ht="20.25" customHeight="1" x14ac:dyDescent="0.25">
      <c r="A1904" s="46"/>
      <c r="B1904" s="46"/>
      <c r="C1904" s="46"/>
      <c r="D1904" s="46"/>
      <c r="E1904" s="38"/>
    </row>
    <row r="1905" spans="1:5" ht="20.25" customHeight="1" x14ac:dyDescent="0.25">
      <c r="A1905" s="47"/>
      <c r="B1905" s="47"/>
      <c r="C1905" s="47"/>
      <c r="D1905" s="47"/>
      <c r="E1905" s="38"/>
    </row>
    <row r="1906" spans="1:5" ht="20.25" customHeight="1" x14ac:dyDescent="0.25">
      <c r="A1906" s="46"/>
      <c r="B1906" s="46"/>
      <c r="C1906" s="46"/>
      <c r="D1906" s="46"/>
      <c r="E1906" s="38"/>
    </row>
    <row r="1907" spans="1:5" ht="20.25" customHeight="1" x14ac:dyDescent="0.25">
      <c r="A1907" s="47"/>
      <c r="B1907" s="47"/>
      <c r="C1907" s="47"/>
      <c r="D1907" s="47"/>
      <c r="E1907" s="38"/>
    </row>
    <row r="1908" spans="1:5" ht="20.25" customHeight="1" x14ac:dyDescent="0.25">
      <c r="A1908" s="46"/>
      <c r="B1908" s="46"/>
      <c r="C1908" s="46"/>
      <c r="D1908" s="46"/>
      <c r="E1908" s="38"/>
    </row>
    <row r="1909" spans="1:5" ht="20.25" customHeight="1" x14ac:dyDescent="0.25">
      <c r="A1909" s="47"/>
      <c r="B1909" s="47"/>
      <c r="C1909" s="47"/>
      <c r="D1909" s="47"/>
      <c r="E1909" s="38"/>
    </row>
    <row r="1910" spans="1:5" ht="20.25" customHeight="1" x14ac:dyDescent="0.25">
      <c r="A1910" s="46"/>
      <c r="B1910" s="46"/>
      <c r="C1910" s="46"/>
      <c r="D1910" s="46"/>
      <c r="E1910" s="38"/>
    </row>
    <row r="1911" spans="1:5" ht="20.25" customHeight="1" x14ac:dyDescent="0.25">
      <c r="A1911" s="47"/>
      <c r="B1911" s="47"/>
      <c r="C1911" s="47"/>
      <c r="D1911" s="47"/>
      <c r="E1911" s="38"/>
    </row>
    <row r="1912" spans="1:5" ht="20.25" customHeight="1" x14ac:dyDescent="0.25">
      <c r="A1912" s="46"/>
      <c r="B1912" s="46"/>
      <c r="C1912" s="46"/>
      <c r="D1912" s="46"/>
      <c r="E1912" s="38"/>
    </row>
    <row r="1913" spans="1:5" ht="20.25" customHeight="1" x14ac:dyDescent="0.25">
      <c r="A1913" s="47"/>
      <c r="B1913" s="47"/>
      <c r="C1913" s="47"/>
      <c r="D1913" s="47"/>
      <c r="E1913" s="38"/>
    </row>
    <row r="1914" spans="1:5" ht="20.25" customHeight="1" x14ac:dyDescent="0.25">
      <c r="A1914" s="46"/>
      <c r="B1914" s="46"/>
      <c r="C1914" s="46"/>
      <c r="D1914" s="46"/>
      <c r="E1914" s="38"/>
    </row>
    <row r="1915" spans="1:5" ht="20.25" customHeight="1" x14ac:dyDescent="0.25">
      <c r="A1915" s="47"/>
      <c r="B1915" s="47"/>
      <c r="C1915" s="47"/>
      <c r="D1915" s="47"/>
      <c r="E1915" s="38"/>
    </row>
    <row r="1916" spans="1:5" ht="20.25" customHeight="1" x14ac:dyDescent="0.25">
      <c r="A1916" s="46"/>
      <c r="B1916" s="46"/>
      <c r="C1916" s="46"/>
      <c r="D1916" s="46"/>
      <c r="E1916" s="38"/>
    </row>
    <row r="1917" spans="1:5" ht="20.25" customHeight="1" x14ac:dyDescent="0.25">
      <c r="A1917" s="47"/>
      <c r="B1917" s="47"/>
      <c r="C1917" s="47"/>
      <c r="D1917" s="47"/>
      <c r="E1917" s="38"/>
    </row>
    <row r="1918" spans="1:5" ht="20.25" customHeight="1" x14ac:dyDescent="0.25">
      <c r="A1918" s="46"/>
      <c r="B1918" s="46"/>
      <c r="C1918" s="46"/>
      <c r="D1918" s="46"/>
      <c r="E1918" s="38"/>
    </row>
    <row r="1919" spans="1:5" ht="20.25" customHeight="1" x14ac:dyDescent="0.25">
      <c r="A1919" s="47"/>
      <c r="B1919" s="47"/>
      <c r="C1919" s="47"/>
      <c r="D1919" s="47"/>
      <c r="E1919" s="38"/>
    </row>
    <row r="1920" spans="1:5" ht="20.25" customHeight="1" x14ac:dyDescent="0.25">
      <c r="A1920" s="46"/>
      <c r="B1920" s="46"/>
      <c r="C1920" s="46"/>
      <c r="D1920" s="46"/>
      <c r="E1920" s="38"/>
    </row>
    <row r="1921" spans="1:5" ht="20.25" customHeight="1" x14ac:dyDescent="0.25">
      <c r="A1921" s="47"/>
      <c r="B1921" s="47"/>
      <c r="C1921" s="47"/>
      <c r="D1921" s="47"/>
      <c r="E1921" s="38"/>
    </row>
    <row r="1922" spans="1:5" ht="20.25" customHeight="1" x14ac:dyDescent="0.25">
      <c r="A1922" s="46"/>
      <c r="B1922" s="46"/>
      <c r="C1922" s="46"/>
      <c r="D1922" s="46"/>
      <c r="E1922" s="38"/>
    </row>
    <row r="1923" spans="1:5" ht="20.25" customHeight="1" x14ac:dyDescent="0.25">
      <c r="A1923" s="47"/>
      <c r="B1923" s="47"/>
      <c r="C1923" s="47"/>
      <c r="D1923" s="47"/>
      <c r="E1923" s="38"/>
    </row>
    <row r="1924" spans="1:5" ht="20.25" customHeight="1" x14ac:dyDescent="0.25">
      <c r="A1924" s="46"/>
      <c r="B1924" s="46"/>
      <c r="C1924" s="46"/>
      <c r="D1924" s="46"/>
      <c r="E1924" s="38"/>
    </row>
    <row r="1925" spans="1:5" ht="20.25" customHeight="1" x14ac:dyDescent="0.25">
      <c r="A1925" s="47"/>
      <c r="B1925" s="47"/>
      <c r="C1925" s="47"/>
      <c r="D1925" s="47"/>
      <c r="E1925" s="38"/>
    </row>
    <row r="1926" spans="1:5" ht="20.25" customHeight="1" x14ac:dyDescent="0.25">
      <c r="A1926" s="46"/>
      <c r="B1926" s="46"/>
      <c r="C1926" s="46"/>
      <c r="D1926" s="46"/>
      <c r="E1926" s="38"/>
    </row>
    <row r="1927" spans="1:5" ht="20.25" customHeight="1" x14ac:dyDescent="0.25">
      <c r="A1927" s="47"/>
      <c r="B1927" s="47"/>
      <c r="C1927" s="47"/>
      <c r="D1927" s="47"/>
      <c r="E1927" s="38"/>
    </row>
    <row r="1928" spans="1:5" ht="20.25" customHeight="1" x14ac:dyDescent="0.25">
      <c r="A1928" s="46"/>
      <c r="B1928" s="46"/>
      <c r="C1928" s="46"/>
      <c r="D1928" s="46"/>
      <c r="E1928" s="38"/>
    </row>
    <row r="1929" spans="1:5" ht="20.25" customHeight="1" x14ac:dyDescent="0.25">
      <c r="A1929" s="47"/>
      <c r="B1929" s="47"/>
      <c r="C1929" s="47"/>
      <c r="D1929" s="47"/>
      <c r="E1929" s="38"/>
    </row>
    <row r="1930" spans="1:5" ht="20.25" customHeight="1" x14ac:dyDescent="0.25">
      <c r="A1930" s="46"/>
      <c r="B1930" s="46"/>
      <c r="C1930" s="46"/>
      <c r="D1930" s="46"/>
      <c r="E1930" s="38"/>
    </row>
    <row r="1931" spans="1:5" ht="20.25" customHeight="1" x14ac:dyDescent="0.25">
      <c r="A1931" s="47"/>
      <c r="B1931" s="47"/>
      <c r="C1931" s="47"/>
      <c r="D1931" s="47"/>
      <c r="E1931" s="38"/>
    </row>
    <row r="1932" spans="1:5" ht="20.25" customHeight="1" x14ac:dyDescent="0.25">
      <c r="A1932" s="46"/>
      <c r="B1932" s="46"/>
      <c r="C1932" s="46"/>
      <c r="D1932" s="46"/>
      <c r="E1932" s="38"/>
    </row>
    <row r="1933" spans="1:5" ht="20.25" customHeight="1" x14ac:dyDescent="0.25">
      <c r="A1933" s="47"/>
      <c r="B1933" s="47"/>
      <c r="C1933" s="47"/>
      <c r="D1933" s="47"/>
      <c r="E1933" s="38"/>
    </row>
    <row r="1934" spans="1:5" ht="20.25" customHeight="1" x14ac:dyDescent="0.25">
      <c r="A1934" s="46"/>
      <c r="B1934" s="46"/>
      <c r="C1934" s="46"/>
      <c r="D1934" s="46"/>
      <c r="E1934" s="38"/>
    </row>
    <row r="1935" spans="1:5" ht="20.25" customHeight="1" x14ac:dyDescent="0.25">
      <c r="A1935" s="47"/>
      <c r="B1935" s="47"/>
      <c r="C1935" s="47"/>
      <c r="D1935" s="47"/>
      <c r="E1935" s="38"/>
    </row>
    <row r="1936" spans="1:5" ht="20.25" customHeight="1" x14ac:dyDescent="0.25">
      <c r="A1936" s="46"/>
      <c r="B1936" s="46"/>
      <c r="C1936" s="46"/>
      <c r="D1936" s="46"/>
      <c r="E1936" s="38"/>
    </row>
    <row r="1937" spans="1:5" ht="20.25" customHeight="1" x14ac:dyDescent="0.25">
      <c r="A1937" s="47"/>
      <c r="B1937" s="47"/>
      <c r="C1937" s="47"/>
      <c r="D1937" s="47"/>
      <c r="E1937" s="38"/>
    </row>
    <row r="1938" spans="1:5" ht="20.25" customHeight="1" x14ac:dyDescent="0.25">
      <c r="A1938" s="46"/>
      <c r="B1938" s="46"/>
      <c r="C1938" s="46"/>
      <c r="D1938" s="46"/>
      <c r="E1938" s="38"/>
    </row>
    <row r="1939" spans="1:5" ht="20.25" customHeight="1" x14ac:dyDescent="0.25">
      <c r="A1939" s="47"/>
      <c r="B1939" s="47"/>
      <c r="C1939" s="47"/>
      <c r="D1939" s="47"/>
      <c r="E1939" s="38"/>
    </row>
    <row r="1940" spans="1:5" ht="20.25" customHeight="1" x14ac:dyDescent="0.25">
      <c r="A1940" s="46"/>
      <c r="B1940" s="46"/>
      <c r="C1940" s="46"/>
      <c r="D1940" s="46"/>
      <c r="E1940" s="38"/>
    </row>
    <row r="1941" spans="1:5" ht="20.25" customHeight="1" x14ac:dyDescent="0.25">
      <c r="A1941" s="47"/>
      <c r="B1941" s="47"/>
      <c r="C1941" s="47"/>
      <c r="D1941" s="47"/>
      <c r="E1941" s="38"/>
    </row>
    <row r="1942" spans="1:5" ht="20.25" customHeight="1" x14ac:dyDescent="0.25">
      <c r="A1942" s="46"/>
      <c r="B1942" s="46"/>
      <c r="C1942" s="46"/>
      <c r="D1942" s="46"/>
      <c r="E1942" s="38"/>
    </row>
    <row r="1943" spans="1:5" ht="20.25" customHeight="1" x14ac:dyDescent="0.25">
      <c r="A1943" s="47"/>
      <c r="B1943" s="47"/>
      <c r="C1943" s="47"/>
      <c r="D1943" s="47"/>
      <c r="E1943" s="38"/>
    </row>
    <row r="1944" spans="1:5" ht="20.25" customHeight="1" x14ac:dyDescent="0.25">
      <c r="A1944" s="46"/>
      <c r="B1944" s="46"/>
      <c r="C1944" s="46"/>
      <c r="D1944" s="46"/>
      <c r="E1944" s="38"/>
    </row>
    <row r="1945" spans="1:5" ht="20.25" customHeight="1" x14ac:dyDescent="0.25">
      <c r="A1945" s="47"/>
      <c r="B1945" s="47"/>
      <c r="C1945" s="47"/>
      <c r="D1945" s="47"/>
      <c r="E1945" s="38"/>
    </row>
    <row r="1946" spans="1:5" ht="20.25" customHeight="1" x14ac:dyDescent="0.25">
      <c r="A1946" s="46"/>
      <c r="B1946" s="46"/>
      <c r="C1946" s="46"/>
      <c r="D1946" s="46"/>
      <c r="E1946" s="38"/>
    </row>
    <row r="1947" spans="1:5" ht="20.25" customHeight="1" x14ac:dyDescent="0.25">
      <c r="A1947" s="47"/>
      <c r="B1947" s="47"/>
      <c r="C1947" s="47"/>
      <c r="D1947" s="47"/>
      <c r="E1947" s="38"/>
    </row>
    <row r="1948" spans="1:5" ht="20.25" customHeight="1" x14ac:dyDescent="0.25">
      <c r="A1948" s="46"/>
      <c r="B1948" s="46"/>
      <c r="C1948" s="46"/>
      <c r="D1948" s="46"/>
      <c r="E1948" s="38"/>
    </row>
    <row r="1949" spans="1:5" ht="20.25" customHeight="1" x14ac:dyDescent="0.25">
      <c r="A1949" s="47"/>
      <c r="B1949" s="47"/>
      <c r="C1949" s="47"/>
      <c r="D1949" s="47"/>
      <c r="E1949" s="38"/>
    </row>
    <row r="1950" spans="1:5" ht="20.25" customHeight="1" x14ac:dyDescent="0.25">
      <c r="A1950" s="46"/>
      <c r="B1950" s="46"/>
      <c r="C1950" s="46"/>
      <c r="D1950" s="46"/>
      <c r="E1950" s="38"/>
    </row>
    <row r="1951" spans="1:5" ht="20.25" customHeight="1" x14ac:dyDescent="0.25">
      <c r="A1951" s="47"/>
      <c r="B1951" s="47"/>
      <c r="C1951" s="47"/>
      <c r="D1951" s="47"/>
      <c r="E1951" s="38"/>
    </row>
    <row r="1952" spans="1:5" ht="20.25" customHeight="1" x14ac:dyDescent="0.25">
      <c r="A1952" s="46"/>
      <c r="B1952" s="46"/>
      <c r="C1952" s="46"/>
      <c r="D1952" s="46"/>
      <c r="E1952" s="38"/>
    </row>
    <row r="1953" spans="1:5" ht="20.25" customHeight="1" x14ac:dyDescent="0.25">
      <c r="A1953" s="47"/>
      <c r="B1953" s="47"/>
      <c r="C1953" s="47"/>
      <c r="D1953" s="47"/>
      <c r="E1953" s="38"/>
    </row>
    <row r="1954" spans="1:5" ht="20.25" customHeight="1" x14ac:dyDescent="0.25">
      <c r="A1954" s="46"/>
      <c r="B1954" s="46"/>
      <c r="C1954" s="46"/>
      <c r="D1954" s="46"/>
      <c r="E1954" s="38"/>
    </row>
    <row r="1955" spans="1:5" ht="20.25" customHeight="1" x14ac:dyDescent="0.25">
      <c r="A1955" s="47"/>
      <c r="B1955" s="47"/>
      <c r="C1955" s="47"/>
      <c r="D1955" s="47"/>
      <c r="E1955" s="38"/>
    </row>
    <row r="1956" spans="1:5" ht="20.25" customHeight="1" x14ac:dyDescent="0.25">
      <c r="A1956" s="46"/>
      <c r="B1956" s="46"/>
      <c r="C1956" s="46"/>
      <c r="D1956" s="46"/>
      <c r="E1956" s="38"/>
    </row>
    <row r="1957" spans="1:5" ht="20.25" customHeight="1" x14ac:dyDescent="0.25">
      <c r="A1957" s="47"/>
      <c r="B1957" s="47"/>
      <c r="C1957" s="47"/>
      <c r="D1957" s="47"/>
      <c r="E1957" s="38"/>
    </row>
    <row r="1958" spans="1:5" ht="20.25" customHeight="1" x14ac:dyDescent="0.25">
      <c r="A1958" s="46"/>
      <c r="B1958" s="46"/>
      <c r="C1958" s="46"/>
      <c r="D1958" s="46"/>
      <c r="E1958" s="38"/>
    </row>
    <row r="1959" spans="1:5" ht="20.25" customHeight="1" x14ac:dyDescent="0.25">
      <c r="A1959" s="47"/>
      <c r="B1959" s="47"/>
      <c r="C1959" s="47"/>
      <c r="D1959" s="47"/>
      <c r="E1959" s="38"/>
    </row>
    <row r="1960" spans="1:5" ht="20.25" customHeight="1" x14ac:dyDescent="0.25">
      <c r="A1960" s="46"/>
      <c r="B1960" s="46"/>
      <c r="C1960" s="46"/>
      <c r="D1960" s="46"/>
      <c r="E1960" s="38"/>
    </row>
    <row r="1961" spans="1:5" ht="20.25" customHeight="1" x14ac:dyDescent="0.25">
      <c r="A1961" s="47"/>
      <c r="B1961" s="47"/>
      <c r="C1961" s="47"/>
      <c r="D1961" s="47"/>
      <c r="E1961" s="38"/>
    </row>
    <row r="1962" spans="1:5" ht="20.25" customHeight="1" x14ac:dyDescent="0.25">
      <c r="A1962" s="46"/>
      <c r="B1962" s="46"/>
      <c r="C1962" s="46"/>
      <c r="D1962" s="46"/>
      <c r="E1962" s="38"/>
    </row>
    <row r="1963" spans="1:5" ht="20.25" customHeight="1" x14ac:dyDescent="0.25">
      <c r="A1963" s="47"/>
      <c r="B1963" s="47"/>
      <c r="C1963" s="47"/>
      <c r="D1963" s="47"/>
      <c r="E1963" s="38"/>
    </row>
    <row r="1964" spans="1:5" ht="20.25" customHeight="1" x14ac:dyDescent="0.25">
      <c r="A1964" s="46"/>
      <c r="B1964" s="46"/>
      <c r="C1964" s="46"/>
      <c r="D1964" s="46"/>
      <c r="E1964" s="38"/>
    </row>
    <row r="1965" spans="1:5" ht="20.25" customHeight="1" x14ac:dyDescent="0.25">
      <c r="A1965" s="47"/>
      <c r="B1965" s="47"/>
      <c r="C1965" s="47"/>
      <c r="D1965" s="47"/>
      <c r="E1965" s="38"/>
    </row>
    <row r="1966" spans="1:5" ht="20.25" customHeight="1" x14ac:dyDescent="0.25">
      <c r="A1966" s="46"/>
      <c r="B1966" s="46"/>
      <c r="C1966" s="46"/>
      <c r="D1966" s="46"/>
      <c r="E1966" s="38"/>
    </row>
    <row r="1967" spans="1:5" ht="20.25" customHeight="1" x14ac:dyDescent="0.25">
      <c r="A1967" s="47"/>
      <c r="B1967" s="47"/>
      <c r="C1967" s="47"/>
      <c r="D1967" s="47"/>
      <c r="E1967" s="38"/>
    </row>
    <row r="1968" spans="1:5" ht="20.25" customHeight="1" x14ac:dyDescent="0.25">
      <c r="A1968" s="46"/>
      <c r="B1968" s="46"/>
      <c r="C1968" s="46"/>
      <c r="D1968" s="46"/>
      <c r="E1968" s="38"/>
    </row>
    <row r="1969" spans="1:5" ht="20.25" customHeight="1" x14ac:dyDescent="0.25">
      <c r="A1969" s="47"/>
      <c r="B1969" s="47"/>
      <c r="C1969" s="47"/>
      <c r="D1969" s="47"/>
      <c r="E1969" s="38"/>
    </row>
    <row r="1970" spans="1:5" ht="20.25" customHeight="1" x14ac:dyDescent="0.25">
      <c r="A1970" s="46"/>
      <c r="B1970" s="46"/>
      <c r="C1970" s="46"/>
      <c r="D1970" s="46"/>
      <c r="E1970" s="38"/>
    </row>
    <row r="1971" spans="1:5" ht="20.25" customHeight="1" x14ac:dyDescent="0.25">
      <c r="A1971" s="47"/>
      <c r="B1971" s="47"/>
      <c r="C1971" s="47"/>
      <c r="D1971" s="47"/>
      <c r="E1971" s="38"/>
    </row>
    <row r="1972" spans="1:5" ht="20.25" customHeight="1" x14ac:dyDescent="0.25">
      <c r="A1972" s="46"/>
      <c r="B1972" s="46"/>
      <c r="C1972" s="46"/>
      <c r="D1972" s="46"/>
      <c r="E1972" s="38"/>
    </row>
    <row r="1973" spans="1:5" ht="20.25" customHeight="1" x14ac:dyDescent="0.25">
      <c r="A1973" s="47"/>
      <c r="B1973" s="47"/>
      <c r="C1973" s="47"/>
      <c r="D1973" s="47"/>
      <c r="E1973" s="38"/>
    </row>
    <row r="1974" spans="1:5" ht="20.25" customHeight="1" x14ac:dyDescent="0.25">
      <c r="A1974" s="46"/>
      <c r="B1974" s="46"/>
      <c r="C1974" s="46"/>
      <c r="D1974" s="46"/>
      <c r="E1974" s="38"/>
    </row>
    <row r="1975" spans="1:5" ht="20.25" customHeight="1" x14ac:dyDescent="0.25">
      <c r="A1975" s="47"/>
      <c r="B1975" s="47"/>
      <c r="C1975" s="47"/>
      <c r="D1975" s="47"/>
      <c r="E1975" s="38"/>
    </row>
    <row r="1976" spans="1:5" ht="20.25" customHeight="1" x14ac:dyDescent="0.25">
      <c r="A1976" s="46"/>
      <c r="B1976" s="46"/>
      <c r="C1976" s="46"/>
      <c r="D1976" s="46"/>
      <c r="E1976" s="38"/>
    </row>
    <row r="1977" spans="1:5" ht="20.25" customHeight="1" x14ac:dyDescent="0.25">
      <c r="A1977" s="47"/>
      <c r="B1977" s="47"/>
      <c r="C1977" s="47"/>
      <c r="D1977" s="47"/>
      <c r="E1977" s="38"/>
    </row>
    <row r="1978" spans="1:5" ht="20.25" customHeight="1" x14ac:dyDescent="0.25">
      <c r="A1978" s="46"/>
      <c r="B1978" s="46"/>
      <c r="C1978" s="46"/>
      <c r="D1978" s="46"/>
      <c r="E1978" s="38"/>
    </row>
    <row r="1979" spans="1:5" ht="20.25" customHeight="1" x14ac:dyDescent="0.25">
      <c r="A1979" s="47"/>
      <c r="B1979" s="47"/>
      <c r="C1979" s="47"/>
      <c r="D1979" s="47"/>
      <c r="E1979" s="38"/>
    </row>
    <row r="1980" spans="1:5" ht="20.25" customHeight="1" x14ac:dyDescent="0.25">
      <c r="A1980" s="46"/>
      <c r="B1980" s="46"/>
      <c r="C1980" s="46"/>
      <c r="D1980" s="46"/>
      <c r="E1980" s="38"/>
    </row>
    <row r="1981" spans="1:5" ht="20.25" customHeight="1" x14ac:dyDescent="0.25">
      <c r="A1981" s="47"/>
      <c r="B1981" s="47"/>
      <c r="C1981" s="47"/>
      <c r="D1981" s="47"/>
      <c r="E1981" s="38"/>
    </row>
    <row r="1982" spans="1:5" ht="20.25" customHeight="1" x14ac:dyDescent="0.25">
      <c r="A1982" s="46"/>
      <c r="B1982" s="46"/>
      <c r="C1982" s="46"/>
      <c r="D1982" s="46"/>
      <c r="E1982" s="38"/>
    </row>
    <row r="1983" spans="1:5" ht="20.25" customHeight="1" x14ac:dyDescent="0.25">
      <c r="A1983" s="47"/>
      <c r="B1983" s="47"/>
      <c r="C1983" s="47"/>
      <c r="D1983" s="47"/>
      <c r="E1983" s="38"/>
    </row>
    <row r="1984" spans="1:5" ht="20.25" customHeight="1" x14ac:dyDescent="0.25">
      <c r="A1984" s="46"/>
      <c r="B1984" s="46"/>
      <c r="C1984" s="46"/>
      <c r="D1984" s="46"/>
      <c r="E1984" s="38"/>
    </row>
    <row r="1985" spans="1:5" ht="20.25" customHeight="1" x14ac:dyDescent="0.25">
      <c r="A1985" s="47"/>
      <c r="B1985" s="47"/>
      <c r="C1985" s="47"/>
      <c r="D1985" s="47"/>
      <c r="E1985" s="38"/>
    </row>
    <row r="1986" spans="1:5" ht="20.25" customHeight="1" x14ac:dyDescent="0.25">
      <c r="A1986" s="46"/>
      <c r="B1986" s="46"/>
      <c r="C1986" s="46"/>
      <c r="D1986" s="46"/>
      <c r="E1986" s="38"/>
    </row>
    <row r="1987" spans="1:5" ht="20.25" customHeight="1" x14ac:dyDescent="0.25">
      <c r="A1987" s="47"/>
      <c r="B1987" s="47"/>
      <c r="C1987" s="47"/>
      <c r="D1987" s="47"/>
      <c r="E1987" s="38"/>
    </row>
    <row r="1988" spans="1:5" ht="20.25" customHeight="1" x14ac:dyDescent="0.25">
      <c r="A1988" s="46"/>
      <c r="B1988" s="46"/>
      <c r="C1988" s="46"/>
      <c r="D1988" s="46"/>
      <c r="E1988" s="38"/>
    </row>
    <row r="1989" spans="1:5" ht="20.25" customHeight="1" x14ac:dyDescent="0.25">
      <c r="A1989" s="47"/>
      <c r="B1989" s="47"/>
      <c r="C1989" s="47"/>
      <c r="D1989" s="47"/>
      <c r="E1989" s="38"/>
    </row>
    <row r="1990" spans="1:5" ht="20.25" customHeight="1" x14ac:dyDescent="0.25">
      <c r="A1990" s="46"/>
      <c r="B1990" s="46"/>
      <c r="C1990" s="46"/>
      <c r="D1990" s="46"/>
      <c r="E1990" s="38"/>
    </row>
    <row r="1991" spans="1:5" ht="20.25" customHeight="1" x14ac:dyDescent="0.25">
      <c r="A1991" s="47"/>
      <c r="B1991" s="47"/>
      <c r="C1991" s="47"/>
      <c r="D1991" s="47"/>
      <c r="E1991" s="38"/>
    </row>
    <row r="1992" spans="1:5" ht="20.25" customHeight="1" x14ac:dyDescent="0.25">
      <c r="A1992" s="46"/>
      <c r="B1992" s="46"/>
      <c r="C1992" s="46"/>
      <c r="D1992" s="46"/>
      <c r="E1992" s="38"/>
    </row>
    <row r="1993" spans="1:5" ht="20.25" customHeight="1" x14ac:dyDescent="0.25">
      <c r="A1993" s="47"/>
      <c r="B1993" s="47"/>
      <c r="C1993" s="47"/>
      <c r="D1993" s="47"/>
      <c r="E1993" s="38"/>
    </row>
    <row r="1994" spans="1:5" ht="20.25" customHeight="1" x14ac:dyDescent="0.25">
      <c r="A1994" s="46"/>
      <c r="B1994" s="46"/>
      <c r="C1994" s="46"/>
      <c r="D1994" s="46"/>
      <c r="E1994" s="38"/>
    </row>
    <row r="1995" spans="1:5" ht="20.25" customHeight="1" x14ac:dyDescent="0.25">
      <c r="A1995" s="47"/>
      <c r="B1995" s="47"/>
      <c r="C1995" s="47"/>
      <c r="D1995" s="47"/>
      <c r="E1995" s="38"/>
    </row>
    <row r="1996" spans="1:5" ht="20.25" customHeight="1" x14ac:dyDescent="0.25">
      <c r="A1996" s="46"/>
      <c r="B1996" s="46"/>
      <c r="C1996" s="46"/>
      <c r="D1996" s="46"/>
      <c r="E1996" s="38"/>
    </row>
    <row r="1997" spans="1:5" ht="20.25" customHeight="1" x14ac:dyDescent="0.25">
      <c r="A1997" s="47"/>
      <c r="B1997" s="47"/>
      <c r="C1997" s="47"/>
      <c r="D1997" s="47"/>
      <c r="E1997" s="38"/>
    </row>
    <row r="1998" spans="1:5" ht="20.25" customHeight="1" x14ac:dyDescent="0.25">
      <c r="A1998" s="46"/>
      <c r="B1998" s="46"/>
      <c r="C1998" s="46"/>
      <c r="D1998" s="46"/>
      <c r="E1998" s="38"/>
    </row>
    <row r="1999" spans="1:5" ht="20.25" customHeight="1" x14ac:dyDescent="0.25">
      <c r="A1999" s="47"/>
      <c r="B1999" s="47"/>
      <c r="C1999" s="47"/>
      <c r="D1999" s="47"/>
      <c r="E1999" s="38"/>
    </row>
    <row r="2000" spans="1:5" ht="20.25" customHeight="1" x14ac:dyDescent="0.25">
      <c r="A2000" s="46"/>
      <c r="B2000" s="46"/>
      <c r="C2000" s="46"/>
      <c r="D2000" s="46"/>
      <c r="E2000" s="38"/>
    </row>
    <row r="2001" spans="1:5" ht="20.25" customHeight="1" thickBot="1" x14ac:dyDescent="0.3">
      <c r="A2001" s="60"/>
      <c r="B2001" s="60"/>
      <c r="C2001" s="60"/>
      <c r="D2001" s="60"/>
      <c r="E2001" s="65"/>
    </row>
    <row r="2002" spans="1:5" ht="20.25" customHeight="1" thickTop="1" x14ac:dyDescent="0.25">
      <c r="A2002" s="62"/>
      <c r="B2002" s="62"/>
      <c r="C2002" s="62"/>
      <c r="D2002" s="62"/>
      <c r="E2002" s="66"/>
    </row>
    <row r="2003" spans="1:5" ht="20.25" customHeight="1" x14ac:dyDescent="0.25">
      <c r="A2003" s="47"/>
      <c r="B2003" s="47"/>
      <c r="C2003" s="47"/>
      <c r="D2003" s="47"/>
      <c r="E2003" s="38"/>
    </row>
    <row r="2004" spans="1:5" ht="20.25" customHeight="1" x14ac:dyDescent="0.25">
      <c r="A2004" s="46"/>
      <c r="B2004" s="46"/>
      <c r="C2004" s="46"/>
      <c r="D2004" s="46"/>
      <c r="E2004" s="38"/>
    </row>
    <row r="2005" spans="1:5" ht="20.25" customHeight="1" x14ac:dyDescent="0.25">
      <c r="A2005" s="47"/>
      <c r="B2005" s="47"/>
      <c r="C2005" s="47"/>
      <c r="D2005" s="47"/>
      <c r="E2005" s="38"/>
    </row>
    <row r="2006" spans="1:5" ht="20.25" customHeight="1" x14ac:dyDescent="0.25">
      <c r="A2006" s="46"/>
      <c r="B2006" s="46"/>
      <c r="C2006" s="46"/>
      <c r="D2006" s="46"/>
      <c r="E2006" s="38"/>
    </row>
    <row r="2007" spans="1:5" ht="20.25" customHeight="1" x14ac:dyDescent="0.25">
      <c r="A2007" s="47"/>
      <c r="B2007" s="47"/>
      <c r="C2007" s="47"/>
      <c r="D2007" s="47"/>
      <c r="E2007" s="38"/>
    </row>
    <row r="2008" spans="1:5" ht="20.25" customHeight="1" x14ac:dyDescent="0.25">
      <c r="A2008" s="46"/>
      <c r="B2008" s="46"/>
      <c r="C2008" s="46"/>
      <c r="D2008" s="46"/>
      <c r="E2008" s="38"/>
    </row>
    <row r="2009" spans="1:5" ht="20.25" customHeight="1" x14ac:dyDescent="0.25">
      <c r="A2009" s="47"/>
      <c r="B2009" s="47"/>
      <c r="C2009" s="47"/>
      <c r="D2009" s="47"/>
      <c r="E2009" s="38"/>
    </row>
    <row r="2010" spans="1:5" ht="20.25" customHeight="1" x14ac:dyDescent="0.25">
      <c r="A2010" s="46"/>
      <c r="B2010" s="46"/>
      <c r="C2010" s="46"/>
      <c r="D2010" s="46"/>
      <c r="E2010" s="38"/>
    </row>
    <row r="2011" spans="1:5" ht="20.25" customHeight="1" x14ac:dyDescent="0.25">
      <c r="A2011" s="47"/>
      <c r="B2011" s="47"/>
      <c r="C2011" s="47"/>
      <c r="D2011" s="47"/>
      <c r="E2011" s="38"/>
    </row>
    <row r="2012" spans="1:5" ht="20.25" customHeight="1" x14ac:dyDescent="0.25">
      <c r="A2012" s="46"/>
      <c r="B2012" s="46"/>
      <c r="C2012" s="46"/>
      <c r="D2012" s="46"/>
      <c r="E2012" s="38"/>
    </row>
    <row r="2013" spans="1:5" ht="20.25" customHeight="1" x14ac:dyDescent="0.25">
      <c r="A2013" s="47"/>
      <c r="B2013" s="47"/>
      <c r="C2013" s="47"/>
      <c r="D2013" s="47"/>
      <c r="E2013" s="38"/>
    </row>
    <row r="2014" spans="1:5" ht="20.25" customHeight="1" x14ac:dyDescent="0.25">
      <c r="A2014" s="46"/>
      <c r="B2014" s="46"/>
      <c r="C2014" s="46"/>
      <c r="D2014" s="46"/>
      <c r="E2014" s="38"/>
    </row>
    <row r="2015" spans="1:5" ht="20.25" customHeight="1" x14ac:dyDescent="0.25">
      <c r="A2015" s="47"/>
      <c r="B2015" s="47"/>
      <c r="C2015" s="47"/>
      <c r="D2015" s="47"/>
      <c r="E2015" s="38"/>
    </row>
    <row r="2016" spans="1:5" ht="20.25" customHeight="1" x14ac:dyDescent="0.25">
      <c r="A2016" s="46"/>
      <c r="B2016" s="46"/>
      <c r="C2016" s="46"/>
      <c r="D2016" s="46"/>
      <c r="E2016" s="38"/>
    </row>
    <row r="2017" spans="1:5" ht="20.25" customHeight="1" x14ac:dyDescent="0.25">
      <c r="A2017" s="47"/>
      <c r="B2017" s="47"/>
      <c r="C2017" s="47"/>
      <c r="D2017" s="47"/>
      <c r="E2017" s="38"/>
    </row>
    <row r="2018" spans="1:5" ht="20.25" customHeight="1" x14ac:dyDescent="0.25">
      <c r="A2018" s="46"/>
      <c r="B2018" s="46"/>
      <c r="C2018" s="46"/>
      <c r="D2018" s="46"/>
      <c r="E2018" s="38"/>
    </row>
    <row r="2019" spans="1:5" ht="20.25" customHeight="1" x14ac:dyDescent="0.25">
      <c r="A2019" s="47"/>
      <c r="B2019" s="47"/>
      <c r="C2019" s="47"/>
      <c r="D2019" s="47"/>
      <c r="E2019" s="38"/>
    </row>
    <row r="2020" spans="1:5" ht="20.25" customHeight="1" x14ac:dyDescent="0.25">
      <c r="A2020" s="46"/>
      <c r="B2020" s="46"/>
      <c r="C2020" s="46"/>
      <c r="D2020" s="46"/>
      <c r="E2020" s="38"/>
    </row>
    <row r="2021" spans="1:5" ht="20.25" customHeight="1" x14ac:dyDescent="0.25">
      <c r="A2021" s="47"/>
      <c r="B2021" s="47"/>
      <c r="C2021" s="47"/>
      <c r="D2021" s="47"/>
      <c r="E2021" s="38"/>
    </row>
    <row r="2022" spans="1:5" ht="20.25" customHeight="1" x14ac:dyDescent="0.25">
      <c r="A2022" s="46"/>
      <c r="B2022" s="46"/>
      <c r="C2022" s="46"/>
      <c r="D2022" s="46"/>
      <c r="E2022" s="38"/>
    </row>
    <row r="2023" spans="1:5" ht="20.25" customHeight="1" x14ac:dyDescent="0.25">
      <c r="A2023" s="47"/>
      <c r="B2023" s="47"/>
      <c r="C2023" s="47"/>
      <c r="D2023" s="47"/>
      <c r="E2023" s="38"/>
    </row>
    <row r="2024" spans="1:5" ht="20.25" customHeight="1" x14ac:dyDescent="0.25">
      <c r="A2024" s="46"/>
      <c r="B2024" s="46"/>
      <c r="C2024" s="46"/>
      <c r="D2024" s="46"/>
      <c r="E2024" s="38"/>
    </row>
    <row r="2025" spans="1:5" ht="20.25" customHeight="1" x14ac:dyDescent="0.25">
      <c r="A2025" s="47"/>
      <c r="B2025" s="47"/>
      <c r="C2025" s="47"/>
      <c r="D2025" s="47"/>
      <c r="E2025" s="38"/>
    </row>
    <row r="2026" spans="1:5" ht="20.25" customHeight="1" x14ac:dyDescent="0.25">
      <c r="A2026" s="46"/>
      <c r="B2026" s="46"/>
      <c r="C2026" s="46"/>
      <c r="D2026" s="46"/>
      <c r="E2026" s="38"/>
    </row>
    <row r="2027" spans="1:5" ht="20.25" customHeight="1" x14ac:dyDescent="0.25">
      <c r="A2027" s="47"/>
      <c r="B2027" s="47"/>
      <c r="C2027" s="47"/>
      <c r="D2027" s="47"/>
      <c r="E2027" s="38"/>
    </row>
    <row r="2028" spans="1:5" ht="20.25" customHeight="1" x14ac:dyDescent="0.25">
      <c r="A2028" s="46"/>
      <c r="B2028" s="46"/>
      <c r="C2028" s="46"/>
      <c r="D2028" s="46"/>
      <c r="E2028" s="38"/>
    </row>
    <row r="2029" spans="1:5" ht="20.25" customHeight="1" x14ac:dyDescent="0.25">
      <c r="A2029" s="47"/>
      <c r="B2029" s="47"/>
      <c r="C2029" s="47"/>
      <c r="D2029" s="47"/>
      <c r="E2029" s="38"/>
    </row>
    <row r="2030" spans="1:5" ht="20.25" customHeight="1" x14ac:dyDescent="0.25">
      <c r="A2030" s="46"/>
      <c r="B2030" s="46"/>
      <c r="C2030" s="46"/>
      <c r="D2030" s="46"/>
      <c r="E2030" s="38"/>
    </row>
    <row r="2031" spans="1:5" ht="20.25" customHeight="1" x14ac:dyDescent="0.25">
      <c r="A2031" s="47"/>
      <c r="B2031" s="47"/>
      <c r="C2031" s="47"/>
      <c r="D2031" s="47"/>
      <c r="E2031" s="38"/>
    </row>
    <row r="2032" spans="1:5" ht="20.25" customHeight="1" x14ac:dyDescent="0.25">
      <c r="A2032" s="46"/>
      <c r="B2032" s="46"/>
      <c r="C2032" s="46"/>
      <c r="D2032" s="46"/>
      <c r="E2032" s="38"/>
    </row>
    <row r="2033" spans="1:5" ht="20.25" customHeight="1" x14ac:dyDescent="0.25">
      <c r="A2033" s="47"/>
      <c r="B2033" s="47"/>
      <c r="C2033" s="47"/>
      <c r="D2033" s="47"/>
      <c r="E2033" s="38"/>
    </row>
    <row r="2034" spans="1:5" ht="20.25" customHeight="1" x14ac:dyDescent="0.25">
      <c r="A2034" s="46"/>
      <c r="B2034" s="46"/>
      <c r="C2034" s="46"/>
      <c r="D2034" s="46"/>
      <c r="E2034" s="38"/>
    </row>
    <row r="2035" spans="1:5" ht="20.25" customHeight="1" x14ac:dyDescent="0.25">
      <c r="A2035" s="47"/>
      <c r="B2035" s="47"/>
      <c r="C2035" s="47"/>
      <c r="D2035" s="47"/>
      <c r="E2035" s="38"/>
    </row>
    <row r="2036" spans="1:5" ht="20.25" customHeight="1" x14ac:dyDescent="0.25">
      <c r="A2036" s="46"/>
      <c r="B2036" s="46"/>
      <c r="C2036" s="46"/>
      <c r="D2036" s="46"/>
      <c r="E2036" s="38"/>
    </row>
    <row r="2037" spans="1:5" ht="20.25" customHeight="1" x14ac:dyDescent="0.25">
      <c r="A2037" s="47"/>
      <c r="B2037" s="47"/>
      <c r="C2037" s="47"/>
      <c r="D2037" s="47"/>
      <c r="E2037" s="38"/>
    </row>
    <row r="2038" spans="1:5" ht="20.25" customHeight="1" x14ac:dyDescent="0.25">
      <c r="A2038" s="46"/>
      <c r="B2038" s="46"/>
      <c r="C2038" s="46"/>
      <c r="D2038" s="46"/>
      <c r="E2038" s="38"/>
    </row>
    <row r="2039" spans="1:5" ht="20.25" customHeight="1" x14ac:dyDescent="0.25">
      <c r="A2039" s="47"/>
      <c r="B2039" s="47"/>
      <c r="C2039" s="47"/>
      <c r="D2039" s="47"/>
      <c r="E2039" s="38"/>
    </row>
    <row r="2040" spans="1:5" ht="20.25" customHeight="1" x14ac:dyDescent="0.25">
      <c r="A2040" s="46"/>
      <c r="B2040" s="46"/>
      <c r="C2040" s="46"/>
      <c r="D2040" s="46"/>
      <c r="E2040" s="38"/>
    </row>
    <row r="2041" spans="1:5" ht="20.25" customHeight="1" x14ac:dyDescent="0.25">
      <c r="A2041" s="47"/>
      <c r="B2041" s="47"/>
      <c r="C2041" s="47"/>
      <c r="D2041" s="47"/>
      <c r="E2041" s="38"/>
    </row>
    <row r="2042" spans="1:5" ht="20.25" customHeight="1" x14ac:dyDescent="0.25">
      <c r="A2042" s="46"/>
      <c r="B2042" s="46"/>
      <c r="C2042" s="46"/>
      <c r="D2042" s="46"/>
      <c r="E2042" s="38"/>
    </row>
    <row r="2043" spans="1:5" ht="20.25" customHeight="1" x14ac:dyDescent="0.25">
      <c r="A2043" s="47"/>
      <c r="B2043" s="47"/>
      <c r="C2043" s="47"/>
      <c r="D2043" s="47"/>
      <c r="E2043" s="38"/>
    </row>
    <row r="2044" spans="1:5" ht="20.25" customHeight="1" x14ac:dyDescent="0.25">
      <c r="A2044" s="46"/>
      <c r="B2044" s="46"/>
      <c r="C2044" s="46"/>
      <c r="D2044" s="46"/>
      <c r="E2044" s="38"/>
    </row>
    <row r="2045" spans="1:5" ht="20.25" customHeight="1" x14ac:dyDescent="0.25">
      <c r="A2045" s="47"/>
      <c r="B2045" s="47"/>
      <c r="C2045" s="47"/>
      <c r="D2045" s="47"/>
      <c r="E2045" s="38"/>
    </row>
    <row r="2046" spans="1:5" ht="20.25" customHeight="1" x14ac:dyDescent="0.25">
      <c r="A2046" s="46"/>
      <c r="B2046" s="46"/>
      <c r="C2046" s="46"/>
      <c r="D2046" s="46"/>
      <c r="E2046" s="38"/>
    </row>
    <row r="2047" spans="1:5" ht="20.25" customHeight="1" x14ac:dyDescent="0.25">
      <c r="A2047" s="47"/>
      <c r="B2047" s="47"/>
      <c r="C2047" s="47"/>
      <c r="D2047" s="47"/>
      <c r="E2047" s="38"/>
    </row>
    <row r="2048" spans="1:5" ht="20.25" customHeight="1" x14ac:dyDescent="0.25">
      <c r="A2048" s="46"/>
      <c r="B2048" s="46"/>
      <c r="C2048" s="46"/>
      <c r="D2048" s="46"/>
      <c r="E2048" s="38"/>
    </row>
    <row r="2049" spans="1:5" ht="20.25" customHeight="1" x14ac:dyDescent="0.25">
      <c r="A2049" s="47"/>
      <c r="B2049" s="47"/>
      <c r="C2049" s="47"/>
      <c r="D2049" s="47"/>
      <c r="E2049" s="38"/>
    </row>
    <row r="2050" spans="1:5" ht="20.25" customHeight="1" x14ac:dyDescent="0.25">
      <c r="A2050" s="46"/>
      <c r="B2050" s="46"/>
      <c r="C2050" s="46"/>
      <c r="D2050" s="46"/>
      <c r="E2050" s="38"/>
    </row>
    <row r="2051" spans="1:5" ht="20.25" customHeight="1" x14ac:dyDescent="0.25">
      <c r="A2051" s="47"/>
      <c r="B2051" s="47"/>
      <c r="C2051" s="47"/>
      <c r="D2051" s="47"/>
      <c r="E2051" s="38"/>
    </row>
    <row r="2052" spans="1:5" ht="20.25" customHeight="1" x14ac:dyDescent="0.25">
      <c r="A2052" s="46"/>
      <c r="B2052" s="46"/>
      <c r="C2052" s="46"/>
      <c r="D2052" s="46"/>
      <c r="E2052" s="38"/>
    </row>
    <row r="2053" spans="1:5" ht="20.25" customHeight="1" x14ac:dyDescent="0.25">
      <c r="A2053" s="47"/>
      <c r="B2053" s="47"/>
      <c r="C2053" s="47"/>
      <c r="D2053" s="47"/>
      <c r="E2053" s="38"/>
    </row>
    <row r="2054" spans="1:5" ht="20.25" customHeight="1" x14ac:dyDescent="0.25">
      <c r="A2054" s="46"/>
      <c r="B2054" s="46"/>
      <c r="C2054" s="46"/>
      <c r="D2054" s="46"/>
      <c r="E2054" s="38"/>
    </row>
    <row r="2055" spans="1:5" ht="20.25" customHeight="1" x14ac:dyDescent="0.25">
      <c r="A2055" s="47"/>
      <c r="B2055" s="47"/>
      <c r="C2055" s="47"/>
      <c r="D2055" s="47"/>
      <c r="E2055" s="38"/>
    </row>
    <row r="2056" spans="1:5" ht="20.25" customHeight="1" x14ac:dyDescent="0.25">
      <c r="A2056" s="46"/>
      <c r="B2056" s="46"/>
      <c r="C2056" s="46"/>
      <c r="D2056" s="46"/>
      <c r="E2056" s="38"/>
    </row>
    <row r="2057" spans="1:5" ht="20.25" customHeight="1" x14ac:dyDescent="0.25">
      <c r="A2057" s="47"/>
      <c r="B2057" s="47"/>
      <c r="C2057" s="47"/>
      <c r="D2057" s="47"/>
      <c r="E2057" s="38"/>
    </row>
    <row r="2058" spans="1:5" ht="20.25" customHeight="1" x14ac:dyDescent="0.25">
      <c r="A2058" s="46"/>
      <c r="B2058" s="46"/>
      <c r="C2058" s="46"/>
      <c r="D2058" s="46"/>
      <c r="E2058" s="38"/>
    </row>
    <row r="2059" spans="1:5" ht="20.25" customHeight="1" x14ac:dyDescent="0.25">
      <c r="A2059" s="47"/>
      <c r="B2059" s="47"/>
      <c r="C2059" s="47"/>
      <c r="D2059" s="47"/>
      <c r="E2059" s="38"/>
    </row>
    <row r="2060" spans="1:5" ht="20.25" customHeight="1" x14ac:dyDescent="0.25">
      <c r="A2060" s="46"/>
      <c r="B2060" s="46"/>
      <c r="C2060" s="46"/>
      <c r="D2060" s="46"/>
      <c r="E2060" s="38"/>
    </row>
    <row r="2061" spans="1:5" ht="20.25" customHeight="1" x14ac:dyDescent="0.25">
      <c r="A2061" s="47"/>
      <c r="B2061" s="47"/>
      <c r="C2061" s="47"/>
      <c r="D2061" s="47"/>
      <c r="E2061" s="38"/>
    </row>
    <row r="2062" spans="1:5" ht="20.25" customHeight="1" x14ac:dyDescent="0.25">
      <c r="A2062" s="46"/>
      <c r="B2062" s="46"/>
      <c r="C2062" s="46"/>
      <c r="D2062" s="46"/>
      <c r="E2062" s="38"/>
    </row>
    <row r="2063" spans="1:5" ht="20.25" customHeight="1" x14ac:dyDescent="0.25">
      <c r="A2063" s="47"/>
      <c r="B2063" s="47"/>
      <c r="C2063" s="47"/>
      <c r="D2063" s="47"/>
      <c r="E2063" s="38"/>
    </row>
    <row r="2064" spans="1:5" ht="20.25" customHeight="1" x14ac:dyDescent="0.25">
      <c r="A2064" s="46"/>
      <c r="B2064" s="46"/>
      <c r="C2064" s="46"/>
      <c r="D2064" s="46"/>
      <c r="E2064" s="38"/>
    </row>
    <row r="2065" spans="1:5" ht="20.25" customHeight="1" x14ac:dyDescent="0.25">
      <c r="A2065" s="47"/>
      <c r="B2065" s="47"/>
      <c r="C2065" s="47"/>
      <c r="D2065" s="47"/>
      <c r="E2065" s="38"/>
    </row>
    <row r="2066" spans="1:5" ht="20.25" customHeight="1" x14ac:dyDescent="0.25">
      <c r="A2066" s="46"/>
      <c r="B2066" s="46"/>
      <c r="C2066" s="46"/>
      <c r="D2066" s="46"/>
      <c r="E2066" s="38"/>
    </row>
    <row r="2067" spans="1:5" ht="20.25" customHeight="1" x14ac:dyDescent="0.25">
      <c r="A2067" s="47"/>
      <c r="B2067" s="47"/>
      <c r="C2067" s="47"/>
      <c r="D2067" s="47"/>
      <c r="E2067" s="38"/>
    </row>
    <row r="2068" spans="1:5" ht="20.25" customHeight="1" x14ac:dyDescent="0.25">
      <c r="A2068" s="46"/>
      <c r="B2068" s="46"/>
      <c r="C2068" s="46"/>
      <c r="D2068" s="46"/>
      <c r="E2068" s="38"/>
    </row>
    <row r="2069" spans="1:5" ht="20.25" customHeight="1" x14ac:dyDescent="0.25">
      <c r="A2069" s="47"/>
      <c r="B2069" s="47"/>
      <c r="C2069" s="47"/>
      <c r="D2069" s="47"/>
      <c r="E2069" s="38"/>
    </row>
    <row r="2070" spans="1:5" ht="20.25" customHeight="1" x14ac:dyDescent="0.25">
      <c r="A2070" s="46"/>
      <c r="B2070" s="46"/>
      <c r="C2070" s="46"/>
      <c r="D2070" s="46"/>
      <c r="E2070" s="38"/>
    </row>
    <row r="2071" spans="1:5" ht="20.25" customHeight="1" x14ac:dyDescent="0.25">
      <c r="A2071" s="47"/>
      <c r="B2071" s="47"/>
      <c r="C2071" s="47"/>
      <c r="D2071" s="47"/>
      <c r="E2071" s="38"/>
    </row>
    <row r="2072" spans="1:5" ht="20.25" customHeight="1" x14ac:dyDescent="0.25">
      <c r="A2072" s="46"/>
      <c r="B2072" s="46"/>
      <c r="C2072" s="46"/>
      <c r="D2072" s="46"/>
      <c r="E2072" s="38"/>
    </row>
    <row r="2073" spans="1:5" ht="20.25" customHeight="1" x14ac:dyDescent="0.25">
      <c r="A2073" s="47"/>
      <c r="B2073" s="47"/>
      <c r="C2073" s="47"/>
      <c r="D2073" s="47"/>
      <c r="E2073" s="38"/>
    </row>
    <row r="2074" spans="1:5" ht="20.25" customHeight="1" x14ac:dyDescent="0.25">
      <c r="A2074" s="46"/>
      <c r="B2074" s="46"/>
      <c r="C2074" s="46"/>
      <c r="D2074" s="46"/>
      <c r="E2074" s="38"/>
    </row>
    <row r="2075" spans="1:5" ht="20.25" customHeight="1" x14ac:dyDescent="0.25">
      <c r="A2075" s="47"/>
      <c r="B2075" s="47"/>
      <c r="C2075" s="47"/>
      <c r="D2075" s="47"/>
      <c r="E2075" s="38"/>
    </row>
    <row r="2076" spans="1:5" ht="20.25" customHeight="1" x14ac:dyDescent="0.25">
      <c r="A2076" s="46"/>
      <c r="B2076" s="46"/>
      <c r="C2076" s="46"/>
      <c r="D2076" s="46"/>
      <c r="E2076" s="38"/>
    </row>
    <row r="2077" spans="1:5" ht="20.25" customHeight="1" x14ac:dyDescent="0.25">
      <c r="A2077" s="47"/>
      <c r="B2077" s="47"/>
      <c r="C2077" s="47"/>
      <c r="D2077" s="47"/>
      <c r="E2077" s="38"/>
    </row>
    <row r="2078" spans="1:5" ht="20.25" customHeight="1" x14ac:dyDescent="0.25">
      <c r="A2078" s="46"/>
      <c r="B2078" s="46"/>
      <c r="C2078" s="46"/>
      <c r="D2078" s="46"/>
      <c r="E2078" s="38"/>
    </row>
    <row r="2079" spans="1:5" ht="20.25" customHeight="1" x14ac:dyDescent="0.25">
      <c r="A2079" s="47"/>
      <c r="B2079" s="47"/>
      <c r="C2079" s="47"/>
      <c r="D2079" s="47"/>
      <c r="E2079" s="38"/>
    </row>
    <row r="2080" spans="1:5" ht="20.25" customHeight="1" x14ac:dyDescent="0.25">
      <c r="A2080" s="46"/>
      <c r="B2080" s="46"/>
      <c r="C2080" s="46"/>
      <c r="D2080" s="46"/>
      <c r="E2080" s="38"/>
    </row>
    <row r="2081" spans="1:5" ht="20.25" customHeight="1" x14ac:dyDescent="0.25">
      <c r="A2081" s="47"/>
      <c r="B2081" s="47"/>
      <c r="C2081" s="47"/>
      <c r="D2081" s="47"/>
      <c r="E2081" s="38"/>
    </row>
    <row r="2082" spans="1:5" ht="20.25" customHeight="1" x14ac:dyDescent="0.25">
      <c r="A2082" s="46"/>
      <c r="B2082" s="46"/>
      <c r="C2082" s="46"/>
      <c r="D2082" s="46"/>
      <c r="E2082" s="38"/>
    </row>
    <row r="2083" spans="1:5" ht="20.25" customHeight="1" x14ac:dyDescent="0.25">
      <c r="A2083" s="47"/>
      <c r="B2083" s="47"/>
      <c r="C2083" s="47"/>
      <c r="D2083" s="47"/>
      <c r="E2083" s="38"/>
    </row>
    <row r="2084" spans="1:5" ht="20.25" customHeight="1" x14ac:dyDescent="0.25">
      <c r="A2084" s="46"/>
      <c r="B2084" s="46"/>
      <c r="C2084" s="46"/>
      <c r="D2084" s="46"/>
      <c r="E2084" s="38"/>
    </row>
    <row r="2085" spans="1:5" ht="20.25" customHeight="1" x14ac:dyDescent="0.25">
      <c r="A2085" s="47"/>
      <c r="B2085" s="47"/>
      <c r="C2085" s="47"/>
      <c r="D2085" s="47"/>
      <c r="E2085" s="38"/>
    </row>
    <row r="2086" spans="1:5" ht="20.25" customHeight="1" x14ac:dyDescent="0.25">
      <c r="A2086" s="46"/>
      <c r="B2086" s="46"/>
      <c r="C2086" s="46"/>
      <c r="D2086" s="46"/>
      <c r="E2086" s="38"/>
    </row>
    <row r="2087" spans="1:5" ht="20.25" customHeight="1" x14ac:dyDescent="0.25">
      <c r="A2087" s="47"/>
      <c r="B2087" s="47"/>
      <c r="C2087" s="47"/>
      <c r="D2087" s="47"/>
      <c r="E2087" s="38"/>
    </row>
    <row r="2088" spans="1:5" ht="20.25" customHeight="1" x14ac:dyDescent="0.25">
      <c r="A2088" s="46"/>
      <c r="B2088" s="46"/>
      <c r="C2088" s="46"/>
      <c r="D2088" s="46"/>
      <c r="E2088" s="38"/>
    </row>
    <row r="2089" spans="1:5" ht="20.25" customHeight="1" x14ac:dyDescent="0.25">
      <c r="A2089" s="47"/>
      <c r="B2089" s="47"/>
      <c r="C2089" s="47"/>
      <c r="D2089" s="47"/>
      <c r="E2089" s="38"/>
    </row>
    <row r="2090" spans="1:5" ht="20.25" customHeight="1" x14ac:dyDescent="0.25">
      <c r="A2090" s="46"/>
      <c r="B2090" s="46"/>
      <c r="C2090" s="46"/>
      <c r="D2090" s="46"/>
      <c r="E2090" s="38"/>
    </row>
    <row r="2091" spans="1:5" ht="20.25" customHeight="1" x14ac:dyDescent="0.25">
      <c r="A2091" s="47"/>
      <c r="B2091" s="47"/>
      <c r="C2091" s="47"/>
      <c r="D2091" s="47"/>
      <c r="E2091" s="38"/>
    </row>
    <row r="2092" spans="1:5" ht="20.25" customHeight="1" x14ac:dyDescent="0.25">
      <c r="A2092" s="46"/>
      <c r="B2092" s="46"/>
      <c r="C2092" s="46"/>
      <c r="D2092" s="46"/>
      <c r="E2092" s="38"/>
    </row>
    <row r="2093" spans="1:5" ht="20.25" customHeight="1" x14ac:dyDescent="0.25">
      <c r="A2093" s="47"/>
      <c r="B2093" s="47"/>
      <c r="C2093" s="47"/>
      <c r="D2093" s="47"/>
      <c r="E2093" s="38"/>
    </row>
    <row r="2094" spans="1:5" ht="20.25" customHeight="1" x14ac:dyDescent="0.25">
      <c r="A2094" s="46"/>
      <c r="B2094" s="46"/>
      <c r="C2094" s="46"/>
      <c r="D2094" s="46"/>
      <c r="E2094" s="38"/>
    </row>
    <row r="2095" spans="1:5" ht="20.25" customHeight="1" x14ac:dyDescent="0.25">
      <c r="A2095" s="47"/>
      <c r="B2095" s="47"/>
      <c r="C2095" s="47"/>
      <c r="D2095" s="47"/>
      <c r="E2095" s="38"/>
    </row>
    <row r="2096" spans="1:5" ht="20.25" customHeight="1" x14ac:dyDescent="0.25">
      <c r="A2096" s="46"/>
      <c r="B2096" s="46"/>
      <c r="C2096" s="46"/>
      <c r="D2096" s="46"/>
      <c r="E2096" s="38"/>
    </row>
    <row r="2097" spans="1:5" ht="20.25" customHeight="1" x14ac:dyDescent="0.25">
      <c r="A2097" s="47"/>
      <c r="B2097" s="47"/>
      <c r="C2097" s="47"/>
      <c r="D2097" s="47"/>
      <c r="E2097" s="38"/>
    </row>
    <row r="2098" spans="1:5" ht="20.25" customHeight="1" x14ac:dyDescent="0.25">
      <c r="A2098" s="46"/>
      <c r="B2098" s="46"/>
      <c r="C2098" s="46"/>
      <c r="D2098" s="46"/>
      <c r="E2098" s="38"/>
    </row>
    <row r="2099" spans="1:5" ht="20.25" customHeight="1" x14ac:dyDescent="0.25">
      <c r="A2099" s="47"/>
      <c r="B2099" s="47"/>
      <c r="C2099" s="47"/>
      <c r="D2099" s="47"/>
      <c r="E2099" s="38"/>
    </row>
    <row r="2100" spans="1:5" ht="20.25" customHeight="1" x14ac:dyDescent="0.25">
      <c r="A2100" s="46"/>
      <c r="B2100" s="46"/>
      <c r="C2100" s="46"/>
      <c r="D2100" s="46"/>
      <c r="E2100" s="38"/>
    </row>
    <row r="2101" spans="1:5" ht="20.25" customHeight="1" thickBot="1" x14ac:dyDescent="0.3">
      <c r="A2101" s="60"/>
      <c r="B2101" s="60"/>
      <c r="C2101" s="60"/>
      <c r="D2101" s="60"/>
      <c r="E2101" s="65"/>
    </row>
    <row r="2102" spans="1:5" ht="20.25" customHeight="1" thickTop="1" x14ac:dyDescent="0.25">
      <c r="A2102" s="62"/>
      <c r="B2102" s="62"/>
      <c r="C2102" s="62"/>
      <c r="D2102" s="62"/>
      <c r="E2102" s="66"/>
    </row>
    <row r="2103" spans="1:5" ht="20.25" customHeight="1" x14ac:dyDescent="0.25">
      <c r="A2103" s="47"/>
      <c r="B2103" s="47"/>
      <c r="C2103" s="47"/>
      <c r="D2103" s="47"/>
      <c r="E2103" s="38"/>
    </row>
    <row r="2104" spans="1:5" ht="20.25" customHeight="1" x14ac:dyDescent="0.25">
      <c r="A2104" s="46"/>
      <c r="B2104" s="46"/>
      <c r="C2104" s="46"/>
      <c r="D2104" s="46"/>
      <c r="E2104" s="38"/>
    </row>
    <row r="2105" spans="1:5" ht="20.25" customHeight="1" x14ac:dyDescent="0.25">
      <c r="A2105" s="47"/>
      <c r="B2105" s="47"/>
      <c r="C2105" s="47"/>
      <c r="D2105" s="47"/>
      <c r="E2105" s="38"/>
    </row>
    <row r="2106" spans="1:5" ht="20.25" customHeight="1" x14ac:dyDescent="0.25">
      <c r="A2106" s="46"/>
      <c r="B2106" s="46"/>
      <c r="C2106" s="46"/>
      <c r="D2106" s="46"/>
      <c r="E2106" s="38"/>
    </row>
    <row r="2107" spans="1:5" ht="20.25" customHeight="1" x14ac:dyDescent="0.25">
      <c r="A2107" s="47"/>
      <c r="B2107" s="47"/>
      <c r="C2107" s="47"/>
      <c r="D2107" s="47"/>
      <c r="E2107" s="38"/>
    </row>
    <row r="2108" spans="1:5" ht="20.25" customHeight="1" x14ac:dyDescent="0.25">
      <c r="A2108" s="46"/>
      <c r="B2108" s="46"/>
      <c r="C2108" s="46"/>
      <c r="D2108" s="46"/>
      <c r="E2108" s="38"/>
    </row>
    <row r="2109" spans="1:5" ht="20.25" customHeight="1" x14ac:dyDescent="0.25">
      <c r="A2109" s="47"/>
      <c r="B2109" s="47"/>
      <c r="C2109" s="47"/>
      <c r="D2109" s="47"/>
      <c r="E2109" s="38"/>
    </row>
    <row r="2110" spans="1:5" ht="20.25" customHeight="1" x14ac:dyDescent="0.25">
      <c r="A2110" s="46"/>
      <c r="B2110" s="46"/>
      <c r="C2110" s="46"/>
      <c r="D2110" s="46"/>
      <c r="E2110" s="38"/>
    </row>
    <row r="2111" spans="1:5" ht="20.25" customHeight="1" x14ac:dyDescent="0.25">
      <c r="A2111" s="47"/>
      <c r="B2111" s="47"/>
      <c r="C2111" s="47"/>
      <c r="D2111" s="47"/>
      <c r="E2111" s="38"/>
    </row>
    <row r="2112" spans="1:5" ht="20.25" customHeight="1" x14ac:dyDescent="0.25">
      <c r="A2112" s="46"/>
      <c r="B2112" s="46"/>
      <c r="C2112" s="46"/>
      <c r="D2112" s="46"/>
      <c r="E2112" s="38"/>
    </row>
    <row r="2113" spans="1:5" ht="20.25" customHeight="1" x14ac:dyDescent="0.25">
      <c r="A2113" s="47"/>
      <c r="B2113" s="47"/>
      <c r="C2113" s="47"/>
      <c r="D2113" s="47"/>
      <c r="E2113" s="38"/>
    </row>
    <row r="2114" spans="1:5" ht="20.25" customHeight="1" x14ac:dyDescent="0.25">
      <c r="A2114" s="46"/>
      <c r="B2114" s="46"/>
      <c r="C2114" s="46"/>
      <c r="D2114" s="46"/>
      <c r="E2114" s="38"/>
    </row>
    <row r="2115" spans="1:5" ht="20.25" customHeight="1" x14ac:dyDescent="0.25">
      <c r="A2115" s="47"/>
      <c r="B2115" s="47"/>
      <c r="C2115" s="47"/>
      <c r="D2115" s="47"/>
      <c r="E2115" s="38"/>
    </row>
    <row r="2116" spans="1:5" ht="20.25" customHeight="1" x14ac:dyDescent="0.25">
      <c r="A2116" s="46"/>
      <c r="B2116" s="46"/>
      <c r="C2116" s="46"/>
      <c r="D2116" s="46"/>
      <c r="E2116" s="38"/>
    </row>
    <row r="2117" spans="1:5" ht="20.25" customHeight="1" x14ac:dyDescent="0.25">
      <c r="A2117" s="47"/>
      <c r="B2117" s="47"/>
      <c r="C2117" s="47"/>
      <c r="D2117" s="47"/>
      <c r="E2117" s="38"/>
    </row>
    <row r="2118" spans="1:5" ht="20.25" customHeight="1" x14ac:dyDescent="0.25">
      <c r="A2118" s="46"/>
      <c r="B2118" s="46"/>
      <c r="C2118" s="46"/>
      <c r="D2118" s="46"/>
      <c r="E2118" s="38"/>
    </row>
    <row r="2119" spans="1:5" ht="20.25" customHeight="1" x14ac:dyDescent="0.25">
      <c r="A2119" s="47"/>
      <c r="B2119" s="47"/>
      <c r="C2119" s="47"/>
      <c r="D2119" s="47"/>
      <c r="E2119" s="38"/>
    </row>
    <row r="2120" spans="1:5" ht="20.25" customHeight="1" x14ac:dyDescent="0.25">
      <c r="A2120" s="46"/>
      <c r="B2120" s="46"/>
      <c r="C2120" s="46"/>
      <c r="D2120" s="46"/>
      <c r="E2120" s="38"/>
    </row>
    <row r="2121" spans="1:5" ht="20.25" customHeight="1" x14ac:dyDescent="0.25">
      <c r="A2121" s="47"/>
      <c r="B2121" s="47"/>
      <c r="C2121" s="47"/>
      <c r="D2121" s="47"/>
      <c r="E2121" s="38"/>
    </row>
    <row r="2122" spans="1:5" ht="20.25" customHeight="1" x14ac:dyDescent="0.25">
      <c r="A2122" s="46"/>
      <c r="B2122" s="46"/>
      <c r="C2122" s="46"/>
      <c r="D2122" s="46"/>
      <c r="E2122" s="38"/>
    </row>
    <row r="2123" spans="1:5" ht="20.25" customHeight="1" x14ac:dyDescent="0.25">
      <c r="A2123" s="47"/>
      <c r="B2123" s="47"/>
      <c r="C2123" s="47"/>
      <c r="D2123" s="47"/>
      <c r="E2123" s="38"/>
    </row>
    <row r="2124" spans="1:5" ht="20.25" customHeight="1" x14ac:dyDescent="0.25">
      <c r="A2124" s="46"/>
      <c r="B2124" s="46"/>
      <c r="C2124" s="46"/>
      <c r="D2124" s="46"/>
      <c r="E2124" s="38"/>
    </row>
    <row r="2125" spans="1:5" ht="20.25" customHeight="1" x14ac:dyDescent="0.25">
      <c r="A2125" s="47"/>
      <c r="B2125" s="47"/>
      <c r="C2125" s="47"/>
      <c r="D2125" s="47"/>
      <c r="E2125" s="38"/>
    </row>
    <row r="2126" spans="1:5" ht="20.25" customHeight="1" x14ac:dyDescent="0.25">
      <c r="A2126" s="46"/>
      <c r="B2126" s="46"/>
      <c r="C2126" s="46"/>
      <c r="D2126" s="46"/>
      <c r="E2126" s="38"/>
    </row>
    <row r="2127" spans="1:5" ht="20.25" customHeight="1" x14ac:dyDescent="0.25">
      <c r="A2127" s="47"/>
      <c r="B2127" s="47"/>
      <c r="C2127" s="47"/>
      <c r="D2127" s="47"/>
      <c r="E2127" s="38"/>
    </row>
    <row r="2128" spans="1:5" ht="20.25" customHeight="1" x14ac:dyDescent="0.25">
      <c r="A2128" s="46"/>
      <c r="B2128" s="46"/>
      <c r="C2128" s="46"/>
      <c r="D2128" s="46"/>
      <c r="E2128" s="38"/>
    </row>
    <row r="2129" spans="1:5" ht="20.25" customHeight="1" x14ac:dyDescent="0.25">
      <c r="A2129" s="47"/>
      <c r="B2129" s="47"/>
      <c r="C2129" s="47"/>
      <c r="D2129" s="47"/>
      <c r="E2129" s="38"/>
    </row>
    <row r="2130" spans="1:5" ht="20.25" customHeight="1" x14ac:dyDescent="0.25">
      <c r="A2130" s="46"/>
      <c r="B2130" s="46"/>
      <c r="C2130" s="46"/>
      <c r="D2130" s="46"/>
      <c r="E2130" s="38"/>
    </row>
    <row r="2131" spans="1:5" ht="20.25" customHeight="1" x14ac:dyDescent="0.25">
      <c r="A2131" s="47"/>
      <c r="B2131" s="47"/>
      <c r="C2131" s="47"/>
      <c r="D2131" s="47"/>
      <c r="E2131" s="38"/>
    </row>
    <row r="2132" spans="1:5" ht="20.25" customHeight="1" x14ac:dyDescent="0.25">
      <c r="A2132" s="46"/>
      <c r="B2132" s="46"/>
      <c r="C2132" s="46"/>
      <c r="D2132" s="46"/>
      <c r="E2132" s="38"/>
    </row>
    <row r="2133" spans="1:5" ht="20.25" customHeight="1" x14ac:dyDescent="0.25">
      <c r="A2133" s="47"/>
      <c r="B2133" s="47"/>
      <c r="C2133" s="47"/>
      <c r="D2133" s="47"/>
      <c r="E2133" s="38"/>
    </row>
    <row r="2134" spans="1:5" ht="20.25" customHeight="1" x14ac:dyDescent="0.25">
      <c r="A2134" s="46"/>
      <c r="B2134" s="46"/>
      <c r="C2134" s="46"/>
      <c r="D2134" s="46"/>
      <c r="E2134" s="38"/>
    </row>
    <row r="2135" spans="1:5" ht="20.25" customHeight="1" x14ac:dyDescent="0.25">
      <c r="A2135" s="47"/>
      <c r="B2135" s="47"/>
      <c r="C2135" s="47"/>
      <c r="D2135" s="47"/>
      <c r="E2135" s="38"/>
    </row>
    <row r="2136" spans="1:5" ht="20.25" customHeight="1" x14ac:dyDescent="0.25">
      <c r="A2136" s="46"/>
      <c r="B2136" s="46"/>
      <c r="C2136" s="46"/>
      <c r="D2136" s="46"/>
      <c r="E2136" s="38"/>
    </row>
    <row r="2137" spans="1:5" ht="20.25" customHeight="1" x14ac:dyDescent="0.25">
      <c r="A2137" s="47"/>
      <c r="B2137" s="47"/>
      <c r="C2137" s="47"/>
      <c r="D2137" s="47"/>
      <c r="E2137" s="38"/>
    </row>
    <row r="2138" spans="1:5" ht="20.25" customHeight="1" x14ac:dyDescent="0.25">
      <c r="A2138" s="46"/>
      <c r="B2138" s="46"/>
      <c r="C2138" s="46"/>
      <c r="D2138" s="46"/>
      <c r="E2138" s="38"/>
    </row>
    <row r="2139" spans="1:5" ht="20.25" customHeight="1" x14ac:dyDescent="0.25">
      <c r="A2139" s="47"/>
      <c r="B2139" s="47"/>
      <c r="C2139" s="47"/>
      <c r="D2139" s="47"/>
      <c r="E2139" s="38"/>
    </row>
    <row r="2140" spans="1:5" ht="20.25" customHeight="1" x14ac:dyDescent="0.25">
      <c r="A2140" s="46"/>
      <c r="B2140" s="46"/>
      <c r="C2140" s="46"/>
      <c r="D2140" s="46"/>
      <c r="E2140" s="38"/>
    </row>
    <row r="2141" spans="1:5" ht="20.25" customHeight="1" x14ac:dyDescent="0.25">
      <c r="A2141" s="47"/>
      <c r="B2141" s="47"/>
      <c r="C2141" s="47"/>
      <c r="D2141" s="47"/>
      <c r="E2141" s="38"/>
    </row>
    <row r="2142" spans="1:5" ht="20.25" customHeight="1" x14ac:dyDescent="0.25">
      <c r="A2142" s="46"/>
      <c r="B2142" s="46"/>
      <c r="C2142" s="46"/>
      <c r="D2142" s="46"/>
      <c r="E2142" s="38"/>
    </row>
    <row r="2143" spans="1:5" ht="20.25" customHeight="1" x14ac:dyDescent="0.25">
      <c r="A2143" s="47"/>
      <c r="B2143" s="47"/>
      <c r="C2143" s="47"/>
      <c r="D2143" s="47"/>
      <c r="E2143" s="38"/>
    </row>
    <row r="2144" spans="1:5" ht="20.25" customHeight="1" x14ac:dyDescent="0.25">
      <c r="A2144" s="46"/>
      <c r="B2144" s="46"/>
      <c r="C2144" s="46"/>
      <c r="D2144" s="46"/>
      <c r="E2144" s="38"/>
    </row>
    <row r="2145" spans="1:5" ht="20.25" customHeight="1" x14ac:dyDescent="0.25">
      <c r="A2145" s="47"/>
      <c r="B2145" s="47"/>
      <c r="C2145" s="47"/>
      <c r="D2145" s="47"/>
      <c r="E2145" s="38"/>
    </row>
    <row r="2146" spans="1:5" ht="20.25" customHeight="1" x14ac:dyDescent="0.25">
      <c r="A2146" s="46"/>
      <c r="B2146" s="46"/>
      <c r="C2146" s="46"/>
      <c r="D2146" s="46"/>
      <c r="E2146" s="38"/>
    </row>
    <row r="2147" spans="1:5" ht="20.25" customHeight="1" x14ac:dyDescent="0.25">
      <c r="A2147" s="47"/>
      <c r="B2147" s="47"/>
      <c r="C2147" s="47"/>
      <c r="D2147" s="47"/>
      <c r="E2147" s="38"/>
    </row>
    <row r="2148" spans="1:5" ht="20.25" customHeight="1" x14ac:dyDescent="0.25">
      <c r="A2148" s="46"/>
      <c r="B2148" s="46"/>
      <c r="C2148" s="46"/>
      <c r="D2148" s="46"/>
      <c r="E2148" s="38"/>
    </row>
    <row r="2149" spans="1:5" ht="20.25" customHeight="1" x14ac:dyDescent="0.25">
      <c r="A2149" s="47"/>
      <c r="B2149" s="47"/>
      <c r="C2149" s="47"/>
      <c r="D2149" s="47"/>
      <c r="E2149" s="38"/>
    </row>
    <row r="2150" spans="1:5" ht="20.25" customHeight="1" x14ac:dyDescent="0.25">
      <c r="A2150" s="46"/>
      <c r="B2150" s="46"/>
      <c r="C2150" s="46"/>
      <c r="D2150" s="46"/>
      <c r="E2150" s="38"/>
    </row>
    <row r="2151" spans="1:5" ht="20.25" customHeight="1" x14ac:dyDescent="0.25">
      <c r="A2151" s="47"/>
      <c r="B2151" s="47"/>
      <c r="C2151" s="47"/>
      <c r="D2151" s="47"/>
      <c r="E2151" s="38"/>
    </row>
    <row r="2152" spans="1:5" ht="20.25" customHeight="1" x14ac:dyDescent="0.25">
      <c r="A2152" s="46"/>
      <c r="B2152" s="46"/>
      <c r="C2152" s="46"/>
      <c r="D2152" s="46"/>
      <c r="E2152" s="38"/>
    </row>
    <row r="2153" spans="1:5" ht="20.25" customHeight="1" x14ac:dyDescent="0.25">
      <c r="A2153" s="47"/>
      <c r="B2153" s="47"/>
      <c r="C2153" s="47"/>
      <c r="D2153" s="47"/>
      <c r="E2153" s="38"/>
    </row>
    <row r="2154" spans="1:5" ht="20.25" customHeight="1" x14ac:dyDescent="0.25">
      <c r="A2154" s="46"/>
      <c r="B2154" s="46"/>
      <c r="C2154" s="46"/>
      <c r="D2154" s="46"/>
      <c r="E2154" s="38"/>
    </row>
    <row r="2155" spans="1:5" ht="20.25" customHeight="1" x14ac:dyDescent="0.25">
      <c r="A2155" s="47"/>
      <c r="B2155" s="47"/>
      <c r="C2155" s="47"/>
      <c r="D2155" s="47"/>
      <c r="E2155" s="38"/>
    </row>
    <row r="2156" spans="1:5" ht="20.25" customHeight="1" x14ac:dyDescent="0.25">
      <c r="A2156" s="46"/>
      <c r="B2156" s="46"/>
      <c r="C2156" s="46"/>
      <c r="D2156" s="46"/>
      <c r="E2156" s="38"/>
    </row>
    <row r="2157" spans="1:5" ht="20.25" customHeight="1" x14ac:dyDescent="0.25">
      <c r="A2157" s="47"/>
      <c r="B2157" s="47"/>
      <c r="C2157" s="47"/>
      <c r="D2157" s="47"/>
      <c r="E2157" s="38"/>
    </row>
    <row r="2158" spans="1:5" ht="20.25" customHeight="1" x14ac:dyDescent="0.25">
      <c r="A2158" s="46"/>
      <c r="B2158" s="46"/>
      <c r="C2158" s="46"/>
      <c r="D2158" s="46"/>
      <c r="E2158" s="38"/>
    </row>
    <row r="2159" spans="1:5" ht="20.25" customHeight="1" x14ac:dyDescent="0.25">
      <c r="A2159" s="47"/>
      <c r="B2159" s="47"/>
      <c r="C2159" s="47"/>
      <c r="D2159" s="47"/>
      <c r="E2159" s="38"/>
    </row>
    <row r="2160" spans="1:5" ht="20.25" customHeight="1" x14ac:dyDescent="0.25">
      <c r="A2160" s="46"/>
      <c r="B2160" s="46"/>
      <c r="C2160" s="46"/>
      <c r="D2160" s="46"/>
      <c r="E2160" s="38"/>
    </row>
    <row r="2161" spans="1:5" ht="20.25" customHeight="1" x14ac:dyDescent="0.25">
      <c r="A2161" s="47"/>
      <c r="B2161" s="47"/>
      <c r="C2161" s="47"/>
      <c r="D2161" s="47"/>
      <c r="E2161" s="38"/>
    </row>
    <row r="2162" spans="1:5" ht="20.25" customHeight="1" x14ac:dyDescent="0.25">
      <c r="A2162" s="46"/>
      <c r="B2162" s="46"/>
      <c r="C2162" s="46"/>
      <c r="D2162" s="46"/>
      <c r="E2162" s="38"/>
    </row>
    <row r="2163" spans="1:5" ht="20.25" customHeight="1" x14ac:dyDescent="0.25">
      <c r="A2163" s="47"/>
      <c r="B2163" s="47"/>
      <c r="C2163" s="47"/>
      <c r="D2163" s="47"/>
      <c r="E2163" s="38"/>
    </row>
    <row r="2164" spans="1:5" ht="20.25" customHeight="1" x14ac:dyDescent="0.25">
      <c r="A2164" s="46"/>
      <c r="B2164" s="46"/>
      <c r="C2164" s="46"/>
      <c r="D2164" s="46"/>
      <c r="E2164" s="38"/>
    </row>
    <row r="2165" spans="1:5" ht="20.25" customHeight="1" x14ac:dyDescent="0.25">
      <c r="A2165" s="47"/>
      <c r="B2165" s="47"/>
      <c r="C2165" s="47"/>
      <c r="D2165" s="47"/>
      <c r="E2165" s="38"/>
    </row>
    <row r="2166" spans="1:5" ht="20.25" customHeight="1" x14ac:dyDescent="0.25">
      <c r="A2166" s="46"/>
      <c r="B2166" s="46"/>
      <c r="C2166" s="46"/>
      <c r="D2166" s="46"/>
      <c r="E2166" s="38"/>
    </row>
    <row r="2167" spans="1:5" ht="20.25" customHeight="1" x14ac:dyDescent="0.25">
      <c r="A2167" s="47"/>
      <c r="B2167" s="47"/>
      <c r="C2167" s="47"/>
      <c r="D2167" s="47"/>
      <c r="E2167" s="38"/>
    </row>
    <row r="2168" spans="1:5" ht="20.25" customHeight="1" x14ac:dyDescent="0.25">
      <c r="A2168" s="46"/>
      <c r="B2168" s="46"/>
      <c r="C2168" s="46"/>
      <c r="D2168" s="46"/>
      <c r="E2168" s="38"/>
    </row>
    <row r="2169" spans="1:5" ht="20.25" customHeight="1" x14ac:dyDescent="0.25">
      <c r="A2169" s="47"/>
      <c r="B2169" s="47"/>
      <c r="C2169" s="47"/>
      <c r="D2169" s="47"/>
      <c r="E2169" s="38"/>
    </row>
    <row r="2170" spans="1:5" ht="20.25" customHeight="1" x14ac:dyDescent="0.25">
      <c r="A2170" s="46"/>
      <c r="B2170" s="46"/>
      <c r="C2170" s="46"/>
      <c r="D2170" s="46"/>
      <c r="E2170" s="38"/>
    </row>
    <row r="2171" spans="1:5" ht="20.25" customHeight="1" x14ac:dyDescent="0.25">
      <c r="A2171" s="47"/>
      <c r="B2171" s="47"/>
      <c r="C2171" s="47"/>
      <c r="D2171" s="47"/>
      <c r="E2171" s="38"/>
    </row>
    <row r="2172" spans="1:5" ht="20.25" customHeight="1" x14ac:dyDescent="0.25">
      <c r="A2172" s="46"/>
      <c r="B2172" s="46"/>
      <c r="C2172" s="46"/>
      <c r="D2172" s="46"/>
      <c r="E2172" s="38"/>
    </row>
    <row r="2173" spans="1:5" ht="20.25" customHeight="1" x14ac:dyDescent="0.25">
      <c r="A2173" s="47"/>
      <c r="B2173" s="47"/>
      <c r="C2173" s="47"/>
      <c r="D2173" s="47"/>
      <c r="E2173" s="38"/>
    </row>
    <row r="2174" spans="1:5" ht="20.25" customHeight="1" x14ac:dyDescent="0.25">
      <c r="A2174" s="46"/>
      <c r="B2174" s="46"/>
      <c r="C2174" s="46"/>
      <c r="D2174" s="46"/>
      <c r="E2174" s="38"/>
    </row>
    <row r="2175" spans="1:5" ht="20.25" customHeight="1" x14ac:dyDescent="0.25">
      <c r="A2175" s="47"/>
      <c r="B2175" s="47"/>
      <c r="C2175" s="47"/>
      <c r="D2175" s="47"/>
      <c r="E2175" s="38"/>
    </row>
    <row r="2176" spans="1:5" ht="20.25" customHeight="1" x14ac:dyDescent="0.25">
      <c r="A2176" s="46"/>
      <c r="B2176" s="46"/>
      <c r="C2176" s="46"/>
      <c r="D2176" s="46"/>
      <c r="E2176" s="38"/>
    </row>
    <row r="2177" spans="1:5" ht="20.25" customHeight="1" x14ac:dyDescent="0.25">
      <c r="A2177" s="47"/>
      <c r="B2177" s="47"/>
      <c r="C2177" s="47"/>
      <c r="D2177" s="47"/>
      <c r="E2177" s="38"/>
    </row>
    <row r="2178" spans="1:5" ht="20.25" customHeight="1" x14ac:dyDescent="0.25">
      <c r="A2178" s="46"/>
      <c r="B2178" s="46"/>
      <c r="C2178" s="46"/>
      <c r="D2178" s="46"/>
      <c r="E2178" s="38"/>
    </row>
    <row r="2179" spans="1:5" ht="20.25" customHeight="1" x14ac:dyDescent="0.25">
      <c r="A2179" s="47"/>
      <c r="B2179" s="47"/>
      <c r="C2179" s="47"/>
      <c r="D2179" s="47"/>
      <c r="E2179" s="38"/>
    </row>
    <row r="2180" spans="1:5" ht="20.25" customHeight="1" x14ac:dyDescent="0.25">
      <c r="A2180" s="46"/>
      <c r="B2180" s="46"/>
      <c r="C2180" s="46"/>
      <c r="D2180" s="46"/>
      <c r="E2180" s="38"/>
    </row>
    <row r="2181" spans="1:5" ht="20.25" customHeight="1" x14ac:dyDescent="0.25">
      <c r="A2181" s="47"/>
      <c r="B2181" s="47"/>
      <c r="C2181" s="47"/>
      <c r="D2181" s="47"/>
      <c r="E2181" s="38"/>
    </row>
    <row r="2182" spans="1:5" ht="20.25" customHeight="1" x14ac:dyDescent="0.25">
      <c r="A2182" s="46"/>
      <c r="B2182" s="46"/>
      <c r="C2182" s="46"/>
      <c r="D2182" s="46"/>
      <c r="E2182" s="38"/>
    </row>
    <row r="2183" spans="1:5" ht="20.25" customHeight="1" x14ac:dyDescent="0.25">
      <c r="A2183" s="47"/>
      <c r="B2183" s="47"/>
      <c r="C2183" s="47"/>
      <c r="D2183" s="47"/>
      <c r="E2183" s="38"/>
    </row>
    <row r="2184" spans="1:5" ht="20.25" customHeight="1" x14ac:dyDescent="0.25">
      <c r="A2184" s="46"/>
      <c r="B2184" s="46"/>
      <c r="C2184" s="46"/>
      <c r="D2184" s="46"/>
      <c r="E2184" s="38"/>
    </row>
    <row r="2185" spans="1:5" ht="20.25" customHeight="1" x14ac:dyDescent="0.25">
      <c r="A2185" s="47"/>
      <c r="B2185" s="47"/>
      <c r="C2185" s="47"/>
      <c r="D2185" s="47"/>
      <c r="E2185" s="38"/>
    </row>
    <row r="2186" spans="1:5" ht="20.25" customHeight="1" x14ac:dyDescent="0.25">
      <c r="A2186" s="46"/>
      <c r="B2186" s="46"/>
      <c r="C2186" s="46"/>
      <c r="D2186" s="46"/>
      <c r="E2186" s="38"/>
    </row>
    <row r="2187" spans="1:5" ht="20.25" customHeight="1" x14ac:dyDescent="0.25">
      <c r="A2187" s="47"/>
      <c r="B2187" s="47"/>
      <c r="C2187" s="47"/>
      <c r="D2187" s="47"/>
      <c r="E2187" s="38"/>
    </row>
    <row r="2188" spans="1:5" ht="20.25" customHeight="1" x14ac:dyDescent="0.25">
      <c r="A2188" s="46"/>
      <c r="B2188" s="46"/>
      <c r="C2188" s="46"/>
      <c r="D2188" s="46"/>
      <c r="E2188" s="38"/>
    </row>
    <row r="2189" spans="1:5" ht="20.25" customHeight="1" x14ac:dyDescent="0.25">
      <c r="A2189" s="47"/>
      <c r="B2189" s="47"/>
      <c r="C2189" s="47"/>
      <c r="D2189" s="47"/>
      <c r="E2189" s="38"/>
    </row>
    <row r="2190" spans="1:5" ht="20.25" customHeight="1" x14ac:dyDescent="0.25">
      <c r="A2190" s="46"/>
      <c r="B2190" s="46"/>
      <c r="C2190" s="46"/>
      <c r="D2190" s="46"/>
      <c r="E2190" s="38"/>
    </row>
    <row r="2191" spans="1:5" ht="20.25" customHeight="1" x14ac:dyDescent="0.25">
      <c r="A2191" s="47"/>
      <c r="B2191" s="47"/>
      <c r="C2191" s="47"/>
      <c r="D2191" s="47"/>
      <c r="E2191" s="38"/>
    </row>
    <row r="2192" spans="1:5" ht="20.25" customHeight="1" x14ac:dyDescent="0.25">
      <c r="A2192" s="46"/>
      <c r="B2192" s="46"/>
      <c r="C2192" s="46"/>
      <c r="D2192" s="46"/>
      <c r="E2192" s="38"/>
    </row>
    <row r="2193" spans="1:5" ht="20.25" customHeight="1" x14ac:dyDescent="0.25">
      <c r="A2193" s="47"/>
      <c r="B2193" s="47"/>
      <c r="C2193" s="47"/>
      <c r="D2193" s="47"/>
      <c r="E2193" s="38"/>
    </row>
    <row r="2194" spans="1:5" ht="20.25" customHeight="1" x14ac:dyDescent="0.25">
      <c r="A2194" s="46"/>
      <c r="B2194" s="46"/>
      <c r="C2194" s="46"/>
      <c r="D2194" s="46"/>
      <c r="E2194" s="38"/>
    </row>
    <row r="2195" spans="1:5" ht="20.25" customHeight="1" x14ac:dyDescent="0.25">
      <c r="A2195" s="47"/>
      <c r="B2195" s="47"/>
      <c r="C2195" s="47"/>
      <c r="D2195" s="47"/>
      <c r="E2195" s="38"/>
    </row>
    <row r="2196" spans="1:5" ht="20.25" customHeight="1" x14ac:dyDescent="0.25">
      <c r="A2196" s="46"/>
      <c r="B2196" s="46"/>
      <c r="C2196" s="46"/>
      <c r="D2196" s="46"/>
      <c r="E2196" s="38"/>
    </row>
    <row r="2197" spans="1:5" ht="20.25" customHeight="1" x14ac:dyDescent="0.25">
      <c r="A2197" s="47"/>
      <c r="B2197" s="47"/>
      <c r="C2197" s="47"/>
      <c r="D2197" s="47"/>
      <c r="E2197" s="38"/>
    </row>
    <row r="2198" spans="1:5" ht="20.25" customHeight="1" x14ac:dyDescent="0.25">
      <c r="A2198" s="46"/>
      <c r="B2198" s="46"/>
      <c r="C2198" s="46"/>
      <c r="D2198" s="46"/>
      <c r="E2198" s="38"/>
    </row>
    <row r="2199" spans="1:5" ht="20.25" customHeight="1" x14ac:dyDescent="0.25">
      <c r="A2199" s="47"/>
      <c r="B2199" s="47"/>
      <c r="C2199" s="47"/>
      <c r="D2199" s="47"/>
      <c r="E2199" s="38"/>
    </row>
    <row r="2200" spans="1:5" ht="20.25" customHeight="1" x14ac:dyDescent="0.25">
      <c r="A2200" s="46"/>
      <c r="B2200" s="46"/>
      <c r="C2200" s="46"/>
      <c r="D2200" s="46"/>
      <c r="E2200" s="38"/>
    </row>
    <row r="2201" spans="1:5" ht="20.25" customHeight="1" thickBot="1" x14ac:dyDescent="0.3">
      <c r="A2201" s="60"/>
      <c r="B2201" s="60"/>
      <c r="C2201" s="60"/>
      <c r="D2201" s="60"/>
      <c r="E2201" s="65"/>
    </row>
    <row r="2202" spans="1:5" ht="20.25" customHeight="1" thickTop="1" x14ac:dyDescent="0.25">
      <c r="A2202" s="62"/>
      <c r="B2202" s="62"/>
      <c r="C2202" s="62"/>
      <c r="D2202" s="62"/>
      <c r="E2202" s="66"/>
    </row>
    <row r="2203" spans="1:5" ht="20.25" customHeight="1" x14ac:dyDescent="0.25">
      <c r="A2203" s="47"/>
      <c r="B2203" s="47"/>
      <c r="C2203" s="47"/>
      <c r="D2203" s="47"/>
      <c r="E2203" s="38"/>
    </row>
    <row r="2204" spans="1:5" ht="20.25" customHeight="1" x14ac:dyDescent="0.25">
      <c r="A2204" s="46"/>
      <c r="B2204" s="46"/>
      <c r="C2204" s="46"/>
      <c r="D2204" s="46"/>
      <c r="E2204" s="38"/>
    </row>
    <row r="2205" spans="1:5" ht="20.25" customHeight="1" x14ac:dyDescent="0.25">
      <c r="A2205" s="47"/>
      <c r="B2205" s="47"/>
      <c r="C2205" s="47"/>
      <c r="D2205" s="47"/>
      <c r="E2205" s="38"/>
    </row>
    <row r="2206" spans="1:5" ht="20.25" customHeight="1" x14ac:dyDescent="0.25">
      <c r="A2206" s="46"/>
      <c r="B2206" s="46"/>
      <c r="C2206" s="46"/>
      <c r="D2206" s="46"/>
      <c r="E2206" s="38"/>
    </row>
    <row r="2207" spans="1:5" ht="20.25" customHeight="1" x14ac:dyDescent="0.25">
      <c r="A2207" s="47"/>
      <c r="B2207" s="47"/>
      <c r="C2207" s="47"/>
      <c r="D2207" s="47"/>
      <c r="E2207" s="38"/>
    </row>
    <row r="2208" spans="1:5" ht="20.25" customHeight="1" x14ac:dyDescent="0.25">
      <c r="A2208" s="46"/>
      <c r="B2208" s="46"/>
      <c r="C2208" s="46"/>
      <c r="D2208" s="46"/>
      <c r="E2208" s="38"/>
    </row>
    <row r="2209" spans="1:5" ht="20.25" customHeight="1" x14ac:dyDescent="0.25">
      <c r="A2209" s="47"/>
      <c r="B2209" s="47"/>
      <c r="C2209" s="47"/>
      <c r="D2209" s="47"/>
      <c r="E2209" s="38"/>
    </row>
    <row r="2210" spans="1:5" ht="20.25" customHeight="1" x14ac:dyDescent="0.25">
      <c r="A2210" s="46"/>
      <c r="B2210" s="46"/>
      <c r="C2210" s="46"/>
      <c r="D2210" s="46"/>
      <c r="E2210" s="38"/>
    </row>
    <row r="2211" spans="1:5" ht="20.25" customHeight="1" x14ac:dyDescent="0.25">
      <c r="A2211" s="47"/>
      <c r="B2211" s="47"/>
      <c r="C2211" s="47"/>
      <c r="D2211" s="47"/>
      <c r="E2211" s="38"/>
    </row>
    <row r="2212" spans="1:5" ht="20.25" customHeight="1" x14ac:dyDescent="0.25">
      <c r="A2212" s="46"/>
      <c r="B2212" s="46"/>
      <c r="C2212" s="46"/>
      <c r="D2212" s="46"/>
      <c r="E2212" s="38"/>
    </row>
    <row r="2213" spans="1:5" ht="20.25" customHeight="1" x14ac:dyDescent="0.25">
      <c r="A2213" s="47"/>
      <c r="B2213" s="47"/>
      <c r="C2213" s="47"/>
      <c r="D2213" s="47"/>
      <c r="E2213" s="38"/>
    </row>
    <row r="2214" spans="1:5" ht="20.25" customHeight="1" x14ac:dyDescent="0.25">
      <c r="A2214" s="46"/>
      <c r="B2214" s="46"/>
      <c r="C2214" s="46"/>
      <c r="D2214" s="46"/>
      <c r="E2214" s="38"/>
    </row>
    <row r="2215" spans="1:5" ht="20.25" customHeight="1" x14ac:dyDescent="0.25">
      <c r="A2215" s="47"/>
      <c r="B2215" s="47"/>
      <c r="C2215" s="47"/>
      <c r="D2215" s="47"/>
      <c r="E2215" s="38"/>
    </row>
    <row r="2216" spans="1:5" ht="20.25" customHeight="1" x14ac:dyDescent="0.25">
      <c r="A2216" s="46"/>
      <c r="B2216" s="46"/>
      <c r="C2216" s="46"/>
      <c r="D2216" s="46"/>
      <c r="E2216" s="38"/>
    </row>
    <row r="2217" spans="1:5" ht="20.25" customHeight="1" x14ac:dyDescent="0.25">
      <c r="A2217" s="47"/>
      <c r="B2217" s="47"/>
      <c r="C2217" s="47"/>
      <c r="D2217" s="47"/>
      <c r="E2217" s="38"/>
    </row>
    <row r="2218" spans="1:5" ht="20.25" customHeight="1" x14ac:dyDescent="0.25">
      <c r="A2218" s="46"/>
      <c r="B2218" s="46"/>
      <c r="C2218" s="46"/>
      <c r="D2218" s="46"/>
      <c r="E2218" s="38"/>
    </row>
    <row r="2219" spans="1:5" ht="20.25" customHeight="1" x14ac:dyDescent="0.25">
      <c r="A2219" s="47"/>
      <c r="B2219" s="47"/>
      <c r="C2219" s="47"/>
      <c r="D2219" s="47"/>
      <c r="E2219" s="38"/>
    </row>
    <row r="2220" spans="1:5" ht="20.25" customHeight="1" x14ac:dyDescent="0.25">
      <c r="A2220" s="46"/>
      <c r="B2220" s="46"/>
      <c r="C2220" s="46"/>
      <c r="D2220" s="46"/>
      <c r="E2220" s="38"/>
    </row>
    <row r="2221" spans="1:5" ht="20.25" customHeight="1" x14ac:dyDescent="0.25">
      <c r="A2221" s="47"/>
      <c r="B2221" s="47"/>
      <c r="C2221" s="47"/>
      <c r="D2221" s="47"/>
      <c r="E2221" s="38"/>
    </row>
    <row r="2222" spans="1:5" ht="20.25" customHeight="1" x14ac:dyDescent="0.25">
      <c r="A2222" s="46"/>
      <c r="B2222" s="46"/>
      <c r="C2222" s="46"/>
      <c r="D2222" s="46"/>
      <c r="E2222" s="38"/>
    </row>
    <row r="2223" spans="1:5" ht="20.25" customHeight="1" x14ac:dyDescent="0.25">
      <c r="A2223" s="47"/>
      <c r="B2223" s="47"/>
      <c r="C2223" s="47"/>
      <c r="D2223" s="47"/>
      <c r="E2223" s="38"/>
    </row>
    <row r="2224" spans="1:5" ht="20.25" customHeight="1" x14ac:dyDescent="0.25">
      <c r="A2224" s="46"/>
      <c r="B2224" s="46"/>
      <c r="C2224" s="46"/>
      <c r="D2224" s="46"/>
      <c r="E2224" s="38"/>
    </row>
    <row r="2225" spans="1:5" ht="20.25" customHeight="1" x14ac:dyDescent="0.25">
      <c r="A2225" s="47"/>
      <c r="B2225" s="47"/>
      <c r="C2225" s="47"/>
      <c r="D2225" s="47"/>
      <c r="E2225" s="38"/>
    </row>
    <row r="2226" spans="1:5" ht="20.25" customHeight="1" x14ac:dyDescent="0.25">
      <c r="A2226" s="46"/>
      <c r="B2226" s="46"/>
      <c r="C2226" s="46"/>
      <c r="D2226" s="46"/>
      <c r="E2226" s="38"/>
    </row>
    <row r="2227" spans="1:5" ht="20.25" customHeight="1" x14ac:dyDescent="0.25">
      <c r="A2227" s="47"/>
      <c r="B2227" s="47"/>
      <c r="C2227" s="47"/>
      <c r="D2227" s="47"/>
      <c r="E2227" s="38"/>
    </row>
    <row r="2228" spans="1:5" ht="20.25" customHeight="1" x14ac:dyDescent="0.25">
      <c r="A2228" s="46"/>
      <c r="B2228" s="46"/>
      <c r="C2228" s="46"/>
      <c r="D2228" s="46"/>
      <c r="E2228" s="38"/>
    </row>
    <row r="2229" spans="1:5" ht="20.25" customHeight="1" x14ac:dyDescent="0.25">
      <c r="A2229" s="47"/>
      <c r="B2229" s="47"/>
      <c r="C2229" s="47"/>
      <c r="D2229" s="47"/>
      <c r="E2229" s="38"/>
    </row>
    <row r="2230" spans="1:5" ht="20.25" customHeight="1" x14ac:dyDescent="0.25">
      <c r="A2230" s="46"/>
      <c r="B2230" s="46"/>
      <c r="C2230" s="46"/>
      <c r="D2230" s="46"/>
      <c r="E2230" s="38"/>
    </row>
    <row r="2231" spans="1:5" ht="20.25" customHeight="1" x14ac:dyDescent="0.25">
      <c r="A2231" s="47"/>
      <c r="B2231" s="47"/>
      <c r="C2231" s="47"/>
      <c r="D2231" s="47"/>
      <c r="E2231" s="38"/>
    </row>
    <row r="2232" spans="1:5" ht="20.25" customHeight="1" x14ac:dyDescent="0.25">
      <c r="A2232" s="46"/>
      <c r="B2232" s="46"/>
      <c r="C2232" s="46"/>
      <c r="D2232" s="46"/>
      <c r="E2232" s="38"/>
    </row>
    <row r="2233" spans="1:5" ht="20.25" customHeight="1" x14ac:dyDescent="0.25">
      <c r="A2233" s="47"/>
      <c r="B2233" s="47"/>
      <c r="C2233" s="47"/>
      <c r="D2233" s="47"/>
      <c r="E2233" s="38"/>
    </row>
    <row r="2234" spans="1:5" ht="20.25" customHeight="1" x14ac:dyDescent="0.25">
      <c r="A2234" s="46"/>
      <c r="B2234" s="46"/>
      <c r="C2234" s="46"/>
      <c r="D2234" s="46"/>
      <c r="E2234" s="38"/>
    </row>
    <row r="2235" spans="1:5" ht="20.25" customHeight="1" x14ac:dyDescent="0.25">
      <c r="A2235" s="47"/>
      <c r="B2235" s="47"/>
      <c r="C2235" s="47"/>
      <c r="D2235" s="47"/>
      <c r="E2235" s="38"/>
    </row>
    <row r="2236" spans="1:5" ht="20.25" customHeight="1" x14ac:dyDescent="0.25">
      <c r="A2236" s="46"/>
      <c r="B2236" s="46"/>
      <c r="C2236" s="46"/>
      <c r="D2236" s="46"/>
      <c r="E2236" s="38"/>
    </row>
    <row r="2237" spans="1:5" ht="20.25" customHeight="1" x14ac:dyDescent="0.25">
      <c r="A2237" s="47"/>
      <c r="B2237" s="47"/>
      <c r="C2237" s="47"/>
      <c r="D2237" s="47"/>
      <c r="E2237" s="38"/>
    </row>
    <row r="2238" spans="1:5" ht="20.25" customHeight="1" x14ac:dyDescent="0.25">
      <c r="A2238" s="46"/>
      <c r="B2238" s="46"/>
      <c r="C2238" s="46"/>
      <c r="D2238" s="46"/>
      <c r="E2238" s="38"/>
    </row>
    <row r="2239" spans="1:5" ht="20.25" customHeight="1" x14ac:dyDescent="0.25">
      <c r="A2239" s="47"/>
      <c r="B2239" s="47"/>
      <c r="C2239" s="47"/>
      <c r="D2239" s="47"/>
      <c r="E2239" s="38"/>
    </row>
    <row r="2240" spans="1:5" ht="20.25" customHeight="1" x14ac:dyDescent="0.25">
      <c r="A2240" s="46"/>
      <c r="B2240" s="46"/>
      <c r="C2240" s="46"/>
      <c r="D2240" s="46"/>
      <c r="E2240" s="38"/>
    </row>
    <row r="2241" spans="1:5" ht="20.25" customHeight="1" x14ac:dyDescent="0.25">
      <c r="A2241" s="47"/>
      <c r="B2241" s="47"/>
      <c r="C2241" s="47"/>
      <c r="D2241" s="47"/>
      <c r="E2241" s="38"/>
    </row>
    <row r="2242" spans="1:5" ht="20.25" customHeight="1" x14ac:dyDescent="0.25">
      <c r="A2242" s="46"/>
      <c r="B2242" s="46"/>
      <c r="C2242" s="46"/>
      <c r="D2242" s="46"/>
      <c r="E2242" s="38"/>
    </row>
    <row r="2243" spans="1:5" ht="20.25" customHeight="1" x14ac:dyDescent="0.25">
      <c r="A2243" s="47"/>
      <c r="B2243" s="47"/>
      <c r="C2243" s="47"/>
      <c r="D2243" s="47"/>
      <c r="E2243" s="38"/>
    </row>
    <row r="2244" spans="1:5" ht="20.25" customHeight="1" x14ac:dyDescent="0.25">
      <c r="A2244" s="46"/>
      <c r="B2244" s="46"/>
      <c r="C2244" s="46"/>
      <c r="D2244" s="46"/>
      <c r="E2244" s="38"/>
    </row>
    <row r="2245" spans="1:5" ht="20.25" customHeight="1" x14ac:dyDescent="0.25">
      <c r="A2245" s="47"/>
      <c r="B2245" s="47"/>
      <c r="C2245" s="47"/>
      <c r="D2245" s="47"/>
      <c r="E2245" s="38"/>
    </row>
    <row r="2246" spans="1:5" ht="20.25" customHeight="1" x14ac:dyDescent="0.25">
      <c r="A2246" s="46"/>
      <c r="B2246" s="46"/>
      <c r="C2246" s="46"/>
      <c r="D2246" s="46"/>
      <c r="E2246" s="38"/>
    </row>
    <row r="2247" spans="1:5" ht="20.25" customHeight="1" x14ac:dyDescent="0.25">
      <c r="A2247" s="47"/>
      <c r="B2247" s="47"/>
      <c r="C2247" s="47"/>
      <c r="D2247" s="47"/>
      <c r="E2247" s="38"/>
    </row>
    <row r="2248" spans="1:5" ht="20.25" customHeight="1" x14ac:dyDescent="0.25">
      <c r="A2248" s="46"/>
      <c r="B2248" s="46"/>
      <c r="C2248" s="46"/>
      <c r="D2248" s="46"/>
      <c r="E2248" s="38"/>
    </row>
    <row r="2249" spans="1:5" ht="20.25" customHeight="1" x14ac:dyDescent="0.25">
      <c r="A2249" s="47"/>
      <c r="B2249" s="47"/>
      <c r="C2249" s="47"/>
      <c r="D2249" s="47"/>
      <c r="E2249" s="38"/>
    </row>
    <row r="2250" spans="1:5" ht="20.25" customHeight="1" x14ac:dyDescent="0.25">
      <c r="A2250" s="46"/>
      <c r="B2250" s="46"/>
      <c r="C2250" s="46"/>
      <c r="D2250" s="46"/>
      <c r="E2250" s="38"/>
    </row>
    <row r="2251" spans="1:5" ht="20.25" customHeight="1" x14ac:dyDescent="0.25">
      <c r="A2251" s="47"/>
      <c r="B2251" s="47"/>
      <c r="C2251" s="47"/>
      <c r="D2251" s="47"/>
      <c r="E2251" s="38"/>
    </row>
    <row r="2252" spans="1:5" ht="20.25" customHeight="1" x14ac:dyDescent="0.25">
      <c r="A2252" s="46"/>
      <c r="B2252" s="46"/>
      <c r="C2252" s="46"/>
      <c r="D2252" s="46"/>
      <c r="E2252" s="38"/>
    </row>
    <row r="2253" spans="1:5" ht="20.25" customHeight="1" x14ac:dyDescent="0.25">
      <c r="A2253" s="47"/>
      <c r="B2253" s="47"/>
      <c r="C2253" s="47"/>
      <c r="D2253" s="47"/>
      <c r="E2253" s="38"/>
    </row>
    <row r="2254" spans="1:5" ht="20.25" customHeight="1" x14ac:dyDescent="0.25">
      <c r="A2254" s="46"/>
      <c r="B2254" s="46"/>
      <c r="C2254" s="46"/>
      <c r="D2254" s="46"/>
      <c r="E2254" s="38"/>
    </row>
    <row r="2255" spans="1:5" ht="20.25" customHeight="1" x14ac:dyDescent="0.25">
      <c r="A2255" s="47"/>
      <c r="B2255" s="47"/>
      <c r="C2255" s="47"/>
      <c r="D2255" s="47"/>
      <c r="E2255" s="38"/>
    </row>
    <row r="2256" spans="1:5" ht="20.25" customHeight="1" x14ac:dyDescent="0.25">
      <c r="A2256" s="46"/>
      <c r="B2256" s="46"/>
      <c r="C2256" s="46"/>
      <c r="D2256" s="46"/>
      <c r="E2256" s="38"/>
    </row>
    <row r="2257" spans="1:5" ht="20.25" customHeight="1" x14ac:dyDescent="0.25">
      <c r="A2257" s="47"/>
      <c r="B2257" s="47"/>
      <c r="C2257" s="47"/>
      <c r="D2257" s="47"/>
      <c r="E2257" s="38"/>
    </row>
    <row r="2258" spans="1:5" ht="20.25" customHeight="1" x14ac:dyDescent="0.25">
      <c r="A2258" s="46"/>
      <c r="B2258" s="46"/>
      <c r="C2258" s="46"/>
      <c r="D2258" s="46"/>
      <c r="E2258" s="38"/>
    </row>
    <row r="2259" spans="1:5" ht="20.25" customHeight="1" x14ac:dyDescent="0.25">
      <c r="A2259" s="47"/>
      <c r="B2259" s="47"/>
      <c r="C2259" s="47"/>
      <c r="D2259" s="47"/>
      <c r="E2259" s="38"/>
    </row>
    <row r="2260" spans="1:5" ht="20.25" customHeight="1" x14ac:dyDescent="0.25">
      <c r="A2260" s="46"/>
      <c r="B2260" s="46"/>
      <c r="C2260" s="46"/>
      <c r="D2260" s="46"/>
      <c r="E2260" s="38"/>
    </row>
    <row r="2261" spans="1:5" ht="20.25" customHeight="1" x14ac:dyDescent="0.25">
      <c r="A2261" s="47"/>
      <c r="B2261" s="47"/>
      <c r="C2261" s="47"/>
      <c r="D2261" s="47"/>
      <c r="E2261" s="38"/>
    </row>
    <row r="2262" spans="1:5" ht="20.25" customHeight="1" x14ac:dyDescent="0.25">
      <c r="A2262" s="46"/>
      <c r="B2262" s="46"/>
      <c r="C2262" s="46"/>
      <c r="D2262" s="46"/>
      <c r="E2262" s="38"/>
    </row>
    <row r="2263" spans="1:5" ht="20.25" customHeight="1" x14ac:dyDescent="0.25">
      <c r="A2263" s="47"/>
      <c r="B2263" s="47"/>
      <c r="C2263" s="47"/>
      <c r="D2263" s="47"/>
      <c r="E2263" s="38"/>
    </row>
    <row r="2264" spans="1:5" ht="20.25" customHeight="1" x14ac:dyDescent="0.25">
      <c r="A2264" s="46"/>
      <c r="B2264" s="46"/>
      <c r="C2264" s="46"/>
      <c r="D2264" s="46"/>
      <c r="E2264" s="38"/>
    </row>
    <row r="2265" spans="1:5" ht="20.25" customHeight="1" x14ac:dyDescent="0.25">
      <c r="A2265" s="47"/>
      <c r="B2265" s="47"/>
      <c r="C2265" s="47"/>
      <c r="D2265" s="47"/>
      <c r="E2265" s="38"/>
    </row>
    <row r="2266" spans="1:5" ht="20.25" customHeight="1" x14ac:dyDescent="0.25">
      <c r="A2266" s="46"/>
      <c r="B2266" s="46"/>
      <c r="C2266" s="46"/>
      <c r="D2266" s="46"/>
      <c r="E2266" s="38"/>
    </row>
    <row r="2267" spans="1:5" ht="20.25" customHeight="1" x14ac:dyDescent="0.25">
      <c r="A2267" s="47"/>
      <c r="B2267" s="47"/>
      <c r="C2267" s="47"/>
      <c r="D2267" s="47"/>
      <c r="E2267" s="38"/>
    </row>
    <row r="2268" spans="1:5" ht="20.25" customHeight="1" x14ac:dyDescent="0.25">
      <c r="A2268" s="46"/>
      <c r="B2268" s="46"/>
      <c r="C2268" s="46"/>
      <c r="D2268" s="46"/>
      <c r="E2268" s="38"/>
    </row>
    <row r="2269" spans="1:5" ht="20.25" customHeight="1" x14ac:dyDescent="0.25">
      <c r="A2269" s="47"/>
      <c r="B2269" s="47"/>
      <c r="C2269" s="47"/>
      <c r="D2269" s="47"/>
      <c r="E2269" s="38"/>
    </row>
    <row r="2270" spans="1:5" ht="20.25" customHeight="1" x14ac:dyDescent="0.25">
      <c r="A2270" s="46"/>
      <c r="B2270" s="46"/>
      <c r="C2270" s="46"/>
      <c r="D2270" s="46"/>
      <c r="E2270" s="38"/>
    </row>
    <row r="2271" spans="1:5" ht="20.25" customHeight="1" x14ac:dyDescent="0.25">
      <c r="A2271" s="47"/>
      <c r="B2271" s="47"/>
      <c r="C2271" s="47"/>
      <c r="D2271" s="47"/>
      <c r="E2271" s="38"/>
    </row>
    <row r="2272" spans="1:5" ht="20.25" customHeight="1" x14ac:dyDescent="0.25">
      <c r="A2272" s="46"/>
      <c r="B2272" s="46"/>
      <c r="C2272" s="46"/>
      <c r="D2272" s="46"/>
      <c r="E2272" s="38"/>
    </row>
    <row r="2273" spans="1:5" ht="20.25" customHeight="1" x14ac:dyDescent="0.25">
      <c r="A2273" s="47"/>
      <c r="B2273" s="47"/>
      <c r="C2273" s="47"/>
      <c r="D2273" s="47"/>
      <c r="E2273" s="38"/>
    </row>
    <row r="2274" spans="1:5" ht="20.25" customHeight="1" x14ac:dyDescent="0.25">
      <c r="A2274" s="46"/>
      <c r="B2274" s="46"/>
      <c r="C2274" s="46"/>
      <c r="D2274" s="46"/>
      <c r="E2274" s="38"/>
    </row>
    <row r="2275" spans="1:5" ht="20.25" customHeight="1" x14ac:dyDescent="0.25">
      <c r="A2275" s="47"/>
      <c r="B2275" s="47"/>
      <c r="C2275" s="47"/>
      <c r="D2275" s="47"/>
      <c r="E2275" s="38"/>
    </row>
    <row r="2276" spans="1:5" ht="20.25" customHeight="1" x14ac:dyDescent="0.25">
      <c r="A2276" s="46"/>
      <c r="B2276" s="46"/>
      <c r="C2276" s="46"/>
      <c r="D2276" s="46"/>
      <c r="E2276" s="38"/>
    </row>
    <row r="2277" spans="1:5" ht="20.25" customHeight="1" x14ac:dyDescent="0.25">
      <c r="A2277" s="47"/>
      <c r="B2277" s="47"/>
      <c r="C2277" s="47"/>
      <c r="D2277" s="47"/>
      <c r="E2277" s="38"/>
    </row>
    <row r="2278" spans="1:5" ht="20.25" customHeight="1" x14ac:dyDescent="0.25">
      <c r="A2278" s="46"/>
      <c r="B2278" s="46"/>
      <c r="C2278" s="46"/>
      <c r="D2278" s="46"/>
      <c r="E2278" s="38"/>
    </row>
    <row r="2279" spans="1:5" ht="20.25" customHeight="1" x14ac:dyDescent="0.25">
      <c r="A2279" s="47"/>
      <c r="B2279" s="47"/>
      <c r="C2279" s="47"/>
      <c r="D2279" s="47"/>
      <c r="E2279" s="38"/>
    </row>
    <row r="2280" spans="1:5" ht="20.25" customHeight="1" x14ac:dyDescent="0.25">
      <c r="A2280" s="46"/>
      <c r="B2280" s="46"/>
      <c r="C2280" s="46"/>
      <c r="D2280" s="46"/>
      <c r="E2280" s="38"/>
    </row>
    <row r="2281" spans="1:5" ht="20.25" customHeight="1" x14ac:dyDescent="0.25">
      <c r="A2281" s="47"/>
      <c r="B2281" s="47"/>
      <c r="C2281" s="47"/>
      <c r="D2281" s="47"/>
      <c r="E2281" s="38"/>
    </row>
    <row r="2282" spans="1:5" ht="20.25" customHeight="1" x14ac:dyDescent="0.25">
      <c r="A2282" s="46"/>
      <c r="B2282" s="46"/>
      <c r="C2282" s="46"/>
      <c r="D2282" s="46"/>
      <c r="E2282" s="38"/>
    </row>
    <row r="2283" spans="1:5" ht="20.25" customHeight="1" x14ac:dyDescent="0.25">
      <c r="A2283" s="47"/>
      <c r="B2283" s="47"/>
      <c r="C2283" s="47"/>
      <c r="D2283" s="47"/>
      <c r="E2283" s="38"/>
    </row>
    <row r="2284" spans="1:5" ht="20.25" customHeight="1" x14ac:dyDescent="0.25">
      <c r="A2284" s="46"/>
      <c r="B2284" s="46"/>
      <c r="C2284" s="46"/>
      <c r="D2284" s="46"/>
      <c r="E2284" s="38"/>
    </row>
    <row r="2285" spans="1:5" ht="20.25" customHeight="1" x14ac:dyDescent="0.25">
      <c r="A2285" s="47"/>
      <c r="B2285" s="47"/>
      <c r="C2285" s="47"/>
      <c r="D2285" s="47"/>
      <c r="E2285" s="38"/>
    </row>
    <row r="2286" spans="1:5" ht="20.25" customHeight="1" x14ac:dyDescent="0.25">
      <c r="A2286" s="46"/>
      <c r="B2286" s="46"/>
      <c r="C2286" s="46"/>
      <c r="D2286" s="46"/>
      <c r="E2286" s="38"/>
    </row>
    <row r="2287" spans="1:5" ht="20.25" customHeight="1" x14ac:dyDescent="0.25">
      <c r="A2287" s="47"/>
      <c r="B2287" s="47"/>
      <c r="C2287" s="47"/>
      <c r="D2287" s="47"/>
      <c r="E2287" s="38"/>
    </row>
    <row r="2288" spans="1:5" ht="20.25" customHeight="1" x14ac:dyDescent="0.25">
      <c r="A2288" s="46"/>
      <c r="B2288" s="46"/>
      <c r="C2288" s="46"/>
      <c r="D2288" s="46"/>
      <c r="E2288" s="38"/>
    </row>
    <row r="2289" spans="1:5" ht="20.25" customHeight="1" x14ac:dyDescent="0.25">
      <c r="A2289" s="47"/>
      <c r="B2289" s="47"/>
      <c r="C2289" s="47"/>
      <c r="D2289" s="47"/>
      <c r="E2289" s="38"/>
    </row>
    <row r="2290" spans="1:5" ht="20.25" customHeight="1" x14ac:dyDescent="0.25">
      <c r="A2290" s="46"/>
      <c r="B2290" s="46"/>
      <c r="C2290" s="46"/>
      <c r="D2290" s="46"/>
      <c r="E2290" s="38"/>
    </row>
    <row r="2291" spans="1:5" ht="20.25" customHeight="1" x14ac:dyDescent="0.25">
      <c r="A2291" s="47"/>
      <c r="B2291" s="47"/>
      <c r="C2291" s="47"/>
      <c r="D2291" s="47"/>
      <c r="E2291" s="38"/>
    </row>
    <row r="2292" spans="1:5" ht="20.25" customHeight="1" x14ac:dyDescent="0.25">
      <c r="A2292" s="46"/>
      <c r="B2292" s="46"/>
      <c r="C2292" s="46"/>
      <c r="D2292" s="46"/>
      <c r="E2292" s="38"/>
    </row>
    <row r="2293" spans="1:5" ht="20.25" customHeight="1" x14ac:dyDescent="0.25">
      <c r="A2293" s="47"/>
      <c r="B2293" s="47"/>
      <c r="C2293" s="47"/>
      <c r="D2293" s="47"/>
      <c r="E2293" s="38"/>
    </row>
    <row r="2294" spans="1:5" ht="20.25" customHeight="1" x14ac:dyDescent="0.25">
      <c r="A2294" s="46"/>
      <c r="B2294" s="46"/>
      <c r="C2294" s="46"/>
      <c r="D2294" s="46"/>
      <c r="E2294" s="38"/>
    </row>
    <row r="2295" spans="1:5" ht="20.25" customHeight="1" x14ac:dyDescent="0.25">
      <c r="A2295" s="47"/>
      <c r="B2295" s="47"/>
      <c r="C2295" s="47"/>
      <c r="D2295" s="47"/>
      <c r="E2295" s="38"/>
    </row>
    <row r="2296" spans="1:5" ht="20.25" customHeight="1" x14ac:dyDescent="0.25">
      <c r="A2296" s="46"/>
      <c r="B2296" s="46"/>
      <c r="C2296" s="46"/>
      <c r="D2296" s="46"/>
      <c r="E2296" s="38"/>
    </row>
    <row r="2297" spans="1:5" ht="20.25" customHeight="1" x14ac:dyDescent="0.25">
      <c r="A2297" s="47"/>
      <c r="B2297" s="47"/>
      <c r="C2297" s="47"/>
      <c r="D2297" s="47"/>
      <c r="E2297" s="38"/>
    </row>
    <row r="2298" spans="1:5" ht="20.25" customHeight="1" x14ac:dyDescent="0.25">
      <c r="A2298" s="46"/>
      <c r="B2298" s="46"/>
      <c r="C2298" s="46"/>
      <c r="D2298" s="46"/>
      <c r="E2298" s="38"/>
    </row>
    <row r="2299" spans="1:5" ht="20.25" customHeight="1" x14ac:dyDescent="0.25">
      <c r="A2299" s="47"/>
      <c r="B2299" s="47"/>
      <c r="C2299" s="47"/>
      <c r="D2299" s="47"/>
      <c r="E2299" s="38"/>
    </row>
    <row r="2300" spans="1:5" ht="20.25" customHeight="1" x14ac:dyDescent="0.25">
      <c r="A2300" s="46"/>
      <c r="B2300" s="46"/>
      <c r="C2300" s="46"/>
      <c r="D2300" s="46"/>
      <c r="E2300" s="38"/>
    </row>
    <row r="2301" spans="1:5" ht="20.25" customHeight="1" thickBot="1" x14ac:dyDescent="0.3">
      <c r="A2301" s="60"/>
      <c r="B2301" s="60"/>
      <c r="C2301" s="60"/>
      <c r="D2301" s="60"/>
      <c r="E2301" s="65"/>
    </row>
    <row r="2302" spans="1:5" ht="20.25" customHeight="1" thickTop="1" x14ac:dyDescent="0.25">
      <c r="A2302" s="62"/>
      <c r="B2302" s="62"/>
      <c r="C2302" s="62"/>
      <c r="D2302" s="62"/>
      <c r="E2302" s="66"/>
    </row>
    <row r="2303" spans="1:5" ht="20.25" customHeight="1" x14ac:dyDescent="0.25">
      <c r="A2303" s="47"/>
      <c r="B2303" s="47"/>
      <c r="C2303" s="47"/>
      <c r="D2303" s="47"/>
      <c r="E2303" s="38"/>
    </row>
    <row r="2304" spans="1:5" ht="20.25" customHeight="1" x14ac:dyDescent="0.25">
      <c r="A2304" s="46"/>
      <c r="B2304" s="46"/>
      <c r="C2304" s="46"/>
      <c r="D2304" s="46"/>
      <c r="E2304" s="38"/>
    </row>
    <row r="2305" spans="1:5" ht="20.25" customHeight="1" x14ac:dyDescent="0.25">
      <c r="A2305" s="47"/>
      <c r="B2305" s="47"/>
      <c r="C2305" s="47"/>
      <c r="D2305" s="47"/>
      <c r="E2305" s="38"/>
    </row>
    <row r="2306" spans="1:5" ht="20.25" customHeight="1" x14ac:dyDescent="0.25">
      <c r="A2306" s="46"/>
      <c r="B2306" s="46"/>
      <c r="C2306" s="46"/>
      <c r="D2306" s="46"/>
      <c r="E2306" s="38"/>
    </row>
    <row r="2307" spans="1:5" ht="20.25" customHeight="1" x14ac:dyDescent="0.25">
      <c r="A2307" s="47"/>
      <c r="B2307" s="47"/>
      <c r="C2307" s="47"/>
      <c r="D2307" s="47"/>
      <c r="E2307" s="38"/>
    </row>
    <row r="2308" spans="1:5" ht="20.25" customHeight="1" x14ac:dyDescent="0.25">
      <c r="A2308" s="46"/>
      <c r="B2308" s="46"/>
      <c r="C2308" s="46"/>
      <c r="D2308" s="46"/>
      <c r="E2308" s="38"/>
    </row>
    <row r="2309" spans="1:5" ht="20.25" customHeight="1" x14ac:dyDescent="0.25">
      <c r="A2309" s="47"/>
      <c r="B2309" s="47"/>
      <c r="C2309" s="47"/>
      <c r="D2309" s="47"/>
      <c r="E2309" s="38"/>
    </row>
    <row r="2310" spans="1:5" ht="20.25" customHeight="1" x14ac:dyDescent="0.25">
      <c r="A2310" s="46"/>
      <c r="B2310" s="46"/>
      <c r="C2310" s="46"/>
      <c r="D2310" s="46"/>
      <c r="E2310" s="38"/>
    </row>
    <row r="2311" spans="1:5" ht="20.25" customHeight="1" x14ac:dyDescent="0.25">
      <c r="A2311" s="47"/>
      <c r="B2311" s="47"/>
      <c r="C2311" s="47"/>
      <c r="D2311" s="47"/>
      <c r="E2311" s="38"/>
    </row>
    <row r="2312" spans="1:5" ht="20.25" customHeight="1" x14ac:dyDescent="0.25">
      <c r="A2312" s="46"/>
      <c r="B2312" s="46"/>
      <c r="C2312" s="46"/>
      <c r="D2312" s="46"/>
      <c r="E2312" s="38"/>
    </row>
    <row r="2313" spans="1:5" ht="20.25" customHeight="1" x14ac:dyDescent="0.25">
      <c r="A2313" s="47"/>
      <c r="B2313" s="47"/>
      <c r="C2313" s="47"/>
      <c r="D2313" s="47"/>
      <c r="E2313" s="38"/>
    </row>
    <row r="2314" spans="1:5" ht="20.25" customHeight="1" x14ac:dyDescent="0.25">
      <c r="A2314" s="46"/>
      <c r="B2314" s="46"/>
      <c r="C2314" s="46"/>
      <c r="D2314" s="46"/>
      <c r="E2314" s="38"/>
    </row>
    <row r="2315" spans="1:5" ht="20.25" customHeight="1" x14ac:dyDescent="0.25">
      <c r="A2315" s="47"/>
      <c r="B2315" s="47"/>
      <c r="C2315" s="47"/>
      <c r="D2315" s="47"/>
      <c r="E2315" s="38"/>
    </row>
    <row r="2316" spans="1:5" ht="20.25" customHeight="1" x14ac:dyDescent="0.25">
      <c r="A2316" s="46"/>
      <c r="B2316" s="46"/>
      <c r="C2316" s="46"/>
      <c r="D2316" s="46"/>
      <c r="E2316" s="38"/>
    </row>
    <row r="2317" spans="1:5" ht="20.25" customHeight="1" x14ac:dyDescent="0.25">
      <c r="A2317" s="47"/>
      <c r="B2317" s="47"/>
      <c r="C2317" s="47"/>
      <c r="D2317" s="47"/>
      <c r="E2317" s="38"/>
    </row>
    <row r="2318" spans="1:5" ht="20.25" customHeight="1" x14ac:dyDescent="0.25">
      <c r="A2318" s="46"/>
      <c r="B2318" s="46"/>
      <c r="C2318" s="46"/>
      <c r="D2318" s="46"/>
      <c r="E2318" s="38"/>
    </row>
    <row r="2319" spans="1:5" ht="20.25" customHeight="1" x14ac:dyDescent="0.25">
      <c r="A2319" s="47"/>
      <c r="B2319" s="47"/>
      <c r="C2319" s="47"/>
      <c r="D2319" s="47"/>
      <c r="E2319" s="38"/>
    </row>
    <row r="2320" spans="1:5" ht="20.25" customHeight="1" x14ac:dyDescent="0.25">
      <c r="A2320" s="46"/>
      <c r="B2320" s="46"/>
      <c r="C2320" s="46"/>
      <c r="D2320" s="46"/>
      <c r="E2320" s="38"/>
    </row>
    <row r="2321" spans="1:5" ht="20.25" customHeight="1" x14ac:dyDescent="0.25">
      <c r="A2321" s="47"/>
      <c r="B2321" s="47"/>
      <c r="C2321" s="47"/>
      <c r="D2321" s="47"/>
      <c r="E2321" s="38"/>
    </row>
    <row r="2322" spans="1:5" ht="20.25" customHeight="1" x14ac:dyDescent="0.25">
      <c r="A2322" s="46"/>
      <c r="B2322" s="46"/>
      <c r="C2322" s="46"/>
      <c r="D2322" s="46"/>
      <c r="E2322" s="38"/>
    </row>
    <row r="2323" spans="1:5" ht="20.25" customHeight="1" x14ac:dyDescent="0.25">
      <c r="A2323" s="47"/>
      <c r="B2323" s="47"/>
      <c r="C2323" s="47"/>
      <c r="D2323" s="47"/>
      <c r="E2323" s="38"/>
    </row>
    <row r="2324" spans="1:5" ht="20.25" customHeight="1" x14ac:dyDescent="0.25">
      <c r="A2324" s="46"/>
      <c r="B2324" s="46"/>
      <c r="C2324" s="46"/>
      <c r="D2324" s="46"/>
      <c r="E2324" s="38"/>
    </row>
    <row r="2325" spans="1:5" ht="20.25" customHeight="1" x14ac:dyDescent="0.25">
      <c r="A2325" s="47"/>
      <c r="B2325" s="47"/>
      <c r="C2325" s="47"/>
      <c r="D2325" s="47"/>
      <c r="E2325" s="38"/>
    </row>
    <row r="2326" spans="1:5" ht="20.25" customHeight="1" x14ac:dyDescent="0.25">
      <c r="A2326" s="46"/>
      <c r="B2326" s="46"/>
      <c r="C2326" s="46"/>
      <c r="D2326" s="46"/>
      <c r="E2326" s="38"/>
    </row>
    <row r="2327" spans="1:5" ht="20.25" customHeight="1" x14ac:dyDescent="0.25">
      <c r="A2327" s="47"/>
      <c r="B2327" s="47"/>
      <c r="C2327" s="47"/>
      <c r="D2327" s="47"/>
      <c r="E2327" s="38"/>
    </row>
    <row r="2328" spans="1:5" ht="20.25" customHeight="1" x14ac:dyDescent="0.25">
      <c r="A2328" s="46"/>
      <c r="B2328" s="46"/>
      <c r="C2328" s="46"/>
      <c r="D2328" s="46"/>
      <c r="E2328" s="38"/>
    </row>
    <row r="2329" spans="1:5" ht="20.25" customHeight="1" x14ac:dyDescent="0.25">
      <c r="A2329" s="47"/>
      <c r="B2329" s="47"/>
      <c r="C2329" s="47"/>
      <c r="D2329" s="47"/>
      <c r="E2329" s="38"/>
    </row>
    <row r="2330" spans="1:5" ht="20.25" customHeight="1" x14ac:dyDescent="0.25">
      <c r="A2330" s="46"/>
      <c r="B2330" s="46"/>
      <c r="C2330" s="46"/>
      <c r="D2330" s="46"/>
      <c r="E2330" s="38"/>
    </row>
    <row r="2331" spans="1:5" ht="20.25" customHeight="1" x14ac:dyDescent="0.25">
      <c r="A2331" s="47"/>
      <c r="B2331" s="47"/>
      <c r="C2331" s="47"/>
      <c r="D2331" s="47"/>
      <c r="E2331" s="38"/>
    </row>
    <row r="2332" spans="1:5" ht="20.25" customHeight="1" x14ac:dyDescent="0.25">
      <c r="A2332" s="46"/>
      <c r="B2332" s="46"/>
      <c r="C2332" s="46"/>
      <c r="D2332" s="46"/>
      <c r="E2332" s="38"/>
    </row>
    <row r="2333" spans="1:5" ht="20.25" customHeight="1" x14ac:dyDescent="0.25">
      <c r="A2333" s="47"/>
      <c r="B2333" s="47"/>
      <c r="C2333" s="47"/>
      <c r="D2333" s="47"/>
      <c r="E2333" s="38"/>
    </row>
    <row r="2334" spans="1:5" ht="20.25" customHeight="1" x14ac:dyDescent="0.25">
      <c r="A2334" s="46"/>
      <c r="B2334" s="46"/>
      <c r="C2334" s="46"/>
      <c r="D2334" s="46"/>
      <c r="E2334" s="38"/>
    </row>
    <row r="2335" spans="1:5" ht="20.25" customHeight="1" x14ac:dyDescent="0.25">
      <c r="A2335" s="47"/>
      <c r="B2335" s="47"/>
      <c r="C2335" s="47"/>
      <c r="D2335" s="47"/>
      <c r="E2335" s="38"/>
    </row>
    <row r="2336" spans="1:5" ht="20.25" customHeight="1" x14ac:dyDescent="0.25">
      <c r="A2336" s="46"/>
      <c r="B2336" s="46"/>
      <c r="C2336" s="46"/>
      <c r="D2336" s="46"/>
      <c r="E2336" s="38"/>
    </row>
    <row r="2337" spans="1:5" ht="20.25" customHeight="1" x14ac:dyDescent="0.25">
      <c r="A2337" s="47"/>
      <c r="B2337" s="47"/>
      <c r="C2337" s="47"/>
      <c r="D2337" s="47"/>
      <c r="E2337" s="38"/>
    </row>
    <row r="2338" spans="1:5" ht="20.25" customHeight="1" x14ac:dyDescent="0.25">
      <c r="A2338" s="46"/>
      <c r="B2338" s="46"/>
      <c r="C2338" s="46"/>
      <c r="D2338" s="46"/>
      <c r="E2338" s="38"/>
    </row>
    <row r="2339" spans="1:5" ht="20.25" customHeight="1" x14ac:dyDescent="0.25">
      <c r="A2339" s="47"/>
      <c r="B2339" s="47"/>
      <c r="C2339" s="47"/>
      <c r="D2339" s="47"/>
      <c r="E2339" s="38"/>
    </row>
    <row r="2340" spans="1:5" ht="20.25" customHeight="1" x14ac:dyDescent="0.25">
      <c r="A2340" s="46"/>
      <c r="B2340" s="46"/>
      <c r="C2340" s="46"/>
      <c r="D2340" s="46"/>
      <c r="E2340" s="38"/>
    </row>
    <row r="2341" spans="1:5" ht="20.25" customHeight="1" x14ac:dyDescent="0.25">
      <c r="A2341" s="47"/>
      <c r="B2341" s="47"/>
      <c r="C2341" s="47"/>
      <c r="D2341" s="47"/>
      <c r="E2341" s="38"/>
    </row>
    <row r="2342" spans="1:5" ht="20.25" customHeight="1" x14ac:dyDescent="0.25">
      <c r="A2342" s="46"/>
      <c r="B2342" s="46"/>
      <c r="C2342" s="46"/>
      <c r="D2342" s="46"/>
      <c r="E2342" s="38"/>
    </row>
    <row r="2343" spans="1:5" ht="20.25" customHeight="1" x14ac:dyDescent="0.25">
      <c r="A2343" s="47"/>
      <c r="B2343" s="47"/>
      <c r="C2343" s="47"/>
      <c r="D2343" s="47"/>
      <c r="E2343" s="38"/>
    </row>
    <row r="2344" spans="1:5" ht="20.25" customHeight="1" x14ac:dyDescent="0.25">
      <c r="A2344" s="46"/>
      <c r="B2344" s="46"/>
      <c r="C2344" s="46"/>
      <c r="D2344" s="46"/>
      <c r="E2344" s="38"/>
    </row>
    <row r="2345" spans="1:5" ht="20.25" customHeight="1" x14ac:dyDescent="0.25">
      <c r="A2345" s="47"/>
      <c r="B2345" s="47"/>
      <c r="C2345" s="47"/>
      <c r="D2345" s="47"/>
      <c r="E2345" s="38"/>
    </row>
    <row r="2346" spans="1:5" ht="20.25" customHeight="1" x14ac:dyDescent="0.25">
      <c r="A2346" s="46"/>
      <c r="B2346" s="46"/>
      <c r="C2346" s="46"/>
      <c r="D2346" s="46"/>
      <c r="E2346" s="38"/>
    </row>
    <row r="2347" spans="1:5" ht="20.25" customHeight="1" x14ac:dyDescent="0.25">
      <c r="A2347" s="47"/>
      <c r="B2347" s="47"/>
      <c r="C2347" s="47"/>
      <c r="D2347" s="47"/>
      <c r="E2347" s="38"/>
    </row>
    <row r="2348" spans="1:5" ht="20.25" customHeight="1" x14ac:dyDescent="0.25">
      <c r="A2348" s="46"/>
      <c r="B2348" s="46"/>
      <c r="C2348" s="46"/>
      <c r="D2348" s="46"/>
      <c r="E2348" s="38"/>
    </row>
    <row r="2349" spans="1:5" ht="20.25" customHeight="1" x14ac:dyDescent="0.25">
      <c r="A2349" s="47"/>
      <c r="B2349" s="47"/>
      <c r="C2349" s="47"/>
      <c r="D2349" s="47"/>
      <c r="E2349" s="38"/>
    </row>
    <row r="2350" spans="1:5" ht="20.25" customHeight="1" x14ac:dyDescent="0.25">
      <c r="A2350" s="46"/>
      <c r="B2350" s="46"/>
      <c r="C2350" s="46"/>
      <c r="D2350" s="46"/>
      <c r="E2350" s="38"/>
    </row>
    <row r="2351" spans="1:5" ht="20.25" customHeight="1" x14ac:dyDescent="0.25">
      <c r="A2351" s="47"/>
      <c r="B2351" s="47"/>
      <c r="C2351" s="47"/>
      <c r="D2351" s="47"/>
      <c r="E2351" s="38"/>
    </row>
    <row r="2352" spans="1:5" ht="20.25" customHeight="1" x14ac:dyDescent="0.25">
      <c r="A2352" s="46"/>
      <c r="B2352" s="46"/>
      <c r="C2352" s="46"/>
      <c r="D2352" s="46"/>
      <c r="E2352" s="38"/>
    </row>
    <row r="2353" spans="1:5" ht="20.25" customHeight="1" x14ac:dyDescent="0.25">
      <c r="A2353" s="47"/>
      <c r="B2353" s="47"/>
      <c r="C2353" s="47"/>
      <c r="D2353" s="47"/>
      <c r="E2353" s="38"/>
    </row>
    <row r="2354" spans="1:5" ht="20.25" customHeight="1" x14ac:dyDescent="0.25">
      <c r="A2354" s="46"/>
      <c r="B2354" s="46"/>
      <c r="C2354" s="46"/>
      <c r="D2354" s="46"/>
      <c r="E2354" s="38"/>
    </row>
    <row r="2355" spans="1:5" ht="20.25" customHeight="1" x14ac:dyDescent="0.25">
      <c r="A2355" s="47"/>
      <c r="B2355" s="47"/>
      <c r="C2355" s="47"/>
      <c r="D2355" s="47"/>
      <c r="E2355" s="38"/>
    </row>
    <row r="2356" spans="1:5" ht="20.25" customHeight="1" x14ac:dyDescent="0.25">
      <c r="A2356" s="46"/>
      <c r="B2356" s="46"/>
      <c r="C2356" s="46"/>
      <c r="D2356" s="46"/>
      <c r="E2356" s="38"/>
    </row>
    <row r="2357" spans="1:5" ht="20.25" customHeight="1" x14ac:dyDescent="0.25">
      <c r="A2357" s="47"/>
      <c r="B2357" s="47"/>
      <c r="C2357" s="47"/>
      <c r="D2357" s="47"/>
      <c r="E2357" s="38"/>
    </row>
    <row r="2358" spans="1:5" ht="20.25" customHeight="1" x14ac:dyDescent="0.25">
      <c r="A2358" s="46"/>
      <c r="B2358" s="46"/>
      <c r="C2358" s="46"/>
      <c r="D2358" s="46"/>
      <c r="E2358" s="38"/>
    </row>
    <row r="2359" spans="1:5" ht="20.25" customHeight="1" x14ac:dyDescent="0.25">
      <c r="A2359" s="47"/>
      <c r="B2359" s="47"/>
      <c r="C2359" s="47"/>
      <c r="D2359" s="47"/>
      <c r="E2359" s="38"/>
    </row>
    <row r="2360" spans="1:5" ht="20.25" customHeight="1" x14ac:dyDescent="0.25">
      <c r="A2360" s="46"/>
      <c r="B2360" s="46"/>
      <c r="C2360" s="46"/>
      <c r="D2360" s="46"/>
      <c r="E2360" s="38"/>
    </row>
    <row r="2361" spans="1:5" ht="20.25" customHeight="1" x14ac:dyDescent="0.25">
      <c r="A2361" s="47"/>
      <c r="B2361" s="47"/>
      <c r="C2361" s="47"/>
      <c r="D2361" s="47"/>
      <c r="E2361" s="38"/>
    </row>
    <row r="2362" spans="1:5" ht="20.25" customHeight="1" x14ac:dyDescent="0.25">
      <c r="A2362" s="46"/>
      <c r="B2362" s="46"/>
      <c r="C2362" s="46"/>
      <c r="D2362" s="46"/>
      <c r="E2362" s="38"/>
    </row>
    <row r="2363" spans="1:5" ht="20.25" customHeight="1" x14ac:dyDescent="0.25">
      <c r="A2363" s="47"/>
      <c r="B2363" s="47"/>
      <c r="C2363" s="47"/>
      <c r="D2363" s="47"/>
      <c r="E2363" s="38"/>
    </row>
    <row r="2364" spans="1:5" ht="20.25" customHeight="1" x14ac:dyDescent="0.25">
      <c r="A2364" s="46"/>
      <c r="B2364" s="46"/>
      <c r="C2364" s="46"/>
      <c r="D2364" s="46"/>
      <c r="E2364" s="38"/>
    </row>
    <row r="2365" spans="1:5" ht="20.25" customHeight="1" x14ac:dyDescent="0.25">
      <c r="A2365" s="47"/>
      <c r="B2365" s="47"/>
      <c r="C2365" s="47"/>
      <c r="D2365" s="47"/>
      <c r="E2365" s="38"/>
    </row>
    <row r="2366" spans="1:5" ht="20.25" customHeight="1" x14ac:dyDescent="0.25">
      <c r="A2366" s="46"/>
      <c r="B2366" s="46"/>
      <c r="C2366" s="46"/>
      <c r="D2366" s="46"/>
      <c r="E2366" s="38"/>
    </row>
    <row r="2367" spans="1:5" ht="20.25" customHeight="1" x14ac:dyDescent="0.25">
      <c r="A2367" s="47"/>
      <c r="B2367" s="47"/>
      <c r="C2367" s="47"/>
      <c r="D2367" s="47"/>
      <c r="E2367" s="38"/>
    </row>
    <row r="2368" spans="1:5" ht="20.25" customHeight="1" x14ac:dyDescent="0.25">
      <c r="A2368" s="46"/>
      <c r="B2368" s="46"/>
      <c r="C2368" s="46"/>
      <c r="D2368" s="46"/>
      <c r="E2368" s="38"/>
    </row>
    <row r="2369" spans="1:5" ht="20.25" customHeight="1" x14ac:dyDescent="0.25">
      <c r="A2369" s="47"/>
      <c r="B2369" s="47"/>
      <c r="C2369" s="47"/>
      <c r="D2369" s="47"/>
      <c r="E2369" s="38"/>
    </row>
    <row r="2370" spans="1:5" ht="20.25" customHeight="1" x14ac:dyDescent="0.25">
      <c r="A2370" s="46"/>
      <c r="B2370" s="46"/>
      <c r="C2370" s="46"/>
      <c r="D2370" s="46"/>
      <c r="E2370" s="38"/>
    </row>
    <row r="2371" spans="1:5" ht="20.25" customHeight="1" x14ac:dyDescent="0.25">
      <c r="A2371" s="47"/>
      <c r="B2371" s="47"/>
      <c r="C2371" s="47"/>
      <c r="D2371" s="47"/>
      <c r="E2371" s="38"/>
    </row>
    <row r="2372" spans="1:5" ht="20.25" customHeight="1" x14ac:dyDescent="0.25">
      <c r="A2372" s="46"/>
      <c r="B2372" s="46"/>
      <c r="C2372" s="46"/>
      <c r="D2372" s="46"/>
      <c r="E2372" s="38"/>
    </row>
    <row r="2373" spans="1:5" ht="20.25" customHeight="1" x14ac:dyDescent="0.25">
      <c r="A2373" s="47"/>
      <c r="B2373" s="47"/>
      <c r="C2373" s="47"/>
      <c r="D2373" s="47"/>
      <c r="E2373" s="38"/>
    </row>
    <row r="2374" spans="1:5" ht="20.25" customHeight="1" x14ac:dyDescent="0.25">
      <c r="A2374" s="46"/>
      <c r="B2374" s="46"/>
      <c r="C2374" s="46"/>
      <c r="D2374" s="46"/>
      <c r="E2374" s="38"/>
    </row>
    <row r="2375" spans="1:5" ht="20.25" customHeight="1" x14ac:dyDescent="0.25">
      <c r="A2375" s="47"/>
      <c r="B2375" s="47"/>
      <c r="C2375" s="47"/>
      <c r="D2375" s="47"/>
      <c r="E2375" s="38"/>
    </row>
    <row r="2376" spans="1:5" ht="20.25" customHeight="1" x14ac:dyDescent="0.25">
      <c r="A2376" s="46"/>
      <c r="B2376" s="46"/>
      <c r="C2376" s="46"/>
      <c r="D2376" s="46"/>
      <c r="E2376" s="38"/>
    </row>
    <row r="2377" spans="1:5" ht="20.25" customHeight="1" x14ac:dyDescent="0.25">
      <c r="A2377" s="47"/>
      <c r="B2377" s="47"/>
      <c r="C2377" s="47"/>
      <c r="D2377" s="47"/>
      <c r="E2377" s="38"/>
    </row>
    <row r="2378" spans="1:5" ht="20.25" customHeight="1" x14ac:dyDescent="0.25">
      <c r="A2378" s="46"/>
      <c r="B2378" s="46"/>
      <c r="C2378" s="46"/>
      <c r="D2378" s="46"/>
      <c r="E2378" s="38"/>
    </row>
    <row r="2379" spans="1:5" ht="20.25" customHeight="1" x14ac:dyDescent="0.25">
      <c r="A2379" s="47"/>
      <c r="B2379" s="47"/>
      <c r="C2379" s="47"/>
      <c r="D2379" s="47"/>
      <c r="E2379" s="38"/>
    </row>
    <row r="2380" spans="1:5" ht="20.25" customHeight="1" x14ac:dyDescent="0.25">
      <c r="A2380" s="46"/>
      <c r="B2380" s="46"/>
      <c r="C2380" s="46"/>
      <c r="D2380" s="46"/>
      <c r="E2380" s="38"/>
    </row>
    <row r="2381" spans="1:5" ht="20.25" customHeight="1" x14ac:dyDescent="0.25">
      <c r="A2381" s="47"/>
      <c r="B2381" s="47"/>
      <c r="C2381" s="47"/>
      <c r="D2381" s="47"/>
      <c r="E2381" s="38"/>
    </row>
    <row r="2382" spans="1:5" ht="20.25" customHeight="1" x14ac:dyDescent="0.25">
      <c r="A2382" s="46"/>
      <c r="B2382" s="46"/>
      <c r="C2382" s="46"/>
      <c r="D2382" s="46"/>
      <c r="E2382" s="38"/>
    </row>
    <row r="2383" spans="1:5" ht="20.25" customHeight="1" x14ac:dyDescent="0.25">
      <c r="A2383" s="47"/>
      <c r="B2383" s="47"/>
      <c r="C2383" s="47"/>
      <c r="D2383" s="47"/>
      <c r="E2383" s="38"/>
    </row>
    <row r="2384" spans="1:5" ht="20.25" customHeight="1" x14ac:dyDescent="0.25">
      <c r="A2384" s="46"/>
      <c r="B2384" s="46"/>
      <c r="C2384" s="46"/>
      <c r="D2384" s="46"/>
      <c r="E2384" s="38"/>
    </row>
    <row r="2385" spans="1:5" ht="20.25" customHeight="1" x14ac:dyDescent="0.25">
      <c r="A2385" s="47"/>
      <c r="B2385" s="47"/>
      <c r="C2385" s="47"/>
      <c r="D2385" s="47"/>
      <c r="E2385" s="38"/>
    </row>
    <row r="2386" spans="1:5" ht="20.25" customHeight="1" x14ac:dyDescent="0.25">
      <c r="A2386" s="46"/>
      <c r="B2386" s="46"/>
      <c r="C2386" s="46"/>
      <c r="D2386" s="46"/>
      <c r="E2386" s="38"/>
    </row>
    <row r="2387" spans="1:5" ht="20.25" customHeight="1" x14ac:dyDescent="0.25">
      <c r="A2387" s="47"/>
      <c r="B2387" s="47"/>
      <c r="C2387" s="47"/>
      <c r="D2387" s="47"/>
      <c r="E2387" s="38"/>
    </row>
    <row r="2388" spans="1:5" ht="20.25" customHeight="1" x14ac:dyDescent="0.25">
      <c r="A2388" s="46"/>
      <c r="B2388" s="46"/>
      <c r="C2388" s="46"/>
      <c r="D2388" s="46"/>
      <c r="E2388" s="38"/>
    </row>
    <row r="2389" spans="1:5" ht="20.25" customHeight="1" x14ac:dyDescent="0.25">
      <c r="A2389" s="47"/>
      <c r="B2389" s="47"/>
      <c r="C2389" s="47"/>
      <c r="D2389" s="47"/>
      <c r="E2389" s="38"/>
    </row>
    <row r="2390" spans="1:5" ht="20.25" customHeight="1" x14ac:dyDescent="0.25">
      <c r="A2390" s="46"/>
      <c r="B2390" s="46"/>
      <c r="C2390" s="46"/>
      <c r="D2390" s="46"/>
      <c r="E2390" s="38"/>
    </row>
    <row r="2391" spans="1:5" ht="20.25" customHeight="1" x14ac:dyDescent="0.25">
      <c r="A2391" s="47"/>
      <c r="B2391" s="47"/>
      <c r="C2391" s="47"/>
      <c r="D2391" s="47"/>
      <c r="E2391" s="38"/>
    </row>
    <row r="2392" spans="1:5" ht="20.25" customHeight="1" x14ac:dyDescent="0.25">
      <c r="A2392" s="46"/>
      <c r="B2392" s="46"/>
      <c r="C2392" s="46"/>
      <c r="D2392" s="46"/>
      <c r="E2392" s="38"/>
    </row>
    <row r="2393" spans="1:5" ht="20.25" customHeight="1" x14ac:dyDescent="0.25">
      <c r="A2393" s="47"/>
      <c r="B2393" s="47"/>
      <c r="C2393" s="47"/>
      <c r="D2393" s="47"/>
      <c r="E2393" s="38"/>
    </row>
    <row r="2394" spans="1:5" ht="20.25" customHeight="1" x14ac:dyDescent="0.25">
      <c r="A2394" s="46"/>
      <c r="B2394" s="46"/>
      <c r="C2394" s="46"/>
      <c r="D2394" s="46"/>
      <c r="E2394" s="38"/>
    </row>
    <row r="2395" spans="1:5" ht="20.25" customHeight="1" x14ac:dyDescent="0.25">
      <c r="A2395" s="47"/>
      <c r="B2395" s="47"/>
      <c r="C2395" s="47"/>
      <c r="D2395" s="47"/>
      <c r="E2395" s="38"/>
    </row>
    <row r="2396" spans="1:5" ht="20.25" customHeight="1" x14ac:dyDescent="0.25">
      <c r="A2396" s="46"/>
      <c r="B2396" s="46"/>
      <c r="C2396" s="46"/>
      <c r="D2396" s="46"/>
      <c r="E2396" s="38"/>
    </row>
    <row r="2397" spans="1:5" ht="20.25" customHeight="1" x14ac:dyDescent="0.25">
      <c r="A2397" s="47"/>
      <c r="B2397" s="47"/>
      <c r="C2397" s="47"/>
      <c r="D2397" s="47"/>
      <c r="E2397" s="38"/>
    </row>
    <row r="2398" spans="1:5" ht="20.25" customHeight="1" x14ac:dyDescent="0.25">
      <c r="A2398" s="46"/>
      <c r="B2398" s="46"/>
      <c r="C2398" s="46"/>
      <c r="D2398" s="46"/>
      <c r="E2398" s="38"/>
    </row>
    <row r="2399" spans="1:5" ht="20.25" customHeight="1" x14ac:dyDescent="0.25">
      <c r="A2399" s="47"/>
      <c r="B2399" s="47"/>
      <c r="C2399" s="47"/>
      <c r="D2399" s="47"/>
      <c r="E2399" s="38"/>
    </row>
    <row r="2400" spans="1:5" ht="20.25" customHeight="1" x14ac:dyDescent="0.25">
      <c r="A2400" s="46"/>
      <c r="B2400" s="46"/>
      <c r="C2400" s="46"/>
      <c r="D2400" s="46"/>
      <c r="E2400" s="38"/>
    </row>
    <row r="2401" spans="1:5" ht="20.25" customHeight="1" thickBot="1" x14ac:dyDescent="0.3">
      <c r="A2401" s="60"/>
      <c r="B2401" s="60"/>
      <c r="C2401" s="60"/>
      <c r="D2401" s="60"/>
      <c r="E2401" s="65"/>
    </row>
    <row r="2402" spans="1:5" ht="20.25" customHeight="1" thickTop="1" x14ac:dyDescent="0.25">
      <c r="A2402" s="62"/>
      <c r="B2402" s="62"/>
      <c r="C2402" s="62"/>
      <c r="D2402" s="62"/>
      <c r="E2402" s="66"/>
    </row>
    <row r="2403" spans="1:5" ht="20.25" customHeight="1" x14ac:dyDescent="0.25">
      <c r="A2403" s="47"/>
      <c r="B2403" s="47"/>
      <c r="C2403" s="47"/>
      <c r="D2403" s="47"/>
      <c r="E2403" s="38"/>
    </row>
    <row r="2404" spans="1:5" ht="20.25" customHeight="1" x14ac:dyDescent="0.25">
      <c r="A2404" s="46"/>
      <c r="B2404" s="46"/>
      <c r="C2404" s="46"/>
      <c r="D2404" s="46"/>
      <c r="E2404" s="38"/>
    </row>
    <row r="2405" spans="1:5" ht="20.25" customHeight="1" x14ac:dyDescent="0.25">
      <c r="A2405" s="47"/>
      <c r="B2405" s="47"/>
      <c r="C2405" s="47"/>
      <c r="D2405" s="47"/>
      <c r="E2405" s="38"/>
    </row>
    <row r="2406" spans="1:5" ht="20.25" customHeight="1" x14ac:dyDescent="0.25">
      <c r="A2406" s="46"/>
      <c r="B2406" s="46"/>
      <c r="C2406" s="46"/>
      <c r="D2406" s="46"/>
      <c r="E2406" s="38"/>
    </row>
    <row r="2407" spans="1:5" ht="20.25" customHeight="1" x14ac:dyDescent="0.25">
      <c r="A2407" s="47"/>
      <c r="B2407" s="47"/>
      <c r="C2407" s="47"/>
      <c r="D2407" s="47"/>
      <c r="E2407" s="38"/>
    </row>
    <row r="2408" spans="1:5" ht="20.25" customHeight="1" x14ac:dyDescent="0.25">
      <c r="A2408" s="46"/>
      <c r="B2408" s="46"/>
      <c r="C2408" s="46"/>
      <c r="D2408" s="46"/>
      <c r="E2408" s="38"/>
    </row>
    <row r="2409" spans="1:5" ht="20.25" customHeight="1" x14ac:dyDescent="0.25">
      <c r="A2409" s="47"/>
      <c r="B2409" s="47"/>
      <c r="C2409" s="47"/>
      <c r="D2409" s="47"/>
      <c r="E2409" s="38"/>
    </row>
    <row r="2410" spans="1:5" ht="20.25" customHeight="1" x14ac:dyDescent="0.25">
      <c r="A2410" s="46"/>
      <c r="B2410" s="46"/>
      <c r="C2410" s="46"/>
      <c r="D2410" s="46"/>
      <c r="E2410" s="38"/>
    </row>
    <row r="2411" spans="1:5" ht="20.25" customHeight="1" x14ac:dyDescent="0.25">
      <c r="A2411" s="47"/>
      <c r="B2411" s="47"/>
      <c r="C2411" s="47"/>
      <c r="D2411" s="47"/>
      <c r="E2411" s="38"/>
    </row>
    <row r="2412" spans="1:5" ht="20.25" customHeight="1" x14ac:dyDescent="0.25">
      <c r="A2412" s="46"/>
      <c r="B2412" s="46"/>
      <c r="C2412" s="46"/>
      <c r="D2412" s="46"/>
      <c r="E2412" s="38"/>
    </row>
    <row r="2413" spans="1:5" ht="20.25" customHeight="1" x14ac:dyDescent="0.25">
      <c r="A2413" s="47"/>
      <c r="B2413" s="47"/>
      <c r="C2413" s="47"/>
      <c r="D2413" s="47"/>
      <c r="E2413" s="38"/>
    </row>
    <row r="2414" spans="1:5" ht="20.25" customHeight="1" x14ac:dyDescent="0.25">
      <c r="A2414" s="46"/>
      <c r="B2414" s="46"/>
      <c r="C2414" s="46"/>
      <c r="D2414" s="46"/>
      <c r="E2414" s="38"/>
    </row>
    <row r="2415" spans="1:5" ht="20.25" customHeight="1" x14ac:dyDescent="0.25">
      <c r="A2415" s="47"/>
      <c r="B2415" s="47"/>
      <c r="C2415" s="47"/>
      <c r="D2415" s="47"/>
      <c r="E2415" s="38"/>
    </row>
    <row r="2416" spans="1:5" ht="20.25" customHeight="1" x14ac:dyDescent="0.25">
      <c r="A2416" s="46"/>
      <c r="B2416" s="46"/>
      <c r="C2416" s="46"/>
      <c r="D2416" s="46"/>
      <c r="E2416" s="38"/>
    </row>
    <row r="2417" spans="1:5" ht="20.25" customHeight="1" x14ac:dyDescent="0.25">
      <c r="A2417" s="47"/>
      <c r="B2417" s="47"/>
      <c r="C2417" s="47"/>
      <c r="D2417" s="47"/>
      <c r="E2417" s="38"/>
    </row>
    <row r="2418" spans="1:5" ht="20.25" customHeight="1" x14ac:dyDescent="0.25">
      <c r="A2418" s="46"/>
      <c r="B2418" s="46"/>
      <c r="C2418" s="46"/>
      <c r="D2418" s="46"/>
      <c r="E2418" s="38"/>
    </row>
    <row r="2419" spans="1:5" ht="20.25" customHeight="1" x14ac:dyDescent="0.25">
      <c r="A2419" s="47"/>
      <c r="B2419" s="47"/>
      <c r="C2419" s="47"/>
      <c r="D2419" s="47"/>
      <c r="E2419" s="38"/>
    </row>
    <row r="2420" spans="1:5" ht="20.25" customHeight="1" x14ac:dyDescent="0.25">
      <c r="A2420" s="46"/>
      <c r="B2420" s="46"/>
      <c r="C2420" s="46"/>
      <c r="D2420" s="46"/>
      <c r="E2420" s="38"/>
    </row>
    <row r="2421" spans="1:5" ht="20.25" customHeight="1" x14ac:dyDescent="0.25">
      <c r="A2421" s="47"/>
      <c r="B2421" s="47"/>
      <c r="C2421" s="47"/>
      <c r="D2421" s="47"/>
      <c r="E2421" s="38"/>
    </row>
    <row r="2422" spans="1:5" ht="20.25" customHeight="1" x14ac:dyDescent="0.25">
      <c r="A2422" s="46"/>
      <c r="B2422" s="46"/>
      <c r="C2422" s="46"/>
      <c r="D2422" s="46"/>
      <c r="E2422" s="38"/>
    </row>
    <row r="2423" spans="1:5" ht="20.25" customHeight="1" x14ac:dyDescent="0.25">
      <c r="A2423" s="47"/>
      <c r="B2423" s="47"/>
      <c r="C2423" s="47"/>
      <c r="D2423" s="47"/>
      <c r="E2423" s="38"/>
    </row>
    <row r="2424" spans="1:5" ht="20.25" customHeight="1" x14ac:dyDescent="0.25">
      <c r="A2424" s="46"/>
      <c r="B2424" s="46"/>
      <c r="C2424" s="46"/>
      <c r="D2424" s="46"/>
      <c r="E2424" s="38"/>
    </row>
    <row r="2425" spans="1:5" ht="20.25" customHeight="1" x14ac:dyDescent="0.25">
      <c r="A2425" s="47"/>
      <c r="B2425" s="47"/>
      <c r="C2425" s="47"/>
      <c r="D2425" s="47"/>
      <c r="E2425" s="38"/>
    </row>
    <row r="2426" spans="1:5" ht="20.25" customHeight="1" x14ac:dyDescent="0.25">
      <c r="A2426" s="46"/>
      <c r="B2426" s="46"/>
      <c r="C2426" s="46"/>
      <c r="D2426" s="46"/>
      <c r="E2426" s="38"/>
    </row>
    <row r="2427" spans="1:5" ht="20.25" customHeight="1" x14ac:dyDescent="0.25">
      <c r="A2427" s="47"/>
      <c r="B2427" s="47"/>
      <c r="C2427" s="47"/>
      <c r="D2427" s="47"/>
      <c r="E2427" s="38"/>
    </row>
    <row r="2428" spans="1:5" ht="20.25" customHeight="1" x14ac:dyDescent="0.25">
      <c r="A2428" s="46"/>
      <c r="B2428" s="46"/>
      <c r="C2428" s="46"/>
      <c r="D2428" s="46"/>
      <c r="E2428" s="38"/>
    </row>
    <row r="2429" spans="1:5" ht="20.25" customHeight="1" x14ac:dyDescent="0.25">
      <c r="A2429" s="47"/>
      <c r="B2429" s="47"/>
      <c r="C2429" s="47"/>
      <c r="D2429" s="47"/>
      <c r="E2429" s="38"/>
    </row>
    <row r="2430" spans="1:5" ht="20.25" customHeight="1" x14ac:dyDescent="0.25">
      <c r="A2430" s="46"/>
      <c r="B2430" s="46"/>
      <c r="C2430" s="46"/>
      <c r="D2430" s="46"/>
      <c r="E2430" s="38"/>
    </row>
    <row r="2431" spans="1:5" ht="20.25" customHeight="1" x14ac:dyDescent="0.25">
      <c r="A2431" s="47"/>
      <c r="B2431" s="47"/>
      <c r="C2431" s="47"/>
      <c r="D2431" s="47"/>
      <c r="E2431" s="38"/>
    </row>
    <row r="2432" spans="1:5" ht="20.25" customHeight="1" x14ac:dyDescent="0.25">
      <c r="A2432" s="46"/>
      <c r="B2432" s="46"/>
      <c r="C2432" s="46"/>
      <c r="D2432" s="46"/>
      <c r="E2432" s="38"/>
    </row>
    <row r="2433" spans="1:5" ht="20.25" customHeight="1" x14ac:dyDescent="0.25">
      <c r="A2433" s="47"/>
      <c r="B2433" s="47"/>
      <c r="C2433" s="47"/>
      <c r="D2433" s="47"/>
      <c r="E2433" s="38"/>
    </row>
    <row r="2434" spans="1:5" ht="20.25" customHeight="1" x14ac:dyDescent="0.25">
      <c r="A2434" s="46"/>
      <c r="B2434" s="46"/>
      <c r="C2434" s="46"/>
      <c r="D2434" s="46"/>
      <c r="E2434" s="38"/>
    </row>
    <row r="2435" spans="1:5" ht="20.25" customHeight="1" x14ac:dyDescent="0.25">
      <c r="A2435" s="47"/>
      <c r="B2435" s="47"/>
      <c r="C2435" s="47"/>
      <c r="D2435" s="47"/>
      <c r="E2435" s="38"/>
    </row>
    <row r="2436" spans="1:5" ht="20.25" customHeight="1" x14ac:dyDescent="0.25">
      <c r="A2436" s="46"/>
      <c r="B2436" s="46"/>
      <c r="C2436" s="46"/>
      <c r="D2436" s="46"/>
      <c r="E2436" s="38"/>
    </row>
    <row r="2437" spans="1:5" ht="20.25" customHeight="1" x14ac:dyDescent="0.25">
      <c r="A2437" s="47"/>
      <c r="B2437" s="47"/>
      <c r="C2437" s="47"/>
      <c r="D2437" s="47"/>
      <c r="E2437" s="38"/>
    </row>
    <row r="2438" spans="1:5" ht="20.25" customHeight="1" x14ac:dyDescent="0.25">
      <c r="A2438" s="46"/>
      <c r="B2438" s="46"/>
      <c r="C2438" s="46"/>
      <c r="D2438" s="46"/>
      <c r="E2438" s="38"/>
    </row>
    <row r="2439" spans="1:5" ht="20.25" customHeight="1" x14ac:dyDescent="0.25">
      <c r="A2439" s="47"/>
      <c r="B2439" s="47"/>
      <c r="C2439" s="47"/>
      <c r="D2439" s="47"/>
      <c r="E2439" s="38"/>
    </row>
    <row r="2440" spans="1:5" ht="20.25" customHeight="1" x14ac:dyDescent="0.25">
      <c r="A2440" s="46"/>
      <c r="B2440" s="46"/>
      <c r="C2440" s="46"/>
      <c r="D2440" s="46"/>
      <c r="E2440" s="38"/>
    </row>
    <row r="2441" spans="1:5" ht="20.25" customHeight="1" x14ac:dyDescent="0.25">
      <c r="A2441" s="47"/>
      <c r="B2441" s="47"/>
      <c r="C2441" s="47"/>
      <c r="D2441" s="47"/>
      <c r="E2441" s="38"/>
    </row>
    <row r="2442" spans="1:5" ht="20.25" customHeight="1" x14ac:dyDescent="0.25">
      <c r="A2442" s="46"/>
      <c r="B2442" s="46"/>
      <c r="C2442" s="46"/>
      <c r="D2442" s="46"/>
      <c r="E2442" s="38"/>
    </row>
    <row r="2443" spans="1:5" ht="20.25" customHeight="1" x14ac:dyDescent="0.25">
      <c r="A2443" s="47"/>
      <c r="B2443" s="47"/>
      <c r="C2443" s="47"/>
      <c r="D2443" s="47"/>
      <c r="E2443" s="38"/>
    </row>
    <row r="2444" spans="1:5" ht="20.25" customHeight="1" x14ac:dyDescent="0.25">
      <c r="A2444" s="46"/>
      <c r="B2444" s="46"/>
      <c r="C2444" s="46"/>
      <c r="D2444" s="46"/>
      <c r="E2444" s="38"/>
    </row>
    <row r="2445" spans="1:5" ht="20.25" customHeight="1" x14ac:dyDescent="0.25">
      <c r="A2445" s="47"/>
      <c r="B2445" s="47"/>
      <c r="C2445" s="47"/>
      <c r="D2445" s="47"/>
      <c r="E2445" s="38"/>
    </row>
    <row r="2446" spans="1:5" ht="20.25" customHeight="1" x14ac:dyDescent="0.25">
      <c r="A2446" s="46"/>
      <c r="B2446" s="46"/>
      <c r="C2446" s="46"/>
      <c r="D2446" s="46"/>
      <c r="E2446" s="38"/>
    </row>
    <row r="2447" spans="1:5" ht="20.25" customHeight="1" x14ac:dyDescent="0.25">
      <c r="A2447" s="47"/>
      <c r="B2447" s="47"/>
      <c r="C2447" s="47"/>
      <c r="D2447" s="47"/>
      <c r="E2447" s="38"/>
    </row>
    <row r="2448" spans="1:5" ht="20.25" customHeight="1" x14ac:dyDescent="0.25">
      <c r="A2448" s="46"/>
      <c r="B2448" s="46"/>
      <c r="C2448" s="46"/>
      <c r="D2448" s="46"/>
      <c r="E2448" s="38"/>
    </row>
    <row r="2449" spans="1:5" ht="20.25" customHeight="1" x14ac:dyDescent="0.25">
      <c r="A2449" s="47"/>
      <c r="B2449" s="47"/>
      <c r="C2449" s="47"/>
      <c r="D2449" s="47"/>
      <c r="E2449" s="38"/>
    </row>
    <row r="2450" spans="1:5" ht="20.25" customHeight="1" x14ac:dyDescent="0.25">
      <c r="A2450" s="46"/>
      <c r="B2450" s="46"/>
      <c r="C2450" s="46"/>
      <c r="D2450" s="46"/>
      <c r="E2450" s="38"/>
    </row>
    <row r="2451" spans="1:5" ht="20.25" customHeight="1" x14ac:dyDescent="0.25">
      <c r="A2451" s="47"/>
      <c r="B2451" s="47"/>
      <c r="C2451" s="47"/>
      <c r="D2451" s="47"/>
      <c r="E2451" s="38"/>
    </row>
    <row r="2452" spans="1:5" ht="20.25" customHeight="1" x14ac:dyDescent="0.25">
      <c r="A2452" s="46"/>
      <c r="B2452" s="46"/>
      <c r="C2452" s="46"/>
      <c r="D2452" s="46"/>
      <c r="E2452" s="38"/>
    </row>
    <row r="2453" spans="1:5" ht="20.25" customHeight="1" x14ac:dyDescent="0.25">
      <c r="A2453" s="47"/>
      <c r="B2453" s="47"/>
      <c r="C2453" s="47"/>
      <c r="D2453" s="47"/>
      <c r="E2453" s="38"/>
    </row>
    <row r="2454" spans="1:5" ht="20.25" customHeight="1" x14ac:dyDescent="0.25">
      <c r="A2454" s="46"/>
      <c r="B2454" s="46"/>
      <c r="C2454" s="46"/>
      <c r="D2454" s="46"/>
      <c r="E2454" s="38"/>
    </row>
    <row r="2455" spans="1:5" ht="20.25" customHeight="1" x14ac:dyDescent="0.25">
      <c r="A2455" s="47"/>
      <c r="B2455" s="47"/>
      <c r="C2455" s="47"/>
      <c r="D2455" s="47"/>
      <c r="E2455" s="38"/>
    </row>
    <row r="2456" spans="1:5" ht="20.25" customHeight="1" x14ac:dyDescent="0.25">
      <c r="A2456" s="46"/>
      <c r="B2456" s="46"/>
      <c r="C2456" s="46"/>
      <c r="D2456" s="46"/>
      <c r="E2456" s="38"/>
    </row>
    <row r="2457" spans="1:5" ht="20.25" customHeight="1" x14ac:dyDescent="0.25">
      <c r="A2457" s="47"/>
      <c r="B2457" s="47"/>
      <c r="C2457" s="47"/>
      <c r="D2457" s="47"/>
      <c r="E2457" s="38"/>
    </row>
    <row r="2458" spans="1:5" ht="20.25" customHeight="1" x14ac:dyDescent="0.25">
      <c r="A2458" s="46"/>
      <c r="B2458" s="46"/>
      <c r="C2458" s="46"/>
      <c r="D2458" s="46"/>
      <c r="E2458" s="38"/>
    </row>
    <row r="2459" spans="1:5" ht="20.25" customHeight="1" x14ac:dyDescent="0.25">
      <c r="A2459" s="47"/>
      <c r="B2459" s="47"/>
      <c r="C2459" s="47"/>
      <c r="D2459" s="47"/>
      <c r="E2459" s="38"/>
    </row>
    <row r="2460" spans="1:5" ht="20.25" customHeight="1" x14ac:dyDescent="0.25">
      <c r="A2460" s="46"/>
      <c r="B2460" s="46"/>
      <c r="C2460" s="46"/>
      <c r="D2460" s="46"/>
      <c r="E2460" s="38"/>
    </row>
    <row r="2461" spans="1:5" ht="20.25" customHeight="1" x14ac:dyDescent="0.25">
      <c r="A2461" s="47"/>
      <c r="B2461" s="47"/>
      <c r="C2461" s="47"/>
      <c r="D2461" s="47"/>
      <c r="E2461" s="38"/>
    </row>
    <row r="2462" spans="1:5" ht="20.25" customHeight="1" x14ac:dyDescent="0.25">
      <c r="A2462" s="46"/>
      <c r="B2462" s="46"/>
      <c r="C2462" s="46"/>
      <c r="D2462" s="46"/>
      <c r="E2462" s="38"/>
    </row>
    <row r="2463" spans="1:5" ht="20.25" customHeight="1" x14ac:dyDescent="0.25">
      <c r="A2463" s="47"/>
      <c r="B2463" s="47"/>
      <c r="C2463" s="47"/>
      <c r="D2463" s="47"/>
      <c r="E2463" s="38"/>
    </row>
    <row r="2464" spans="1:5" ht="20.25" customHeight="1" x14ac:dyDescent="0.25">
      <c r="A2464" s="46"/>
      <c r="B2464" s="46"/>
      <c r="C2464" s="46"/>
      <c r="D2464" s="46"/>
      <c r="E2464" s="38"/>
    </row>
    <row r="2465" spans="1:5" ht="20.25" customHeight="1" x14ac:dyDescent="0.25">
      <c r="A2465" s="47"/>
      <c r="B2465" s="47"/>
      <c r="C2465" s="47"/>
      <c r="D2465" s="47"/>
      <c r="E2465" s="38"/>
    </row>
    <row r="2466" spans="1:5" ht="20.25" customHeight="1" x14ac:dyDescent="0.25">
      <c r="A2466" s="46"/>
      <c r="B2466" s="46"/>
      <c r="C2466" s="46"/>
      <c r="D2466" s="46"/>
      <c r="E2466" s="38"/>
    </row>
    <row r="2467" spans="1:5" ht="20.25" customHeight="1" x14ac:dyDescent="0.25">
      <c r="A2467" s="47"/>
      <c r="B2467" s="47"/>
      <c r="C2467" s="47"/>
      <c r="D2467" s="47"/>
      <c r="E2467" s="38"/>
    </row>
    <row r="2468" spans="1:5" ht="20.25" customHeight="1" x14ac:dyDescent="0.25">
      <c r="A2468" s="46"/>
      <c r="B2468" s="46"/>
      <c r="C2468" s="46"/>
      <c r="D2468" s="46"/>
      <c r="E2468" s="38"/>
    </row>
    <row r="2469" spans="1:5" ht="20.25" customHeight="1" x14ac:dyDescent="0.25">
      <c r="A2469" s="47"/>
      <c r="B2469" s="47"/>
      <c r="C2469" s="47"/>
      <c r="D2469" s="47"/>
      <c r="E2469" s="38"/>
    </row>
    <row r="2470" spans="1:5" ht="20.25" customHeight="1" x14ac:dyDescent="0.25">
      <c r="A2470" s="46"/>
      <c r="B2470" s="46"/>
      <c r="C2470" s="46"/>
      <c r="D2470" s="46"/>
      <c r="E2470" s="38"/>
    </row>
    <row r="2471" spans="1:5" ht="20.25" customHeight="1" x14ac:dyDescent="0.25">
      <c r="A2471" s="47"/>
      <c r="B2471" s="47"/>
      <c r="C2471" s="47"/>
      <c r="D2471" s="47"/>
      <c r="E2471" s="38"/>
    </row>
    <row r="2472" spans="1:5" ht="20.25" customHeight="1" x14ac:dyDescent="0.25">
      <c r="A2472" s="46"/>
      <c r="B2472" s="46"/>
      <c r="C2472" s="46"/>
      <c r="D2472" s="46"/>
      <c r="E2472" s="38"/>
    </row>
    <row r="2473" spans="1:5" ht="20.25" customHeight="1" x14ac:dyDescent="0.25">
      <c r="A2473" s="47"/>
      <c r="B2473" s="47"/>
      <c r="C2473" s="47"/>
      <c r="D2473" s="47"/>
      <c r="E2473" s="38"/>
    </row>
    <row r="2474" spans="1:5" ht="20.25" customHeight="1" x14ac:dyDescent="0.25">
      <c r="A2474" s="46"/>
      <c r="B2474" s="46"/>
      <c r="C2474" s="46"/>
      <c r="D2474" s="46"/>
      <c r="E2474" s="38"/>
    </row>
    <row r="2475" spans="1:5" ht="20.25" customHeight="1" x14ac:dyDescent="0.25">
      <c r="A2475" s="47"/>
      <c r="B2475" s="47"/>
      <c r="C2475" s="47"/>
      <c r="D2475" s="47"/>
      <c r="E2475" s="38"/>
    </row>
    <row r="2476" spans="1:5" ht="20.25" customHeight="1" x14ac:dyDescent="0.25">
      <c r="A2476" s="46"/>
      <c r="B2476" s="46"/>
      <c r="C2476" s="46"/>
      <c r="D2476" s="46"/>
      <c r="E2476" s="38"/>
    </row>
    <row r="2477" spans="1:5" ht="20.25" customHeight="1" x14ac:dyDescent="0.25">
      <c r="A2477" s="47"/>
      <c r="B2477" s="47"/>
      <c r="C2477" s="47"/>
      <c r="D2477" s="47"/>
      <c r="E2477" s="38"/>
    </row>
    <row r="2478" spans="1:5" ht="20.25" customHeight="1" x14ac:dyDescent="0.25">
      <c r="A2478" s="46"/>
      <c r="B2478" s="46"/>
      <c r="C2478" s="46"/>
      <c r="D2478" s="46"/>
      <c r="E2478" s="38"/>
    </row>
    <row r="2479" spans="1:5" ht="20.25" customHeight="1" x14ac:dyDescent="0.25">
      <c r="A2479" s="47"/>
      <c r="B2479" s="47"/>
      <c r="C2479" s="47"/>
      <c r="D2479" s="47"/>
      <c r="E2479" s="38"/>
    </row>
    <row r="2480" spans="1:5" ht="20.25" customHeight="1" x14ac:dyDescent="0.25">
      <c r="A2480" s="46"/>
      <c r="B2480" s="46"/>
      <c r="C2480" s="46"/>
      <c r="D2480" s="46"/>
      <c r="E2480" s="38"/>
    </row>
    <row r="2481" spans="1:5" ht="20.25" customHeight="1" x14ac:dyDescent="0.25">
      <c r="A2481" s="47"/>
      <c r="B2481" s="47"/>
      <c r="C2481" s="47"/>
      <c r="D2481" s="47"/>
      <c r="E2481" s="38"/>
    </row>
    <row r="2482" spans="1:5" ht="20.25" customHeight="1" x14ac:dyDescent="0.25">
      <c r="A2482" s="46"/>
      <c r="B2482" s="46"/>
      <c r="C2482" s="46"/>
      <c r="D2482" s="46"/>
      <c r="E2482" s="38"/>
    </row>
    <row r="2483" spans="1:5" ht="20.25" customHeight="1" x14ac:dyDescent="0.25">
      <c r="A2483" s="47"/>
      <c r="B2483" s="47"/>
      <c r="C2483" s="47"/>
      <c r="D2483" s="47"/>
      <c r="E2483" s="38"/>
    </row>
    <row r="2484" spans="1:5" ht="20.25" customHeight="1" x14ac:dyDescent="0.25">
      <c r="A2484" s="46"/>
      <c r="B2484" s="46"/>
      <c r="C2484" s="46"/>
      <c r="D2484" s="46"/>
      <c r="E2484" s="38"/>
    </row>
    <row r="2485" spans="1:5" ht="20.25" customHeight="1" x14ac:dyDescent="0.25">
      <c r="A2485" s="47"/>
      <c r="B2485" s="47"/>
      <c r="C2485" s="47"/>
      <c r="D2485" s="47"/>
      <c r="E2485" s="38"/>
    </row>
    <row r="2486" spans="1:5" ht="20.25" customHeight="1" x14ac:dyDescent="0.25">
      <c r="A2486" s="46"/>
      <c r="B2486" s="46"/>
      <c r="C2486" s="46"/>
      <c r="D2486" s="46"/>
      <c r="E2486" s="38"/>
    </row>
    <row r="2487" spans="1:5" ht="20.25" customHeight="1" x14ac:dyDescent="0.25">
      <c r="A2487" s="47"/>
      <c r="B2487" s="47"/>
      <c r="C2487" s="47"/>
      <c r="D2487" s="47"/>
      <c r="E2487" s="38"/>
    </row>
    <row r="2488" spans="1:5" ht="20.25" customHeight="1" x14ac:dyDescent="0.25">
      <c r="A2488" s="46"/>
      <c r="B2488" s="46"/>
      <c r="C2488" s="46"/>
      <c r="D2488" s="46"/>
      <c r="E2488" s="38"/>
    </row>
    <row r="2489" spans="1:5" ht="20.25" customHeight="1" x14ac:dyDescent="0.25">
      <c r="A2489" s="47"/>
      <c r="B2489" s="47"/>
      <c r="C2489" s="47"/>
      <c r="D2489" s="47"/>
      <c r="E2489" s="38"/>
    </row>
    <row r="2490" spans="1:5" ht="20.25" customHeight="1" x14ac:dyDescent="0.25">
      <c r="A2490" s="46"/>
      <c r="B2490" s="46"/>
      <c r="C2490" s="46"/>
      <c r="D2490" s="46"/>
      <c r="E2490" s="38"/>
    </row>
    <row r="2491" spans="1:5" ht="20.25" customHeight="1" x14ac:dyDescent="0.25">
      <c r="A2491" s="47"/>
      <c r="B2491" s="47"/>
      <c r="C2491" s="47"/>
      <c r="D2491" s="47"/>
      <c r="E2491" s="38"/>
    </row>
    <row r="2492" spans="1:5" ht="20.25" customHeight="1" x14ac:dyDescent="0.25">
      <c r="A2492" s="46"/>
      <c r="B2492" s="46"/>
      <c r="C2492" s="46"/>
      <c r="D2492" s="46"/>
      <c r="E2492" s="38"/>
    </row>
    <row r="2493" spans="1:5" ht="20.25" customHeight="1" x14ac:dyDescent="0.25">
      <c r="A2493" s="47"/>
      <c r="B2493" s="47"/>
      <c r="C2493" s="47"/>
      <c r="D2493" s="47"/>
      <c r="E2493" s="38"/>
    </row>
    <row r="2494" spans="1:5" ht="20.25" customHeight="1" x14ac:dyDescent="0.25">
      <c r="A2494" s="46"/>
      <c r="B2494" s="46"/>
      <c r="C2494" s="46"/>
      <c r="D2494" s="46"/>
      <c r="E2494" s="38"/>
    </row>
    <row r="2495" spans="1:5" ht="20.25" customHeight="1" x14ac:dyDescent="0.25">
      <c r="A2495" s="47"/>
      <c r="B2495" s="47"/>
      <c r="C2495" s="47"/>
      <c r="D2495" s="47"/>
      <c r="E2495" s="38"/>
    </row>
    <row r="2496" spans="1:5" ht="20.25" customHeight="1" x14ac:dyDescent="0.25">
      <c r="A2496" s="46"/>
      <c r="B2496" s="46"/>
      <c r="C2496" s="46"/>
      <c r="D2496" s="46"/>
      <c r="E2496" s="38"/>
    </row>
    <row r="2497" spans="1:5" ht="20.25" customHeight="1" x14ac:dyDescent="0.25">
      <c r="A2497" s="47"/>
      <c r="B2497" s="47"/>
      <c r="C2497" s="47"/>
      <c r="D2497" s="47"/>
      <c r="E2497" s="38"/>
    </row>
    <row r="2498" spans="1:5" ht="20.25" customHeight="1" x14ac:dyDescent="0.25">
      <c r="A2498" s="46"/>
      <c r="B2498" s="46"/>
      <c r="C2498" s="46"/>
      <c r="D2498" s="46"/>
      <c r="E2498" s="38"/>
    </row>
    <row r="2499" spans="1:5" ht="20.25" customHeight="1" x14ac:dyDescent="0.25">
      <c r="A2499" s="47"/>
      <c r="B2499" s="47"/>
      <c r="C2499" s="47"/>
      <c r="D2499" s="47"/>
      <c r="E2499" s="38"/>
    </row>
    <row r="2500" spans="1:5" ht="20.25" customHeight="1" x14ac:dyDescent="0.25">
      <c r="A2500" s="46"/>
      <c r="B2500" s="46"/>
      <c r="C2500" s="46"/>
      <c r="D2500" s="46"/>
      <c r="E2500" s="38"/>
    </row>
    <row r="2501" spans="1:5" ht="20.25" customHeight="1" thickBot="1" x14ac:dyDescent="0.3">
      <c r="A2501" s="60"/>
      <c r="B2501" s="60"/>
      <c r="C2501" s="60"/>
      <c r="D2501" s="60"/>
      <c r="E2501" s="65"/>
    </row>
    <row r="2502" spans="1:5" ht="20.25" customHeight="1" thickTop="1" x14ac:dyDescent="0.25">
      <c r="A2502" s="62"/>
      <c r="B2502" s="62"/>
      <c r="C2502" s="62"/>
      <c r="D2502" s="62"/>
      <c r="E2502" s="66"/>
    </row>
    <row r="2503" spans="1:5" ht="20.25" customHeight="1" x14ac:dyDescent="0.25">
      <c r="A2503" s="47"/>
      <c r="B2503" s="47"/>
      <c r="C2503" s="47"/>
      <c r="D2503" s="47"/>
      <c r="E2503" s="38"/>
    </row>
    <row r="2504" spans="1:5" ht="20.25" customHeight="1" x14ac:dyDescent="0.25">
      <c r="A2504" s="46"/>
      <c r="B2504" s="46"/>
      <c r="C2504" s="46"/>
      <c r="D2504" s="46"/>
      <c r="E2504" s="38"/>
    </row>
    <row r="2505" spans="1:5" ht="20.25" customHeight="1" x14ac:dyDescent="0.25">
      <c r="A2505" s="47"/>
      <c r="B2505" s="47"/>
      <c r="C2505" s="47"/>
      <c r="D2505" s="47"/>
      <c r="E2505" s="38"/>
    </row>
    <row r="2506" spans="1:5" ht="20.25" customHeight="1" x14ac:dyDescent="0.25">
      <c r="A2506" s="46"/>
      <c r="B2506" s="46"/>
      <c r="C2506" s="46"/>
      <c r="D2506" s="46"/>
      <c r="E2506" s="38"/>
    </row>
    <row r="2507" spans="1:5" ht="20.25" customHeight="1" x14ac:dyDescent="0.25">
      <c r="A2507" s="47"/>
      <c r="B2507" s="47"/>
      <c r="C2507" s="47"/>
      <c r="D2507" s="47"/>
      <c r="E2507" s="38"/>
    </row>
    <row r="2508" spans="1:5" ht="20.25" customHeight="1" x14ac:dyDescent="0.25">
      <c r="A2508" s="46"/>
      <c r="B2508" s="46"/>
      <c r="C2508" s="46"/>
      <c r="D2508" s="46"/>
      <c r="E2508" s="38"/>
    </row>
    <row r="2509" spans="1:5" ht="20.25" customHeight="1" x14ac:dyDescent="0.25">
      <c r="A2509" s="47"/>
      <c r="B2509" s="47"/>
      <c r="C2509" s="47"/>
      <c r="D2509" s="47"/>
      <c r="E2509" s="38"/>
    </row>
    <row r="2510" spans="1:5" ht="20.25" customHeight="1" x14ac:dyDescent="0.25">
      <c r="A2510" s="46"/>
      <c r="B2510" s="46"/>
      <c r="C2510" s="46"/>
      <c r="D2510" s="46"/>
      <c r="E2510" s="38"/>
    </row>
    <row r="2511" spans="1:5" ht="20.25" customHeight="1" x14ac:dyDescent="0.25">
      <c r="A2511" s="47"/>
      <c r="B2511" s="47"/>
      <c r="C2511" s="47"/>
      <c r="D2511" s="47"/>
      <c r="E2511" s="38"/>
    </row>
    <row r="2512" spans="1:5" ht="20.25" customHeight="1" x14ac:dyDescent="0.25">
      <c r="A2512" s="46"/>
      <c r="B2512" s="46"/>
      <c r="C2512" s="46"/>
      <c r="D2512" s="46"/>
      <c r="E2512" s="38"/>
    </row>
    <row r="2513" spans="1:5" ht="20.25" customHeight="1" x14ac:dyDescent="0.25">
      <c r="A2513" s="47"/>
      <c r="B2513" s="47"/>
      <c r="C2513" s="47"/>
      <c r="D2513" s="47"/>
      <c r="E2513" s="38"/>
    </row>
    <row r="2514" spans="1:5" ht="20.25" customHeight="1" x14ac:dyDescent="0.25">
      <c r="A2514" s="46"/>
      <c r="B2514" s="46"/>
      <c r="C2514" s="46"/>
      <c r="D2514" s="46"/>
      <c r="E2514" s="38"/>
    </row>
    <row r="2515" spans="1:5" ht="20.25" customHeight="1" x14ac:dyDescent="0.25">
      <c r="A2515" s="47"/>
      <c r="B2515" s="47"/>
      <c r="C2515" s="47"/>
      <c r="D2515" s="47"/>
      <c r="E2515" s="38"/>
    </row>
    <row r="2516" spans="1:5" ht="20.25" customHeight="1" x14ac:dyDescent="0.25">
      <c r="A2516" s="46"/>
      <c r="B2516" s="46"/>
      <c r="C2516" s="46"/>
      <c r="D2516" s="46"/>
      <c r="E2516" s="38"/>
    </row>
    <row r="2517" spans="1:5" ht="20.25" customHeight="1" x14ac:dyDescent="0.25">
      <c r="A2517" s="47"/>
      <c r="B2517" s="47"/>
      <c r="C2517" s="47"/>
      <c r="D2517" s="47"/>
      <c r="E2517" s="38"/>
    </row>
    <row r="2518" spans="1:5" ht="20.25" customHeight="1" x14ac:dyDescent="0.25">
      <c r="A2518" s="46"/>
      <c r="B2518" s="46"/>
      <c r="C2518" s="46"/>
      <c r="D2518" s="46"/>
      <c r="E2518" s="38"/>
    </row>
    <row r="2519" spans="1:5" ht="20.25" customHeight="1" x14ac:dyDescent="0.25">
      <c r="A2519" s="47"/>
      <c r="B2519" s="47"/>
      <c r="C2519" s="47"/>
      <c r="D2519" s="47"/>
      <c r="E2519" s="38"/>
    </row>
    <row r="2520" spans="1:5" ht="20.25" customHeight="1" x14ac:dyDescent="0.25">
      <c r="A2520" s="46"/>
      <c r="B2520" s="46"/>
      <c r="C2520" s="46"/>
      <c r="D2520" s="46"/>
      <c r="E2520" s="38"/>
    </row>
    <row r="2521" spans="1:5" ht="20.25" customHeight="1" x14ac:dyDescent="0.25">
      <c r="A2521" s="47"/>
      <c r="B2521" s="47"/>
      <c r="C2521" s="47"/>
      <c r="D2521" s="47"/>
      <c r="E2521" s="38"/>
    </row>
    <row r="2522" spans="1:5" ht="20.25" customHeight="1" x14ac:dyDescent="0.25">
      <c r="A2522" s="46"/>
      <c r="B2522" s="46"/>
      <c r="C2522" s="46"/>
      <c r="D2522" s="46"/>
      <c r="E2522" s="38"/>
    </row>
    <row r="2523" spans="1:5" ht="20.25" customHeight="1" x14ac:dyDescent="0.25">
      <c r="A2523" s="47"/>
      <c r="B2523" s="47"/>
      <c r="C2523" s="47"/>
      <c r="D2523" s="47"/>
      <c r="E2523" s="38"/>
    </row>
    <row r="2524" spans="1:5" ht="20.25" customHeight="1" x14ac:dyDescent="0.25">
      <c r="A2524" s="46"/>
      <c r="B2524" s="46"/>
      <c r="C2524" s="46"/>
      <c r="D2524" s="46"/>
      <c r="E2524" s="38"/>
    </row>
    <row r="2525" spans="1:5" ht="20.25" customHeight="1" x14ac:dyDescent="0.25">
      <c r="A2525" s="47"/>
      <c r="B2525" s="47"/>
      <c r="C2525" s="47"/>
      <c r="D2525" s="47"/>
      <c r="E2525" s="38"/>
    </row>
    <row r="2526" spans="1:5" ht="20.25" customHeight="1" x14ac:dyDescent="0.25">
      <c r="A2526" s="46"/>
      <c r="B2526" s="46"/>
      <c r="C2526" s="46"/>
      <c r="D2526" s="46"/>
      <c r="E2526" s="38"/>
    </row>
    <row r="2527" spans="1:5" ht="20.25" customHeight="1" x14ac:dyDescent="0.25">
      <c r="A2527" s="47"/>
      <c r="B2527" s="47"/>
      <c r="C2527" s="47"/>
      <c r="D2527" s="47"/>
      <c r="E2527" s="38"/>
    </row>
    <row r="2528" spans="1:5" ht="20.25" customHeight="1" x14ac:dyDescent="0.25">
      <c r="A2528" s="46"/>
      <c r="B2528" s="46"/>
      <c r="C2528" s="46"/>
      <c r="D2528" s="46"/>
      <c r="E2528" s="38"/>
    </row>
    <row r="2529" spans="1:5" ht="20.25" customHeight="1" x14ac:dyDescent="0.25">
      <c r="A2529" s="47"/>
      <c r="B2529" s="47"/>
      <c r="C2529" s="47"/>
      <c r="D2529" s="47"/>
      <c r="E2529" s="38"/>
    </row>
    <row r="2530" spans="1:5" ht="20.25" customHeight="1" x14ac:dyDescent="0.25">
      <c r="A2530" s="46"/>
      <c r="B2530" s="46"/>
      <c r="C2530" s="46"/>
      <c r="D2530" s="46"/>
      <c r="E2530" s="38"/>
    </row>
    <row r="2531" spans="1:5" ht="20.25" customHeight="1" x14ac:dyDescent="0.25">
      <c r="A2531" s="47"/>
      <c r="B2531" s="47"/>
      <c r="C2531" s="47"/>
      <c r="D2531" s="47"/>
      <c r="E2531" s="38"/>
    </row>
    <row r="2532" spans="1:5" ht="20.25" customHeight="1" x14ac:dyDescent="0.25">
      <c r="A2532" s="46"/>
      <c r="B2532" s="46"/>
      <c r="C2532" s="46"/>
      <c r="D2532" s="46"/>
      <c r="E2532" s="38"/>
    </row>
    <row r="2533" spans="1:5" ht="20.25" customHeight="1" x14ac:dyDescent="0.25">
      <c r="A2533" s="47"/>
      <c r="B2533" s="47"/>
      <c r="C2533" s="47"/>
      <c r="D2533" s="47"/>
      <c r="E2533" s="38"/>
    </row>
    <row r="2534" spans="1:5" ht="20.25" customHeight="1" x14ac:dyDescent="0.25">
      <c r="A2534" s="46"/>
      <c r="B2534" s="46"/>
      <c r="C2534" s="46"/>
      <c r="D2534" s="46"/>
      <c r="E2534" s="38"/>
    </row>
    <row r="2535" spans="1:5" ht="20.25" customHeight="1" x14ac:dyDescent="0.25">
      <c r="A2535" s="47"/>
      <c r="B2535" s="47"/>
      <c r="C2535" s="47"/>
      <c r="D2535" s="47"/>
      <c r="E2535" s="38"/>
    </row>
    <row r="2536" spans="1:5" ht="20.25" customHeight="1" x14ac:dyDescent="0.25">
      <c r="A2536" s="46"/>
      <c r="B2536" s="46"/>
      <c r="C2536" s="46"/>
      <c r="D2536" s="46"/>
      <c r="E2536" s="38"/>
    </row>
    <row r="2537" spans="1:5" ht="20.25" customHeight="1" x14ac:dyDescent="0.25">
      <c r="A2537" s="47"/>
      <c r="B2537" s="47"/>
      <c r="C2537" s="47"/>
      <c r="D2537" s="47"/>
      <c r="E2537" s="38"/>
    </row>
    <row r="2538" spans="1:5" ht="20.25" customHeight="1" x14ac:dyDescent="0.25">
      <c r="A2538" s="46"/>
      <c r="B2538" s="46"/>
      <c r="C2538" s="46"/>
      <c r="D2538" s="46"/>
      <c r="E2538" s="38"/>
    </row>
    <row r="2539" spans="1:5" ht="20.25" customHeight="1" x14ac:dyDescent="0.25">
      <c r="A2539" s="47"/>
      <c r="B2539" s="47"/>
      <c r="C2539" s="47"/>
      <c r="D2539" s="47"/>
      <c r="E2539" s="38"/>
    </row>
    <row r="2540" spans="1:5" ht="20.25" customHeight="1" x14ac:dyDescent="0.25">
      <c r="A2540" s="46"/>
      <c r="B2540" s="46"/>
      <c r="C2540" s="46"/>
      <c r="D2540" s="46"/>
      <c r="E2540" s="38"/>
    </row>
    <row r="2541" spans="1:5" ht="20.25" customHeight="1" x14ac:dyDescent="0.25">
      <c r="A2541" s="47"/>
      <c r="B2541" s="47"/>
      <c r="C2541" s="47"/>
      <c r="D2541" s="47"/>
      <c r="E2541" s="38"/>
    </row>
    <row r="2542" spans="1:5" ht="20.25" customHeight="1" x14ac:dyDescent="0.25">
      <c r="A2542" s="46"/>
      <c r="B2542" s="46"/>
      <c r="C2542" s="46"/>
      <c r="D2542" s="46"/>
      <c r="E2542" s="38"/>
    </row>
    <row r="2543" spans="1:5" ht="20.25" customHeight="1" x14ac:dyDescent="0.25">
      <c r="A2543" s="47"/>
      <c r="B2543" s="47"/>
      <c r="C2543" s="47"/>
      <c r="D2543" s="47"/>
      <c r="E2543" s="38"/>
    </row>
    <row r="2544" spans="1:5" ht="20.25" customHeight="1" x14ac:dyDescent="0.25">
      <c r="A2544" s="46"/>
      <c r="B2544" s="46"/>
      <c r="C2544" s="46"/>
      <c r="D2544" s="46"/>
      <c r="E2544" s="38"/>
    </row>
    <row r="2545" spans="1:5" ht="20.25" customHeight="1" x14ac:dyDescent="0.25">
      <c r="A2545" s="47"/>
      <c r="B2545" s="47"/>
      <c r="C2545" s="47"/>
      <c r="D2545" s="47"/>
      <c r="E2545" s="38"/>
    </row>
    <row r="2546" spans="1:5" ht="20.25" customHeight="1" x14ac:dyDescent="0.25">
      <c r="A2546" s="46"/>
      <c r="B2546" s="46"/>
      <c r="C2546" s="46"/>
      <c r="D2546" s="46"/>
      <c r="E2546" s="38"/>
    </row>
    <row r="2547" spans="1:5" ht="20.25" customHeight="1" x14ac:dyDescent="0.25">
      <c r="A2547" s="47"/>
      <c r="B2547" s="47"/>
      <c r="C2547" s="47"/>
      <c r="D2547" s="47"/>
      <c r="E2547" s="38"/>
    </row>
    <row r="2548" spans="1:5" ht="20.25" customHeight="1" x14ac:dyDescent="0.25">
      <c r="A2548" s="46"/>
      <c r="B2548" s="46"/>
      <c r="C2548" s="46"/>
      <c r="D2548" s="46"/>
      <c r="E2548" s="38"/>
    </row>
    <row r="2549" spans="1:5" ht="20.25" customHeight="1" x14ac:dyDescent="0.25">
      <c r="A2549" s="47"/>
      <c r="B2549" s="47"/>
      <c r="C2549" s="47"/>
      <c r="D2549" s="47"/>
      <c r="E2549" s="38"/>
    </row>
    <row r="2550" spans="1:5" ht="20.25" customHeight="1" x14ac:dyDescent="0.25">
      <c r="A2550" s="46"/>
      <c r="B2550" s="46"/>
      <c r="C2550" s="46"/>
      <c r="D2550" s="46"/>
      <c r="E2550" s="38"/>
    </row>
    <row r="2551" spans="1:5" ht="20.25" customHeight="1" x14ac:dyDescent="0.25">
      <c r="A2551" s="47"/>
      <c r="B2551" s="47"/>
      <c r="C2551" s="47"/>
      <c r="D2551" s="47"/>
      <c r="E2551" s="38"/>
    </row>
    <row r="2552" spans="1:5" ht="20.25" customHeight="1" x14ac:dyDescent="0.25">
      <c r="A2552" s="46"/>
      <c r="B2552" s="46"/>
      <c r="C2552" s="46"/>
      <c r="D2552" s="46"/>
      <c r="E2552" s="38"/>
    </row>
    <row r="2553" spans="1:5" ht="20.25" customHeight="1" x14ac:dyDescent="0.25">
      <c r="A2553" s="47"/>
      <c r="B2553" s="47"/>
      <c r="C2553" s="47"/>
      <c r="D2553" s="47"/>
      <c r="E2553" s="38"/>
    </row>
    <row r="2554" spans="1:5" ht="20.25" customHeight="1" x14ac:dyDescent="0.25">
      <c r="A2554" s="46"/>
      <c r="B2554" s="46"/>
      <c r="C2554" s="46"/>
      <c r="D2554" s="46"/>
      <c r="E2554" s="38"/>
    </row>
    <row r="2555" spans="1:5" ht="20.25" customHeight="1" x14ac:dyDescent="0.25">
      <c r="A2555" s="47"/>
      <c r="B2555" s="47"/>
      <c r="C2555" s="47"/>
      <c r="D2555" s="47"/>
      <c r="E2555" s="38"/>
    </row>
    <row r="2556" spans="1:5" ht="20.25" customHeight="1" x14ac:dyDescent="0.25">
      <c r="A2556" s="46"/>
      <c r="B2556" s="46"/>
      <c r="C2556" s="46"/>
      <c r="D2556" s="46"/>
      <c r="E2556" s="38"/>
    </row>
    <row r="2557" spans="1:5" ht="20.25" customHeight="1" x14ac:dyDescent="0.25">
      <c r="A2557" s="47"/>
      <c r="B2557" s="47"/>
      <c r="C2557" s="47"/>
      <c r="D2557" s="47"/>
      <c r="E2557" s="38"/>
    </row>
    <row r="2558" spans="1:5" ht="20.25" customHeight="1" x14ac:dyDescent="0.25">
      <c r="A2558" s="46"/>
      <c r="B2558" s="46"/>
      <c r="C2558" s="46"/>
      <c r="D2558" s="46"/>
      <c r="E2558" s="38"/>
    </row>
    <row r="2559" spans="1:5" ht="20.25" customHeight="1" x14ac:dyDescent="0.25">
      <c r="A2559" s="47"/>
      <c r="B2559" s="47"/>
      <c r="C2559" s="47"/>
      <c r="D2559" s="47"/>
      <c r="E2559" s="38"/>
    </row>
    <row r="2560" spans="1:5" ht="20.25" customHeight="1" x14ac:dyDescent="0.25">
      <c r="A2560" s="46"/>
      <c r="B2560" s="46"/>
      <c r="C2560" s="46"/>
      <c r="D2560" s="46"/>
      <c r="E2560" s="38"/>
    </row>
    <row r="2561" spans="1:5" ht="20.25" customHeight="1" x14ac:dyDescent="0.25">
      <c r="A2561" s="47"/>
      <c r="B2561" s="47"/>
      <c r="C2561" s="47"/>
      <c r="D2561" s="47"/>
      <c r="E2561" s="38"/>
    </row>
    <row r="2562" spans="1:5" ht="20.25" customHeight="1" x14ac:dyDescent="0.25">
      <c r="A2562" s="46"/>
      <c r="B2562" s="46"/>
      <c r="C2562" s="46"/>
      <c r="D2562" s="46"/>
      <c r="E2562" s="38"/>
    </row>
    <row r="2563" spans="1:5" ht="20.25" customHeight="1" x14ac:dyDescent="0.25">
      <c r="A2563" s="47"/>
      <c r="B2563" s="47"/>
      <c r="C2563" s="47"/>
      <c r="D2563" s="47"/>
      <c r="E2563" s="38"/>
    </row>
    <row r="2564" spans="1:5" ht="20.25" customHeight="1" x14ac:dyDescent="0.25">
      <c r="A2564" s="46"/>
      <c r="B2564" s="46"/>
      <c r="C2564" s="46"/>
      <c r="D2564" s="46"/>
      <c r="E2564" s="38"/>
    </row>
    <row r="2565" spans="1:5" ht="20.25" customHeight="1" x14ac:dyDescent="0.25">
      <c r="A2565" s="47"/>
      <c r="B2565" s="47"/>
      <c r="C2565" s="47"/>
      <c r="D2565" s="47"/>
      <c r="E2565" s="38"/>
    </row>
    <row r="2566" spans="1:5" ht="20.25" customHeight="1" x14ac:dyDescent="0.25">
      <c r="A2566" s="46"/>
      <c r="B2566" s="46"/>
      <c r="C2566" s="46"/>
      <c r="D2566" s="46"/>
      <c r="E2566" s="38"/>
    </row>
    <row r="2567" spans="1:5" ht="20.25" customHeight="1" x14ac:dyDescent="0.25">
      <c r="A2567" s="47"/>
      <c r="B2567" s="47"/>
      <c r="C2567" s="47"/>
      <c r="D2567" s="47"/>
      <c r="E2567" s="38"/>
    </row>
    <row r="2568" spans="1:5" ht="20.25" customHeight="1" x14ac:dyDescent="0.25">
      <c r="A2568" s="46"/>
      <c r="B2568" s="46"/>
      <c r="C2568" s="46"/>
      <c r="D2568" s="46"/>
      <c r="E2568" s="38"/>
    </row>
    <row r="2569" spans="1:5" ht="20.25" customHeight="1" x14ac:dyDescent="0.25">
      <c r="A2569" s="47"/>
      <c r="B2569" s="47"/>
      <c r="C2569" s="47"/>
      <c r="D2569" s="47"/>
      <c r="E2569" s="38"/>
    </row>
    <row r="2570" spans="1:5" ht="20.25" customHeight="1" x14ac:dyDescent="0.25">
      <c r="A2570" s="46"/>
      <c r="B2570" s="46"/>
      <c r="C2570" s="46"/>
      <c r="D2570" s="46"/>
      <c r="E2570" s="38"/>
    </row>
    <row r="2571" spans="1:5" ht="20.25" customHeight="1" x14ac:dyDescent="0.25">
      <c r="A2571" s="47"/>
      <c r="B2571" s="47"/>
      <c r="C2571" s="47"/>
      <c r="D2571" s="47"/>
      <c r="E2571" s="38"/>
    </row>
    <row r="2572" spans="1:5" ht="20.25" customHeight="1" x14ac:dyDescent="0.25">
      <c r="A2572" s="46"/>
      <c r="B2572" s="46"/>
      <c r="C2572" s="46"/>
      <c r="D2572" s="46"/>
      <c r="E2572" s="38"/>
    </row>
    <row r="2573" spans="1:5" ht="20.25" customHeight="1" x14ac:dyDescent="0.25">
      <c r="A2573" s="47"/>
      <c r="B2573" s="47"/>
      <c r="C2573" s="47"/>
      <c r="D2573" s="47"/>
      <c r="E2573" s="38"/>
    </row>
    <row r="2574" spans="1:5" ht="20.25" customHeight="1" x14ac:dyDescent="0.25">
      <c r="A2574" s="46"/>
      <c r="B2574" s="46"/>
      <c r="C2574" s="46"/>
      <c r="D2574" s="46"/>
      <c r="E2574" s="38"/>
    </row>
    <row r="2575" spans="1:5" ht="20.25" customHeight="1" x14ac:dyDescent="0.25">
      <c r="A2575" s="47"/>
      <c r="B2575" s="47"/>
      <c r="C2575" s="47"/>
      <c r="D2575" s="47"/>
      <c r="E2575" s="38"/>
    </row>
    <row r="2576" spans="1:5" ht="20.25" customHeight="1" x14ac:dyDescent="0.25">
      <c r="A2576" s="46"/>
      <c r="B2576" s="46"/>
      <c r="C2576" s="46"/>
      <c r="D2576" s="46"/>
      <c r="E2576" s="38"/>
    </row>
    <row r="2577" spans="1:5" ht="20.25" customHeight="1" x14ac:dyDescent="0.25">
      <c r="A2577" s="47"/>
      <c r="B2577" s="47"/>
      <c r="C2577" s="47"/>
      <c r="D2577" s="47"/>
      <c r="E2577" s="38"/>
    </row>
    <row r="2578" spans="1:5" ht="20.25" customHeight="1" x14ac:dyDescent="0.25">
      <c r="A2578" s="46"/>
      <c r="B2578" s="46"/>
      <c r="C2578" s="46"/>
      <c r="D2578" s="46"/>
      <c r="E2578" s="38"/>
    </row>
    <row r="2579" spans="1:5" ht="20.25" customHeight="1" x14ac:dyDescent="0.25">
      <c r="A2579" s="47"/>
      <c r="B2579" s="47"/>
      <c r="C2579" s="47"/>
      <c r="D2579" s="47"/>
      <c r="E2579" s="38"/>
    </row>
    <row r="2580" spans="1:5" ht="20.25" customHeight="1" x14ac:dyDescent="0.25">
      <c r="A2580" s="46"/>
      <c r="B2580" s="46"/>
      <c r="C2580" s="46"/>
      <c r="D2580" s="46"/>
      <c r="E2580" s="38"/>
    </row>
    <row r="2581" spans="1:5" ht="20.25" customHeight="1" x14ac:dyDescent="0.25">
      <c r="A2581" s="47"/>
      <c r="B2581" s="47"/>
      <c r="C2581" s="47"/>
      <c r="D2581" s="47"/>
      <c r="E2581" s="38"/>
    </row>
    <row r="2582" spans="1:5" ht="20.25" customHeight="1" x14ac:dyDescent="0.25">
      <c r="A2582" s="46"/>
      <c r="B2582" s="46"/>
      <c r="C2582" s="46"/>
      <c r="D2582" s="46"/>
      <c r="E2582" s="38"/>
    </row>
    <row r="2583" spans="1:5" ht="20.25" customHeight="1" x14ac:dyDescent="0.25">
      <c r="A2583" s="47"/>
      <c r="B2583" s="47"/>
      <c r="C2583" s="47"/>
      <c r="D2583" s="47"/>
      <c r="E2583" s="38"/>
    </row>
    <row r="2584" spans="1:5" ht="20.25" customHeight="1" x14ac:dyDescent="0.25">
      <c r="A2584" s="46"/>
      <c r="B2584" s="46"/>
      <c r="C2584" s="46"/>
      <c r="D2584" s="46"/>
      <c r="E2584" s="38"/>
    </row>
    <row r="2585" spans="1:5" ht="20.25" customHeight="1" x14ac:dyDescent="0.25">
      <c r="A2585" s="47"/>
      <c r="B2585" s="47"/>
      <c r="C2585" s="47"/>
      <c r="D2585" s="47"/>
      <c r="E2585" s="38"/>
    </row>
    <row r="2586" spans="1:5" ht="20.25" customHeight="1" x14ac:dyDescent="0.25">
      <c r="A2586" s="46"/>
      <c r="B2586" s="46"/>
      <c r="C2586" s="46"/>
      <c r="D2586" s="46"/>
      <c r="E2586" s="38"/>
    </row>
    <row r="2587" spans="1:5" ht="20.25" customHeight="1" x14ac:dyDescent="0.25">
      <c r="A2587" s="47"/>
      <c r="B2587" s="47"/>
      <c r="C2587" s="47"/>
      <c r="D2587" s="47"/>
      <c r="E2587" s="38"/>
    </row>
    <row r="2588" spans="1:5" ht="20.25" customHeight="1" x14ac:dyDescent="0.25">
      <c r="A2588" s="46"/>
      <c r="B2588" s="46"/>
      <c r="C2588" s="46"/>
      <c r="D2588" s="46"/>
      <c r="E2588" s="38"/>
    </row>
    <row r="2589" spans="1:5" ht="20.25" customHeight="1" x14ac:dyDescent="0.25">
      <c r="A2589" s="47"/>
      <c r="B2589" s="47"/>
      <c r="C2589" s="47"/>
      <c r="D2589" s="47"/>
      <c r="E2589" s="38"/>
    </row>
    <row r="2590" spans="1:5" ht="20.25" customHeight="1" x14ac:dyDescent="0.25">
      <c r="A2590" s="46"/>
      <c r="B2590" s="46"/>
      <c r="C2590" s="46"/>
      <c r="D2590" s="46"/>
      <c r="E2590" s="38"/>
    </row>
    <row r="2591" spans="1:5" ht="20.25" customHeight="1" x14ac:dyDescent="0.25">
      <c r="A2591" s="47"/>
      <c r="B2591" s="47"/>
      <c r="C2591" s="47"/>
      <c r="D2591" s="47"/>
      <c r="E2591" s="38"/>
    </row>
    <row r="2592" spans="1:5" ht="20.25" customHeight="1" x14ac:dyDescent="0.25">
      <c r="A2592" s="46"/>
      <c r="B2592" s="46"/>
      <c r="C2592" s="46"/>
      <c r="D2592" s="46"/>
      <c r="E2592" s="38"/>
    </row>
    <row r="2593" spans="1:5" ht="20.25" customHeight="1" x14ac:dyDescent="0.25">
      <c r="A2593" s="47"/>
      <c r="B2593" s="47"/>
      <c r="C2593" s="47"/>
      <c r="D2593" s="47"/>
      <c r="E2593" s="38"/>
    </row>
    <row r="2594" spans="1:5" ht="20.25" customHeight="1" x14ac:dyDescent="0.25">
      <c r="A2594" s="46"/>
      <c r="B2594" s="46"/>
      <c r="C2594" s="46"/>
      <c r="D2594" s="46"/>
      <c r="E2594" s="38"/>
    </row>
    <row r="2595" spans="1:5" ht="20.25" customHeight="1" x14ac:dyDescent="0.25">
      <c r="A2595" s="47"/>
      <c r="B2595" s="47"/>
      <c r="C2595" s="47"/>
      <c r="D2595" s="47"/>
      <c r="E2595" s="38"/>
    </row>
    <row r="2596" spans="1:5" ht="20.25" customHeight="1" x14ac:dyDescent="0.25">
      <c r="A2596" s="46"/>
      <c r="B2596" s="46"/>
      <c r="C2596" s="46"/>
      <c r="D2596" s="46"/>
      <c r="E2596" s="38"/>
    </row>
    <row r="2597" spans="1:5" ht="20.25" customHeight="1" x14ac:dyDescent="0.25">
      <c r="A2597" s="47"/>
      <c r="B2597" s="47"/>
      <c r="C2597" s="47"/>
      <c r="D2597" s="47"/>
      <c r="E2597" s="38"/>
    </row>
    <row r="2598" spans="1:5" ht="20.25" customHeight="1" x14ac:dyDescent="0.25">
      <c r="A2598" s="46"/>
      <c r="B2598" s="46"/>
      <c r="C2598" s="46"/>
      <c r="D2598" s="46"/>
      <c r="E2598" s="38"/>
    </row>
    <row r="2599" spans="1:5" ht="20.25" customHeight="1" x14ac:dyDescent="0.25">
      <c r="A2599" s="47"/>
      <c r="B2599" s="47"/>
      <c r="C2599" s="47"/>
      <c r="D2599" s="47"/>
      <c r="E2599" s="38"/>
    </row>
    <row r="2600" spans="1:5" ht="20.25" customHeight="1" x14ac:dyDescent="0.25">
      <c r="A2600" s="46"/>
      <c r="B2600" s="46"/>
      <c r="C2600" s="46"/>
      <c r="D2600" s="46"/>
      <c r="E2600" s="38"/>
    </row>
    <row r="2601" spans="1:5" ht="20.25" customHeight="1" thickBot="1" x14ac:dyDescent="0.3">
      <c r="A2601" s="60"/>
      <c r="B2601" s="60"/>
      <c r="C2601" s="60"/>
      <c r="D2601" s="60"/>
      <c r="E2601" s="65"/>
    </row>
    <row r="2602" spans="1:5" ht="20.25" customHeight="1" thickTop="1" x14ac:dyDescent="0.25">
      <c r="A2602" s="62"/>
      <c r="B2602" s="62"/>
      <c r="C2602" s="62"/>
      <c r="D2602" s="62"/>
      <c r="E2602" s="66"/>
    </row>
    <row r="2603" spans="1:5" ht="20.25" customHeight="1" x14ac:dyDescent="0.25">
      <c r="A2603" s="47"/>
      <c r="B2603" s="47"/>
      <c r="C2603" s="47"/>
      <c r="D2603" s="47"/>
      <c r="E2603" s="38"/>
    </row>
    <row r="2604" spans="1:5" ht="20.25" customHeight="1" x14ac:dyDescent="0.25">
      <c r="A2604" s="46"/>
      <c r="B2604" s="46"/>
      <c r="C2604" s="46"/>
      <c r="D2604" s="46"/>
      <c r="E2604" s="38"/>
    </row>
    <row r="2605" spans="1:5" ht="20.25" customHeight="1" x14ac:dyDescent="0.25">
      <c r="A2605" s="47"/>
      <c r="B2605" s="47"/>
      <c r="C2605" s="47"/>
      <c r="D2605" s="47"/>
      <c r="E2605" s="38"/>
    </row>
    <row r="2606" spans="1:5" ht="20.25" customHeight="1" x14ac:dyDescent="0.25">
      <c r="A2606" s="46"/>
      <c r="B2606" s="46"/>
      <c r="C2606" s="46"/>
      <c r="D2606" s="46"/>
      <c r="E2606" s="38"/>
    </row>
    <row r="2607" spans="1:5" ht="20.25" customHeight="1" x14ac:dyDescent="0.25">
      <c r="A2607" s="47"/>
      <c r="B2607" s="47"/>
      <c r="C2607" s="47"/>
      <c r="D2607" s="47"/>
      <c r="E2607" s="38"/>
    </row>
    <row r="2608" spans="1:5" ht="20.25" customHeight="1" x14ac:dyDescent="0.25">
      <c r="A2608" s="46"/>
      <c r="B2608" s="46"/>
      <c r="C2608" s="46"/>
      <c r="D2608" s="46"/>
      <c r="E2608" s="38"/>
    </row>
    <row r="2609" spans="1:5" ht="20.25" customHeight="1" x14ac:dyDescent="0.25">
      <c r="A2609" s="47"/>
      <c r="B2609" s="47"/>
      <c r="C2609" s="47"/>
      <c r="D2609" s="47"/>
      <c r="E2609" s="38"/>
    </row>
    <row r="2610" spans="1:5" ht="20.25" customHeight="1" x14ac:dyDescent="0.25">
      <c r="A2610" s="46"/>
      <c r="B2610" s="46"/>
      <c r="C2610" s="46"/>
      <c r="D2610" s="46"/>
      <c r="E2610" s="38"/>
    </row>
    <row r="2611" spans="1:5" ht="20.25" customHeight="1" x14ac:dyDescent="0.25">
      <c r="A2611" s="47"/>
      <c r="B2611" s="47"/>
      <c r="C2611" s="47"/>
      <c r="D2611" s="47"/>
      <c r="E2611" s="38"/>
    </row>
    <row r="2612" spans="1:5" ht="20.25" customHeight="1" x14ac:dyDescent="0.25">
      <c r="A2612" s="46"/>
      <c r="B2612" s="46"/>
      <c r="C2612" s="46"/>
      <c r="D2612" s="46"/>
      <c r="E2612" s="38"/>
    </row>
    <row r="2613" spans="1:5" ht="20.25" customHeight="1" x14ac:dyDescent="0.25">
      <c r="A2613" s="47"/>
      <c r="B2613" s="47"/>
      <c r="C2613" s="47"/>
      <c r="D2613" s="47"/>
      <c r="E2613" s="38"/>
    </row>
    <row r="2614" spans="1:5" ht="20.25" customHeight="1" x14ac:dyDescent="0.25">
      <c r="A2614" s="46"/>
      <c r="B2614" s="46"/>
      <c r="C2614" s="46"/>
      <c r="D2614" s="46"/>
      <c r="E2614" s="38"/>
    </row>
    <row r="2615" spans="1:5" ht="20.25" customHeight="1" x14ac:dyDescent="0.25">
      <c r="A2615" s="47"/>
      <c r="B2615" s="47"/>
      <c r="C2615" s="47"/>
      <c r="D2615" s="47"/>
      <c r="E2615" s="38"/>
    </row>
    <row r="2616" spans="1:5" ht="20.25" customHeight="1" x14ac:dyDescent="0.25">
      <c r="A2616" s="46"/>
      <c r="B2616" s="46"/>
      <c r="C2616" s="46"/>
      <c r="D2616" s="46"/>
      <c r="E2616" s="38"/>
    </row>
    <row r="2617" spans="1:5" ht="20.25" customHeight="1" x14ac:dyDescent="0.25">
      <c r="A2617" s="47"/>
      <c r="B2617" s="47"/>
      <c r="C2617" s="47"/>
      <c r="D2617" s="47"/>
      <c r="E2617" s="38"/>
    </row>
    <row r="2618" spans="1:5" ht="20.25" customHeight="1" x14ac:dyDescent="0.25">
      <c r="A2618" s="46"/>
      <c r="B2618" s="46"/>
      <c r="C2618" s="46"/>
      <c r="D2618" s="46"/>
      <c r="E2618" s="38"/>
    </row>
    <row r="2619" spans="1:5" ht="20.25" customHeight="1" x14ac:dyDescent="0.25">
      <c r="A2619" s="47"/>
      <c r="B2619" s="47"/>
      <c r="C2619" s="47"/>
      <c r="D2619" s="47"/>
      <c r="E2619" s="38"/>
    </row>
    <row r="2620" spans="1:5" ht="20.25" customHeight="1" x14ac:dyDescent="0.25">
      <c r="A2620" s="46"/>
      <c r="B2620" s="46"/>
      <c r="C2620" s="46"/>
      <c r="D2620" s="46"/>
      <c r="E2620" s="38"/>
    </row>
    <row r="2621" spans="1:5" ht="20.25" customHeight="1" x14ac:dyDescent="0.25">
      <c r="A2621" s="47"/>
      <c r="B2621" s="47"/>
      <c r="C2621" s="47"/>
      <c r="D2621" s="47"/>
      <c r="E2621" s="38"/>
    </row>
    <row r="2622" spans="1:5" ht="20.25" customHeight="1" x14ac:dyDescent="0.25">
      <c r="A2622" s="46"/>
      <c r="B2622" s="46"/>
      <c r="C2622" s="46"/>
      <c r="D2622" s="46"/>
      <c r="E2622" s="38"/>
    </row>
    <row r="2623" spans="1:5" ht="20.25" customHeight="1" x14ac:dyDescent="0.25">
      <c r="A2623" s="47"/>
      <c r="B2623" s="47"/>
      <c r="C2623" s="47"/>
      <c r="D2623" s="47"/>
      <c r="E2623" s="38"/>
    </row>
    <row r="2624" spans="1:5" ht="20.25" customHeight="1" x14ac:dyDescent="0.25">
      <c r="A2624" s="46"/>
      <c r="B2624" s="46"/>
      <c r="C2624" s="46"/>
      <c r="D2624" s="46"/>
      <c r="E2624" s="38"/>
    </row>
    <row r="2625" spans="1:5" ht="20.25" customHeight="1" x14ac:dyDescent="0.25">
      <c r="A2625" s="47"/>
      <c r="B2625" s="47"/>
      <c r="C2625" s="47"/>
      <c r="D2625" s="47"/>
      <c r="E2625" s="38"/>
    </row>
    <row r="2626" spans="1:5" ht="20.25" customHeight="1" x14ac:dyDescent="0.25">
      <c r="A2626" s="46"/>
      <c r="B2626" s="46"/>
      <c r="C2626" s="46"/>
      <c r="D2626" s="46"/>
      <c r="E2626" s="38"/>
    </row>
    <row r="2627" spans="1:5" ht="20.25" customHeight="1" x14ac:dyDescent="0.25">
      <c r="A2627" s="47"/>
      <c r="B2627" s="47"/>
      <c r="C2627" s="47"/>
      <c r="D2627" s="47"/>
      <c r="E2627" s="38"/>
    </row>
    <row r="2628" spans="1:5" ht="20.25" customHeight="1" x14ac:dyDescent="0.25">
      <c r="A2628" s="46"/>
      <c r="B2628" s="46"/>
      <c r="C2628" s="46"/>
      <c r="D2628" s="46"/>
      <c r="E2628" s="38"/>
    </row>
    <row r="2629" spans="1:5" ht="20.25" customHeight="1" x14ac:dyDescent="0.25">
      <c r="A2629" s="47"/>
      <c r="B2629" s="47"/>
      <c r="C2629" s="47"/>
      <c r="D2629" s="47"/>
      <c r="E2629" s="38"/>
    </row>
    <row r="2630" spans="1:5" ht="20.25" customHeight="1" x14ac:dyDescent="0.25">
      <c r="A2630" s="46"/>
      <c r="B2630" s="46"/>
      <c r="C2630" s="46"/>
      <c r="D2630" s="46"/>
      <c r="E2630" s="38"/>
    </row>
    <row r="2631" spans="1:5" ht="20.25" customHeight="1" x14ac:dyDescent="0.25">
      <c r="A2631" s="47"/>
      <c r="B2631" s="47"/>
      <c r="C2631" s="47"/>
      <c r="D2631" s="47"/>
      <c r="E2631" s="38"/>
    </row>
    <row r="2632" spans="1:5" ht="20.25" customHeight="1" x14ac:dyDescent="0.25">
      <c r="A2632" s="46"/>
      <c r="B2632" s="46"/>
      <c r="C2632" s="46"/>
      <c r="D2632" s="46"/>
      <c r="E2632" s="38"/>
    </row>
    <row r="2633" spans="1:5" ht="20.25" customHeight="1" x14ac:dyDescent="0.25">
      <c r="A2633" s="47"/>
      <c r="B2633" s="47"/>
      <c r="C2633" s="47"/>
      <c r="D2633" s="47"/>
      <c r="E2633" s="38"/>
    </row>
    <row r="2634" spans="1:5" ht="20.25" customHeight="1" x14ac:dyDescent="0.25">
      <c r="A2634" s="46"/>
      <c r="B2634" s="46"/>
      <c r="C2634" s="46"/>
      <c r="D2634" s="46"/>
      <c r="E2634" s="38"/>
    </row>
    <row r="2635" spans="1:5" ht="20.25" customHeight="1" x14ac:dyDescent="0.25">
      <c r="A2635" s="47"/>
      <c r="B2635" s="47"/>
      <c r="C2635" s="47"/>
      <c r="D2635" s="47"/>
      <c r="E2635" s="38"/>
    </row>
    <row r="2636" spans="1:5" ht="20.25" customHeight="1" x14ac:dyDescent="0.25">
      <c r="A2636" s="46"/>
      <c r="B2636" s="46"/>
      <c r="C2636" s="46"/>
      <c r="D2636" s="46"/>
      <c r="E2636" s="38"/>
    </row>
    <row r="2637" spans="1:5" ht="20.25" customHeight="1" x14ac:dyDescent="0.25">
      <c r="A2637" s="47"/>
      <c r="B2637" s="47"/>
      <c r="C2637" s="47"/>
      <c r="D2637" s="47"/>
      <c r="E2637" s="38"/>
    </row>
    <row r="2638" spans="1:5" ht="20.25" customHeight="1" x14ac:dyDescent="0.25">
      <c r="A2638" s="46"/>
      <c r="B2638" s="46"/>
      <c r="C2638" s="46"/>
      <c r="D2638" s="46"/>
      <c r="E2638" s="38"/>
    </row>
    <row r="2639" spans="1:5" ht="20.25" customHeight="1" x14ac:dyDescent="0.25">
      <c r="A2639" s="47"/>
      <c r="B2639" s="47"/>
      <c r="C2639" s="47"/>
      <c r="D2639" s="47"/>
      <c r="E2639" s="38"/>
    </row>
    <row r="2640" spans="1:5" ht="20.25" customHeight="1" x14ac:dyDescent="0.25">
      <c r="A2640" s="46"/>
      <c r="B2640" s="46"/>
      <c r="C2640" s="46"/>
      <c r="D2640" s="46"/>
      <c r="E2640" s="38"/>
    </row>
    <row r="2641" spans="1:5" ht="20.25" customHeight="1" x14ac:dyDescent="0.25">
      <c r="A2641" s="47"/>
      <c r="B2641" s="47"/>
      <c r="C2641" s="47"/>
      <c r="D2641" s="47"/>
      <c r="E2641" s="38"/>
    </row>
    <row r="2642" spans="1:5" ht="20.25" customHeight="1" x14ac:dyDescent="0.25">
      <c r="A2642" s="46"/>
      <c r="B2642" s="46"/>
      <c r="C2642" s="46"/>
      <c r="D2642" s="46"/>
      <c r="E2642" s="38"/>
    </row>
    <row r="2643" spans="1:5" ht="20.25" customHeight="1" x14ac:dyDescent="0.25">
      <c r="A2643" s="47"/>
      <c r="B2643" s="47"/>
      <c r="C2643" s="47"/>
      <c r="D2643" s="47"/>
      <c r="E2643" s="38"/>
    </row>
    <row r="2644" spans="1:5" ht="20.25" customHeight="1" x14ac:dyDescent="0.25">
      <c r="A2644" s="46"/>
      <c r="B2644" s="46"/>
      <c r="C2644" s="46"/>
      <c r="D2644" s="46"/>
      <c r="E2644" s="38"/>
    </row>
    <row r="2645" spans="1:5" ht="20.25" customHeight="1" x14ac:dyDescent="0.25">
      <c r="A2645" s="47"/>
      <c r="B2645" s="47"/>
      <c r="C2645" s="47"/>
      <c r="D2645" s="47"/>
      <c r="E2645" s="38"/>
    </row>
    <row r="2646" spans="1:5" ht="20.25" customHeight="1" x14ac:dyDescent="0.25">
      <c r="A2646" s="46"/>
      <c r="B2646" s="46"/>
      <c r="C2646" s="46"/>
      <c r="D2646" s="46"/>
      <c r="E2646" s="38"/>
    </row>
    <row r="2647" spans="1:5" ht="20.25" customHeight="1" x14ac:dyDescent="0.25">
      <c r="A2647" s="47"/>
      <c r="B2647" s="47"/>
      <c r="C2647" s="47"/>
      <c r="D2647" s="47"/>
      <c r="E2647" s="38"/>
    </row>
    <row r="2648" spans="1:5" ht="20.25" customHeight="1" x14ac:dyDescent="0.25">
      <c r="A2648" s="46"/>
      <c r="B2648" s="46"/>
      <c r="C2648" s="46"/>
      <c r="D2648" s="46"/>
      <c r="E2648" s="38"/>
    </row>
    <row r="2649" spans="1:5" ht="20.25" customHeight="1" x14ac:dyDescent="0.25">
      <c r="A2649" s="47"/>
      <c r="B2649" s="47"/>
      <c r="C2649" s="47"/>
      <c r="D2649" s="47"/>
      <c r="E2649" s="38"/>
    </row>
    <row r="2650" spans="1:5" ht="20.25" customHeight="1" x14ac:dyDescent="0.25">
      <c r="A2650" s="46"/>
      <c r="B2650" s="46"/>
      <c r="C2650" s="46"/>
      <c r="D2650" s="46"/>
      <c r="E2650" s="38"/>
    </row>
    <row r="2651" spans="1:5" ht="20.25" customHeight="1" x14ac:dyDescent="0.25">
      <c r="A2651" s="47"/>
      <c r="B2651" s="47"/>
      <c r="C2651" s="47"/>
      <c r="D2651" s="47"/>
      <c r="E2651" s="38"/>
    </row>
    <row r="2652" spans="1:5" ht="20.25" customHeight="1" x14ac:dyDescent="0.25">
      <c r="A2652" s="46"/>
      <c r="B2652" s="46"/>
      <c r="C2652" s="46"/>
      <c r="D2652" s="46"/>
      <c r="E2652" s="38"/>
    </row>
    <row r="2653" spans="1:5" ht="20.25" customHeight="1" x14ac:dyDescent="0.25">
      <c r="A2653" s="47"/>
      <c r="B2653" s="47"/>
      <c r="C2653" s="47"/>
      <c r="D2653" s="47"/>
      <c r="E2653" s="38"/>
    </row>
    <row r="2654" spans="1:5" ht="20.25" customHeight="1" x14ac:dyDescent="0.25">
      <c r="A2654" s="46"/>
      <c r="B2654" s="46"/>
      <c r="C2654" s="46"/>
      <c r="D2654" s="46"/>
      <c r="E2654" s="38"/>
    </row>
    <row r="2655" spans="1:5" ht="20.25" customHeight="1" x14ac:dyDescent="0.25">
      <c r="A2655" s="47"/>
      <c r="B2655" s="47"/>
      <c r="C2655" s="47"/>
      <c r="D2655" s="47"/>
      <c r="E2655" s="38"/>
    </row>
    <row r="2656" spans="1:5" ht="20.25" customHeight="1" x14ac:dyDescent="0.25">
      <c r="A2656" s="46"/>
      <c r="B2656" s="46"/>
      <c r="C2656" s="46"/>
      <c r="D2656" s="46"/>
      <c r="E2656" s="38"/>
    </row>
    <row r="2657" spans="1:5" ht="20.25" customHeight="1" x14ac:dyDescent="0.25">
      <c r="A2657" s="47"/>
      <c r="B2657" s="47"/>
      <c r="C2657" s="47"/>
      <c r="D2657" s="47"/>
      <c r="E2657" s="38"/>
    </row>
    <row r="2658" spans="1:5" ht="20.25" customHeight="1" x14ac:dyDescent="0.25">
      <c r="A2658" s="46"/>
      <c r="B2658" s="46"/>
      <c r="C2658" s="46"/>
      <c r="D2658" s="46"/>
      <c r="E2658" s="38"/>
    </row>
    <row r="2659" spans="1:5" ht="20.25" customHeight="1" x14ac:dyDescent="0.25">
      <c r="A2659" s="47"/>
      <c r="B2659" s="47"/>
      <c r="C2659" s="47"/>
      <c r="D2659" s="47"/>
      <c r="E2659" s="38"/>
    </row>
    <row r="2660" spans="1:5" ht="20.25" customHeight="1" x14ac:dyDescent="0.25">
      <c r="A2660" s="46"/>
      <c r="B2660" s="46"/>
      <c r="C2660" s="46"/>
      <c r="D2660" s="46"/>
      <c r="E2660" s="38"/>
    </row>
    <row r="2661" spans="1:5" ht="20.25" customHeight="1" x14ac:dyDescent="0.25">
      <c r="A2661" s="47"/>
      <c r="B2661" s="47"/>
      <c r="C2661" s="47"/>
      <c r="D2661" s="47"/>
      <c r="E2661" s="38"/>
    </row>
    <row r="2662" spans="1:5" ht="20.25" customHeight="1" x14ac:dyDescent="0.25">
      <c r="A2662" s="46"/>
      <c r="B2662" s="46"/>
      <c r="C2662" s="46"/>
      <c r="D2662" s="46"/>
      <c r="E2662" s="38"/>
    </row>
    <row r="2663" spans="1:5" ht="20.25" customHeight="1" x14ac:dyDescent="0.25">
      <c r="A2663" s="47"/>
      <c r="B2663" s="47"/>
      <c r="C2663" s="47"/>
      <c r="D2663" s="47"/>
      <c r="E2663" s="38"/>
    </row>
    <row r="2664" spans="1:5" ht="20.25" customHeight="1" x14ac:dyDescent="0.25">
      <c r="A2664" s="46"/>
      <c r="B2664" s="46"/>
      <c r="C2664" s="46"/>
      <c r="D2664" s="46"/>
      <c r="E2664" s="38"/>
    </row>
    <row r="2665" spans="1:5" ht="20.25" customHeight="1" x14ac:dyDescent="0.25">
      <c r="A2665" s="47"/>
      <c r="B2665" s="47"/>
      <c r="C2665" s="47"/>
      <c r="D2665" s="47"/>
      <c r="E2665" s="38"/>
    </row>
    <row r="2666" spans="1:5" ht="20.25" customHeight="1" x14ac:dyDescent="0.25">
      <c r="A2666" s="46"/>
      <c r="B2666" s="46"/>
      <c r="C2666" s="46"/>
      <c r="D2666" s="46"/>
      <c r="E2666" s="38"/>
    </row>
    <row r="2667" spans="1:5" ht="20.25" customHeight="1" x14ac:dyDescent="0.25">
      <c r="A2667" s="47"/>
      <c r="B2667" s="47"/>
      <c r="C2667" s="47"/>
      <c r="D2667" s="47"/>
      <c r="E2667" s="38"/>
    </row>
    <row r="2668" spans="1:5" ht="20.25" customHeight="1" x14ac:dyDescent="0.25">
      <c r="A2668" s="46"/>
      <c r="B2668" s="46"/>
      <c r="C2668" s="46"/>
      <c r="D2668" s="46"/>
      <c r="E2668" s="38"/>
    </row>
    <row r="2669" spans="1:5" ht="20.25" customHeight="1" x14ac:dyDescent="0.25">
      <c r="A2669" s="47"/>
      <c r="B2669" s="47"/>
      <c r="C2669" s="47"/>
      <c r="D2669" s="47"/>
      <c r="E2669" s="38"/>
    </row>
    <row r="2670" spans="1:5" ht="20.25" customHeight="1" x14ac:dyDescent="0.25">
      <c r="A2670" s="46"/>
      <c r="B2670" s="46"/>
      <c r="C2670" s="46"/>
      <c r="D2670" s="46"/>
      <c r="E2670" s="38"/>
    </row>
    <row r="2671" spans="1:5" ht="20.25" customHeight="1" x14ac:dyDescent="0.25">
      <c r="A2671" s="47"/>
      <c r="B2671" s="47"/>
      <c r="C2671" s="47"/>
      <c r="D2671" s="47"/>
      <c r="E2671" s="38"/>
    </row>
    <row r="2672" spans="1:5" ht="20.25" customHeight="1" x14ac:dyDescent="0.25">
      <c r="A2672" s="46"/>
      <c r="B2672" s="46"/>
      <c r="C2672" s="46"/>
      <c r="D2672" s="46"/>
      <c r="E2672" s="38"/>
    </row>
    <row r="2673" spans="1:5" ht="20.25" customHeight="1" x14ac:dyDescent="0.25">
      <c r="A2673" s="47"/>
      <c r="B2673" s="47"/>
      <c r="C2673" s="47"/>
      <c r="D2673" s="47"/>
      <c r="E2673" s="38"/>
    </row>
    <row r="2674" spans="1:5" ht="20.25" customHeight="1" x14ac:dyDescent="0.25">
      <c r="A2674" s="46"/>
      <c r="B2674" s="46"/>
      <c r="C2674" s="46"/>
      <c r="D2674" s="46"/>
      <c r="E2674" s="38"/>
    </row>
    <row r="2675" spans="1:5" ht="20.25" customHeight="1" x14ac:dyDescent="0.25">
      <c r="A2675" s="47"/>
      <c r="B2675" s="47"/>
      <c r="C2675" s="47"/>
      <c r="D2675" s="47"/>
      <c r="E2675" s="38"/>
    </row>
    <row r="2676" spans="1:5" ht="20.25" customHeight="1" x14ac:dyDescent="0.25">
      <c r="A2676" s="46"/>
      <c r="B2676" s="46"/>
      <c r="C2676" s="46"/>
      <c r="D2676" s="46"/>
      <c r="E2676" s="38"/>
    </row>
    <row r="2677" spans="1:5" ht="20.25" customHeight="1" x14ac:dyDescent="0.25">
      <c r="A2677" s="47"/>
      <c r="B2677" s="47"/>
      <c r="C2677" s="47"/>
      <c r="D2677" s="47"/>
      <c r="E2677" s="38"/>
    </row>
    <row r="2678" spans="1:5" ht="20.25" customHeight="1" x14ac:dyDescent="0.25">
      <c r="A2678" s="46"/>
      <c r="B2678" s="46"/>
      <c r="C2678" s="46"/>
      <c r="D2678" s="46"/>
      <c r="E2678" s="38"/>
    </row>
    <row r="2679" spans="1:5" ht="20.25" customHeight="1" x14ac:dyDescent="0.25">
      <c r="A2679" s="47"/>
      <c r="B2679" s="47"/>
      <c r="C2679" s="47"/>
      <c r="D2679" s="47"/>
      <c r="E2679" s="38"/>
    </row>
    <row r="2680" spans="1:5" ht="20.25" customHeight="1" x14ac:dyDescent="0.25">
      <c r="A2680" s="46"/>
      <c r="B2680" s="46"/>
      <c r="C2680" s="46"/>
      <c r="D2680" s="46"/>
      <c r="E2680" s="38"/>
    </row>
    <row r="2681" spans="1:5" ht="20.25" customHeight="1" x14ac:dyDescent="0.25">
      <c r="A2681" s="47"/>
      <c r="B2681" s="47"/>
      <c r="C2681" s="47"/>
      <c r="D2681" s="47"/>
      <c r="E2681" s="38"/>
    </row>
    <row r="2682" spans="1:5" ht="20.25" customHeight="1" x14ac:dyDescent="0.25">
      <c r="A2682" s="46"/>
      <c r="B2682" s="46"/>
      <c r="C2682" s="46"/>
      <c r="D2682" s="46"/>
      <c r="E2682" s="38"/>
    </row>
    <row r="2683" spans="1:5" ht="20.25" customHeight="1" x14ac:dyDescent="0.25">
      <c r="A2683" s="47"/>
      <c r="B2683" s="47"/>
      <c r="C2683" s="47"/>
      <c r="D2683" s="47"/>
      <c r="E2683" s="38"/>
    </row>
    <row r="2684" spans="1:5" ht="20.25" customHeight="1" x14ac:dyDescent="0.25">
      <c r="A2684" s="46"/>
      <c r="B2684" s="46"/>
      <c r="C2684" s="46"/>
      <c r="D2684" s="46"/>
      <c r="E2684" s="38"/>
    </row>
    <row r="2685" spans="1:5" ht="20.25" customHeight="1" x14ac:dyDescent="0.25">
      <c r="A2685" s="47"/>
      <c r="B2685" s="47"/>
      <c r="C2685" s="47"/>
      <c r="D2685" s="47"/>
      <c r="E2685" s="38"/>
    </row>
    <row r="2686" spans="1:5" ht="20.25" customHeight="1" x14ac:dyDescent="0.25">
      <c r="A2686" s="46"/>
      <c r="B2686" s="46"/>
      <c r="C2686" s="46"/>
      <c r="D2686" s="46"/>
      <c r="E2686" s="38"/>
    </row>
    <row r="2687" spans="1:5" ht="20.25" customHeight="1" x14ac:dyDescent="0.25">
      <c r="A2687" s="47"/>
      <c r="B2687" s="47"/>
      <c r="C2687" s="47"/>
      <c r="D2687" s="47"/>
      <c r="E2687" s="38"/>
    </row>
    <row r="2688" spans="1:5" ht="20.25" customHeight="1" x14ac:dyDescent="0.25">
      <c r="A2688" s="46"/>
      <c r="B2688" s="46"/>
      <c r="C2688" s="46"/>
      <c r="D2688" s="46"/>
      <c r="E2688" s="38"/>
    </row>
    <row r="2689" spans="1:5" ht="20.25" customHeight="1" x14ac:dyDescent="0.25">
      <c r="A2689" s="47"/>
      <c r="B2689" s="47"/>
      <c r="C2689" s="47"/>
      <c r="D2689" s="47"/>
      <c r="E2689" s="38"/>
    </row>
    <row r="2690" spans="1:5" ht="20.25" customHeight="1" x14ac:dyDescent="0.25">
      <c r="A2690" s="46"/>
      <c r="B2690" s="46"/>
      <c r="C2690" s="46"/>
      <c r="D2690" s="46"/>
      <c r="E2690" s="38"/>
    </row>
    <row r="2691" spans="1:5" ht="20.25" customHeight="1" x14ac:dyDescent="0.25">
      <c r="A2691" s="47"/>
      <c r="B2691" s="47"/>
      <c r="C2691" s="47"/>
      <c r="D2691" s="47"/>
      <c r="E2691" s="38"/>
    </row>
    <row r="2692" spans="1:5" ht="20.25" customHeight="1" x14ac:dyDescent="0.25">
      <c r="A2692" s="46"/>
      <c r="B2692" s="46"/>
      <c r="C2692" s="46"/>
      <c r="D2692" s="46"/>
      <c r="E2692" s="38"/>
    </row>
    <row r="2693" spans="1:5" ht="20.25" customHeight="1" x14ac:dyDescent="0.25">
      <c r="A2693" s="47"/>
      <c r="B2693" s="47"/>
      <c r="C2693" s="47"/>
      <c r="D2693" s="47"/>
      <c r="E2693" s="38"/>
    </row>
    <row r="2694" spans="1:5" ht="20.25" customHeight="1" x14ac:dyDescent="0.25">
      <c r="A2694" s="46"/>
      <c r="B2694" s="46"/>
      <c r="C2694" s="46"/>
      <c r="D2694" s="46"/>
      <c r="E2694" s="38"/>
    </row>
    <row r="2695" spans="1:5" ht="20.25" customHeight="1" x14ac:dyDescent="0.25">
      <c r="A2695" s="47"/>
      <c r="B2695" s="47"/>
      <c r="C2695" s="47"/>
      <c r="D2695" s="47"/>
      <c r="E2695" s="38"/>
    </row>
    <row r="2696" spans="1:5" ht="20.25" customHeight="1" x14ac:dyDescent="0.25">
      <c r="A2696" s="46"/>
      <c r="B2696" s="46"/>
      <c r="C2696" s="46"/>
      <c r="D2696" s="46"/>
      <c r="E2696" s="38"/>
    </row>
    <row r="2697" spans="1:5" ht="20.25" customHeight="1" x14ac:dyDescent="0.25">
      <c r="A2697" s="47"/>
      <c r="B2697" s="47"/>
      <c r="C2697" s="47"/>
      <c r="D2697" s="47"/>
      <c r="E2697" s="38"/>
    </row>
    <row r="2698" spans="1:5" ht="20.25" customHeight="1" x14ac:dyDescent="0.25">
      <c r="A2698" s="46"/>
      <c r="B2698" s="46"/>
      <c r="C2698" s="46"/>
      <c r="D2698" s="46"/>
      <c r="E2698" s="38"/>
    </row>
    <row r="2699" spans="1:5" ht="20.25" customHeight="1" x14ac:dyDescent="0.25">
      <c r="A2699" s="47"/>
      <c r="B2699" s="47"/>
      <c r="C2699" s="47"/>
      <c r="D2699" s="47"/>
      <c r="E2699" s="38"/>
    </row>
    <row r="2700" spans="1:5" ht="20.25" customHeight="1" x14ac:dyDescent="0.25">
      <c r="A2700" s="46"/>
      <c r="B2700" s="46"/>
      <c r="C2700" s="46"/>
      <c r="D2700" s="46"/>
      <c r="E2700" s="38"/>
    </row>
    <row r="2701" spans="1:5" ht="20.25" customHeight="1" thickBot="1" x14ac:dyDescent="0.3">
      <c r="A2701" s="60"/>
      <c r="B2701" s="60"/>
      <c r="C2701" s="60"/>
      <c r="D2701" s="60"/>
      <c r="E2701" s="65"/>
    </row>
    <row r="2702" spans="1:5" ht="20.25" customHeight="1" thickTop="1" x14ac:dyDescent="0.25">
      <c r="A2702" s="62"/>
      <c r="B2702" s="62"/>
      <c r="C2702" s="62"/>
      <c r="D2702" s="62"/>
      <c r="E2702" s="66"/>
    </row>
    <row r="2703" spans="1:5" ht="20.25" customHeight="1" x14ac:dyDescent="0.25">
      <c r="A2703" s="47"/>
      <c r="B2703" s="47"/>
      <c r="C2703" s="47"/>
      <c r="D2703" s="47"/>
      <c r="E2703" s="38"/>
    </row>
    <row r="2704" spans="1:5" ht="20.25" customHeight="1" x14ac:dyDescent="0.25">
      <c r="A2704" s="46"/>
      <c r="B2704" s="46"/>
      <c r="C2704" s="46"/>
      <c r="D2704" s="46"/>
      <c r="E2704" s="38"/>
    </row>
    <row r="2705" spans="1:5" ht="20.25" customHeight="1" x14ac:dyDescent="0.25">
      <c r="A2705" s="47"/>
      <c r="B2705" s="47"/>
      <c r="C2705" s="47"/>
      <c r="D2705" s="47"/>
      <c r="E2705" s="38"/>
    </row>
    <row r="2706" spans="1:5" ht="20.25" customHeight="1" x14ac:dyDescent="0.25">
      <c r="A2706" s="46"/>
      <c r="B2706" s="46"/>
      <c r="C2706" s="46"/>
      <c r="D2706" s="46"/>
      <c r="E2706" s="38"/>
    </row>
    <row r="2707" spans="1:5" ht="20.25" customHeight="1" x14ac:dyDescent="0.25">
      <c r="A2707" s="47"/>
      <c r="B2707" s="47"/>
      <c r="C2707" s="47"/>
      <c r="D2707" s="47"/>
      <c r="E2707" s="38"/>
    </row>
    <row r="2708" spans="1:5" ht="20.25" customHeight="1" x14ac:dyDescent="0.25">
      <c r="A2708" s="46"/>
      <c r="B2708" s="46"/>
      <c r="C2708" s="46"/>
      <c r="D2708" s="46"/>
      <c r="E2708" s="38"/>
    </row>
    <row r="2709" spans="1:5" ht="20.25" customHeight="1" x14ac:dyDescent="0.25">
      <c r="A2709" s="47"/>
      <c r="B2709" s="47"/>
      <c r="C2709" s="47"/>
      <c r="D2709" s="47"/>
      <c r="E2709" s="38"/>
    </row>
    <row r="2710" spans="1:5" ht="20.25" customHeight="1" x14ac:dyDescent="0.25">
      <c r="A2710" s="46"/>
      <c r="B2710" s="46"/>
      <c r="C2710" s="46"/>
      <c r="D2710" s="46"/>
      <c r="E2710" s="38"/>
    </row>
    <row r="2711" spans="1:5" ht="20.25" customHeight="1" x14ac:dyDescent="0.25">
      <c r="A2711" s="47"/>
      <c r="B2711" s="47"/>
      <c r="C2711" s="47"/>
      <c r="D2711" s="47"/>
      <c r="E2711" s="38"/>
    </row>
    <row r="2712" spans="1:5" ht="20.25" customHeight="1" x14ac:dyDescent="0.25">
      <c r="A2712" s="46"/>
      <c r="B2712" s="46"/>
      <c r="C2712" s="46"/>
      <c r="D2712" s="46"/>
      <c r="E2712" s="38"/>
    </row>
    <row r="2713" spans="1:5" ht="20.25" customHeight="1" x14ac:dyDescent="0.25">
      <c r="A2713" s="47"/>
      <c r="B2713" s="47"/>
      <c r="C2713" s="47"/>
      <c r="D2713" s="47"/>
      <c r="E2713" s="38"/>
    </row>
    <row r="2714" spans="1:5" ht="20.25" customHeight="1" x14ac:dyDescent="0.25">
      <c r="A2714" s="46"/>
      <c r="B2714" s="46"/>
      <c r="C2714" s="46"/>
      <c r="D2714" s="46"/>
      <c r="E2714" s="38"/>
    </row>
    <row r="2715" spans="1:5" ht="20.25" customHeight="1" x14ac:dyDescent="0.25">
      <c r="A2715" s="47"/>
      <c r="B2715" s="47"/>
      <c r="C2715" s="47"/>
      <c r="D2715" s="47"/>
      <c r="E2715" s="38"/>
    </row>
    <row r="2716" spans="1:5" ht="20.25" customHeight="1" x14ac:dyDescent="0.25">
      <c r="A2716" s="46"/>
      <c r="B2716" s="46"/>
      <c r="C2716" s="46"/>
      <c r="D2716" s="46"/>
      <c r="E2716" s="38"/>
    </row>
    <row r="2717" spans="1:5" ht="20.25" customHeight="1" x14ac:dyDescent="0.25">
      <c r="A2717" s="47"/>
      <c r="B2717" s="47"/>
      <c r="C2717" s="47"/>
      <c r="D2717" s="47"/>
      <c r="E2717" s="38"/>
    </row>
    <row r="2718" spans="1:5" ht="20.25" customHeight="1" x14ac:dyDescent="0.25">
      <c r="A2718" s="46"/>
      <c r="B2718" s="46"/>
      <c r="C2718" s="46"/>
      <c r="D2718" s="46"/>
      <c r="E2718" s="38"/>
    </row>
    <row r="2719" spans="1:5" ht="20.25" customHeight="1" x14ac:dyDescent="0.25">
      <c r="A2719" s="47"/>
      <c r="B2719" s="47"/>
      <c r="C2719" s="47"/>
      <c r="D2719" s="47"/>
      <c r="E2719" s="38"/>
    </row>
    <row r="2720" spans="1:5" ht="20.25" customHeight="1" x14ac:dyDescent="0.25">
      <c r="A2720" s="46"/>
      <c r="B2720" s="46"/>
      <c r="C2720" s="46"/>
      <c r="D2720" s="46"/>
      <c r="E2720" s="38"/>
    </row>
    <row r="2721" spans="1:5" ht="20.25" customHeight="1" x14ac:dyDescent="0.25">
      <c r="A2721" s="47"/>
      <c r="B2721" s="47"/>
      <c r="C2721" s="47"/>
      <c r="D2721" s="47"/>
      <c r="E2721" s="38"/>
    </row>
    <row r="2722" spans="1:5" ht="20.25" customHeight="1" x14ac:dyDescent="0.25">
      <c r="A2722" s="46"/>
      <c r="B2722" s="46"/>
      <c r="C2722" s="46"/>
      <c r="D2722" s="46"/>
      <c r="E2722" s="38"/>
    </row>
    <row r="2723" spans="1:5" ht="20.25" customHeight="1" x14ac:dyDescent="0.25">
      <c r="A2723" s="47"/>
      <c r="B2723" s="47"/>
      <c r="C2723" s="47"/>
      <c r="D2723" s="47"/>
      <c r="E2723" s="38"/>
    </row>
    <row r="2724" spans="1:5" ht="20.25" customHeight="1" x14ac:dyDescent="0.25">
      <c r="A2724" s="46"/>
      <c r="B2724" s="46"/>
      <c r="C2724" s="46"/>
      <c r="D2724" s="46"/>
      <c r="E2724" s="38"/>
    </row>
    <row r="2725" spans="1:5" ht="20.25" customHeight="1" x14ac:dyDescent="0.25">
      <c r="A2725" s="47"/>
      <c r="B2725" s="47"/>
      <c r="C2725" s="47"/>
      <c r="D2725" s="47"/>
      <c r="E2725" s="38"/>
    </row>
    <row r="2726" spans="1:5" ht="20.25" customHeight="1" x14ac:dyDescent="0.25">
      <c r="A2726" s="46"/>
      <c r="B2726" s="46"/>
      <c r="C2726" s="46"/>
      <c r="D2726" s="46"/>
      <c r="E2726" s="38"/>
    </row>
    <row r="2727" spans="1:5" ht="20.25" customHeight="1" x14ac:dyDescent="0.25">
      <c r="A2727" s="47"/>
      <c r="B2727" s="47"/>
      <c r="C2727" s="47"/>
      <c r="D2727" s="47"/>
      <c r="E2727" s="38"/>
    </row>
    <row r="2728" spans="1:5" ht="20.25" customHeight="1" x14ac:dyDescent="0.25">
      <c r="A2728" s="46"/>
      <c r="B2728" s="46"/>
      <c r="C2728" s="46"/>
      <c r="D2728" s="46"/>
      <c r="E2728" s="38"/>
    </row>
    <row r="2729" spans="1:5" ht="20.25" customHeight="1" x14ac:dyDescent="0.25">
      <c r="A2729" s="47"/>
      <c r="B2729" s="47"/>
      <c r="C2729" s="47"/>
      <c r="D2729" s="47"/>
      <c r="E2729" s="38"/>
    </row>
    <row r="2730" spans="1:5" ht="20.25" customHeight="1" x14ac:dyDescent="0.25">
      <c r="A2730" s="46"/>
      <c r="B2730" s="46"/>
      <c r="C2730" s="46"/>
      <c r="D2730" s="46"/>
      <c r="E2730" s="38"/>
    </row>
    <row r="2731" spans="1:5" ht="20.25" customHeight="1" x14ac:dyDescent="0.25">
      <c r="A2731" s="47"/>
      <c r="B2731" s="47"/>
      <c r="C2731" s="47"/>
      <c r="D2731" s="47"/>
      <c r="E2731" s="38"/>
    </row>
    <row r="2732" spans="1:5" ht="20.25" customHeight="1" x14ac:dyDescent="0.25">
      <c r="A2732" s="46"/>
      <c r="B2732" s="46"/>
      <c r="C2732" s="46"/>
      <c r="D2732" s="46"/>
      <c r="E2732" s="38"/>
    </row>
    <row r="2733" spans="1:5" ht="20.25" customHeight="1" x14ac:dyDescent="0.25">
      <c r="A2733" s="47"/>
      <c r="B2733" s="47"/>
      <c r="C2733" s="47"/>
      <c r="D2733" s="47"/>
      <c r="E2733" s="38"/>
    </row>
    <row r="2734" spans="1:5" ht="20.25" customHeight="1" x14ac:dyDescent="0.25">
      <c r="A2734" s="46"/>
      <c r="B2734" s="46"/>
      <c r="C2734" s="46"/>
      <c r="D2734" s="46"/>
      <c r="E2734" s="38"/>
    </row>
    <row r="2735" spans="1:5" ht="20.25" customHeight="1" x14ac:dyDescent="0.25">
      <c r="A2735" s="47"/>
      <c r="B2735" s="47"/>
      <c r="C2735" s="47"/>
      <c r="D2735" s="47"/>
      <c r="E2735" s="38"/>
    </row>
    <row r="2736" spans="1:5" ht="20.25" customHeight="1" x14ac:dyDescent="0.25">
      <c r="A2736" s="46"/>
      <c r="B2736" s="46"/>
      <c r="C2736" s="46"/>
      <c r="D2736" s="46"/>
      <c r="E2736" s="38"/>
    </row>
    <row r="2737" spans="1:5" ht="20.25" customHeight="1" x14ac:dyDescent="0.25">
      <c r="A2737" s="47"/>
      <c r="B2737" s="47"/>
      <c r="C2737" s="47"/>
      <c r="D2737" s="47"/>
      <c r="E2737" s="38"/>
    </row>
    <row r="2738" spans="1:5" ht="20.25" customHeight="1" x14ac:dyDescent="0.25">
      <c r="A2738" s="46"/>
      <c r="B2738" s="46"/>
      <c r="C2738" s="46"/>
      <c r="D2738" s="46"/>
      <c r="E2738" s="38"/>
    </row>
    <row r="2739" spans="1:5" ht="20.25" customHeight="1" x14ac:dyDescent="0.25">
      <c r="A2739" s="47"/>
      <c r="B2739" s="47"/>
      <c r="C2739" s="47"/>
      <c r="D2739" s="47"/>
      <c r="E2739" s="38"/>
    </row>
    <row r="2740" spans="1:5" ht="20.25" customHeight="1" x14ac:dyDescent="0.25">
      <c r="A2740" s="46"/>
      <c r="B2740" s="46"/>
      <c r="C2740" s="46"/>
      <c r="D2740" s="46"/>
      <c r="E2740" s="38"/>
    </row>
    <row r="2741" spans="1:5" ht="20.25" customHeight="1" x14ac:dyDescent="0.25">
      <c r="A2741" s="47"/>
      <c r="B2741" s="47"/>
      <c r="C2741" s="47"/>
      <c r="D2741" s="47"/>
      <c r="E2741" s="38"/>
    </row>
    <row r="2742" spans="1:5" ht="20.25" customHeight="1" x14ac:dyDescent="0.25">
      <c r="A2742" s="46"/>
      <c r="B2742" s="46"/>
      <c r="C2742" s="46"/>
      <c r="D2742" s="46"/>
      <c r="E2742" s="38"/>
    </row>
    <row r="2743" spans="1:5" ht="20.25" customHeight="1" x14ac:dyDescent="0.25">
      <c r="A2743" s="47"/>
      <c r="B2743" s="47"/>
      <c r="C2743" s="47"/>
      <c r="D2743" s="47"/>
      <c r="E2743" s="38"/>
    </row>
    <row r="2744" spans="1:5" ht="20.25" customHeight="1" x14ac:dyDescent="0.25">
      <c r="A2744" s="46"/>
      <c r="B2744" s="46"/>
      <c r="C2744" s="46"/>
      <c r="D2744" s="46"/>
      <c r="E2744" s="38"/>
    </row>
    <row r="2745" spans="1:5" ht="20.25" customHeight="1" x14ac:dyDescent="0.25">
      <c r="A2745" s="47"/>
      <c r="B2745" s="47"/>
      <c r="C2745" s="47"/>
      <c r="D2745" s="47"/>
      <c r="E2745" s="38"/>
    </row>
    <row r="2746" spans="1:5" ht="20.25" customHeight="1" x14ac:dyDescent="0.25">
      <c r="A2746" s="46"/>
      <c r="B2746" s="46"/>
      <c r="C2746" s="46"/>
      <c r="D2746" s="46"/>
      <c r="E2746" s="38"/>
    </row>
    <row r="2747" spans="1:5" ht="20.25" customHeight="1" x14ac:dyDescent="0.25">
      <c r="A2747" s="47"/>
      <c r="B2747" s="47"/>
      <c r="C2747" s="47"/>
      <c r="D2747" s="47"/>
      <c r="E2747" s="38"/>
    </row>
    <row r="2748" spans="1:5" ht="20.25" customHeight="1" x14ac:dyDescent="0.25">
      <c r="A2748" s="46"/>
      <c r="B2748" s="46"/>
      <c r="C2748" s="46"/>
      <c r="D2748" s="46"/>
      <c r="E2748" s="38"/>
    </row>
    <row r="2749" spans="1:5" ht="20.25" customHeight="1" x14ac:dyDescent="0.25">
      <c r="A2749" s="47"/>
      <c r="B2749" s="47"/>
      <c r="C2749" s="47"/>
      <c r="D2749" s="47"/>
      <c r="E2749" s="38"/>
    </row>
    <row r="2750" spans="1:5" ht="20.25" customHeight="1" x14ac:dyDescent="0.25">
      <c r="A2750" s="46"/>
      <c r="B2750" s="46"/>
      <c r="C2750" s="46"/>
      <c r="D2750" s="46"/>
      <c r="E2750" s="38"/>
    </row>
    <row r="2751" spans="1:5" ht="20.25" customHeight="1" x14ac:dyDescent="0.25">
      <c r="A2751" s="47"/>
      <c r="B2751" s="47"/>
      <c r="C2751" s="47"/>
      <c r="D2751" s="47"/>
      <c r="E2751" s="38"/>
    </row>
    <row r="2752" spans="1:5" ht="20.25" customHeight="1" x14ac:dyDescent="0.25">
      <c r="A2752" s="46"/>
      <c r="B2752" s="46"/>
      <c r="C2752" s="46"/>
      <c r="D2752" s="46"/>
      <c r="E2752" s="38"/>
    </row>
    <row r="2753" spans="1:5" ht="20.25" customHeight="1" x14ac:dyDescent="0.25">
      <c r="A2753" s="47"/>
      <c r="B2753" s="47"/>
      <c r="C2753" s="47"/>
      <c r="D2753" s="47"/>
      <c r="E2753" s="38"/>
    </row>
    <row r="2754" spans="1:5" ht="20.25" customHeight="1" x14ac:dyDescent="0.25">
      <c r="A2754" s="46"/>
      <c r="B2754" s="46"/>
      <c r="C2754" s="46"/>
      <c r="D2754" s="46"/>
      <c r="E2754" s="38"/>
    </row>
    <row r="2755" spans="1:5" ht="20.25" customHeight="1" x14ac:dyDescent="0.25">
      <c r="A2755" s="47"/>
      <c r="B2755" s="47"/>
      <c r="C2755" s="47"/>
      <c r="D2755" s="47"/>
      <c r="E2755" s="38"/>
    </row>
    <row r="2756" spans="1:5" ht="20.25" customHeight="1" x14ac:dyDescent="0.25">
      <c r="A2756" s="46"/>
      <c r="B2756" s="46"/>
      <c r="C2756" s="46"/>
      <c r="D2756" s="46"/>
      <c r="E2756" s="38"/>
    </row>
    <row r="2757" spans="1:5" ht="20.25" customHeight="1" x14ac:dyDescent="0.25">
      <c r="A2757" s="47"/>
      <c r="B2757" s="47"/>
      <c r="C2757" s="47"/>
      <c r="D2757" s="47"/>
      <c r="E2757" s="38"/>
    </row>
    <row r="2758" spans="1:5" ht="20.25" customHeight="1" x14ac:dyDescent="0.25">
      <c r="A2758" s="46"/>
      <c r="B2758" s="46"/>
      <c r="C2758" s="46"/>
      <c r="D2758" s="46"/>
      <c r="E2758" s="38"/>
    </row>
    <row r="2759" spans="1:5" ht="20.25" customHeight="1" x14ac:dyDescent="0.25">
      <c r="A2759" s="47"/>
      <c r="B2759" s="47"/>
      <c r="C2759" s="47"/>
      <c r="D2759" s="47"/>
      <c r="E2759" s="38"/>
    </row>
    <row r="2760" spans="1:5" ht="20.25" customHeight="1" x14ac:dyDescent="0.25">
      <c r="A2760" s="46"/>
      <c r="B2760" s="46"/>
      <c r="C2760" s="46"/>
      <c r="D2760" s="46"/>
      <c r="E2760" s="38"/>
    </row>
    <row r="2761" spans="1:5" ht="20.25" customHeight="1" x14ac:dyDescent="0.25">
      <c r="A2761" s="47"/>
      <c r="B2761" s="47"/>
      <c r="C2761" s="47"/>
      <c r="D2761" s="47"/>
      <c r="E2761" s="38"/>
    </row>
    <row r="2762" spans="1:5" ht="20.25" customHeight="1" x14ac:dyDescent="0.25">
      <c r="A2762" s="46"/>
      <c r="B2762" s="46"/>
      <c r="C2762" s="46"/>
      <c r="D2762" s="46"/>
      <c r="E2762" s="38"/>
    </row>
    <row r="2763" spans="1:5" ht="20.25" customHeight="1" x14ac:dyDescent="0.25">
      <c r="A2763" s="47"/>
      <c r="B2763" s="47"/>
      <c r="C2763" s="47"/>
      <c r="D2763" s="47"/>
      <c r="E2763" s="38"/>
    </row>
    <row r="2764" spans="1:5" ht="20.25" customHeight="1" x14ac:dyDescent="0.25">
      <c r="A2764" s="46"/>
      <c r="B2764" s="46"/>
      <c r="C2764" s="46"/>
      <c r="D2764" s="46"/>
      <c r="E2764" s="38"/>
    </row>
    <row r="2765" spans="1:5" ht="20.25" customHeight="1" x14ac:dyDescent="0.25">
      <c r="A2765" s="47"/>
      <c r="B2765" s="47"/>
      <c r="C2765" s="47"/>
      <c r="D2765" s="47"/>
      <c r="E2765" s="38"/>
    </row>
    <row r="2766" spans="1:5" ht="20.25" customHeight="1" x14ac:dyDescent="0.25">
      <c r="A2766" s="46"/>
      <c r="B2766" s="46"/>
      <c r="C2766" s="46"/>
      <c r="D2766" s="46"/>
      <c r="E2766" s="38"/>
    </row>
    <row r="2767" spans="1:5" ht="20.25" customHeight="1" x14ac:dyDescent="0.25">
      <c r="A2767" s="47"/>
      <c r="B2767" s="47"/>
      <c r="C2767" s="47"/>
      <c r="D2767" s="47"/>
      <c r="E2767" s="38"/>
    </row>
    <row r="2768" spans="1:5" ht="20.25" customHeight="1" x14ac:dyDescent="0.25">
      <c r="A2768" s="46"/>
      <c r="B2768" s="46"/>
      <c r="C2768" s="46"/>
      <c r="D2768" s="46"/>
      <c r="E2768" s="38"/>
    </row>
    <row r="2769" spans="1:5" ht="20.25" customHeight="1" x14ac:dyDescent="0.25">
      <c r="A2769" s="47"/>
      <c r="B2769" s="47"/>
      <c r="C2769" s="47"/>
      <c r="D2769" s="47"/>
      <c r="E2769" s="38"/>
    </row>
    <row r="2770" spans="1:5" ht="20.25" customHeight="1" x14ac:dyDescent="0.25">
      <c r="A2770" s="46"/>
      <c r="B2770" s="46"/>
      <c r="C2770" s="46"/>
      <c r="D2770" s="46"/>
      <c r="E2770" s="38"/>
    </row>
    <row r="2771" spans="1:5" ht="20.25" customHeight="1" x14ac:dyDescent="0.25">
      <c r="A2771" s="47"/>
      <c r="B2771" s="47"/>
      <c r="C2771" s="47"/>
      <c r="D2771" s="47"/>
      <c r="E2771" s="38"/>
    </row>
    <row r="2772" spans="1:5" ht="20.25" customHeight="1" x14ac:dyDescent="0.25">
      <c r="A2772" s="46"/>
      <c r="B2772" s="46"/>
      <c r="C2772" s="46"/>
      <c r="D2772" s="46"/>
      <c r="E2772" s="38"/>
    </row>
    <row r="2773" spans="1:5" ht="20.25" customHeight="1" x14ac:dyDescent="0.25">
      <c r="A2773" s="47"/>
      <c r="B2773" s="47"/>
      <c r="C2773" s="47"/>
      <c r="D2773" s="47"/>
      <c r="E2773" s="38"/>
    </row>
    <row r="2774" spans="1:5" ht="20.25" customHeight="1" x14ac:dyDescent="0.25">
      <c r="A2774" s="46"/>
      <c r="B2774" s="46"/>
      <c r="C2774" s="46"/>
      <c r="D2774" s="46"/>
      <c r="E2774" s="38"/>
    </row>
    <row r="2775" spans="1:5" ht="20.25" customHeight="1" x14ac:dyDescent="0.25">
      <c r="A2775" s="47"/>
      <c r="B2775" s="47"/>
      <c r="C2775" s="47"/>
      <c r="D2775" s="47"/>
      <c r="E2775" s="38"/>
    </row>
    <row r="2776" spans="1:5" ht="20.25" customHeight="1" x14ac:dyDescent="0.25">
      <c r="A2776" s="46"/>
      <c r="B2776" s="46"/>
      <c r="C2776" s="46"/>
      <c r="D2776" s="46"/>
      <c r="E2776" s="38"/>
    </row>
    <row r="2777" spans="1:5" ht="20.25" customHeight="1" x14ac:dyDescent="0.25">
      <c r="A2777" s="47"/>
      <c r="B2777" s="47"/>
      <c r="C2777" s="47"/>
      <c r="D2777" s="47"/>
      <c r="E2777" s="38"/>
    </row>
    <row r="2778" spans="1:5" ht="20.25" customHeight="1" x14ac:dyDescent="0.25">
      <c r="A2778" s="46"/>
      <c r="B2778" s="46"/>
      <c r="C2778" s="46"/>
      <c r="D2778" s="46"/>
      <c r="E2778" s="38"/>
    </row>
    <row r="2779" spans="1:5" ht="20.25" customHeight="1" x14ac:dyDescent="0.25">
      <c r="A2779" s="47"/>
      <c r="B2779" s="47"/>
      <c r="C2779" s="47"/>
      <c r="D2779" s="47"/>
      <c r="E2779" s="38"/>
    </row>
    <row r="2780" spans="1:5" ht="20.25" customHeight="1" x14ac:dyDescent="0.25">
      <c r="A2780" s="46"/>
      <c r="B2780" s="46"/>
      <c r="C2780" s="46"/>
      <c r="D2780" s="46"/>
      <c r="E2780" s="38"/>
    </row>
    <row r="2781" spans="1:5" ht="20.25" customHeight="1" x14ac:dyDescent="0.25">
      <c r="A2781" s="47"/>
      <c r="B2781" s="47"/>
      <c r="C2781" s="47"/>
      <c r="D2781" s="47"/>
      <c r="E2781" s="38"/>
    </row>
    <row r="2782" spans="1:5" ht="20.25" customHeight="1" x14ac:dyDescent="0.25">
      <c r="A2782" s="46"/>
      <c r="B2782" s="46"/>
      <c r="C2782" s="46"/>
      <c r="D2782" s="46"/>
      <c r="E2782" s="38"/>
    </row>
    <row r="2783" spans="1:5" ht="20.25" customHeight="1" x14ac:dyDescent="0.25">
      <c r="A2783" s="47"/>
      <c r="B2783" s="47"/>
      <c r="C2783" s="47"/>
      <c r="D2783" s="47"/>
      <c r="E2783" s="38"/>
    </row>
    <row r="2784" spans="1:5" ht="20.25" customHeight="1" x14ac:dyDescent="0.25">
      <c r="A2784" s="46"/>
      <c r="B2784" s="46"/>
      <c r="C2784" s="46"/>
      <c r="D2784" s="46"/>
      <c r="E2784" s="38"/>
    </row>
    <row r="2785" spans="1:5" ht="20.25" customHeight="1" x14ac:dyDescent="0.25">
      <c r="A2785" s="47"/>
      <c r="B2785" s="47"/>
      <c r="C2785" s="47"/>
      <c r="D2785" s="47"/>
      <c r="E2785" s="38"/>
    </row>
    <row r="2786" spans="1:5" ht="20.25" customHeight="1" x14ac:dyDescent="0.25">
      <c r="A2786" s="46"/>
      <c r="B2786" s="46"/>
      <c r="C2786" s="46"/>
      <c r="D2786" s="46"/>
      <c r="E2786" s="38"/>
    </row>
    <row r="2787" spans="1:5" ht="20.25" customHeight="1" x14ac:dyDescent="0.25">
      <c r="A2787" s="47"/>
      <c r="B2787" s="47"/>
      <c r="C2787" s="47"/>
      <c r="D2787" s="47"/>
      <c r="E2787" s="38"/>
    </row>
    <row r="2788" spans="1:5" ht="20.25" customHeight="1" x14ac:dyDescent="0.25">
      <c r="A2788" s="46"/>
      <c r="B2788" s="46"/>
      <c r="C2788" s="46"/>
      <c r="D2788" s="46"/>
      <c r="E2788" s="38"/>
    </row>
    <row r="2789" spans="1:5" ht="20.25" customHeight="1" x14ac:dyDescent="0.25">
      <c r="A2789" s="47"/>
      <c r="B2789" s="47"/>
      <c r="C2789" s="47"/>
      <c r="D2789" s="47"/>
      <c r="E2789" s="38"/>
    </row>
    <row r="2790" spans="1:5" ht="20.25" customHeight="1" x14ac:dyDescent="0.25">
      <c r="A2790" s="46"/>
      <c r="B2790" s="46"/>
      <c r="C2790" s="46"/>
      <c r="D2790" s="46"/>
      <c r="E2790" s="38"/>
    </row>
    <row r="2791" spans="1:5" ht="20.25" customHeight="1" x14ac:dyDescent="0.25">
      <c r="A2791" s="47"/>
      <c r="B2791" s="47"/>
      <c r="C2791" s="47"/>
      <c r="D2791" s="47"/>
      <c r="E2791" s="38"/>
    </row>
    <row r="2792" spans="1:5" ht="20.25" customHeight="1" x14ac:dyDescent="0.25">
      <c r="A2792" s="46"/>
      <c r="B2792" s="46"/>
      <c r="C2792" s="46"/>
      <c r="D2792" s="46"/>
      <c r="E2792" s="38"/>
    </row>
    <row r="2793" spans="1:5" ht="20.25" customHeight="1" x14ac:dyDescent="0.25">
      <c r="A2793" s="47"/>
      <c r="B2793" s="47"/>
      <c r="C2793" s="47"/>
      <c r="D2793" s="47"/>
      <c r="E2793" s="38"/>
    </row>
    <row r="2794" spans="1:5" ht="20.25" customHeight="1" x14ac:dyDescent="0.25">
      <c r="A2794" s="46"/>
      <c r="B2794" s="46"/>
      <c r="C2794" s="46"/>
      <c r="D2794" s="46"/>
      <c r="E2794" s="38"/>
    </row>
    <row r="2795" spans="1:5" ht="20.25" customHeight="1" x14ac:dyDescent="0.25">
      <c r="A2795" s="47"/>
      <c r="B2795" s="47"/>
      <c r="C2795" s="47"/>
      <c r="D2795" s="47"/>
      <c r="E2795" s="38"/>
    </row>
    <row r="2796" spans="1:5" ht="20.25" customHeight="1" x14ac:dyDescent="0.25">
      <c r="A2796" s="46"/>
      <c r="B2796" s="46"/>
      <c r="C2796" s="46"/>
      <c r="D2796" s="46"/>
      <c r="E2796" s="38"/>
    </row>
    <row r="2797" spans="1:5" ht="20.25" customHeight="1" x14ac:dyDescent="0.25">
      <c r="A2797" s="47"/>
      <c r="B2797" s="47"/>
      <c r="C2797" s="47"/>
      <c r="D2797" s="47"/>
      <c r="E2797" s="38"/>
    </row>
    <row r="2798" spans="1:5" ht="20.25" customHeight="1" x14ac:dyDescent="0.25">
      <c r="A2798" s="46"/>
      <c r="B2798" s="46"/>
      <c r="C2798" s="46"/>
      <c r="D2798" s="46"/>
      <c r="E2798" s="38"/>
    </row>
    <row r="2799" spans="1:5" ht="20.25" customHeight="1" x14ac:dyDescent="0.25">
      <c r="A2799" s="47"/>
      <c r="B2799" s="47"/>
      <c r="C2799" s="47"/>
      <c r="D2799" s="47"/>
      <c r="E2799" s="38"/>
    </row>
    <row r="2800" spans="1:5" ht="20.25" customHeight="1" x14ac:dyDescent="0.25">
      <c r="A2800" s="46"/>
      <c r="B2800" s="46"/>
      <c r="C2800" s="46"/>
      <c r="D2800" s="46"/>
      <c r="E2800" s="38"/>
    </row>
    <row r="2801" spans="1:5" ht="20.25" customHeight="1" thickBot="1" x14ac:dyDescent="0.3">
      <c r="A2801" s="60"/>
      <c r="B2801" s="60"/>
      <c r="C2801" s="60"/>
      <c r="D2801" s="60"/>
      <c r="E2801" s="65"/>
    </row>
    <row r="2802" spans="1:5" ht="20.25" customHeight="1" thickTop="1" x14ac:dyDescent="0.25">
      <c r="A2802" s="62"/>
      <c r="B2802" s="62"/>
      <c r="C2802" s="62"/>
      <c r="D2802" s="62"/>
      <c r="E2802" s="66"/>
    </row>
    <row r="2803" spans="1:5" ht="20.25" customHeight="1" x14ac:dyDescent="0.25">
      <c r="A2803" s="47"/>
      <c r="B2803" s="47"/>
      <c r="C2803" s="47"/>
      <c r="D2803" s="47"/>
      <c r="E2803" s="38"/>
    </row>
    <row r="2804" spans="1:5" ht="20.25" customHeight="1" x14ac:dyDescent="0.25">
      <c r="A2804" s="46"/>
      <c r="B2804" s="46"/>
      <c r="C2804" s="46"/>
      <c r="D2804" s="46"/>
      <c r="E2804" s="38"/>
    </row>
    <row r="2805" spans="1:5" ht="20.25" customHeight="1" x14ac:dyDescent="0.25">
      <c r="A2805" s="47"/>
      <c r="B2805" s="47"/>
      <c r="C2805" s="47"/>
      <c r="D2805" s="47"/>
      <c r="E2805" s="38"/>
    </row>
    <row r="2806" spans="1:5" ht="20.25" customHeight="1" x14ac:dyDescent="0.25">
      <c r="A2806" s="46"/>
      <c r="B2806" s="46"/>
      <c r="C2806" s="46"/>
      <c r="D2806" s="46"/>
      <c r="E2806" s="38"/>
    </row>
    <row r="2807" spans="1:5" ht="20.25" customHeight="1" x14ac:dyDescent="0.25">
      <c r="A2807" s="47"/>
      <c r="B2807" s="47"/>
      <c r="C2807" s="47"/>
      <c r="D2807" s="47"/>
      <c r="E2807" s="38"/>
    </row>
    <row r="2808" spans="1:5" ht="20.25" customHeight="1" x14ac:dyDescent="0.25">
      <c r="A2808" s="46"/>
      <c r="B2808" s="46"/>
      <c r="C2808" s="46"/>
      <c r="D2808" s="46"/>
      <c r="E2808" s="38"/>
    </row>
    <row r="2809" spans="1:5" ht="20.25" customHeight="1" x14ac:dyDescent="0.25">
      <c r="A2809" s="47"/>
      <c r="B2809" s="47"/>
      <c r="C2809" s="47"/>
      <c r="D2809" s="47"/>
      <c r="E2809" s="38"/>
    </row>
    <row r="2810" spans="1:5" ht="20.25" customHeight="1" x14ac:dyDescent="0.25">
      <c r="A2810" s="46"/>
      <c r="B2810" s="46"/>
      <c r="C2810" s="46"/>
      <c r="D2810" s="46"/>
      <c r="E2810" s="38"/>
    </row>
    <row r="2811" spans="1:5" ht="20.25" customHeight="1" x14ac:dyDescent="0.25">
      <c r="A2811" s="47"/>
      <c r="B2811" s="47"/>
      <c r="C2811" s="47"/>
      <c r="D2811" s="47"/>
      <c r="E2811" s="38"/>
    </row>
    <row r="2812" spans="1:5" ht="20.25" customHeight="1" x14ac:dyDescent="0.25">
      <c r="A2812" s="46"/>
      <c r="B2812" s="46"/>
      <c r="C2812" s="46"/>
      <c r="D2812" s="46"/>
      <c r="E2812" s="38"/>
    </row>
    <row r="2813" spans="1:5" ht="20.25" customHeight="1" x14ac:dyDescent="0.25">
      <c r="A2813" s="47"/>
      <c r="B2813" s="47"/>
      <c r="C2813" s="47"/>
      <c r="D2813" s="47"/>
      <c r="E2813" s="38"/>
    </row>
    <row r="2814" spans="1:5" ht="20.25" customHeight="1" x14ac:dyDescent="0.25">
      <c r="A2814" s="46"/>
      <c r="B2814" s="46"/>
      <c r="C2814" s="46"/>
      <c r="D2814" s="46"/>
      <c r="E2814" s="38"/>
    </row>
    <row r="2815" spans="1:5" ht="20.25" customHeight="1" x14ac:dyDescent="0.25">
      <c r="A2815" s="47"/>
      <c r="B2815" s="47"/>
      <c r="C2815" s="47"/>
      <c r="D2815" s="47"/>
      <c r="E2815" s="38"/>
    </row>
    <row r="2816" spans="1:5" ht="20.25" customHeight="1" x14ac:dyDescent="0.25">
      <c r="A2816" s="46"/>
      <c r="B2816" s="46"/>
      <c r="C2816" s="46"/>
      <c r="D2816" s="46"/>
      <c r="E2816" s="38"/>
    </row>
    <row r="2817" spans="1:5" ht="20.25" customHeight="1" x14ac:dyDescent="0.25">
      <c r="A2817" s="47"/>
      <c r="B2817" s="47"/>
      <c r="C2817" s="47"/>
      <c r="D2817" s="47"/>
      <c r="E2817" s="38"/>
    </row>
    <row r="2818" spans="1:5" ht="20.25" customHeight="1" x14ac:dyDescent="0.25">
      <c r="A2818" s="46"/>
      <c r="B2818" s="46"/>
      <c r="C2818" s="46"/>
      <c r="D2818" s="46"/>
      <c r="E2818" s="38"/>
    </row>
    <row r="2819" spans="1:5" ht="20.25" customHeight="1" x14ac:dyDescent="0.25">
      <c r="A2819" s="47"/>
      <c r="B2819" s="47"/>
      <c r="C2819" s="47"/>
      <c r="D2819" s="47"/>
      <c r="E2819" s="38"/>
    </row>
    <row r="2820" spans="1:5" ht="20.25" customHeight="1" x14ac:dyDescent="0.25">
      <c r="A2820" s="46"/>
      <c r="B2820" s="46"/>
      <c r="C2820" s="46"/>
      <c r="D2820" s="46"/>
      <c r="E2820" s="38"/>
    </row>
    <row r="2821" spans="1:5" ht="20.25" customHeight="1" x14ac:dyDescent="0.25">
      <c r="A2821" s="47"/>
      <c r="B2821" s="47"/>
      <c r="C2821" s="47"/>
      <c r="D2821" s="47"/>
      <c r="E2821" s="38"/>
    </row>
    <row r="2822" spans="1:5" ht="20.25" customHeight="1" x14ac:dyDescent="0.25">
      <c r="A2822" s="46"/>
      <c r="B2822" s="46"/>
      <c r="C2822" s="46"/>
      <c r="D2822" s="46"/>
      <c r="E2822" s="38"/>
    </row>
    <row r="2823" spans="1:5" ht="20.25" customHeight="1" x14ac:dyDescent="0.25">
      <c r="A2823" s="47"/>
      <c r="B2823" s="47"/>
      <c r="C2823" s="47"/>
      <c r="D2823" s="47"/>
      <c r="E2823" s="38"/>
    </row>
    <row r="2824" spans="1:5" ht="20.25" customHeight="1" x14ac:dyDescent="0.25">
      <c r="A2824" s="46"/>
      <c r="B2824" s="46"/>
      <c r="C2824" s="46"/>
      <c r="D2824" s="46"/>
      <c r="E2824" s="38"/>
    </row>
    <row r="2825" spans="1:5" ht="20.25" customHeight="1" x14ac:dyDescent="0.25">
      <c r="A2825" s="47"/>
      <c r="B2825" s="47"/>
      <c r="C2825" s="47"/>
      <c r="D2825" s="47"/>
      <c r="E2825" s="38"/>
    </row>
    <row r="2826" spans="1:5" ht="20.25" customHeight="1" x14ac:dyDescent="0.25">
      <c r="A2826" s="46"/>
      <c r="B2826" s="46"/>
      <c r="C2826" s="46"/>
      <c r="D2826" s="46"/>
      <c r="E2826" s="38"/>
    </row>
    <row r="2827" spans="1:5" ht="20.25" customHeight="1" x14ac:dyDescent="0.25">
      <c r="A2827" s="47"/>
      <c r="B2827" s="47"/>
      <c r="C2827" s="47"/>
      <c r="D2827" s="47"/>
      <c r="E2827" s="38"/>
    </row>
    <row r="2828" spans="1:5" ht="20.25" customHeight="1" x14ac:dyDescent="0.25">
      <c r="A2828" s="46"/>
      <c r="B2828" s="46"/>
      <c r="C2828" s="46"/>
      <c r="D2828" s="46"/>
      <c r="E2828" s="38"/>
    </row>
    <row r="2829" spans="1:5" ht="20.25" customHeight="1" x14ac:dyDescent="0.25">
      <c r="A2829" s="47"/>
      <c r="B2829" s="47"/>
      <c r="C2829" s="47"/>
      <c r="D2829" s="47"/>
      <c r="E2829" s="38"/>
    </row>
    <row r="2830" spans="1:5" ht="20.25" customHeight="1" x14ac:dyDescent="0.25">
      <c r="A2830" s="46"/>
      <c r="B2830" s="46"/>
      <c r="C2830" s="46"/>
      <c r="D2830" s="46"/>
      <c r="E2830" s="38"/>
    </row>
    <row r="2831" spans="1:5" ht="20.25" customHeight="1" x14ac:dyDescent="0.25">
      <c r="A2831" s="47"/>
      <c r="B2831" s="47"/>
      <c r="C2831" s="47"/>
      <c r="D2831" s="47"/>
      <c r="E2831" s="38"/>
    </row>
    <row r="2832" spans="1:5" ht="20.25" customHeight="1" x14ac:dyDescent="0.25">
      <c r="A2832" s="46"/>
      <c r="B2832" s="46"/>
      <c r="C2832" s="46"/>
      <c r="D2832" s="46"/>
      <c r="E2832" s="38"/>
    </row>
    <row r="2833" spans="1:5" ht="20.25" customHeight="1" x14ac:dyDescent="0.25">
      <c r="A2833" s="47"/>
      <c r="B2833" s="47"/>
      <c r="C2833" s="47"/>
      <c r="D2833" s="47"/>
      <c r="E2833" s="38"/>
    </row>
    <row r="2834" spans="1:5" ht="20.25" customHeight="1" x14ac:dyDescent="0.25">
      <c r="A2834" s="46"/>
      <c r="B2834" s="46"/>
      <c r="C2834" s="46"/>
      <c r="D2834" s="46"/>
      <c r="E2834" s="38"/>
    </row>
    <row r="2835" spans="1:5" ht="20.25" customHeight="1" x14ac:dyDescent="0.25">
      <c r="A2835" s="47"/>
      <c r="B2835" s="47"/>
      <c r="C2835" s="47"/>
      <c r="D2835" s="47"/>
      <c r="E2835" s="38"/>
    </row>
    <row r="2836" spans="1:5" ht="20.25" customHeight="1" x14ac:dyDescent="0.25">
      <c r="A2836" s="46"/>
      <c r="B2836" s="46"/>
      <c r="C2836" s="46"/>
      <c r="D2836" s="46"/>
      <c r="E2836" s="38"/>
    </row>
    <row r="2837" spans="1:5" ht="20.25" customHeight="1" x14ac:dyDescent="0.25">
      <c r="A2837" s="47"/>
      <c r="B2837" s="47"/>
      <c r="C2837" s="47"/>
      <c r="D2837" s="47"/>
      <c r="E2837" s="38"/>
    </row>
    <row r="2838" spans="1:5" ht="20.25" customHeight="1" x14ac:dyDescent="0.25">
      <c r="A2838" s="46"/>
      <c r="B2838" s="46"/>
      <c r="C2838" s="46"/>
      <c r="D2838" s="46"/>
      <c r="E2838" s="38"/>
    </row>
    <row r="2839" spans="1:5" ht="20.25" customHeight="1" x14ac:dyDescent="0.25">
      <c r="A2839" s="47"/>
      <c r="B2839" s="47"/>
      <c r="C2839" s="47"/>
      <c r="D2839" s="47"/>
      <c r="E2839" s="38"/>
    </row>
    <row r="2840" spans="1:5" ht="20.25" customHeight="1" x14ac:dyDescent="0.25">
      <c r="A2840" s="46"/>
      <c r="B2840" s="46"/>
      <c r="C2840" s="46"/>
      <c r="D2840" s="46"/>
      <c r="E2840" s="38"/>
    </row>
    <row r="2841" spans="1:5" ht="20.25" customHeight="1" x14ac:dyDescent="0.25">
      <c r="A2841" s="47"/>
      <c r="B2841" s="47"/>
      <c r="C2841" s="47"/>
      <c r="D2841" s="47"/>
      <c r="E2841" s="38"/>
    </row>
    <row r="2842" spans="1:5" ht="20.25" customHeight="1" x14ac:dyDescent="0.25">
      <c r="A2842" s="46"/>
      <c r="B2842" s="46"/>
      <c r="C2842" s="46"/>
      <c r="D2842" s="46"/>
      <c r="E2842" s="38"/>
    </row>
    <row r="2843" spans="1:5" ht="20.25" customHeight="1" x14ac:dyDescent="0.25">
      <c r="A2843" s="47"/>
      <c r="B2843" s="47"/>
      <c r="C2843" s="47"/>
      <c r="D2843" s="47"/>
      <c r="E2843" s="38"/>
    </row>
    <row r="2844" spans="1:5" ht="20.25" customHeight="1" x14ac:dyDescent="0.25">
      <c r="A2844" s="46"/>
      <c r="B2844" s="46"/>
      <c r="C2844" s="46"/>
      <c r="D2844" s="46"/>
      <c r="E2844" s="38"/>
    </row>
    <row r="2845" spans="1:5" ht="20.25" customHeight="1" x14ac:dyDescent="0.25">
      <c r="A2845" s="47"/>
      <c r="B2845" s="47"/>
      <c r="C2845" s="47"/>
      <c r="D2845" s="47"/>
      <c r="E2845" s="38"/>
    </row>
    <row r="2846" spans="1:5" ht="20.25" customHeight="1" x14ac:dyDescent="0.25">
      <c r="A2846" s="46"/>
      <c r="B2846" s="46"/>
      <c r="C2846" s="46"/>
      <c r="D2846" s="46"/>
      <c r="E2846" s="38"/>
    </row>
    <row r="2847" spans="1:5" ht="20.25" customHeight="1" x14ac:dyDescent="0.25">
      <c r="A2847" s="47"/>
      <c r="B2847" s="47"/>
      <c r="C2847" s="47"/>
      <c r="D2847" s="47"/>
      <c r="E2847" s="38"/>
    </row>
    <row r="2848" spans="1:5" ht="20.25" customHeight="1" x14ac:dyDescent="0.25">
      <c r="A2848" s="46"/>
      <c r="B2848" s="46"/>
      <c r="C2848" s="46"/>
      <c r="D2848" s="46"/>
      <c r="E2848" s="38"/>
    </row>
    <row r="2849" spans="1:5" ht="20.25" customHeight="1" x14ac:dyDescent="0.25">
      <c r="A2849" s="47"/>
      <c r="B2849" s="47"/>
      <c r="C2849" s="47"/>
      <c r="D2849" s="47"/>
      <c r="E2849" s="38"/>
    </row>
    <row r="2850" spans="1:5" ht="20.25" customHeight="1" x14ac:dyDescent="0.25">
      <c r="A2850" s="46"/>
      <c r="B2850" s="46"/>
      <c r="C2850" s="46"/>
      <c r="D2850" s="46"/>
      <c r="E2850" s="38"/>
    </row>
    <row r="2851" spans="1:5" ht="20.25" customHeight="1" x14ac:dyDescent="0.25">
      <c r="A2851" s="47"/>
      <c r="B2851" s="47"/>
      <c r="C2851" s="47"/>
      <c r="D2851" s="47"/>
      <c r="E2851" s="38"/>
    </row>
    <row r="2852" spans="1:5" ht="20.25" customHeight="1" x14ac:dyDescent="0.25">
      <c r="A2852" s="46"/>
      <c r="B2852" s="46"/>
      <c r="C2852" s="46"/>
      <c r="D2852" s="46"/>
      <c r="E2852" s="38"/>
    </row>
    <row r="2853" spans="1:5" ht="20.25" customHeight="1" x14ac:dyDescent="0.25">
      <c r="A2853" s="47"/>
      <c r="B2853" s="47"/>
      <c r="C2853" s="47"/>
      <c r="D2853" s="47"/>
      <c r="E2853" s="38"/>
    </row>
    <row r="2854" spans="1:5" ht="20.25" customHeight="1" x14ac:dyDescent="0.25">
      <c r="A2854" s="46"/>
      <c r="B2854" s="46"/>
      <c r="C2854" s="46"/>
      <c r="D2854" s="46"/>
      <c r="E2854" s="38"/>
    </row>
    <row r="2855" spans="1:5" ht="20.25" customHeight="1" x14ac:dyDescent="0.25">
      <c r="A2855" s="47"/>
      <c r="B2855" s="47"/>
      <c r="C2855" s="47"/>
      <c r="D2855" s="47"/>
      <c r="E2855" s="38"/>
    </row>
    <row r="2856" spans="1:5" ht="20.25" customHeight="1" x14ac:dyDescent="0.25">
      <c r="A2856" s="46"/>
      <c r="B2856" s="46"/>
      <c r="C2856" s="46"/>
      <c r="D2856" s="46"/>
      <c r="E2856" s="38"/>
    </row>
    <row r="2857" spans="1:5" ht="20.25" customHeight="1" x14ac:dyDescent="0.25">
      <c r="A2857" s="47"/>
      <c r="B2857" s="47"/>
      <c r="C2857" s="47"/>
      <c r="D2857" s="47"/>
      <c r="E2857" s="38"/>
    </row>
    <row r="2858" spans="1:5" ht="20.25" customHeight="1" x14ac:dyDescent="0.25">
      <c r="A2858" s="46"/>
      <c r="B2858" s="46"/>
      <c r="C2858" s="46"/>
      <c r="D2858" s="46"/>
      <c r="E2858" s="38"/>
    </row>
    <row r="2859" spans="1:5" ht="20.25" customHeight="1" x14ac:dyDescent="0.25">
      <c r="A2859" s="47"/>
      <c r="B2859" s="47"/>
      <c r="C2859" s="47"/>
      <c r="D2859" s="47"/>
      <c r="E2859" s="38"/>
    </row>
    <row r="2860" spans="1:5" ht="20.25" customHeight="1" x14ac:dyDescent="0.25">
      <c r="A2860" s="46"/>
      <c r="B2860" s="46"/>
      <c r="C2860" s="46"/>
      <c r="D2860" s="46"/>
      <c r="E2860" s="38"/>
    </row>
    <row r="2861" spans="1:5" ht="20.25" customHeight="1" x14ac:dyDescent="0.25">
      <c r="A2861" s="47"/>
      <c r="B2861" s="47"/>
      <c r="C2861" s="47"/>
      <c r="D2861" s="47"/>
      <c r="E2861" s="38"/>
    </row>
    <row r="2862" spans="1:5" ht="20.25" customHeight="1" x14ac:dyDescent="0.25">
      <c r="A2862" s="46"/>
      <c r="B2862" s="46"/>
      <c r="C2862" s="46"/>
      <c r="D2862" s="46"/>
      <c r="E2862" s="38"/>
    </row>
    <row r="2863" spans="1:5" ht="20.25" customHeight="1" x14ac:dyDescent="0.25">
      <c r="A2863" s="47"/>
      <c r="B2863" s="47"/>
      <c r="C2863" s="47"/>
      <c r="D2863" s="47"/>
      <c r="E2863" s="38"/>
    </row>
    <row r="2864" spans="1:5" ht="20.25" customHeight="1" x14ac:dyDescent="0.25">
      <c r="A2864" s="46"/>
      <c r="B2864" s="46"/>
      <c r="C2864" s="46"/>
      <c r="D2864" s="46"/>
      <c r="E2864" s="38"/>
    </row>
    <row r="2865" spans="1:5" ht="20.25" customHeight="1" x14ac:dyDescent="0.25">
      <c r="A2865" s="47"/>
      <c r="B2865" s="47"/>
      <c r="C2865" s="47"/>
      <c r="D2865" s="47"/>
      <c r="E2865" s="38"/>
    </row>
    <row r="2866" spans="1:5" ht="20.25" customHeight="1" x14ac:dyDescent="0.25">
      <c r="A2866" s="46"/>
      <c r="B2866" s="46"/>
      <c r="C2866" s="46"/>
      <c r="D2866" s="46"/>
      <c r="E2866" s="38"/>
    </row>
    <row r="2867" spans="1:5" ht="20.25" customHeight="1" x14ac:dyDescent="0.25">
      <c r="A2867" s="47"/>
      <c r="B2867" s="47"/>
      <c r="C2867" s="47"/>
      <c r="D2867" s="47"/>
      <c r="E2867" s="38"/>
    </row>
    <row r="2868" spans="1:5" ht="20.25" customHeight="1" x14ac:dyDescent="0.25">
      <c r="A2868" s="46"/>
      <c r="B2868" s="46"/>
      <c r="C2868" s="46"/>
      <c r="D2868" s="46"/>
      <c r="E2868" s="38"/>
    </row>
    <row r="2869" spans="1:5" ht="20.25" customHeight="1" x14ac:dyDescent="0.25">
      <c r="A2869" s="47"/>
      <c r="B2869" s="47"/>
      <c r="C2869" s="47"/>
      <c r="D2869" s="47"/>
      <c r="E2869" s="38"/>
    </row>
    <row r="2870" spans="1:5" ht="20.25" customHeight="1" x14ac:dyDescent="0.25">
      <c r="A2870" s="46"/>
      <c r="B2870" s="46"/>
      <c r="C2870" s="46"/>
      <c r="D2870" s="46"/>
      <c r="E2870" s="38"/>
    </row>
    <row r="2871" spans="1:5" ht="20.25" customHeight="1" x14ac:dyDescent="0.25">
      <c r="A2871" s="47"/>
      <c r="B2871" s="47"/>
      <c r="C2871" s="47"/>
      <c r="D2871" s="47"/>
      <c r="E2871" s="38"/>
    </row>
    <row r="2872" spans="1:5" ht="20.25" customHeight="1" x14ac:dyDescent="0.25">
      <c r="A2872" s="46"/>
      <c r="B2872" s="46"/>
      <c r="C2872" s="46"/>
      <c r="D2872" s="46"/>
      <c r="E2872" s="38"/>
    </row>
    <row r="2873" spans="1:5" ht="20.25" customHeight="1" x14ac:dyDescent="0.25">
      <c r="A2873" s="47"/>
      <c r="B2873" s="47"/>
      <c r="C2873" s="47"/>
      <c r="D2873" s="47"/>
      <c r="E2873" s="38"/>
    </row>
    <row r="2874" spans="1:5" ht="20.25" customHeight="1" x14ac:dyDescent="0.25">
      <c r="A2874" s="46"/>
      <c r="B2874" s="46"/>
      <c r="C2874" s="46"/>
      <c r="D2874" s="46"/>
      <c r="E2874" s="38"/>
    </row>
    <row r="2875" spans="1:5" ht="20.25" customHeight="1" x14ac:dyDescent="0.25">
      <c r="A2875" s="47"/>
      <c r="B2875" s="47"/>
      <c r="C2875" s="47"/>
      <c r="D2875" s="47"/>
      <c r="E2875" s="38"/>
    </row>
    <row r="2876" spans="1:5" ht="20.25" customHeight="1" x14ac:dyDescent="0.25">
      <c r="A2876" s="46"/>
      <c r="B2876" s="46"/>
      <c r="C2876" s="46"/>
      <c r="D2876" s="46"/>
      <c r="E2876" s="38"/>
    </row>
    <row r="2877" spans="1:5" ht="20.25" customHeight="1" x14ac:dyDescent="0.25">
      <c r="A2877" s="47"/>
      <c r="B2877" s="47"/>
      <c r="C2877" s="47"/>
      <c r="D2877" s="47"/>
      <c r="E2877" s="38"/>
    </row>
    <row r="2878" spans="1:5" ht="20.25" customHeight="1" x14ac:dyDescent="0.25">
      <c r="A2878" s="46"/>
      <c r="B2878" s="46"/>
      <c r="C2878" s="46"/>
      <c r="D2878" s="46"/>
      <c r="E2878" s="38"/>
    </row>
    <row r="2879" spans="1:5" ht="20.25" customHeight="1" x14ac:dyDescent="0.25">
      <c r="A2879" s="47"/>
      <c r="B2879" s="47"/>
      <c r="C2879" s="47"/>
      <c r="D2879" s="47"/>
      <c r="E2879" s="38"/>
    </row>
    <row r="2880" spans="1:5" ht="20.25" customHeight="1" x14ac:dyDescent="0.25">
      <c r="A2880" s="46"/>
      <c r="B2880" s="46"/>
      <c r="C2880" s="46"/>
      <c r="D2880" s="46"/>
      <c r="E2880" s="38"/>
    </row>
    <row r="2881" spans="1:5" ht="20.25" customHeight="1" x14ac:dyDescent="0.25">
      <c r="A2881" s="47"/>
      <c r="B2881" s="47"/>
      <c r="C2881" s="47"/>
      <c r="D2881" s="47"/>
      <c r="E2881" s="38"/>
    </row>
    <row r="2882" spans="1:5" ht="20.25" customHeight="1" x14ac:dyDescent="0.25">
      <c r="A2882" s="46"/>
      <c r="B2882" s="46"/>
      <c r="C2882" s="46"/>
      <c r="D2882" s="46"/>
      <c r="E2882" s="38"/>
    </row>
    <row r="2883" spans="1:5" ht="20.25" customHeight="1" x14ac:dyDescent="0.25">
      <c r="A2883" s="47"/>
      <c r="B2883" s="47"/>
      <c r="C2883" s="47"/>
      <c r="D2883" s="47"/>
      <c r="E2883" s="38"/>
    </row>
    <row r="2884" spans="1:5" ht="20.25" customHeight="1" x14ac:dyDescent="0.25">
      <c r="A2884" s="46"/>
      <c r="B2884" s="46"/>
      <c r="C2884" s="46"/>
      <c r="D2884" s="46"/>
      <c r="E2884" s="38"/>
    </row>
    <row r="2885" spans="1:5" ht="20.25" customHeight="1" x14ac:dyDescent="0.25">
      <c r="A2885" s="47"/>
      <c r="B2885" s="47"/>
      <c r="C2885" s="47"/>
      <c r="D2885" s="47"/>
      <c r="E2885" s="38"/>
    </row>
    <row r="2886" spans="1:5" ht="20.25" customHeight="1" x14ac:dyDescent="0.25">
      <c r="A2886" s="46"/>
      <c r="B2886" s="46"/>
      <c r="C2886" s="46"/>
      <c r="D2886" s="46"/>
      <c r="E2886" s="38"/>
    </row>
    <row r="2887" spans="1:5" ht="20.25" customHeight="1" x14ac:dyDescent="0.25">
      <c r="A2887" s="47"/>
      <c r="B2887" s="47"/>
      <c r="C2887" s="47"/>
      <c r="D2887" s="47"/>
      <c r="E2887" s="38"/>
    </row>
    <row r="2888" spans="1:5" ht="20.25" customHeight="1" x14ac:dyDescent="0.25">
      <c r="A2888" s="46"/>
      <c r="B2888" s="46"/>
      <c r="C2888" s="46"/>
      <c r="D2888" s="46"/>
      <c r="E2888" s="38"/>
    </row>
    <row r="2889" spans="1:5" ht="20.25" customHeight="1" x14ac:dyDescent="0.25">
      <c r="A2889" s="47"/>
      <c r="B2889" s="47"/>
      <c r="C2889" s="47"/>
      <c r="D2889" s="47"/>
      <c r="E2889" s="38"/>
    </row>
    <row r="2890" spans="1:5" ht="20.25" customHeight="1" x14ac:dyDescent="0.25">
      <c r="A2890" s="46"/>
      <c r="B2890" s="46"/>
      <c r="C2890" s="46"/>
      <c r="D2890" s="46"/>
      <c r="E2890" s="38"/>
    </row>
    <row r="2891" spans="1:5" ht="20.25" customHeight="1" x14ac:dyDescent="0.25">
      <c r="A2891" s="47"/>
      <c r="B2891" s="47"/>
      <c r="C2891" s="47"/>
      <c r="D2891" s="47"/>
      <c r="E2891" s="38"/>
    </row>
    <row r="2892" spans="1:5" ht="20.25" customHeight="1" x14ac:dyDescent="0.25">
      <c r="A2892" s="46"/>
      <c r="B2892" s="46"/>
      <c r="C2892" s="46"/>
      <c r="D2892" s="46"/>
      <c r="E2892" s="38"/>
    </row>
    <row r="2893" spans="1:5" ht="20.25" customHeight="1" x14ac:dyDescent="0.25">
      <c r="A2893" s="47"/>
      <c r="B2893" s="47"/>
      <c r="C2893" s="47"/>
      <c r="D2893" s="47"/>
      <c r="E2893" s="38"/>
    </row>
    <row r="2894" spans="1:5" ht="20.25" customHeight="1" x14ac:dyDescent="0.25">
      <c r="A2894" s="46"/>
      <c r="B2894" s="46"/>
      <c r="C2894" s="46"/>
      <c r="D2894" s="46"/>
      <c r="E2894" s="38"/>
    </row>
    <row r="2895" spans="1:5" ht="20.25" customHeight="1" x14ac:dyDescent="0.25">
      <c r="A2895" s="47"/>
      <c r="B2895" s="47"/>
      <c r="C2895" s="47"/>
      <c r="D2895" s="47"/>
      <c r="E2895" s="38"/>
    </row>
    <row r="2896" spans="1:5" ht="20.25" customHeight="1" x14ac:dyDescent="0.25">
      <c r="A2896" s="46"/>
      <c r="B2896" s="46"/>
      <c r="C2896" s="46"/>
      <c r="D2896" s="46"/>
      <c r="E2896" s="38"/>
    </row>
    <row r="2897" spans="1:5" ht="20.25" customHeight="1" x14ac:dyDescent="0.25">
      <c r="A2897" s="47"/>
      <c r="B2897" s="47"/>
      <c r="C2897" s="47"/>
      <c r="D2897" s="47"/>
      <c r="E2897" s="38"/>
    </row>
    <row r="2898" spans="1:5" ht="20.25" customHeight="1" x14ac:dyDescent="0.25">
      <c r="A2898" s="46"/>
      <c r="B2898" s="46"/>
      <c r="C2898" s="46"/>
      <c r="D2898" s="46"/>
      <c r="E2898" s="38"/>
    </row>
    <row r="2899" spans="1:5" ht="20.25" customHeight="1" x14ac:dyDescent="0.25">
      <c r="A2899" s="47"/>
      <c r="B2899" s="47"/>
      <c r="C2899" s="47"/>
      <c r="D2899" s="47"/>
      <c r="E2899" s="38"/>
    </row>
    <row r="2900" spans="1:5" ht="20.25" customHeight="1" x14ac:dyDescent="0.25">
      <c r="A2900" s="46"/>
      <c r="B2900" s="46"/>
      <c r="C2900" s="46"/>
      <c r="D2900" s="46"/>
      <c r="E2900" s="38"/>
    </row>
    <row r="2901" spans="1:5" ht="20.25" customHeight="1" thickBot="1" x14ac:dyDescent="0.3">
      <c r="A2901" s="60"/>
      <c r="B2901" s="60"/>
      <c r="C2901" s="60"/>
      <c r="D2901" s="60"/>
      <c r="E2901" s="65"/>
    </row>
    <row r="2902" spans="1:5" ht="20.25" customHeight="1" thickTop="1" x14ac:dyDescent="0.25">
      <c r="A2902" s="62"/>
      <c r="B2902" s="62"/>
      <c r="C2902" s="62"/>
      <c r="D2902" s="62"/>
      <c r="E2902" s="66"/>
    </row>
    <row r="2903" spans="1:5" ht="20.25" customHeight="1" x14ac:dyDescent="0.25">
      <c r="A2903" s="47"/>
      <c r="B2903" s="47"/>
      <c r="C2903" s="47"/>
      <c r="D2903" s="47"/>
      <c r="E2903" s="38"/>
    </row>
    <row r="2904" spans="1:5" ht="20.25" customHeight="1" x14ac:dyDescent="0.25">
      <c r="A2904" s="46"/>
      <c r="B2904" s="46"/>
      <c r="C2904" s="46"/>
      <c r="D2904" s="46"/>
      <c r="E2904" s="38"/>
    </row>
    <row r="2905" spans="1:5" ht="20.25" customHeight="1" x14ac:dyDescent="0.25">
      <c r="A2905" s="47"/>
      <c r="B2905" s="47"/>
      <c r="C2905" s="47"/>
      <c r="D2905" s="47"/>
      <c r="E2905" s="38"/>
    </row>
    <row r="2906" spans="1:5" ht="20.25" customHeight="1" x14ac:dyDescent="0.25">
      <c r="A2906" s="46"/>
      <c r="B2906" s="46"/>
      <c r="C2906" s="46"/>
      <c r="D2906" s="46"/>
      <c r="E2906" s="38"/>
    </row>
    <row r="2907" spans="1:5" ht="20.25" customHeight="1" x14ac:dyDescent="0.25">
      <c r="A2907" s="47"/>
      <c r="B2907" s="47"/>
      <c r="C2907" s="47"/>
      <c r="D2907" s="47"/>
      <c r="E2907" s="38"/>
    </row>
    <row r="2908" spans="1:5" ht="20.25" customHeight="1" x14ac:dyDescent="0.25">
      <c r="A2908" s="46"/>
      <c r="B2908" s="46"/>
      <c r="C2908" s="46"/>
      <c r="D2908" s="46"/>
      <c r="E2908" s="38"/>
    </row>
    <row r="2909" spans="1:5" ht="20.25" customHeight="1" x14ac:dyDescent="0.25">
      <c r="A2909" s="47"/>
      <c r="B2909" s="47"/>
      <c r="C2909" s="47"/>
      <c r="D2909" s="47"/>
      <c r="E2909" s="38"/>
    </row>
    <row r="2910" spans="1:5" ht="20.25" customHeight="1" x14ac:dyDescent="0.25">
      <c r="A2910" s="46"/>
      <c r="B2910" s="46"/>
      <c r="C2910" s="46"/>
      <c r="D2910" s="46"/>
      <c r="E2910" s="38"/>
    </row>
    <row r="2911" spans="1:5" ht="20.25" customHeight="1" x14ac:dyDescent="0.25">
      <c r="A2911" s="47"/>
      <c r="B2911" s="47"/>
      <c r="C2911" s="47"/>
      <c r="D2911" s="47"/>
      <c r="E2911" s="38"/>
    </row>
    <row r="2912" spans="1:5" ht="20.25" customHeight="1" x14ac:dyDescent="0.25">
      <c r="A2912" s="46"/>
      <c r="B2912" s="46"/>
      <c r="C2912" s="46"/>
      <c r="D2912" s="46"/>
      <c r="E2912" s="38"/>
    </row>
    <row r="2913" spans="1:5" ht="20.25" customHeight="1" x14ac:dyDescent="0.25">
      <c r="A2913" s="47"/>
      <c r="B2913" s="47"/>
      <c r="C2913" s="47"/>
      <c r="D2913" s="47"/>
      <c r="E2913" s="38"/>
    </row>
    <row r="2914" spans="1:5" ht="20.25" customHeight="1" x14ac:dyDescent="0.25">
      <c r="A2914" s="46"/>
      <c r="B2914" s="46"/>
      <c r="C2914" s="46"/>
      <c r="D2914" s="46"/>
      <c r="E2914" s="38"/>
    </row>
    <row r="2915" spans="1:5" ht="20.25" customHeight="1" x14ac:dyDescent="0.25">
      <c r="A2915" s="47"/>
      <c r="B2915" s="47"/>
      <c r="C2915" s="47"/>
      <c r="D2915" s="47"/>
      <c r="E2915" s="38"/>
    </row>
    <row r="2916" spans="1:5" ht="20.25" customHeight="1" x14ac:dyDescent="0.25">
      <c r="A2916" s="46"/>
      <c r="B2916" s="46"/>
      <c r="C2916" s="46"/>
      <c r="D2916" s="46"/>
      <c r="E2916" s="38"/>
    </row>
    <row r="2917" spans="1:5" ht="20.25" customHeight="1" x14ac:dyDescent="0.25">
      <c r="A2917" s="47"/>
      <c r="B2917" s="47"/>
      <c r="C2917" s="47"/>
      <c r="D2917" s="47"/>
      <c r="E2917" s="38"/>
    </row>
    <row r="2918" spans="1:5" ht="20.25" customHeight="1" x14ac:dyDescent="0.25">
      <c r="A2918" s="46"/>
      <c r="B2918" s="46"/>
      <c r="C2918" s="46"/>
      <c r="D2918" s="46"/>
      <c r="E2918" s="38"/>
    </row>
    <row r="2919" spans="1:5" ht="20.25" customHeight="1" x14ac:dyDescent="0.25">
      <c r="A2919" s="47"/>
      <c r="B2919" s="47"/>
      <c r="C2919" s="47"/>
      <c r="D2919" s="47"/>
      <c r="E2919" s="38"/>
    </row>
    <row r="2920" spans="1:5" ht="20.25" customHeight="1" x14ac:dyDescent="0.25">
      <c r="A2920" s="46"/>
      <c r="B2920" s="46"/>
      <c r="C2920" s="46"/>
      <c r="D2920" s="46"/>
      <c r="E2920" s="38"/>
    </row>
    <row r="2921" spans="1:5" ht="20.25" customHeight="1" x14ac:dyDescent="0.25">
      <c r="A2921" s="47"/>
      <c r="B2921" s="47"/>
      <c r="C2921" s="47"/>
      <c r="D2921" s="47"/>
      <c r="E2921" s="38"/>
    </row>
    <row r="2922" spans="1:5" ht="20.25" customHeight="1" x14ac:dyDescent="0.25">
      <c r="A2922" s="46"/>
      <c r="B2922" s="46"/>
      <c r="C2922" s="46"/>
      <c r="D2922" s="46"/>
      <c r="E2922" s="38"/>
    </row>
    <row r="2923" spans="1:5" ht="20.25" customHeight="1" x14ac:dyDescent="0.25">
      <c r="A2923" s="47"/>
      <c r="B2923" s="47"/>
      <c r="C2923" s="47"/>
      <c r="D2923" s="47"/>
      <c r="E2923" s="38"/>
    </row>
    <row r="2924" spans="1:5" ht="20.25" customHeight="1" x14ac:dyDescent="0.25">
      <c r="A2924" s="46"/>
      <c r="B2924" s="46"/>
      <c r="C2924" s="46"/>
      <c r="D2924" s="46"/>
      <c r="E2924" s="38"/>
    </row>
    <row r="2925" spans="1:5" ht="20.25" customHeight="1" x14ac:dyDescent="0.25">
      <c r="A2925" s="47"/>
      <c r="B2925" s="47"/>
      <c r="C2925" s="47"/>
      <c r="D2925" s="47"/>
      <c r="E2925" s="38"/>
    </row>
    <row r="2926" spans="1:5" ht="20.25" customHeight="1" x14ac:dyDescent="0.25">
      <c r="A2926" s="46"/>
      <c r="B2926" s="46"/>
      <c r="C2926" s="46"/>
      <c r="D2926" s="46"/>
      <c r="E2926" s="38"/>
    </row>
    <row r="2927" spans="1:5" ht="20.25" customHeight="1" x14ac:dyDescent="0.25">
      <c r="A2927" s="47"/>
      <c r="B2927" s="47"/>
      <c r="C2927" s="47"/>
      <c r="D2927" s="47"/>
      <c r="E2927" s="38"/>
    </row>
    <row r="2928" spans="1:5" ht="20.25" customHeight="1" x14ac:dyDescent="0.25">
      <c r="A2928" s="46"/>
      <c r="B2928" s="46"/>
      <c r="C2928" s="46"/>
      <c r="D2928" s="46"/>
      <c r="E2928" s="38"/>
    </row>
    <row r="2929" spans="1:5" ht="20.25" customHeight="1" x14ac:dyDescent="0.25">
      <c r="A2929" s="47"/>
      <c r="B2929" s="47"/>
      <c r="C2929" s="47"/>
      <c r="D2929" s="47"/>
      <c r="E2929" s="38"/>
    </row>
    <row r="2930" spans="1:5" ht="20.25" customHeight="1" x14ac:dyDescent="0.25">
      <c r="A2930" s="46"/>
      <c r="B2930" s="46"/>
      <c r="C2930" s="46"/>
      <c r="D2930" s="46"/>
      <c r="E2930" s="38"/>
    </row>
    <row r="2931" spans="1:5" ht="20.25" customHeight="1" x14ac:dyDescent="0.25">
      <c r="A2931" s="47"/>
      <c r="B2931" s="47"/>
      <c r="C2931" s="47"/>
      <c r="D2931" s="47"/>
      <c r="E2931" s="38"/>
    </row>
    <row r="2932" spans="1:5" ht="20.25" customHeight="1" x14ac:dyDescent="0.25">
      <c r="A2932" s="46"/>
      <c r="B2932" s="46"/>
      <c r="C2932" s="46"/>
      <c r="D2932" s="46"/>
      <c r="E2932" s="38"/>
    </row>
    <row r="2933" spans="1:5" ht="20.25" customHeight="1" x14ac:dyDescent="0.25">
      <c r="A2933" s="47"/>
      <c r="B2933" s="47"/>
      <c r="C2933" s="47"/>
      <c r="D2933" s="47"/>
      <c r="E2933" s="38"/>
    </row>
    <row r="2934" spans="1:5" ht="20.25" customHeight="1" x14ac:dyDescent="0.25">
      <c r="A2934" s="46"/>
      <c r="B2934" s="46"/>
      <c r="C2934" s="46"/>
      <c r="D2934" s="46"/>
      <c r="E2934" s="38"/>
    </row>
    <row r="2935" spans="1:5" ht="20.25" customHeight="1" x14ac:dyDescent="0.25">
      <c r="A2935" s="47"/>
      <c r="B2935" s="47"/>
      <c r="C2935" s="47"/>
      <c r="D2935" s="47"/>
      <c r="E2935" s="38"/>
    </row>
    <row r="2936" spans="1:5" ht="20.25" customHeight="1" x14ac:dyDescent="0.25">
      <c r="A2936" s="46"/>
      <c r="B2936" s="46"/>
      <c r="C2936" s="46"/>
      <c r="D2936" s="46"/>
      <c r="E2936" s="38"/>
    </row>
    <row r="2937" spans="1:5" ht="20.25" customHeight="1" x14ac:dyDescent="0.25">
      <c r="A2937" s="47"/>
      <c r="B2937" s="47"/>
      <c r="C2937" s="47"/>
      <c r="D2937" s="47"/>
      <c r="E2937" s="38"/>
    </row>
    <row r="2938" spans="1:5" ht="20.25" customHeight="1" x14ac:dyDescent="0.25">
      <c r="A2938" s="46"/>
      <c r="B2938" s="46"/>
      <c r="C2938" s="46"/>
      <c r="D2938" s="46"/>
      <c r="E2938" s="38"/>
    </row>
    <row r="2939" spans="1:5" ht="20.25" customHeight="1" x14ac:dyDescent="0.25">
      <c r="A2939" s="47"/>
      <c r="B2939" s="47"/>
      <c r="C2939" s="47"/>
      <c r="D2939" s="47"/>
      <c r="E2939" s="38"/>
    </row>
    <row r="2940" spans="1:5" ht="20.25" customHeight="1" x14ac:dyDescent="0.25">
      <c r="A2940" s="46"/>
      <c r="B2940" s="46"/>
      <c r="C2940" s="46"/>
      <c r="D2940" s="46"/>
      <c r="E2940" s="38"/>
    </row>
    <row r="2941" spans="1:5" ht="20.25" customHeight="1" x14ac:dyDescent="0.25">
      <c r="A2941" s="47"/>
      <c r="B2941" s="47"/>
      <c r="C2941" s="47"/>
      <c r="D2941" s="47"/>
      <c r="E2941" s="38"/>
    </row>
    <row r="2942" spans="1:5" ht="20.25" customHeight="1" x14ac:dyDescent="0.25">
      <c r="A2942" s="46"/>
      <c r="B2942" s="46"/>
      <c r="C2942" s="46"/>
      <c r="D2942" s="46"/>
      <c r="E2942" s="38"/>
    </row>
    <row r="2943" spans="1:5" ht="20.25" customHeight="1" x14ac:dyDescent="0.25">
      <c r="A2943" s="47"/>
      <c r="B2943" s="47"/>
      <c r="C2943" s="47"/>
      <c r="D2943" s="47"/>
      <c r="E2943" s="38"/>
    </row>
    <row r="2944" spans="1:5" ht="20.25" customHeight="1" x14ac:dyDescent="0.25">
      <c r="A2944" s="46"/>
      <c r="B2944" s="46"/>
      <c r="C2944" s="46"/>
      <c r="D2944" s="46"/>
      <c r="E2944" s="38"/>
    </row>
    <row r="2945" spans="1:5" ht="20.25" customHeight="1" x14ac:dyDescent="0.25">
      <c r="A2945" s="47"/>
      <c r="B2945" s="47"/>
      <c r="C2945" s="47"/>
      <c r="D2945" s="47"/>
      <c r="E2945" s="38"/>
    </row>
    <row r="2946" spans="1:5" ht="20.25" customHeight="1" x14ac:dyDescent="0.25">
      <c r="A2946" s="46"/>
      <c r="B2946" s="46"/>
      <c r="C2946" s="46"/>
      <c r="D2946" s="46"/>
      <c r="E2946" s="38"/>
    </row>
    <row r="2947" spans="1:5" ht="20.25" customHeight="1" x14ac:dyDescent="0.25">
      <c r="A2947" s="47"/>
      <c r="B2947" s="47"/>
      <c r="C2947" s="47"/>
      <c r="D2947" s="47"/>
      <c r="E2947" s="38"/>
    </row>
    <row r="2948" spans="1:5" ht="20.25" customHeight="1" x14ac:dyDescent="0.25">
      <c r="A2948" s="46"/>
      <c r="B2948" s="46"/>
      <c r="C2948" s="46"/>
      <c r="D2948" s="46"/>
      <c r="E2948" s="38"/>
    </row>
    <row r="2949" spans="1:5" ht="20.25" customHeight="1" x14ac:dyDescent="0.25">
      <c r="A2949" s="47"/>
      <c r="B2949" s="47"/>
      <c r="C2949" s="47"/>
      <c r="D2949" s="47"/>
      <c r="E2949" s="38"/>
    </row>
    <row r="2950" spans="1:5" ht="20.25" customHeight="1" x14ac:dyDescent="0.25">
      <c r="A2950" s="46"/>
      <c r="B2950" s="46"/>
      <c r="C2950" s="46"/>
      <c r="D2950" s="46"/>
      <c r="E2950" s="38"/>
    </row>
    <row r="2951" spans="1:5" ht="20.25" customHeight="1" x14ac:dyDescent="0.25">
      <c r="A2951" s="47"/>
      <c r="B2951" s="47"/>
      <c r="C2951" s="47"/>
      <c r="D2951" s="47"/>
      <c r="E2951" s="38"/>
    </row>
    <row r="2952" spans="1:5" ht="20.25" customHeight="1" x14ac:dyDescent="0.25">
      <c r="A2952" s="46"/>
      <c r="B2952" s="46"/>
      <c r="C2952" s="46"/>
      <c r="D2952" s="46"/>
      <c r="E2952" s="38"/>
    </row>
    <row r="2953" spans="1:5" ht="20.25" customHeight="1" x14ac:dyDescent="0.25">
      <c r="A2953" s="47"/>
      <c r="B2953" s="47"/>
      <c r="C2953" s="47"/>
      <c r="D2953" s="47"/>
      <c r="E2953" s="38"/>
    </row>
    <row r="2954" spans="1:5" ht="20.25" customHeight="1" x14ac:dyDescent="0.25">
      <c r="A2954" s="46"/>
      <c r="B2954" s="46"/>
      <c r="C2954" s="46"/>
      <c r="D2954" s="46"/>
      <c r="E2954" s="38"/>
    </row>
    <row r="2955" spans="1:5" ht="20.25" customHeight="1" x14ac:dyDescent="0.25">
      <c r="A2955" s="47"/>
      <c r="B2955" s="47"/>
      <c r="C2955" s="47"/>
      <c r="D2955" s="47"/>
      <c r="E2955" s="38"/>
    </row>
    <row r="2956" spans="1:5" ht="20.25" customHeight="1" x14ac:dyDescent="0.25">
      <c r="A2956" s="46"/>
      <c r="B2956" s="46"/>
      <c r="C2956" s="46"/>
      <c r="D2956" s="46"/>
      <c r="E2956" s="38"/>
    </row>
    <row r="2957" spans="1:5" ht="20.25" customHeight="1" x14ac:dyDescent="0.25">
      <c r="A2957" s="47"/>
      <c r="B2957" s="47"/>
      <c r="C2957" s="47"/>
      <c r="D2957" s="47"/>
      <c r="E2957" s="38"/>
    </row>
    <row r="2958" spans="1:5" ht="20.25" customHeight="1" x14ac:dyDescent="0.25">
      <c r="A2958" s="46"/>
      <c r="B2958" s="46"/>
      <c r="C2958" s="46"/>
      <c r="D2958" s="46"/>
      <c r="E2958" s="38"/>
    </row>
    <row r="2959" spans="1:5" ht="20.25" customHeight="1" x14ac:dyDescent="0.25">
      <c r="A2959" s="47"/>
      <c r="B2959" s="47"/>
      <c r="C2959" s="47"/>
      <c r="D2959" s="47"/>
      <c r="E2959" s="38"/>
    </row>
    <row r="2960" spans="1:5" ht="20.25" customHeight="1" x14ac:dyDescent="0.25">
      <c r="A2960" s="46"/>
      <c r="B2960" s="46"/>
      <c r="C2960" s="46"/>
      <c r="D2960" s="46"/>
      <c r="E2960" s="38"/>
    </row>
    <row r="2961" spans="1:5" ht="20.25" customHeight="1" x14ac:dyDescent="0.25">
      <c r="A2961" s="47"/>
      <c r="B2961" s="47"/>
      <c r="C2961" s="47"/>
      <c r="D2961" s="47"/>
      <c r="E2961" s="38"/>
    </row>
    <row r="2962" spans="1:5" ht="20.25" customHeight="1" x14ac:dyDescent="0.25">
      <c r="A2962" s="46"/>
      <c r="B2962" s="46"/>
      <c r="C2962" s="46"/>
      <c r="D2962" s="46"/>
      <c r="E2962" s="38"/>
    </row>
    <row r="2963" spans="1:5" ht="20.25" customHeight="1" x14ac:dyDescent="0.25">
      <c r="A2963" s="47"/>
      <c r="B2963" s="47"/>
      <c r="C2963" s="47"/>
      <c r="D2963" s="47"/>
      <c r="E2963" s="38"/>
    </row>
    <row r="2964" spans="1:5" ht="20.25" customHeight="1" x14ac:dyDescent="0.25">
      <c r="A2964" s="46"/>
      <c r="B2964" s="46"/>
      <c r="C2964" s="46"/>
      <c r="D2964" s="46"/>
      <c r="E2964" s="38"/>
    </row>
    <row r="2965" spans="1:5" ht="20.25" customHeight="1" x14ac:dyDescent="0.25">
      <c r="A2965" s="47"/>
      <c r="B2965" s="47"/>
      <c r="C2965" s="47"/>
      <c r="D2965" s="47"/>
      <c r="E2965" s="38"/>
    </row>
    <row r="2966" spans="1:5" ht="20.25" customHeight="1" x14ac:dyDescent="0.25">
      <c r="A2966" s="46"/>
      <c r="B2966" s="46"/>
      <c r="C2966" s="46"/>
      <c r="D2966" s="46"/>
      <c r="E2966" s="38"/>
    </row>
    <row r="2967" spans="1:5" ht="20.25" customHeight="1" x14ac:dyDescent="0.25">
      <c r="A2967" s="47"/>
      <c r="B2967" s="47"/>
      <c r="C2967" s="47"/>
      <c r="D2967" s="47"/>
      <c r="E2967" s="38"/>
    </row>
    <row r="2968" spans="1:5" ht="20.25" customHeight="1" x14ac:dyDescent="0.25">
      <c r="A2968" s="46"/>
      <c r="B2968" s="46"/>
      <c r="C2968" s="46"/>
      <c r="D2968" s="46"/>
      <c r="E2968" s="38"/>
    </row>
    <row r="2969" spans="1:5" ht="20.25" customHeight="1" x14ac:dyDescent="0.25">
      <c r="A2969" s="47"/>
      <c r="B2969" s="47"/>
      <c r="C2969" s="47"/>
      <c r="D2969" s="47"/>
      <c r="E2969" s="38"/>
    </row>
    <row r="2970" spans="1:5" ht="20.25" customHeight="1" x14ac:dyDescent="0.25">
      <c r="A2970" s="46"/>
      <c r="B2970" s="46"/>
      <c r="C2970" s="46"/>
      <c r="D2970" s="46"/>
      <c r="E2970" s="38"/>
    </row>
    <row r="2971" spans="1:5" ht="20.25" customHeight="1" x14ac:dyDescent="0.25">
      <c r="A2971" s="47"/>
      <c r="B2971" s="47"/>
      <c r="C2971" s="47"/>
      <c r="D2971" s="47"/>
      <c r="E2971" s="38"/>
    </row>
    <row r="2972" spans="1:5" ht="20.25" customHeight="1" x14ac:dyDescent="0.25">
      <c r="A2972" s="46"/>
      <c r="B2972" s="46"/>
      <c r="C2972" s="46"/>
      <c r="D2972" s="46"/>
      <c r="E2972" s="38"/>
    </row>
    <row r="2973" spans="1:5" ht="20.25" customHeight="1" x14ac:dyDescent="0.25">
      <c r="A2973" s="47"/>
      <c r="B2973" s="47"/>
      <c r="C2973" s="47"/>
      <c r="D2973" s="47"/>
      <c r="E2973" s="38"/>
    </row>
    <row r="2974" spans="1:5" ht="20.25" customHeight="1" x14ac:dyDescent="0.25">
      <c r="A2974" s="46"/>
      <c r="B2974" s="46"/>
      <c r="C2974" s="46"/>
      <c r="D2974" s="46"/>
      <c r="E2974" s="38"/>
    </row>
    <row r="2975" spans="1:5" ht="20.25" customHeight="1" x14ac:dyDescent="0.25">
      <c r="A2975" s="47"/>
      <c r="B2975" s="47"/>
      <c r="C2975" s="47"/>
      <c r="D2975" s="47"/>
      <c r="E2975" s="38"/>
    </row>
    <row r="2976" spans="1:5" ht="20.25" customHeight="1" x14ac:dyDescent="0.25">
      <c r="A2976" s="46"/>
      <c r="B2976" s="46"/>
      <c r="C2976" s="46"/>
      <c r="D2976" s="46"/>
      <c r="E2976" s="38"/>
    </row>
    <row r="2977" spans="1:5" ht="20.25" customHeight="1" x14ac:dyDescent="0.25">
      <c r="A2977" s="47"/>
      <c r="B2977" s="47"/>
      <c r="C2977" s="47"/>
      <c r="D2977" s="47"/>
      <c r="E2977" s="38"/>
    </row>
    <row r="2978" spans="1:5" ht="20.25" customHeight="1" x14ac:dyDescent="0.25">
      <c r="A2978" s="46"/>
      <c r="B2978" s="46"/>
      <c r="C2978" s="46"/>
      <c r="D2978" s="46"/>
      <c r="E2978" s="38"/>
    </row>
    <row r="2979" spans="1:5" ht="20.25" customHeight="1" x14ac:dyDescent="0.25">
      <c r="A2979" s="47"/>
      <c r="B2979" s="47"/>
      <c r="C2979" s="47"/>
      <c r="D2979" s="47"/>
      <c r="E2979" s="38"/>
    </row>
    <row r="2980" spans="1:5" ht="20.25" customHeight="1" x14ac:dyDescent="0.25">
      <c r="A2980" s="46"/>
      <c r="B2980" s="46"/>
      <c r="C2980" s="46"/>
      <c r="D2980" s="46"/>
      <c r="E2980" s="38"/>
    </row>
    <row r="2981" spans="1:5" ht="20.25" customHeight="1" x14ac:dyDescent="0.25">
      <c r="A2981" s="47"/>
      <c r="B2981" s="47"/>
      <c r="C2981" s="47"/>
      <c r="D2981" s="47"/>
      <c r="E2981" s="38"/>
    </row>
    <row r="2982" spans="1:5" ht="20.25" customHeight="1" x14ac:dyDescent="0.25">
      <c r="A2982" s="46"/>
      <c r="B2982" s="46"/>
      <c r="C2982" s="46"/>
      <c r="D2982" s="46"/>
      <c r="E2982" s="38"/>
    </row>
    <row r="2983" spans="1:5" ht="20.25" customHeight="1" x14ac:dyDescent="0.25">
      <c r="A2983" s="47"/>
      <c r="B2983" s="47"/>
      <c r="C2983" s="47"/>
      <c r="D2983" s="47"/>
      <c r="E2983" s="38"/>
    </row>
    <row r="2984" spans="1:5" ht="20.25" customHeight="1" x14ac:dyDescent="0.25">
      <c r="A2984" s="46"/>
      <c r="B2984" s="46"/>
      <c r="C2984" s="46"/>
      <c r="D2984" s="46"/>
      <c r="E2984" s="38"/>
    </row>
    <row r="2985" spans="1:5" ht="20.25" customHeight="1" x14ac:dyDescent="0.25">
      <c r="A2985" s="47"/>
      <c r="B2985" s="47"/>
      <c r="C2985" s="47"/>
      <c r="D2985" s="47"/>
      <c r="E2985" s="38"/>
    </row>
    <row r="2986" spans="1:5" ht="20.25" customHeight="1" x14ac:dyDescent="0.25">
      <c r="A2986" s="46"/>
      <c r="B2986" s="46"/>
      <c r="C2986" s="46"/>
      <c r="D2986" s="46"/>
      <c r="E2986" s="38"/>
    </row>
    <row r="2987" spans="1:5" ht="20.25" customHeight="1" x14ac:dyDescent="0.25">
      <c r="A2987" s="47"/>
      <c r="B2987" s="47"/>
      <c r="C2987" s="47"/>
      <c r="D2987" s="47"/>
      <c r="E2987" s="38"/>
    </row>
    <row r="2988" spans="1:5" ht="20.25" customHeight="1" x14ac:dyDescent="0.25">
      <c r="A2988" s="46"/>
      <c r="B2988" s="46"/>
      <c r="C2988" s="46"/>
      <c r="D2988" s="46"/>
      <c r="E2988" s="38"/>
    </row>
    <row r="2989" spans="1:5" ht="20.25" customHeight="1" x14ac:dyDescent="0.25">
      <c r="A2989" s="47"/>
      <c r="B2989" s="47"/>
      <c r="C2989" s="47"/>
      <c r="D2989" s="47"/>
      <c r="E2989" s="38"/>
    </row>
    <row r="2990" spans="1:5" ht="20.25" customHeight="1" x14ac:dyDescent="0.25">
      <c r="A2990" s="46"/>
      <c r="B2990" s="46"/>
      <c r="C2990" s="46"/>
      <c r="D2990" s="46"/>
      <c r="E2990" s="38"/>
    </row>
    <row r="2991" spans="1:5" ht="20.25" customHeight="1" x14ac:dyDescent="0.25">
      <c r="A2991" s="47"/>
      <c r="B2991" s="47"/>
      <c r="C2991" s="47"/>
      <c r="D2991" s="47"/>
      <c r="E2991" s="38"/>
    </row>
    <row r="2992" spans="1:5" ht="20.25" customHeight="1" x14ac:dyDescent="0.25">
      <c r="A2992" s="46"/>
      <c r="B2992" s="46"/>
      <c r="C2992" s="46"/>
      <c r="D2992" s="46"/>
      <c r="E2992" s="38"/>
    </row>
    <row r="2993" spans="1:5" ht="20.25" customHeight="1" x14ac:dyDescent="0.25">
      <c r="A2993" s="47"/>
      <c r="B2993" s="47"/>
      <c r="C2993" s="47"/>
      <c r="D2993" s="47"/>
      <c r="E2993" s="38"/>
    </row>
    <row r="2994" spans="1:5" ht="20.25" customHeight="1" x14ac:dyDescent="0.25">
      <c r="A2994" s="46"/>
      <c r="B2994" s="46"/>
      <c r="C2994" s="46"/>
      <c r="D2994" s="46"/>
      <c r="E2994" s="38"/>
    </row>
    <row r="2995" spans="1:5" ht="20.25" customHeight="1" x14ac:dyDescent="0.25">
      <c r="A2995" s="47"/>
      <c r="B2995" s="47"/>
      <c r="C2995" s="47"/>
      <c r="D2995" s="47"/>
      <c r="E2995" s="38"/>
    </row>
    <row r="2996" spans="1:5" ht="20.25" customHeight="1" x14ac:dyDescent="0.25">
      <c r="A2996" s="46"/>
      <c r="B2996" s="46"/>
      <c r="C2996" s="46"/>
      <c r="D2996" s="46"/>
      <c r="E2996" s="38"/>
    </row>
    <row r="2997" spans="1:5" ht="20.25" customHeight="1" x14ac:dyDescent="0.25">
      <c r="A2997" s="47"/>
      <c r="B2997" s="47"/>
      <c r="C2997" s="47"/>
      <c r="D2997" s="47"/>
      <c r="E2997" s="38"/>
    </row>
    <row r="2998" spans="1:5" ht="20.25" customHeight="1" x14ac:dyDescent="0.25">
      <c r="A2998" s="46"/>
      <c r="B2998" s="46"/>
      <c r="C2998" s="46"/>
      <c r="D2998" s="46"/>
      <c r="E2998" s="38"/>
    </row>
    <row r="2999" spans="1:5" ht="20.25" customHeight="1" x14ac:dyDescent="0.25">
      <c r="A2999" s="47"/>
      <c r="B2999" s="47"/>
      <c r="C2999" s="47"/>
      <c r="D2999" s="47"/>
      <c r="E2999" s="38"/>
    </row>
    <row r="3000" spans="1:5" ht="20.25" customHeight="1" x14ac:dyDescent="0.25">
      <c r="A3000" s="46"/>
      <c r="B3000" s="46"/>
      <c r="C3000" s="46"/>
      <c r="D3000" s="46"/>
      <c r="E3000" s="38"/>
    </row>
    <row r="3001" spans="1:5" ht="20.25" customHeight="1" thickBot="1" x14ac:dyDescent="0.3">
      <c r="A3001" s="60"/>
      <c r="B3001" s="60"/>
      <c r="C3001" s="60"/>
      <c r="D3001" s="60"/>
      <c r="E3001" s="65"/>
    </row>
    <row r="3002" spans="1:5" ht="20.25" customHeight="1" thickTop="1" x14ac:dyDescent="0.25">
      <c r="A3002" s="62"/>
      <c r="B3002" s="62"/>
      <c r="C3002" s="62"/>
      <c r="D3002" s="62"/>
      <c r="E3002" s="66"/>
    </row>
    <row r="3003" spans="1:5" ht="20.25" customHeight="1" x14ac:dyDescent="0.25">
      <c r="A3003" s="47"/>
      <c r="B3003" s="47"/>
      <c r="C3003" s="47"/>
      <c r="D3003" s="47"/>
      <c r="E3003" s="38"/>
    </row>
    <row r="3004" spans="1:5" ht="20.25" customHeight="1" x14ac:dyDescent="0.25">
      <c r="A3004" s="46"/>
      <c r="B3004" s="46"/>
      <c r="C3004" s="46"/>
      <c r="D3004" s="46"/>
      <c r="E3004" s="38"/>
    </row>
    <row r="3005" spans="1:5" ht="20.25" customHeight="1" x14ac:dyDescent="0.25">
      <c r="A3005" s="47"/>
      <c r="B3005" s="47"/>
      <c r="C3005" s="47"/>
      <c r="D3005" s="47"/>
      <c r="E3005" s="38"/>
    </row>
    <row r="3006" spans="1:5" ht="20.25" customHeight="1" x14ac:dyDescent="0.25">
      <c r="A3006" s="46"/>
      <c r="B3006" s="46"/>
      <c r="C3006" s="46"/>
      <c r="D3006" s="46"/>
      <c r="E3006" s="38"/>
    </row>
    <row r="3007" spans="1:5" ht="20.25" customHeight="1" x14ac:dyDescent="0.25">
      <c r="A3007" s="47"/>
      <c r="B3007" s="47"/>
      <c r="C3007" s="47"/>
      <c r="D3007" s="47"/>
      <c r="E3007" s="38"/>
    </row>
    <row r="3008" spans="1:5" ht="20.25" customHeight="1" x14ac:dyDescent="0.25">
      <c r="A3008" s="46"/>
      <c r="B3008" s="46"/>
      <c r="C3008" s="46"/>
      <c r="D3008" s="46"/>
      <c r="E3008" s="38"/>
    </row>
    <row r="3009" spans="1:5" ht="20.25" customHeight="1" x14ac:dyDescent="0.25">
      <c r="A3009" s="47"/>
      <c r="B3009" s="47"/>
      <c r="C3009" s="47"/>
      <c r="D3009" s="47"/>
      <c r="E3009" s="38"/>
    </row>
    <row r="3010" spans="1:5" ht="20.25" customHeight="1" x14ac:dyDescent="0.25">
      <c r="A3010" s="46"/>
      <c r="B3010" s="46"/>
      <c r="C3010" s="46"/>
      <c r="D3010" s="46"/>
      <c r="E3010" s="38"/>
    </row>
    <row r="3011" spans="1:5" ht="20.25" customHeight="1" x14ac:dyDescent="0.25">
      <c r="A3011" s="47"/>
      <c r="B3011" s="47"/>
      <c r="C3011" s="47"/>
      <c r="D3011" s="47"/>
      <c r="E3011" s="38"/>
    </row>
    <row r="3012" spans="1:5" ht="20.25" customHeight="1" x14ac:dyDescent="0.25">
      <c r="A3012" s="46"/>
      <c r="B3012" s="46"/>
      <c r="C3012" s="46"/>
      <c r="D3012" s="46"/>
      <c r="E3012" s="38"/>
    </row>
    <row r="3013" spans="1:5" ht="20.25" customHeight="1" x14ac:dyDescent="0.25">
      <c r="A3013" s="47"/>
      <c r="B3013" s="47"/>
      <c r="C3013" s="47"/>
      <c r="D3013" s="47"/>
      <c r="E3013" s="38"/>
    </row>
    <row r="3014" spans="1:5" ht="20.25" customHeight="1" x14ac:dyDescent="0.25">
      <c r="A3014" s="46"/>
      <c r="B3014" s="46"/>
      <c r="C3014" s="46"/>
      <c r="D3014" s="46"/>
      <c r="E3014" s="38"/>
    </row>
    <row r="3015" spans="1:5" ht="20.25" customHeight="1" x14ac:dyDescent="0.25">
      <c r="A3015" s="47"/>
      <c r="B3015" s="47"/>
      <c r="C3015" s="47"/>
      <c r="D3015" s="47"/>
      <c r="E3015" s="38"/>
    </row>
    <row r="3016" spans="1:5" ht="20.25" customHeight="1" x14ac:dyDescent="0.25">
      <c r="A3016" s="46"/>
      <c r="B3016" s="46"/>
      <c r="C3016" s="46"/>
      <c r="D3016" s="46"/>
      <c r="E3016" s="38"/>
    </row>
    <row r="3017" spans="1:5" ht="20.25" customHeight="1" x14ac:dyDescent="0.25">
      <c r="A3017" s="47"/>
      <c r="B3017" s="47"/>
      <c r="C3017" s="47"/>
      <c r="D3017" s="47"/>
      <c r="E3017" s="38"/>
    </row>
    <row r="3018" spans="1:5" ht="20.25" customHeight="1" x14ac:dyDescent="0.25">
      <c r="A3018" s="46"/>
      <c r="B3018" s="46"/>
      <c r="C3018" s="46"/>
      <c r="D3018" s="46"/>
      <c r="E3018" s="38"/>
    </row>
    <row r="3019" spans="1:5" ht="20.25" customHeight="1" x14ac:dyDescent="0.25">
      <c r="A3019" s="47"/>
      <c r="B3019" s="47"/>
      <c r="C3019" s="47"/>
      <c r="D3019" s="47"/>
      <c r="E3019" s="38"/>
    </row>
    <row r="3020" spans="1:5" ht="20.25" customHeight="1" x14ac:dyDescent="0.25">
      <c r="A3020" s="46"/>
      <c r="B3020" s="46"/>
      <c r="C3020" s="46"/>
      <c r="D3020" s="46"/>
      <c r="E3020" s="38"/>
    </row>
    <row r="3021" spans="1:5" ht="20.25" customHeight="1" x14ac:dyDescent="0.25">
      <c r="A3021" s="47"/>
      <c r="B3021" s="47"/>
      <c r="C3021" s="47"/>
      <c r="D3021" s="47"/>
      <c r="E3021" s="38"/>
    </row>
    <row r="3022" spans="1:5" ht="20.25" customHeight="1" x14ac:dyDescent="0.25">
      <c r="A3022" s="46"/>
      <c r="B3022" s="46"/>
      <c r="C3022" s="46"/>
      <c r="D3022" s="46"/>
      <c r="E3022" s="38"/>
    </row>
    <row r="3023" spans="1:5" ht="20.25" customHeight="1" x14ac:dyDescent="0.25">
      <c r="A3023" s="47"/>
      <c r="B3023" s="47"/>
      <c r="C3023" s="47"/>
      <c r="D3023" s="47"/>
      <c r="E3023" s="38"/>
    </row>
    <row r="3024" spans="1:5" ht="20.25" customHeight="1" x14ac:dyDescent="0.25">
      <c r="A3024" s="46"/>
      <c r="B3024" s="46"/>
      <c r="C3024" s="46"/>
      <c r="D3024" s="46"/>
      <c r="E3024" s="38"/>
    </row>
    <row r="3025" spans="1:5" ht="20.25" customHeight="1" x14ac:dyDescent="0.25">
      <c r="A3025" s="47"/>
      <c r="B3025" s="47"/>
      <c r="C3025" s="47"/>
      <c r="D3025" s="47"/>
      <c r="E3025" s="38"/>
    </row>
    <row r="3026" spans="1:5" ht="20.25" customHeight="1" x14ac:dyDescent="0.25">
      <c r="A3026" s="46"/>
      <c r="B3026" s="46"/>
      <c r="C3026" s="46"/>
      <c r="D3026" s="46"/>
      <c r="E3026" s="38"/>
    </row>
    <row r="3027" spans="1:5" ht="20.25" customHeight="1" x14ac:dyDescent="0.25">
      <c r="A3027" s="47"/>
      <c r="B3027" s="47"/>
      <c r="C3027" s="47"/>
      <c r="D3027" s="47"/>
      <c r="E3027" s="38"/>
    </row>
    <row r="3028" spans="1:5" ht="20.25" customHeight="1" x14ac:dyDescent="0.25">
      <c r="A3028" s="46"/>
      <c r="B3028" s="46"/>
      <c r="C3028" s="46"/>
      <c r="D3028" s="46"/>
      <c r="E3028" s="38"/>
    </row>
    <row r="3029" spans="1:5" ht="20.25" customHeight="1" x14ac:dyDescent="0.25">
      <c r="A3029" s="47"/>
      <c r="B3029" s="47"/>
      <c r="C3029" s="47"/>
      <c r="D3029" s="47"/>
      <c r="E3029" s="38"/>
    </row>
    <row r="3030" spans="1:5" ht="20.25" customHeight="1" x14ac:dyDescent="0.25">
      <c r="A3030" s="46"/>
      <c r="B3030" s="46"/>
      <c r="C3030" s="46"/>
      <c r="D3030" s="46"/>
      <c r="E3030" s="38"/>
    </row>
    <row r="3031" spans="1:5" ht="20.25" customHeight="1" x14ac:dyDescent="0.25">
      <c r="A3031" s="47"/>
      <c r="B3031" s="47"/>
      <c r="C3031" s="47"/>
      <c r="D3031" s="47"/>
      <c r="E3031" s="38"/>
    </row>
    <row r="3032" spans="1:5" ht="20.25" customHeight="1" x14ac:dyDescent="0.25">
      <c r="A3032" s="46"/>
      <c r="B3032" s="46"/>
      <c r="C3032" s="46"/>
      <c r="D3032" s="46"/>
      <c r="E3032" s="38"/>
    </row>
    <row r="3033" spans="1:5" ht="20.25" customHeight="1" x14ac:dyDescent="0.25">
      <c r="A3033" s="47"/>
      <c r="B3033" s="47"/>
      <c r="C3033" s="47"/>
      <c r="D3033" s="47"/>
      <c r="E3033" s="38"/>
    </row>
    <row r="3034" spans="1:5" ht="20.25" customHeight="1" x14ac:dyDescent="0.25">
      <c r="A3034" s="46"/>
      <c r="B3034" s="46"/>
      <c r="C3034" s="46"/>
      <c r="D3034" s="46"/>
      <c r="E3034" s="38"/>
    </row>
    <row r="3035" spans="1:5" ht="20.25" customHeight="1" x14ac:dyDescent="0.25">
      <c r="A3035" s="47"/>
      <c r="B3035" s="47"/>
      <c r="C3035" s="47"/>
      <c r="D3035" s="47"/>
      <c r="E3035" s="38"/>
    </row>
    <row r="3036" spans="1:5" ht="20.25" customHeight="1" x14ac:dyDescent="0.25">
      <c r="A3036" s="46"/>
      <c r="B3036" s="46"/>
      <c r="C3036" s="46"/>
      <c r="D3036" s="46"/>
      <c r="E3036" s="38"/>
    </row>
    <row r="3037" spans="1:5" ht="20.25" customHeight="1" x14ac:dyDescent="0.25">
      <c r="A3037" s="47"/>
      <c r="B3037" s="47"/>
      <c r="C3037" s="47"/>
      <c r="D3037" s="47"/>
      <c r="E3037" s="38"/>
    </row>
    <row r="3038" spans="1:5" ht="20.25" customHeight="1" x14ac:dyDescent="0.25">
      <c r="A3038" s="46"/>
      <c r="B3038" s="46"/>
      <c r="C3038" s="46"/>
      <c r="D3038" s="46"/>
      <c r="E3038" s="38"/>
    </row>
    <row r="3039" spans="1:5" ht="20.25" customHeight="1" x14ac:dyDescent="0.25">
      <c r="A3039" s="47"/>
      <c r="B3039" s="47"/>
      <c r="C3039" s="47"/>
      <c r="D3039" s="47"/>
      <c r="E3039" s="38"/>
    </row>
    <row r="3040" spans="1:5" ht="20.25" customHeight="1" x14ac:dyDescent="0.25">
      <c r="A3040" s="46"/>
      <c r="B3040" s="46"/>
      <c r="C3040" s="46"/>
      <c r="D3040" s="46"/>
      <c r="E3040" s="38"/>
    </row>
    <row r="3041" spans="1:5" ht="20.25" customHeight="1" x14ac:dyDescent="0.25">
      <c r="A3041" s="47"/>
      <c r="B3041" s="47"/>
      <c r="C3041" s="47"/>
      <c r="D3041" s="47"/>
      <c r="E3041" s="38"/>
    </row>
    <row r="3042" spans="1:5" ht="20.25" customHeight="1" x14ac:dyDescent="0.25">
      <c r="A3042" s="46"/>
      <c r="B3042" s="46"/>
      <c r="C3042" s="46"/>
      <c r="D3042" s="46"/>
      <c r="E3042" s="38"/>
    </row>
    <row r="3043" spans="1:5" ht="20.25" customHeight="1" x14ac:dyDescent="0.25">
      <c r="A3043" s="47"/>
      <c r="B3043" s="47"/>
      <c r="C3043" s="47"/>
      <c r="D3043" s="47"/>
      <c r="E3043" s="38"/>
    </row>
    <row r="3044" spans="1:5" ht="20.25" customHeight="1" x14ac:dyDescent="0.25">
      <c r="A3044" s="46"/>
      <c r="B3044" s="46"/>
      <c r="C3044" s="46"/>
      <c r="D3044" s="46"/>
      <c r="E3044" s="38"/>
    </row>
    <row r="3045" spans="1:5" ht="20.25" customHeight="1" x14ac:dyDescent="0.25">
      <c r="A3045" s="47"/>
      <c r="B3045" s="47"/>
      <c r="C3045" s="47"/>
      <c r="D3045" s="47"/>
      <c r="E3045" s="38"/>
    </row>
    <row r="3046" spans="1:5" ht="20.25" customHeight="1" x14ac:dyDescent="0.25">
      <c r="A3046" s="46"/>
      <c r="B3046" s="46"/>
      <c r="C3046" s="46"/>
      <c r="D3046" s="46"/>
      <c r="E3046" s="38"/>
    </row>
    <row r="3047" spans="1:5" ht="20.25" customHeight="1" x14ac:dyDescent="0.25">
      <c r="A3047" s="47"/>
      <c r="B3047" s="47"/>
      <c r="C3047" s="47"/>
      <c r="D3047" s="47"/>
      <c r="E3047" s="38"/>
    </row>
    <row r="3048" spans="1:5" ht="20.25" customHeight="1" x14ac:dyDescent="0.25">
      <c r="A3048" s="46"/>
      <c r="B3048" s="46"/>
      <c r="C3048" s="46"/>
      <c r="D3048" s="46"/>
      <c r="E3048" s="38"/>
    </row>
    <row r="3049" spans="1:5" ht="20.25" customHeight="1" x14ac:dyDescent="0.25">
      <c r="A3049" s="47"/>
      <c r="B3049" s="47"/>
      <c r="C3049" s="47"/>
      <c r="D3049" s="47"/>
      <c r="E3049" s="38"/>
    </row>
    <row r="3050" spans="1:5" ht="20.25" customHeight="1" x14ac:dyDescent="0.25">
      <c r="A3050" s="46"/>
      <c r="B3050" s="46"/>
      <c r="C3050" s="46"/>
      <c r="D3050" s="46"/>
      <c r="E3050" s="38"/>
    </row>
    <row r="3051" spans="1:5" ht="20.25" customHeight="1" x14ac:dyDescent="0.25">
      <c r="A3051" s="47"/>
      <c r="B3051" s="47"/>
      <c r="C3051" s="47"/>
      <c r="D3051" s="47"/>
      <c r="E3051" s="38"/>
    </row>
    <row r="3052" spans="1:5" ht="20.25" customHeight="1" x14ac:dyDescent="0.25">
      <c r="A3052" s="46"/>
      <c r="B3052" s="46"/>
      <c r="C3052" s="46"/>
      <c r="D3052" s="46"/>
      <c r="E3052" s="38"/>
    </row>
    <row r="3053" spans="1:5" ht="20.25" customHeight="1" x14ac:dyDescent="0.25">
      <c r="A3053" s="47"/>
      <c r="B3053" s="47"/>
      <c r="C3053" s="47"/>
      <c r="D3053" s="47"/>
      <c r="E3053" s="38"/>
    </row>
    <row r="3054" spans="1:5" ht="20.25" customHeight="1" x14ac:dyDescent="0.25">
      <c r="A3054" s="46"/>
      <c r="B3054" s="46"/>
      <c r="C3054" s="46"/>
      <c r="D3054" s="46"/>
      <c r="E3054" s="38"/>
    </row>
    <row r="3055" spans="1:5" ht="20.25" customHeight="1" x14ac:dyDescent="0.25">
      <c r="A3055" s="47"/>
      <c r="B3055" s="47"/>
      <c r="C3055" s="47"/>
      <c r="D3055" s="47"/>
      <c r="E3055" s="38"/>
    </row>
    <row r="3056" spans="1:5" ht="20.25" customHeight="1" x14ac:dyDescent="0.25">
      <c r="A3056" s="46"/>
      <c r="B3056" s="46"/>
      <c r="C3056" s="46"/>
      <c r="D3056" s="46"/>
      <c r="E3056" s="38"/>
    </row>
    <row r="3057" spans="1:5" ht="20.25" customHeight="1" x14ac:dyDescent="0.25">
      <c r="A3057" s="47"/>
      <c r="B3057" s="47"/>
      <c r="C3057" s="47"/>
      <c r="D3057" s="47"/>
      <c r="E3057" s="38"/>
    </row>
    <row r="3058" spans="1:5" ht="20.25" customHeight="1" x14ac:dyDescent="0.25">
      <c r="A3058" s="46"/>
      <c r="B3058" s="46"/>
      <c r="C3058" s="46"/>
      <c r="D3058" s="46"/>
      <c r="E3058" s="38"/>
    </row>
    <row r="3059" spans="1:5" ht="20.25" customHeight="1" x14ac:dyDescent="0.25">
      <c r="A3059" s="47"/>
      <c r="B3059" s="47"/>
      <c r="C3059" s="47"/>
      <c r="D3059" s="47"/>
      <c r="E3059" s="38"/>
    </row>
    <row r="3060" spans="1:5" ht="20.25" customHeight="1" x14ac:dyDescent="0.25">
      <c r="A3060" s="46"/>
      <c r="B3060" s="46"/>
      <c r="C3060" s="46"/>
      <c r="D3060" s="46"/>
      <c r="E3060" s="38"/>
    </row>
    <row r="3061" spans="1:5" ht="20.25" customHeight="1" x14ac:dyDescent="0.25">
      <c r="A3061" s="47"/>
      <c r="B3061" s="47"/>
      <c r="C3061" s="47"/>
      <c r="D3061" s="47"/>
      <c r="E3061" s="38"/>
    </row>
    <row r="3062" spans="1:5" ht="20.25" customHeight="1" x14ac:dyDescent="0.25">
      <c r="A3062" s="46"/>
      <c r="B3062" s="46"/>
      <c r="C3062" s="46"/>
      <c r="D3062" s="46"/>
      <c r="E3062" s="38"/>
    </row>
    <row r="3063" spans="1:5" ht="20.25" customHeight="1" x14ac:dyDescent="0.25">
      <c r="A3063" s="47"/>
      <c r="B3063" s="47"/>
      <c r="C3063" s="47"/>
      <c r="D3063" s="47"/>
      <c r="E3063" s="38"/>
    </row>
    <row r="3064" spans="1:5" ht="20.25" customHeight="1" x14ac:dyDescent="0.25">
      <c r="A3064" s="46"/>
      <c r="B3064" s="46"/>
      <c r="C3064" s="46"/>
      <c r="D3064" s="46"/>
      <c r="E3064" s="38"/>
    </row>
    <row r="3065" spans="1:5" ht="20.25" customHeight="1" x14ac:dyDescent="0.25">
      <c r="A3065" s="47"/>
      <c r="B3065" s="47"/>
      <c r="C3065" s="47"/>
      <c r="D3065" s="47"/>
      <c r="E3065" s="38"/>
    </row>
    <row r="3066" spans="1:5" ht="20.25" customHeight="1" x14ac:dyDescent="0.25">
      <c r="A3066" s="46"/>
      <c r="B3066" s="46"/>
      <c r="C3066" s="46"/>
      <c r="D3066" s="46"/>
      <c r="E3066" s="38"/>
    </row>
    <row r="3067" spans="1:5" ht="20.25" customHeight="1" x14ac:dyDescent="0.25">
      <c r="A3067" s="47"/>
      <c r="B3067" s="47"/>
      <c r="C3067" s="47"/>
      <c r="D3067" s="47"/>
      <c r="E3067" s="38"/>
    </row>
    <row r="3068" spans="1:5" ht="20.25" customHeight="1" x14ac:dyDescent="0.25">
      <c r="A3068" s="46"/>
      <c r="B3068" s="46"/>
      <c r="C3068" s="46"/>
      <c r="D3068" s="46"/>
      <c r="E3068" s="38"/>
    </row>
    <row r="3069" spans="1:5" ht="20.25" customHeight="1" x14ac:dyDescent="0.25">
      <c r="A3069" s="47"/>
      <c r="B3069" s="47"/>
      <c r="C3069" s="47"/>
      <c r="D3069" s="47"/>
      <c r="E3069" s="38"/>
    </row>
    <row r="3070" spans="1:5" ht="20.25" customHeight="1" x14ac:dyDescent="0.25">
      <c r="A3070" s="46"/>
      <c r="B3070" s="46"/>
      <c r="C3070" s="46"/>
      <c r="D3070" s="46"/>
      <c r="E3070" s="38"/>
    </row>
    <row r="3071" spans="1:5" ht="20.25" customHeight="1" x14ac:dyDescent="0.25">
      <c r="A3071" s="47"/>
      <c r="B3071" s="47"/>
      <c r="C3071" s="47"/>
      <c r="D3071" s="47"/>
      <c r="E3071" s="38"/>
    </row>
    <row r="3072" spans="1:5" ht="20.25" customHeight="1" x14ac:dyDescent="0.25">
      <c r="A3072" s="46"/>
      <c r="B3072" s="46"/>
      <c r="C3072" s="46"/>
      <c r="D3072" s="46"/>
      <c r="E3072" s="38"/>
    </row>
    <row r="3073" spans="1:5" ht="20.25" customHeight="1" x14ac:dyDescent="0.25">
      <c r="A3073" s="47"/>
      <c r="B3073" s="47"/>
      <c r="C3073" s="47"/>
      <c r="D3073" s="47"/>
      <c r="E3073" s="38"/>
    </row>
    <row r="3074" spans="1:5" ht="20.25" customHeight="1" x14ac:dyDescent="0.25">
      <c r="A3074" s="46"/>
      <c r="B3074" s="46"/>
      <c r="C3074" s="46"/>
      <c r="D3074" s="46"/>
      <c r="E3074" s="38"/>
    </row>
    <row r="3075" spans="1:5" ht="20.25" customHeight="1" x14ac:dyDescent="0.25">
      <c r="A3075" s="47"/>
      <c r="B3075" s="47"/>
      <c r="C3075" s="47"/>
      <c r="D3075" s="47"/>
      <c r="E3075" s="38"/>
    </row>
    <row r="3076" spans="1:5" ht="20.25" customHeight="1" x14ac:dyDescent="0.25">
      <c r="A3076" s="46"/>
      <c r="B3076" s="46"/>
      <c r="C3076" s="46"/>
      <c r="D3076" s="46"/>
      <c r="E3076" s="38"/>
    </row>
    <row r="3077" spans="1:5" ht="20.25" customHeight="1" x14ac:dyDescent="0.25">
      <c r="A3077" s="47"/>
      <c r="B3077" s="47"/>
      <c r="C3077" s="47"/>
      <c r="D3077" s="47"/>
      <c r="E3077" s="38"/>
    </row>
    <row r="3078" spans="1:5" ht="20.25" customHeight="1" x14ac:dyDescent="0.25">
      <c r="A3078" s="46"/>
      <c r="B3078" s="46"/>
      <c r="C3078" s="46"/>
      <c r="D3078" s="46"/>
      <c r="E3078" s="38"/>
    </row>
    <row r="3079" spans="1:5" ht="20.25" customHeight="1" x14ac:dyDescent="0.25">
      <c r="A3079" s="47"/>
      <c r="B3079" s="47"/>
      <c r="C3079" s="47"/>
      <c r="D3079" s="47"/>
      <c r="E3079" s="38"/>
    </row>
    <row r="3080" spans="1:5" ht="20.25" customHeight="1" x14ac:dyDescent="0.25">
      <c r="A3080" s="46"/>
      <c r="B3080" s="46"/>
      <c r="C3080" s="46"/>
      <c r="D3080" s="46"/>
      <c r="E3080" s="38"/>
    </row>
    <row r="3081" spans="1:5" ht="20.25" customHeight="1" x14ac:dyDescent="0.25">
      <c r="A3081" s="47"/>
      <c r="B3081" s="47"/>
      <c r="C3081" s="47"/>
      <c r="D3081" s="47"/>
      <c r="E3081" s="38"/>
    </row>
    <row r="3082" spans="1:5" ht="20.25" customHeight="1" x14ac:dyDescent="0.25">
      <c r="A3082" s="46"/>
      <c r="B3082" s="46"/>
      <c r="C3082" s="46"/>
      <c r="D3082" s="46"/>
      <c r="E3082" s="38"/>
    </row>
    <row r="3083" spans="1:5" ht="20.25" customHeight="1" x14ac:dyDescent="0.25">
      <c r="A3083" s="47"/>
      <c r="B3083" s="47"/>
      <c r="C3083" s="47"/>
      <c r="D3083" s="47"/>
      <c r="E3083" s="38"/>
    </row>
    <row r="3084" spans="1:5" ht="20.25" customHeight="1" x14ac:dyDescent="0.25">
      <c r="A3084" s="46"/>
      <c r="B3084" s="46"/>
      <c r="C3084" s="46"/>
      <c r="D3084" s="46"/>
      <c r="E3084" s="38"/>
    </row>
    <row r="3085" spans="1:5" ht="20.25" customHeight="1" x14ac:dyDescent="0.25">
      <c r="A3085" s="47"/>
      <c r="B3085" s="47"/>
      <c r="C3085" s="47"/>
      <c r="D3085" s="47"/>
      <c r="E3085" s="38"/>
    </row>
    <row r="3086" spans="1:5" ht="20.25" customHeight="1" x14ac:dyDescent="0.25">
      <c r="A3086" s="46"/>
      <c r="B3086" s="46"/>
      <c r="C3086" s="46"/>
      <c r="D3086" s="46"/>
      <c r="E3086" s="38"/>
    </row>
    <row r="3087" spans="1:5" ht="20.25" customHeight="1" x14ac:dyDescent="0.25">
      <c r="A3087" s="47"/>
      <c r="B3087" s="47"/>
      <c r="C3087" s="47"/>
      <c r="D3087" s="47"/>
      <c r="E3087" s="38"/>
    </row>
    <row r="3088" spans="1:5" ht="20.25" customHeight="1" x14ac:dyDescent="0.25">
      <c r="A3088" s="46"/>
      <c r="B3088" s="46"/>
      <c r="C3088" s="46"/>
      <c r="D3088" s="46"/>
      <c r="E3088" s="38"/>
    </row>
    <row r="3089" spans="1:5" ht="20.25" customHeight="1" x14ac:dyDescent="0.25">
      <c r="A3089" s="47"/>
      <c r="B3089" s="47"/>
      <c r="C3089" s="47"/>
      <c r="D3089" s="47"/>
      <c r="E3089" s="38"/>
    </row>
    <row r="3090" spans="1:5" ht="20.25" customHeight="1" x14ac:dyDescent="0.25">
      <c r="A3090" s="46"/>
      <c r="B3090" s="46"/>
      <c r="C3090" s="46"/>
      <c r="D3090" s="46"/>
      <c r="E3090" s="38"/>
    </row>
    <row r="3091" spans="1:5" ht="20.25" customHeight="1" x14ac:dyDescent="0.25">
      <c r="A3091" s="47"/>
      <c r="B3091" s="47"/>
      <c r="C3091" s="47"/>
      <c r="D3091" s="47"/>
      <c r="E3091" s="38"/>
    </row>
    <row r="3092" spans="1:5" ht="20.25" customHeight="1" x14ac:dyDescent="0.25">
      <c r="A3092" s="46"/>
      <c r="B3092" s="46"/>
      <c r="C3092" s="46"/>
      <c r="D3092" s="46"/>
      <c r="E3092" s="38"/>
    </row>
    <row r="3093" spans="1:5" ht="20.25" customHeight="1" x14ac:dyDescent="0.25">
      <c r="A3093" s="47"/>
      <c r="B3093" s="47"/>
      <c r="C3093" s="47"/>
      <c r="D3093" s="47"/>
      <c r="E3093" s="38"/>
    </row>
    <row r="3094" spans="1:5" ht="20.25" customHeight="1" x14ac:dyDescent="0.25">
      <c r="A3094" s="46"/>
      <c r="B3094" s="46"/>
      <c r="C3094" s="46"/>
      <c r="D3094" s="46"/>
      <c r="E3094" s="38"/>
    </row>
    <row r="3095" spans="1:5" ht="20.25" customHeight="1" x14ac:dyDescent="0.25">
      <c r="A3095" s="47"/>
      <c r="B3095" s="47"/>
      <c r="C3095" s="47"/>
      <c r="D3095" s="47"/>
      <c r="E3095" s="38"/>
    </row>
    <row r="3096" spans="1:5" ht="20.25" customHeight="1" x14ac:dyDescent="0.25">
      <c r="A3096" s="46"/>
      <c r="B3096" s="46"/>
      <c r="C3096" s="46"/>
      <c r="D3096" s="46"/>
      <c r="E3096" s="38"/>
    </row>
    <row r="3097" spans="1:5" ht="20.25" customHeight="1" x14ac:dyDescent="0.25">
      <c r="A3097" s="47"/>
      <c r="B3097" s="47"/>
      <c r="C3097" s="47"/>
      <c r="D3097" s="47"/>
      <c r="E3097" s="38"/>
    </row>
    <row r="3098" spans="1:5" ht="20.25" customHeight="1" x14ac:dyDescent="0.25">
      <c r="A3098" s="46"/>
      <c r="B3098" s="46"/>
      <c r="C3098" s="46"/>
      <c r="D3098" s="46"/>
      <c r="E3098" s="38"/>
    </row>
    <row r="3099" spans="1:5" ht="20.25" customHeight="1" x14ac:dyDescent="0.25">
      <c r="A3099" s="47"/>
      <c r="B3099" s="47"/>
      <c r="C3099" s="47"/>
      <c r="D3099" s="47"/>
      <c r="E3099" s="38"/>
    </row>
    <row r="3100" spans="1:5" ht="20.25" customHeight="1" x14ac:dyDescent="0.25">
      <c r="A3100" s="46"/>
      <c r="B3100" s="46"/>
      <c r="C3100" s="46"/>
      <c r="D3100" s="46"/>
      <c r="E3100" s="38"/>
    </row>
    <row r="3101" spans="1:5" ht="20.25" customHeight="1" thickBot="1" x14ac:dyDescent="0.3">
      <c r="A3101" s="60"/>
      <c r="B3101" s="60"/>
      <c r="C3101" s="60"/>
      <c r="D3101" s="60"/>
      <c r="E3101" s="65"/>
    </row>
    <row r="3102" spans="1:5" ht="20.25" customHeight="1" thickTop="1" x14ac:dyDescent="0.25">
      <c r="A3102" s="62"/>
      <c r="B3102" s="62"/>
      <c r="C3102" s="62"/>
      <c r="D3102" s="62"/>
      <c r="E3102" s="66"/>
    </row>
    <row r="3103" spans="1:5" ht="20.25" customHeight="1" x14ac:dyDescent="0.25">
      <c r="A3103" s="47"/>
      <c r="B3103" s="47"/>
      <c r="C3103" s="47"/>
      <c r="D3103" s="47"/>
      <c r="E3103" s="38"/>
    </row>
    <row r="3104" spans="1:5" ht="20.25" customHeight="1" x14ac:dyDescent="0.25">
      <c r="A3104" s="46"/>
      <c r="B3104" s="46"/>
      <c r="C3104" s="46"/>
      <c r="D3104" s="46"/>
      <c r="E3104" s="38"/>
    </row>
    <row r="3105" spans="1:5" ht="20.25" customHeight="1" x14ac:dyDescent="0.25">
      <c r="A3105" s="47"/>
      <c r="B3105" s="47"/>
      <c r="C3105" s="47"/>
      <c r="D3105" s="47"/>
      <c r="E3105" s="38"/>
    </row>
    <row r="3106" spans="1:5" ht="20.25" customHeight="1" x14ac:dyDescent="0.25">
      <c r="A3106" s="46"/>
      <c r="B3106" s="46"/>
      <c r="C3106" s="46"/>
      <c r="D3106" s="46"/>
      <c r="E3106" s="38"/>
    </row>
    <row r="3107" spans="1:5" ht="20.25" customHeight="1" x14ac:dyDescent="0.25">
      <c r="A3107" s="47"/>
      <c r="B3107" s="47"/>
      <c r="C3107" s="47"/>
      <c r="D3107" s="47"/>
      <c r="E3107" s="38"/>
    </row>
    <row r="3108" spans="1:5" ht="20.25" customHeight="1" x14ac:dyDescent="0.25">
      <c r="A3108" s="46"/>
      <c r="B3108" s="46"/>
      <c r="C3108" s="46"/>
      <c r="D3108" s="46"/>
      <c r="E3108" s="38"/>
    </row>
    <row r="3109" spans="1:5" ht="20.25" customHeight="1" x14ac:dyDescent="0.25">
      <c r="A3109" s="47"/>
      <c r="B3109" s="47"/>
      <c r="C3109" s="47"/>
      <c r="D3109" s="47"/>
      <c r="E3109" s="38"/>
    </row>
    <row r="3110" spans="1:5" ht="20.25" customHeight="1" x14ac:dyDescent="0.25">
      <c r="A3110" s="46"/>
      <c r="B3110" s="46"/>
      <c r="C3110" s="46"/>
      <c r="D3110" s="46"/>
      <c r="E3110" s="38"/>
    </row>
    <row r="3111" spans="1:5" ht="20.25" customHeight="1" x14ac:dyDescent="0.25">
      <c r="A3111" s="47"/>
      <c r="B3111" s="47"/>
      <c r="C3111" s="47"/>
      <c r="D3111" s="47"/>
      <c r="E3111" s="38"/>
    </row>
    <row r="3112" spans="1:5" ht="20.25" customHeight="1" x14ac:dyDescent="0.25">
      <c r="A3112" s="46"/>
      <c r="B3112" s="46"/>
      <c r="C3112" s="46"/>
      <c r="D3112" s="46"/>
      <c r="E3112" s="38"/>
    </row>
    <row r="3113" spans="1:5" ht="20.25" customHeight="1" x14ac:dyDescent="0.25">
      <c r="A3113" s="47"/>
      <c r="B3113" s="47"/>
      <c r="C3113" s="47"/>
      <c r="D3113" s="47"/>
      <c r="E3113" s="38"/>
    </row>
    <row r="3114" spans="1:5" ht="20.25" customHeight="1" x14ac:dyDescent="0.25">
      <c r="A3114" s="46"/>
      <c r="B3114" s="46"/>
      <c r="C3114" s="46"/>
      <c r="D3114" s="46"/>
      <c r="E3114" s="38"/>
    </row>
    <row r="3115" spans="1:5" ht="20.25" customHeight="1" x14ac:dyDescent="0.25">
      <c r="A3115" s="47"/>
      <c r="B3115" s="47"/>
      <c r="C3115" s="47"/>
      <c r="D3115" s="47"/>
      <c r="E3115" s="38"/>
    </row>
    <row r="3116" spans="1:5" ht="20.25" customHeight="1" x14ac:dyDescent="0.25">
      <c r="A3116" s="46"/>
      <c r="B3116" s="46"/>
      <c r="C3116" s="46"/>
      <c r="D3116" s="46"/>
      <c r="E3116" s="38"/>
    </row>
    <row r="3117" spans="1:5" ht="20.25" customHeight="1" x14ac:dyDescent="0.25">
      <c r="A3117" s="47"/>
      <c r="B3117" s="47"/>
      <c r="C3117" s="47"/>
      <c r="D3117" s="47"/>
      <c r="E3117" s="38"/>
    </row>
    <row r="3118" spans="1:5" ht="20.25" customHeight="1" x14ac:dyDescent="0.25">
      <c r="A3118" s="46"/>
      <c r="B3118" s="46"/>
      <c r="C3118" s="46"/>
      <c r="D3118" s="46"/>
      <c r="E3118" s="38"/>
    </row>
    <row r="3119" spans="1:5" ht="20.25" customHeight="1" x14ac:dyDescent="0.25">
      <c r="A3119" s="47"/>
      <c r="B3119" s="47"/>
      <c r="C3119" s="47"/>
      <c r="D3119" s="47"/>
      <c r="E3119" s="38"/>
    </row>
    <row r="3120" spans="1:5" ht="20.25" customHeight="1" x14ac:dyDescent="0.25">
      <c r="A3120" s="46"/>
      <c r="B3120" s="46"/>
      <c r="C3120" s="46"/>
      <c r="D3120" s="46"/>
      <c r="E3120" s="38"/>
    </row>
    <row r="3121" spans="1:5" ht="20.25" customHeight="1" x14ac:dyDescent="0.25">
      <c r="A3121" s="47"/>
      <c r="B3121" s="47"/>
      <c r="C3121" s="47"/>
      <c r="D3121" s="47"/>
      <c r="E3121" s="38"/>
    </row>
    <row r="3122" spans="1:5" ht="20.25" customHeight="1" x14ac:dyDescent="0.25">
      <c r="A3122" s="46"/>
      <c r="B3122" s="46"/>
      <c r="C3122" s="46"/>
      <c r="D3122" s="46"/>
      <c r="E3122" s="38"/>
    </row>
    <row r="3123" spans="1:5" ht="20.25" customHeight="1" x14ac:dyDescent="0.25">
      <c r="A3123" s="47"/>
      <c r="B3123" s="47"/>
      <c r="C3123" s="47"/>
      <c r="D3123" s="47"/>
      <c r="E3123" s="38"/>
    </row>
    <row r="3124" spans="1:5" ht="20.25" customHeight="1" x14ac:dyDescent="0.25">
      <c r="A3124" s="46"/>
      <c r="B3124" s="46"/>
      <c r="C3124" s="46"/>
      <c r="D3124" s="46"/>
      <c r="E3124" s="38"/>
    </row>
    <row r="3125" spans="1:5" ht="20.25" customHeight="1" x14ac:dyDescent="0.25">
      <c r="A3125" s="47"/>
      <c r="B3125" s="47"/>
      <c r="C3125" s="47"/>
      <c r="D3125" s="47"/>
      <c r="E3125" s="38"/>
    </row>
    <row r="3126" spans="1:5" ht="20.25" customHeight="1" x14ac:dyDescent="0.25">
      <c r="A3126" s="46"/>
      <c r="B3126" s="46"/>
      <c r="C3126" s="46"/>
      <c r="D3126" s="46"/>
      <c r="E3126" s="38"/>
    </row>
    <row r="3127" spans="1:5" ht="20.25" customHeight="1" x14ac:dyDescent="0.25">
      <c r="A3127" s="47"/>
      <c r="B3127" s="47"/>
      <c r="C3127" s="47"/>
      <c r="D3127" s="47"/>
      <c r="E3127" s="38"/>
    </row>
    <row r="3128" spans="1:5" ht="20.25" customHeight="1" x14ac:dyDescent="0.25">
      <c r="A3128" s="46"/>
      <c r="B3128" s="46"/>
      <c r="C3128" s="46"/>
      <c r="D3128" s="46"/>
      <c r="E3128" s="38"/>
    </row>
    <row r="3129" spans="1:5" ht="20.25" customHeight="1" x14ac:dyDescent="0.25">
      <c r="A3129" s="47"/>
      <c r="B3129" s="47"/>
      <c r="C3129" s="47"/>
      <c r="D3129" s="47"/>
      <c r="E3129" s="38"/>
    </row>
    <row r="3130" spans="1:5" ht="20.25" customHeight="1" x14ac:dyDescent="0.25">
      <c r="A3130" s="46"/>
      <c r="B3130" s="46"/>
      <c r="C3130" s="46"/>
      <c r="D3130" s="46"/>
      <c r="E3130" s="38"/>
    </row>
    <row r="3131" spans="1:5" ht="20.25" customHeight="1" x14ac:dyDescent="0.25">
      <c r="A3131" s="47"/>
      <c r="B3131" s="47"/>
      <c r="C3131" s="47"/>
      <c r="D3131" s="47"/>
      <c r="E3131" s="38"/>
    </row>
    <row r="3132" spans="1:5" ht="20.25" customHeight="1" x14ac:dyDescent="0.25">
      <c r="A3132" s="46"/>
      <c r="B3132" s="46"/>
      <c r="C3132" s="46"/>
      <c r="D3132" s="46"/>
      <c r="E3132" s="38"/>
    </row>
    <row r="3133" spans="1:5" ht="20.25" customHeight="1" x14ac:dyDescent="0.25">
      <c r="A3133" s="47"/>
      <c r="B3133" s="47"/>
      <c r="C3133" s="47"/>
      <c r="D3133" s="47"/>
      <c r="E3133" s="38"/>
    </row>
    <row r="3134" spans="1:5" ht="20.25" customHeight="1" x14ac:dyDescent="0.25">
      <c r="A3134" s="46"/>
      <c r="B3134" s="46"/>
      <c r="C3134" s="46"/>
      <c r="D3134" s="46"/>
      <c r="E3134" s="38"/>
    </row>
    <row r="3135" spans="1:5" ht="20.25" customHeight="1" x14ac:dyDescent="0.25">
      <c r="A3135" s="47"/>
      <c r="B3135" s="47"/>
      <c r="C3135" s="47"/>
      <c r="D3135" s="47"/>
      <c r="E3135" s="38"/>
    </row>
    <row r="3136" spans="1:5" ht="20.25" customHeight="1" x14ac:dyDescent="0.25">
      <c r="A3136" s="46"/>
      <c r="B3136" s="46"/>
      <c r="C3136" s="46"/>
      <c r="D3136" s="46"/>
      <c r="E3136" s="38"/>
    </row>
    <row r="3137" spans="1:5" ht="20.25" customHeight="1" x14ac:dyDescent="0.25">
      <c r="A3137" s="47"/>
      <c r="B3137" s="47"/>
      <c r="C3137" s="47"/>
      <c r="D3137" s="47"/>
      <c r="E3137" s="38"/>
    </row>
    <row r="3138" spans="1:5" ht="20.25" customHeight="1" x14ac:dyDescent="0.25">
      <c r="A3138" s="46"/>
      <c r="B3138" s="46"/>
      <c r="C3138" s="46"/>
      <c r="D3138" s="46"/>
      <c r="E3138" s="38"/>
    </row>
    <row r="3139" spans="1:5" ht="20.25" customHeight="1" x14ac:dyDescent="0.25">
      <c r="A3139" s="47"/>
      <c r="B3139" s="47"/>
      <c r="C3139" s="47"/>
      <c r="D3139" s="47"/>
      <c r="E3139" s="38"/>
    </row>
    <row r="3140" spans="1:5" ht="20.25" customHeight="1" x14ac:dyDescent="0.25">
      <c r="A3140" s="46"/>
      <c r="B3140" s="46"/>
      <c r="C3140" s="46"/>
      <c r="D3140" s="46"/>
      <c r="E3140" s="38"/>
    </row>
    <row r="3141" spans="1:5" ht="20.25" customHeight="1" x14ac:dyDescent="0.25">
      <c r="A3141" s="47"/>
      <c r="B3141" s="47"/>
      <c r="C3141" s="47"/>
      <c r="D3141" s="47"/>
      <c r="E3141" s="38"/>
    </row>
    <row r="3142" spans="1:5" ht="20.25" customHeight="1" x14ac:dyDescent="0.25">
      <c r="A3142" s="46"/>
      <c r="B3142" s="46"/>
      <c r="C3142" s="46"/>
      <c r="D3142" s="46"/>
      <c r="E3142" s="38"/>
    </row>
    <row r="3143" spans="1:5" ht="20.25" customHeight="1" x14ac:dyDescent="0.25">
      <c r="A3143" s="47"/>
      <c r="B3143" s="47"/>
      <c r="C3143" s="47"/>
      <c r="D3143" s="47"/>
      <c r="E3143" s="38"/>
    </row>
    <row r="3144" spans="1:5" ht="20.25" customHeight="1" x14ac:dyDescent="0.25">
      <c r="A3144" s="46"/>
      <c r="B3144" s="46"/>
      <c r="C3144" s="46"/>
      <c r="D3144" s="46"/>
      <c r="E3144" s="38"/>
    </row>
    <row r="3145" spans="1:5" ht="20.25" customHeight="1" x14ac:dyDescent="0.25">
      <c r="A3145" s="47"/>
      <c r="B3145" s="47"/>
      <c r="C3145" s="47"/>
      <c r="D3145" s="47"/>
      <c r="E3145" s="38"/>
    </row>
    <row r="3146" spans="1:5" ht="20.25" customHeight="1" x14ac:dyDescent="0.25">
      <c r="A3146" s="46"/>
      <c r="B3146" s="46"/>
      <c r="C3146" s="46"/>
      <c r="D3146" s="46"/>
      <c r="E3146" s="38"/>
    </row>
    <row r="3147" spans="1:5" ht="20.25" customHeight="1" x14ac:dyDescent="0.25">
      <c r="A3147" s="47"/>
      <c r="B3147" s="47"/>
      <c r="C3147" s="47"/>
      <c r="D3147" s="47"/>
      <c r="E3147" s="38"/>
    </row>
    <row r="3148" spans="1:5" ht="20.25" customHeight="1" x14ac:dyDescent="0.25">
      <c r="A3148" s="46"/>
      <c r="B3148" s="46"/>
      <c r="C3148" s="46"/>
      <c r="D3148" s="46"/>
      <c r="E3148" s="38"/>
    </row>
    <row r="3149" spans="1:5" ht="20.25" customHeight="1" x14ac:dyDescent="0.25">
      <c r="A3149" s="47"/>
      <c r="B3149" s="47"/>
      <c r="C3149" s="47"/>
      <c r="D3149" s="47"/>
      <c r="E3149" s="38"/>
    </row>
    <row r="3150" spans="1:5" ht="20.25" customHeight="1" x14ac:dyDescent="0.25">
      <c r="A3150" s="46"/>
      <c r="B3150" s="46"/>
      <c r="C3150" s="46"/>
      <c r="D3150" s="46"/>
      <c r="E3150" s="38"/>
    </row>
    <row r="3151" spans="1:5" ht="20.25" customHeight="1" x14ac:dyDescent="0.25">
      <c r="A3151" s="47"/>
      <c r="B3151" s="47"/>
      <c r="C3151" s="47"/>
      <c r="D3151" s="47"/>
      <c r="E3151" s="38"/>
    </row>
    <row r="3152" spans="1:5" ht="20.25" customHeight="1" x14ac:dyDescent="0.25">
      <c r="A3152" s="46"/>
      <c r="B3152" s="46"/>
      <c r="C3152" s="46"/>
      <c r="D3152" s="46"/>
      <c r="E3152" s="38"/>
    </row>
    <row r="3153" spans="1:5" ht="20.25" customHeight="1" x14ac:dyDescent="0.25">
      <c r="A3153" s="47"/>
      <c r="B3153" s="47"/>
      <c r="C3153" s="47"/>
      <c r="D3153" s="47"/>
      <c r="E3153" s="38"/>
    </row>
    <row r="3154" spans="1:5" ht="20.25" customHeight="1" x14ac:dyDescent="0.25">
      <c r="A3154" s="46"/>
      <c r="B3154" s="46"/>
      <c r="C3154" s="46"/>
      <c r="D3154" s="46"/>
      <c r="E3154" s="38"/>
    </row>
    <row r="3155" spans="1:5" ht="20.25" customHeight="1" x14ac:dyDescent="0.25">
      <c r="A3155" s="47"/>
      <c r="B3155" s="47"/>
      <c r="C3155" s="47"/>
      <c r="D3155" s="47"/>
      <c r="E3155" s="38"/>
    </row>
    <row r="3156" spans="1:5" ht="20.25" customHeight="1" x14ac:dyDescent="0.25">
      <c r="A3156" s="46"/>
      <c r="B3156" s="46"/>
      <c r="C3156" s="46"/>
      <c r="D3156" s="46"/>
      <c r="E3156" s="38"/>
    </row>
    <row r="3157" spans="1:5" ht="20.25" customHeight="1" x14ac:dyDescent="0.25">
      <c r="A3157" s="47"/>
      <c r="B3157" s="47"/>
      <c r="C3157" s="47"/>
      <c r="D3157" s="47"/>
      <c r="E3157" s="38"/>
    </row>
    <row r="3158" spans="1:5" ht="20.25" customHeight="1" x14ac:dyDescent="0.25">
      <c r="A3158" s="46"/>
      <c r="B3158" s="46"/>
      <c r="C3158" s="46"/>
      <c r="D3158" s="46"/>
      <c r="E3158" s="38"/>
    </row>
    <row r="3159" spans="1:5" ht="20.25" customHeight="1" x14ac:dyDescent="0.25">
      <c r="A3159" s="47"/>
      <c r="B3159" s="47"/>
      <c r="C3159" s="47"/>
      <c r="D3159" s="47"/>
      <c r="E3159" s="38"/>
    </row>
    <row r="3160" spans="1:5" ht="20.25" customHeight="1" x14ac:dyDescent="0.25">
      <c r="A3160" s="46"/>
      <c r="B3160" s="46"/>
      <c r="C3160" s="46"/>
      <c r="D3160" s="46"/>
      <c r="E3160" s="38"/>
    </row>
    <row r="3161" spans="1:5" ht="20.25" customHeight="1" x14ac:dyDescent="0.25">
      <c r="A3161" s="47"/>
      <c r="B3161" s="47"/>
      <c r="C3161" s="47"/>
      <c r="D3161" s="47"/>
      <c r="E3161" s="38"/>
    </row>
    <row r="3162" spans="1:5" ht="20.25" customHeight="1" x14ac:dyDescent="0.25">
      <c r="A3162" s="46"/>
      <c r="B3162" s="46"/>
      <c r="C3162" s="46"/>
      <c r="D3162" s="46"/>
      <c r="E3162" s="38"/>
    </row>
    <row r="3163" spans="1:5" ht="20.25" customHeight="1" x14ac:dyDescent="0.25">
      <c r="A3163" s="47"/>
      <c r="B3163" s="47"/>
      <c r="C3163" s="47"/>
      <c r="D3163" s="47"/>
      <c r="E3163" s="38"/>
    </row>
    <row r="3164" spans="1:5" ht="20.25" customHeight="1" x14ac:dyDescent="0.25">
      <c r="A3164" s="46"/>
      <c r="B3164" s="46"/>
      <c r="C3164" s="46"/>
      <c r="D3164" s="46"/>
      <c r="E3164" s="38"/>
    </row>
    <row r="3165" spans="1:5" ht="20.25" customHeight="1" x14ac:dyDescent="0.25">
      <c r="A3165" s="47"/>
      <c r="B3165" s="47"/>
      <c r="C3165" s="47"/>
      <c r="D3165" s="47"/>
      <c r="E3165" s="38"/>
    </row>
    <row r="3166" spans="1:5" ht="20.25" customHeight="1" x14ac:dyDescent="0.25">
      <c r="A3166" s="46"/>
      <c r="B3166" s="46"/>
      <c r="C3166" s="46"/>
      <c r="D3166" s="46"/>
      <c r="E3166" s="38"/>
    </row>
    <row r="3167" spans="1:5" ht="20.25" customHeight="1" x14ac:dyDescent="0.25">
      <c r="A3167" s="47"/>
      <c r="B3167" s="47"/>
      <c r="C3167" s="47"/>
      <c r="D3167" s="47"/>
      <c r="E3167" s="38"/>
    </row>
    <row r="3168" spans="1:5" ht="20.25" customHeight="1" x14ac:dyDescent="0.25">
      <c r="A3168" s="46"/>
      <c r="B3168" s="46"/>
      <c r="C3168" s="46"/>
      <c r="D3168" s="46"/>
      <c r="E3168" s="38"/>
    </row>
    <row r="3169" spans="1:5" ht="20.25" customHeight="1" x14ac:dyDescent="0.25">
      <c r="A3169" s="47"/>
      <c r="B3169" s="47"/>
      <c r="C3169" s="47"/>
      <c r="D3169" s="47"/>
      <c r="E3169" s="38"/>
    </row>
    <row r="3170" spans="1:5" ht="20.25" customHeight="1" x14ac:dyDescent="0.25">
      <c r="A3170" s="46"/>
      <c r="B3170" s="46"/>
      <c r="C3170" s="46"/>
      <c r="D3170" s="46"/>
      <c r="E3170" s="38"/>
    </row>
    <row r="3171" spans="1:5" ht="20.25" customHeight="1" x14ac:dyDescent="0.25">
      <c r="A3171" s="47"/>
      <c r="B3171" s="47"/>
      <c r="C3171" s="47"/>
      <c r="D3171" s="47"/>
      <c r="E3171" s="38"/>
    </row>
    <row r="3172" spans="1:5" ht="20.25" customHeight="1" x14ac:dyDescent="0.25">
      <c r="A3172" s="46"/>
      <c r="B3172" s="46"/>
      <c r="C3172" s="46"/>
      <c r="D3172" s="46"/>
      <c r="E3172" s="38"/>
    </row>
    <row r="3173" spans="1:5" ht="20.25" customHeight="1" x14ac:dyDescent="0.25">
      <c r="A3173" s="47"/>
      <c r="B3173" s="47"/>
      <c r="C3173" s="47"/>
      <c r="D3173" s="47"/>
      <c r="E3173" s="38"/>
    </row>
    <row r="3174" spans="1:5" ht="20.25" customHeight="1" x14ac:dyDescent="0.25">
      <c r="A3174" s="46"/>
      <c r="B3174" s="46"/>
      <c r="C3174" s="46"/>
      <c r="D3174" s="46"/>
      <c r="E3174" s="38"/>
    </row>
    <row r="3175" spans="1:5" ht="20.25" customHeight="1" x14ac:dyDescent="0.25">
      <c r="A3175" s="47"/>
      <c r="B3175" s="47"/>
      <c r="C3175" s="47"/>
      <c r="D3175" s="47"/>
      <c r="E3175" s="38"/>
    </row>
    <row r="3176" spans="1:5" ht="20.25" customHeight="1" x14ac:dyDescent="0.25">
      <c r="A3176" s="46"/>
      <c r="B3176" s="46"/>
      <c r="C3176" s="46"/>
      <c r="D3176" s="46"/>
      <c r="E3176" s="38"/>
    </row>
    <row r="3177" spans="1:5" ht="20.25" customHeight="1" x14ac:dyDescent="0.25">
      <c r="A3177" s="47"/>
      <c r="B3177" s="47"/>
      <c r="C3177" s="47"/>
      <c r="D3177" s="47"/>
      <c r="E3177" s="38"/>
    </row>
    <row r="3178" spans="1:5" ht="20.25" customHeight="1" x14ac:dyDescent="0.25">
      <c r="A3178" s="46"/>
      <c r="B3178" s="46"/>
      <c r="C3178" s="46"/>
      <c r="D3178" s="46"/>
      <c r="E3178" s="38"/>
    </row>
    <row r="3179" spans="1:5" ht="20.25" customHeight="1" x14ac:dyDescent="0.25">
      <c r="A3179" s="47"/>
      <c r="B3179" s="47"/>
      <c r="C3179" s="47"/>
      <c r="D3179" s="47"/>
      <c r="E3179" s="38"/>
    </row>
    <row r="3180" spans="1:5" ht="20.25" customHeight="1" x14ac:dyDescent="0.25">
      <c r="A3180" s="46"/>
      <c r="B3180" s="46"/>
      <c r="C3180" s="46"/>
      <c r="D3180" s="46"/>
      <c r="E3180" s="38"/>
    </row>
    <row r="3181" spans="1:5" ht="20.25" customHeight="1" x14ac:dyDescent="0.25">
      <c r="A3181" s="47"/>
      <c r="B3181" s="47"/>
      <c r="C3181" s="47"/>
      <c r="D3181" s="47"/>
      <c r="E3181" s="38"/>
    </row>
    <row r="3182" spans="1:5" ht="20.25" customHeight="1" x14ac:dyDescent="0.25">
      <c r="A3182" s="46"/>
      <c r="B3182" s="46"/>
      <c r="C3182" s="46"/>
      <c r="D3182" s="46"/>
      <c r="E3182" s="38"/>
    </row>
    <row r="3183" spans="1:5" ht="20.25" customHeight="1" x14ac:dyDescent="0.25">
      <c r="A3183" s="47"/>
      <c r="B3183" s="47"/>
      <c r="C3183" s="47"/>
      <c r="D3183" s="47"/>
      <c r="E3183" s="38"/>
    </row>
    <row r="3184" spans="1:5" ht="20.25" customHeight="1" x14ac:dyDescent="0.25">
      <c r="A3184" s="46"/>
      <c r="B3184" s="46"/>
      <c r="C3184" s="46"/>
      <c r="D3184" s="46"/>
      <c r="E3184" s="38"/>
    </row>
    <row r="3185" spans="1:5" ht="20.25" customHeight="1" x14ac:dyDescent="0.25">
      <c r="A3185" s="47"/>
      <c r="B3185" s="47"/>
      <c r="C3185" s="47"/>
      <c r="D3185" s="47"/>
      <c r="E3185" s="38"/>
    </row>
    <row r="3186" spans="1:5" ht="20.25" customHeight="1" x14ac:dyDescent="0.25">
      <c r="A3186" s="46"/>
      <c r="B3186" s="46"/>
      <c r="C3186" s="46"/>
      <c r="D3186" s="46"/>
      <c r="E3186" s="38"/>
    </row>
    <row r="3187" spans="1:5" ht="20.25" customHeight="1" x14ac:dyDescent="0.25">
      <c r="A3187" s="47"/>
      <c r="B3187" s="47"/>
      <c r="C3187" s="47"/>
      <c r="D3187" s="47"/>
      <c r="E3187" s="38"/>
    </row>
    <row r="3188" spans="1:5" ht="20.25" customHeight="1" x14ac:dyDescent="0.25">
      <c r="A3188" s="46"/>
      <c r="B3188" s="46"/>
      <c r="C3188" s="46"/>
      <c r="D3188" s="46"/>
      <c r="E3188" s="38"/>
    </row>
    <row r="3189" spans="1:5" ht="20.25" customHeight="1" x14ac:dyDescent="0.25">
      <c r="A3189" s="47"/>
      <c r="B3189" s="47"/>
      <c r="C3189" s="47"/>
      <c r="D3189" s="47"/>
      <c r="E3189" s="38"/>
    </row>
    <row r="3190" spans="1:5" ht="20.25" customHeight="1" x14ac:dyDescent="0.25">
      <c r="A3190" s="46"/>
      <c r="B3190" s="46"/>
      <c r="C3190" s="46"/>
      <c r="D3190" s="46"/>
      <c r="E3190" s="38"/>
    </row>
    <row r="3191" spans="1:5" ht="20.25" customHeight="1" x14ac:dyDescent="0.25">
      <c r="A3191" s="47"/>
      <c r="B3191" s="47"/>
      <c r="C3191" s="47"/>
      <c r="D3191" s="47"/>
      <c r="E3191" s="38"/>
    </row>
    <row r="3192" spans="1:5" ht="20.25" customHeight="1" x14ac:dyDescent="0.25">
      <c r="A3192" s="46"/>
      <c r="B3192" s="46"/>
      <c r="C3192" s="46"/>
      <c r="D3192" s="46"/>
      <c r="E3192" s="38"/>
    </row>
    <row r="3193" spans="1:5" ht="20.25" customHeight="1" x14ac:dyDescent="0.25">
      <c r="A3193" s="47"/>
      <c r="B3193" s="47"/>
      <c r="C3193" s="47"/>
      <c r="D3193" s="47"/>
      <c r="E3193" s="38"/>
    </row>
    <row r="3194" spans="1:5" ht="20.25" customHeight="1" x14ac:dyDescent="0.25">
      <c r="A3194" s="46"/>
      <c r="B3194" s="46"/>
      <c r="C3194" s="46"/>
      <c r="D3194" s="46"/>
      <c r="E3194" s="38"/>
    </row>
    <row r="3195" spans="1:5" ht="20.25" customHeight="1" x14ac:dyDescent="0.25">
      <c r="A3195" s="47"/>
      <c r="B3195" s="47"/>
      <c r="C3195" s="47"/>
      <c r="D3195" s="47"/>
      <c r="E3195" s="38"/>
    </row>
    <row r="3196" spans="1:5" ht="20.25" customHeight="1" x14ac:dyDescent="0.25">
      <c r="A3196" s="46"/>
      <c r="B3196" s="46"/>
      <c r="C3196" s="46"/>
      <c r="D3196" s="46"/>
      <c r="E3196" s="38"/>
    </row>
    <row r="3197" spans="1:5" ht="20.25" customHeight="1" x14ac:dyDescent="0.25">
      <c r="A3197" s="47"/>
      <c r="B3197" s="47"/>
      <c r="C3197" s="47"/>
      <c r="D3197" s="47"/>
      <c r="E3197" s="38"/>
    </row>
    <row r="3198" spans="1:5" ht="20.25" customHeight="1" x14ac:dyDescent="0.25">
      <c r="A3198" s="46"/>
      <c r="B3198" s="46"/>
      <c r="C3198" s="46"/>
      <c r="D3198" s="46"/>
      <c r="E3198" s="38"/>
    </row>
    <row r="3199" spans="1:5" ht="20.25" customHeight="1" x14ac:dyDescent="0.25">
      <c r="A3199" s="47"/>
      <c r="B3199" s="47"/>
      <c r="C3199" s="47"/>
      <c r="D3199" s="47"/>
      <c r="E3199" s="38"/>
    </row>
    <row r="3200" spans="1:5" ht="20.25" customHeight="1" x14ac:dyDescent="0.25">
      <c r="A3200" s="46"/>
      <c r="B3200" s="46"/>
      <c r="C3200" s="46"/>
      <c r="D3200" s="46"/>
      <c r="E3200" s="38"/>
    </row>
    <row r="3201" spans="1:5" ht="20.25" customHeight="1" thickBot="1" x14ac:dyDescent="0.3">
      <c r="A3201" s="60"/>
      <c r="B3201" s="60"/>
      <c r="C3201" s="60"/>
      <c r="D3201" s="60"/>
      <c r="E3201" s="65"/>
    </row>
    <row r="3202" spans="1:5" ht="20.25" customHeight="1" thickTop="1" x14ac:dyDescent="0.25">
      <c r="A3202" s="62"/>
      <c r="B3202" s="62"/>
      <c r="C3202" s="62"/>
      <c r="D3202" s="62"/>
      <c r="E3202" s="66"/>
    </row>
    <row r="3203" spans="1:5" ht="20.25" customHeight="1" x14ac:dyDescent="0.25">
      <c r="A3203" s="47"/>
      <c r="B3203" s="47"/>
      <c r="C3203" s="47"/>
      <c r="D3203" s="47"/>
      <c r="E3203" s="38"/>
    </row>
    <row r="3204" spans="1:5" ht="20.25" customHeight="1" x14ac:dyDescent="0.25">
      <c r="A3204" s="46"/>
      <c r="B3204" s="46"/>
      <c r="C3204" s="46"/>
      <c r="D3204" s="46"/>
      <c r="E3204" s="38"/>
    </row>
    <row r="3205" spans="1:5" ht="20.25" customHeight="1" x14ac:dyDescent="0.25">
      <c r="A3205" s="47"/>
      <c r="B3205" s="47"/>
      <c r="C3205" s="47"/>
      <c r="D3205" s="47"/>
      <c r="E3205" s="38"/>
    </row>
    <row r="3206" spans="1:5" ht="20.25" customHeight="1" x14ac:dyDescent="0.25">
      <c r="A3206" s="46"/>
      <c r="B3206" s="46"/>
      <c r="C3206" s="46"/>
      <c r="D3206" s="46"/>
      <c r="E3206" s="38"/>
    </row>
    <row r="3207" spans="1:5" ht="20.25" customHeight="1" x14ac:dyDescent="0.25">
      <c r="A3207" s="47"/>
      <c r="B3207" s="47"/>
      <c r="C3207" s="47"/>
      <c r="D3207" s="47"/>
      <c r="E3207" s="38"/>
    </row>
    <row r="3208" spans="1:5" ht="20.25" customHeight="1" x14ac:dyDescent="0.25">
      <c r="A3208" s="46"/>
      <c r="B3208" s="46"/>
      <c r="C3208" s="46"/>
      <c r="D3208" s="46"/>
      <c r="E3208" s="38"/>
    </row>
    <row r="3209" spans="1:5" ht="20.25" customHeight="1" x14ac:dyDescent="0.25">
      <c r="A3209" s="47"/>
      <c r="B3209" s="47"/>
      <c r="C3209" s="47"/>
      <c r="D3209" s="47"/>
      <c r="E3209" s="38"/>
    </row>
    <row r="3210" spans="1:5" ht="20.25" customHeight="1" x14ac:dyDescent="0.25">
      <c r="A3210" s="46"/>
      <c r="B3210" s="46"/>
      <c r="C3210" s="46"/>
      <c r="D3210" s="46"/>
      <c r="E3210" s="38"/>
    </row>
    <row r="3211" spans="1:5" ht="20.25" customHeight="1" x14ac:dyDescent="0.25">
      <c r="A3211" s="47"/>
      <c r="B3211" s="47"/>
      <c r="C3211" s="47"/>
      <c r="D3211" s="47"/>
      <c r="E3211" s="38"/>
    </row>
    <row r="3212" spans="1:5" ht="20.25" customHeight="1" x14ac:dyDescent="0.25">
      <c r="A3212" s="46"/>
      <c r="B3212" s="46"/>
      <c r="C3212" s="46"/>
      <c r="D3212" s="46"/>
      <c r="E3212" s="38"/>
    </row>
    <row r="3213" spans="1:5" ht="20.25" customHeight="1" x14ac:dyDescent="0.25">
      <c r="A3213" s="47"/>
      <c r="B3213" s="47"/>
      <c r="C3213" s="47"/>
      <c r="D3213" s="47"/>
      <c r="E3213" s="38"/>
    </row>
    <row r="3214" spans="1:5" ht="20.25" customHeight="1" x14ac:dyDescent="0.25">
      <c r="A3214" s="46"/>
      <c r="B3214" s="46"/>
      <c r="C3214" s="46"/>
      <c r="D3214" s="46"/>
      <c r="E3214" s="38"/>
    </row>
    <row r="3215" spans="1:5" ht="20.25" customHeight="1" x14ac:dyDescent="0.25">
      <c r="A3215" s="47"/>
      <c r="B3215" s="47"/>
      <c r="C3215" s="47"/>
      <c r="D3215" s="47"/>
      <c r="E3215" s="38"/>
    </row>
    <row r="3216" spans="1:5" ht="20.25" customHeight="1" x14ac:dyDescent="0.25">
      <c r="A3216" s="46"/>
      <c r="B3216" s="46"/>
      <c r="C3216" s="46"/>
      <c r="D3216" s="46"/>
      <c r="E3216" s="38"/>
    </row>
    <row r="3217" spans="1:5" ht="20.25" customHeight="1" x14ac:dyDescent="0.25">
      <c r="A3217" s="47"/>
      <c r="B3217" s="47"/>
      <c r="C3217" s="47"/>
      <c r="D3217" s="47"/>
      <c r="E3217" s="38"/>
    </row>
    <row r="3218" spans="1:5" ht="20.25" customHeight="1" x14ac:dyDescent="0.25">
      <c r="A3218" s="46"/>
      <c r="B3218" s="46"/>
      <c r="C3218" s="46"/>
      <c r="D3218" s="46"/>
      <c r="E3218" s="38"/>
    </row>
    <row r="3219" spans="1:5" ht="20.25" customHeight="1" x14ac:dyDescent="0.25">
      <c r="A3219" s="47"/>
      <c r="B3219" s="47"/>
      <c r="C3219" s="47"/>
      <c r="D3219" s="47"/>
      <c r="E3219" s="38"/>
    </row>
    <row r="3220" spans="1:5" ht="20.25" customHeight="1" x14ac:dyDescent="0.25">
      <c r="A3220" s="46"/>
      <c r="B3220" s="46"/>
      <c r="C3220" s="46"/>
      <c r="D3220" s="46"/>
      <c r="E3220" s="38"/>
    </row>
    <row r="3221" spans="1:5" ht="20.25" customHeight="1" x14ac:dyDescent="0.25">
      <c r="A3221" s="47"/>
      <c r="B3221" s="47"/>
      <c r="C3221" s="47"/>
      <c r="D3221" s="47"/>
      <c r="E3221" s="38"/>
    </row>
    <row r="3222" spans="1:5" ht="20.25" customHeight="1" x14ac:dyDescent="0.25">
      <c r="A3222" s="46"/>
      <c r="B3222" s="46"/>
      <c r="C3222" s="46"/>
      <c r="D3222" s="46"/>
      <c r="E3222" s="38"/>
    </row>
    <row r="3223" spans="1:5" ht="20.25" customHeight="1" x14ac:dyDescent="0.25">
      <c r="A3223" s="47"/>
      <c r="B3223" s="47"/>
      <c r="C3223" s="47"/>
      <c r="D3223" s="47"/>
      <c r="E3223" s="38"/>
    </row>
    <row r="3224" spans="1:5" ht="20.25" customHeight="1" x14ac:dyDescent="0.25">
      <c r="A3224" s="46"/>
      <c r="B3224" s="46"/>
      <c r="C3224" s="46"/>
      <c r="D3224" s="46"/>
      <c r="E3224" s="38"/>
    </row>
    <row r="3225" spans="1:5" ht="20.25" customHeight="1" x14ac:dyDescent="0.25">
      <c r="A3225" s="47"/>
      <c r="B3225" s="47"/>
      <c r="C3225" s="47"/>
      <c r="D3225" s="47"/>
      <c r="E3225" s="38"/>
    </row>
    <row r="3226" spans="1:5" ht="20.25" customHeight="1" x14ac:dyDescent="0.25">
      <c r="A3226" s="46"/>
      <c r="B3226" s="46"/>
      <c r="C3226" s="46"/>
      <c r="D3226" s="46"/>
      <c r="E3226" s="38"/>
    </row>
    <row r="3227" spans="1:5" ht="20.25" customHeight="1" x14ac:dyDescent="0.25">
      <c r="A3227" s="47"/>
      <c r="B3227" s="47"/>
      <c r="C3227" s="47"/>
      <c r="D3227" s="47"/>
      <c r="E3227" s="38"/>
    </row>
    <row r="3228" spans="1:5" ht="20.25" customHeight="1" x14ac:dyDescent="0.25">
      <c r="A3228" s="46"/>
      <c r="B3228" s="46"/>
      <c r="C3228" s="46"/>
      <c r="D3228" s="46"/>
      <c r="E3228" s="38"/>
    </row>
    <row r="3229" spans="1:5" ht="20.25" customHeight="1" x14ac:dyDescent="0.25">
      <c r="A3229" s="47"/>
      <c r="B3229" s="47"/>
      <c r="C3229" s="47"/>
      <c r="D3229" s="47"/>
      <c r="E3229" s="38"/>
    </row>
    <row r="3230" spans="1:5" ht="20.25" customHeight="1" x14ac:dyDescent="0.25">
      <c r="A3230" s="46"/>
      <c r="B3230" s="46"/>
      <c r="C3230" s="46"/>
      <c r="D3230" s="46"/>
      <c r="E3230" s="38"/>
    </row>
    <row r="3231" spans="1:5" ht="20.25" customHeight="1" x14ac:dyDescent="0.25">
      <c r="A3231" s="47"/>
      <c r="B3231" s="47"/>
      <c r="C3231" s="47"/>
      <c r="D3231" s="47"/>
      <c r="E3231" s="38"/>
    </row>
    <row r="3232" spans="1:5" ht="20.25" customHeight="1" x14ac:dyDescent="0.25">
      <c r="A3232" s="46"/>
      <c r="B3232" s="46"/>
      <c r="C3232" s="46"/>
      <c r="D3232" s="46"/>
      <c r="E3232" s="38"/>
    </row>
    <row r="3233" spans="1:5" ht="20.25" customHeight="1" x14ac:dyDescent="0.25">
      <c r="A3233" s="47"/>
      <c r="B3233" s="47"/>
      <c r="C3233" s="47"/>
      <c r="D3233" s="47"/>
      <c r="E3233" s="38"/>
    </row>
    <row r="3234" spans="1:5" ht="20.25" customHeight="1" x14ac:dyDescent="0.25">
      <c r="A3234" s="46"/>
      <c r="B3234" s="46"/>
      <c r="C3234" s="46"/>
      <c r="D3234" s="46"/>
      <c r="E3234" s="38"/>
    </row>
    <row r="3235" spans="1:5" ht="20.25" customHeight="1" x14ac:dyDescent="0.25">
      <c r="A3235" s="47"/>
      <c r="B3235" s="47"/>
      <c r="C3235" s="47"/>
      <c r="D3235" s="47"/>
      <c r="E3235" s="38"/>
    </row>
    <row r="3236" spans="1:5" ht="20.25" customHeight="1" x14ac:dyDescent="0.25">
      <c r="A3236" s="46"/>
      <c r="B3236" s="46"/>
      <c r="C3236" s="46"/>
      <c r="D3236" s="46"/>
      <c r="E3236" s="38"/>
    </row>
    <row r="3237" spans="1:5" ht="20.25" customHeight="1" x14ac:dyDescent="0.25">
      <c r="A3237" s="47"/>
      <c r="B3237" s="47"/>
      <c r="C3237" s="47"/>
      <c r="D3237" s="47"/>
      <c r="E3237" s="38"/>
    </row>
    <row r="3238" spans="1:5" ht="20.25" customHeight="1" x14ac:dyDescent="0.25">
      <c r="A3238" s="46"/>
      <c r="B3238" s="46"/>
      <c r="C3238" s="46"/>
      <c r="D3238" s="46"/>
      <c r="E3238" s="38"/>
    </row>
    <row r="3239" spans="1:5" ht="20.25" customHeight="1" x14ac:dyDescent="0.25">
      <c r="A3239" s="47"/>
      <c r="B3239" s="47"/>
      <c r="C3239" s="47"/>
      <c r="D3239" s="47"/>
      <c r="E3239" s="38"/>
    </row>
    <row r="3240" spans="1:5" ht="20.25" customHeight="1" x14ac:dyDescent="0.25">
      <c r="A3240" s="46"/>
      <c r="B3240" s="46"/>
      <c r="C3240" s="46"/>
      <c r="D3240" s="46"/>
      <c r="E3240" s="38"/>
    </row>
    <row r="3241" spans="1:5" ht="20.25" customHeight="1" x14ac:dyDescent="0.25">
      <c r="A3241" s="47"/>
      <c r="B3241" s="47"/>
      <c r="C3241" s="47"/>
      <c r="D3241" s="47"/>
      <c r="E3241" s="38"/>
    </row>
    <row r="3242" spans="1:5" ht="20.25" customHeight="1" x14ac:dyDescent="0.25">
      <c r="A3242" s="46"/>
      <c r="B3242" s="46"/>
      <c r="C3242" s="46"/>
      <c r="D3242" s="46"/>
      <c r="E3242" s="38"/>
    </row>
    <row r="3243" spans="1:5" ht="20.25" customHeight="1" x14ac:dyDescent="0.25">
      <c r="A3243" s="47"/>
      <c r="B3243" s="47"/>
      <c r="C3243" s="47"/>
      <c r="D3243" s="47"/>
      <c r="E3243" s="38"/>
    </row>
    <row r="3244" spans="1:5" ht="20.25" customHeight="1" x14ac:dyDescent="0.25">
      <c r="A3244" s="46"/>
      <c r="B3244" s="46"/>
      <c r="C3244" s="46"/>
      <c r="D3244" s="46"/>
      <c r="E3244" s="38"/>
    </row>
    <row r="3245" spans="1:5" ht="20.25" customHeight="1" x14ac:dyDescent="0.25">
      <c r="A3245" s="47"/>
      <c r="B3245" s="47"/>
      <c r="C3245" s="47"/>
      <c r="D3245" s="47"/>
      <c r="E3245" s="38"/>
    </row>
    <row r="3246" spans="1:5" ht="20.25" customHeight="1" x14ac:dyDescent="0.25">
      <c r="A3246" s="46"/>
      <c r="B3246" s="46"/>
      <c r="C3246" s="46"/>
      <c r="D3246" s="46"/>
      <c r="E3246" s="38"/>
    </row>
    <row r="3247" spans="1:5" ht="20.25" customHeight="1" x14ac:dyDescent="0.25">
      <c r="A3247" s="47"/>
      <c r="B3247" s="47"/>
      <c r="C3247" s="47"/>
      <c r="D3247" s="47"/>
      <c r="E3247" s="38"/>
    </row>
    <row r="3248" spans="1:5" ht="20.25" customHeight="1" x14ac:dyDescent="0.25">
      <c r="A3248" s="46"/>
      <c r="B3248" s="46"/>
      <c r="C3248" s="46"/>
      <c r="D3248" s="46"/>
      <c r="E3248" s="38"/>
    </row>
    <row r="3249" spans="1:5" ht="20.25" customHeight="1" x14ac:dyDescent="0.25">
      <c r="A3249" s="47"/>
      <c r="B3249" s="47"/>
      <c r="C3249" s="47"/>
      <c r="D3249" s="47"/>
      <c r="E3249" s="38"/>
    </row>
    <row r="3250" spans="1:5" ht="20.25" customHeight="1" x14ac:dyDescent="0.25">
      <c r="A3250" s="46"/>
      <c r="B3250" s="46"/>
      <c r="C3250" s="46"/>
      <c r="D3250" s="46"/>
      <c r="E3250" s="38"/>
    </row>
    <row r="3251" spans="1:5" ht="20.25" customHeight="1" x14ac:dyDescent="0.25">
      <c r="A3251" s="47"/>
      <c r="B3251" s="47"/>
      <c r="C3251" s="47"/>
      <c r="D3251" s="47"/>
      <c r="E3251" s="38"/>
    </row>
    <row r="3252" spans="1:5" ht="20.25" customHeight="1" x14ac:dyDescent="0.25">
      <c r="A3252" s="46"/>
      <c r="B3252" s="46"/>
      <c r="C3252" s="46"/>
      <c r="D3252" s="46"/>
      <c r="E3252" s="38"/>
    </row>
    <row r="3253" spans="1:5" ht="20.25" customHeight="1" x14ac:dyDescent="0.25">
      <c r="A3253" s="47"/>
      <c r="B3253" s="47"/>
      <c r="C3253" s="47"/>
      <c r="D3253" s="47"/>
      <c r="E3253" s="38"/>
    </row>
    <row r="3254" spans="1:5" ht="20.25" customHeight="1" x14ac:dyDescent="0.25">
      <c r="A3254" s="46"/>
      <c r="B3254" s="46"/>
      <c r="C3254" s="46"/>
      <c r="D3254" s="46"/>
      <c r="E3254" s="38"/>
    </row>
    <row r="3255" spans="1:5" ht="20.25" customHeight="1" x14ac:dyDescent="0.25">
      <c r="A3255" s="47"/>
      <c r="B3255" s="47"/>
      <c r="C3255" s="47"/>
      <c r="D3255" s="47"/>
      <c r="E3255" s="38"/>
    </row>
    <row r="3256" spans="1:5" ht="20.25" customHeight="1" x14ac:dyDescent="0.25">
      <c r="A3256" s="46"/>
      <c r="B3256" s="46"/>
      <c r="C3256" s="46"/>
      <c r="D3256" s="46"/>
      <c r="E3256" s="38"/>
    </row>
    <row r="3257" spans="1:5" ht="20.25" customHeight="1" x14ac:dyDescent="0.25">
      <c r="A3257" s="47"/>
      <c r="B3257" s="47"/>
      <c r="C3257" s="47"/>
      <c r="D3257" s="47"/>
      <c r="E3257" s="38"/>
    </row>
    <row r="3258" spans="1:5" ht="20.25" customHeight="1" x14ac:dyDescent="0.25">
      <c r="A3258" s="46"/>
      <c r="B3258" s="46"/>
      <c r="C3258" s="46"/>
      <c r="D3258" s="46"/>
      <c r="E3258" s="38"/>
    </row>
    <row r="3259" spans="1:5" ht="20.25" customHeight="1" x14ac:dyDescent="0.25">
      <c r="A3259" s="47"/>
      <c r="B3259" s="47"/>
      <c r="C3259" s="47"/>
      <c r="D3259" s="47"/>
      <c r="E3259" s="38"/>
    </row>
    <row r="3260" spans="1:5" ht="20.25" customHeight="1" x14ac:dyDescent="0.25">
      <c r="A3260" s="46"/>
      <c r="B3260" s="46"/>
      <c r="C3260" s="46"/>
      <c r="D3260" s="46"/>
      <c r="E3260" s="38"/>
    </row>
    <row r="3261" spans="1:5" ht="20.25" customHeight="1" x14ac:dyDescent="0.25">
      <c r="A3261" s="47"/>
      <c r="B3261" s="47"/>
      <c r="C3261" s="47"/>
      <c r="D3261" s="47"/>
      <c r="E3261" s="38"/>
    </row>
    <row r="3262" spans="1:5" ht="20.25" customHeight="1" x14ac:dyDescent="0.25">
      <c r="A3262" s="46"/>
      <c r="B3262" s="46"/>
      <c r="C3262" s="46"/>
      <c r="D3262" s="46"/>
      <c r="E3262" s="38"/>
    </row>
    <row r="3263" spans="1:5" ht="20.25" customHeight="1" x14ac:dyDescent="0.25">
      <c r="A3263" s="47"/>
      <c r="B3263" s="47"/>
      <c r="C3263" s="47"/>
      <c r="D3263" s="47"/>
      <c r="E3263" s="38"/>
    </row>
    <row r="3264" spans="1:5" ht="20.25" customHeight="1" x14ac:dyDescent="0.25">
      <c r="A3264" s="46"/>
      <c r="B3264" s="46"/>
      <c r="C3264" s="46"/>
      <c r="D3264" s="46"/>
      <c r="E3264" s="38"/>
    </row>
    <row r="3265" spans="1:5" ht="20.25" customHeight="1" x14ac:dyDescent="0.25">
      <c r="A3265" s="47"/>
      <c r="B3265" s="47"/>
      <c r="C3265" s="47"/>
      <c r="D3265" s="47"/>
      <c r="E3265" s="38"/>
    </row>
    <row r="3266" spans="1:5" ht="20.25" customHeight="1" x14ac:dyDescent="0.25">
      <c r="A3266" s="46"/>
      <c r="B3266" s="46"/>
      <c r="C3266" s="46"/>
      <c r="D3266" s="46"/>
      <c r="E3266" s="38"/>
    </row>
    <row r="3267" spans="1:5" ht="20.25" customHeight="1" x14ac:dyDescent="0.25">
      <c r="A3267" s="47"/>
      <c r="B3267" s="47"/>
      <c r="C3267" s="47"/>
      <c r="D3267" s="47"/>
      <c r="E3267" s="38"/>
    </row>
    <row r="3268" spans="1:5" ht="20.25" customHeight="1" x14ac:dyDescent="0.25">
      <c r="A3268" s="46"/>
      <c r="B3268" s="46"/>
      <c r="C3268" s="46"/>
      <c r="D3268" s="46"/>
      <c r="E3268" s="38"/>
    </row>
    <row r="3269" spans="1:5" ht="20.25" customHeight="1" x14ac:dyDescent="0.25">
      <c r="A3269" s="47"/>
      <c r="B3269" s="47"/>
      <c r="C3269" s="47"/>
      <c r="D3269" s="47"/>
      <c r="E3269" s="38"/>
    </row>
    <row r="3270" spans="1:5" ht="20.25" customHeight="1" x14ac:dyDescent="0.25">
      <c r="A3270" s="46"/>
      <c r="B3270" s="46"/>
      <c r="C3270" s="46"/>
      <c r="D3270" s="46"/>
      <c r="E3270" s="38"/>
    </row>
    <row r="3271" spans="1:5" ht="20.25" customHeight="1" x14ac:dyDescent="0.25">
      <c r="A3271" s="47"/>
      <c r="B3271" s="47"/>
      <c r="C3271" s="47"/>
      <c r="D3271" s="47"/>
      <c r="E3271" s="38"/>
    </row>
    <row r="3272" spans="1:5" ht="20.25" customHeight="1" x14ac:dyDescent="0.25">
      <c r="A3272" s="46"/>
      <c r="B3272" s="46"/>
      <c r="C3272" s="46"/>
      <c r="D3272" s="46"/>
      <c r="E3272" s="38"/>
    </row>
    <row r="3273" spans="1:5" ht="20.25" customHeight="1" x14ac:dyDescent="0.25">
      <c r="A3273" s="47"/>
      <c r="B3273" s="47"/>
      <c r="C3273" s="47"/>
      <c r="D3273" s="47"/>
      <c r="E3273" s="38"/>
    </row>
    <row r="3274" spans="1:5" ht="20.25" customHeight="1" x14ac:dyDescent="0.25">
      <c r="A3274" s="46"/>
      <c r="B3274" s="46"/>
      <c r="C3274" s="46"/>
      <c r="D3274" s="46"/>
      <c r="E3274" s="38"/>
    </row>
    <row r="3275" spans="1:5" ht="20.25" customHeight="1" x14ac:dyDescent="0.25">
      <c r="A3275" s="47"/>
      <c r="B3275" s="47"/>
      <c r="C3275" s="47"/>
      <c r="D3275" s="47"/>
      <c r="E3275" s="38"/>
    </row>
    <row r="3276" spans="1:5" ht="20.25" customHeight="1" x14ac:dyDescent="0.25">
      <c r="A3276" s="46"/>
      <c r="B3276" s="46"/>
      <c r="C3276" s="46"/>
      <c r="D3276" s="46"/>
      <c r="E3276" s="38"/>
    </row>
    <row r="3277" spans="1:5" ht="20.25" customHeight="1" x14ac:dyDescent="0.25">
      <c r="A3277" s="47"/>
      <c r="B3277" s="47"/>
      <c r="C3277" s="47"/>
      <c r="D3277" s="47"/>
      <c r="E3277" s="38"/>
    </row>
    <row r="3278" spans="1:5" ht="20.25" customHeight="1" x14ac:dyDescent="0.25">
      <c r="A3278" s="46"/>
      <c r="B3278" s="46"/>
      <c r="C3278" s="46"/>
      <c r="D3278" s="46"/>
      <c r="E3278" s="38"/>
    </row>
    <row r="3279" spans="1:5" ht="20.25" customHeight="1" x14ac:dyDescent="0.25">
      <c r="A3279" s="47"/>
      <c r="B3279" s="47"/>
      <c r="C3279" s="47"/>
      <c r="D3279" s="47"/>
      <c r="E3279" s="38"/>
    </row>
    <row r="3280" spans="1:5" ht="20.25" customHeight="1" x14ac:dyDescent="0.25">
      <c r="A3280" s="46"/>
      <c r="B3280" s="46"/>
      <c r="C3280" s="46"/>
      <c r="D3280" s="46"/>
      <c r="E3280" s="38"/>
    </row>
    <row r="3281" spans="1:5" ht="20.25" customHeight="1" x14ac:dyDescent="0.25">
      <c r="A3281" s="47"/>
      <c r="B3281" s="47"/>
      <c r="C3281" s="47"/>
      <c r="D3281" s="47"/>
      <c r="E3281" s="38"/>
    </row>
    <row r="3282" spans="1:5" ht="20.25" customHeight="1" x14ac:dyDescent="0.25">
      <c r="A3282" s="46"/>
      <c r="B3282" s="46"/>
      <c r="C3282" s="46"/>
      <c r="D3282" s="46"/>
      <c r="E3282" s="38"/>
    </row>
    <row r="3283" spans="1:5" ht="20.25" customHeight="1" x14ac:dyDescent="0.25">
      <c r="A3283" s="47"/>
      <c r="B3283" s="47"/>
      <c r="C3283" s="47"/>
      <c r="D3283" s="47"/>
      <c r="E3283" s="38"/>
    </row>
    <row r="3284" spans="1:5" ht="20.25" customHeight="1" x14ac:dyDescent="0.25">
      <c r="A3284" s="46"/>
      <c r="B3284" s="46"/>
      <c r="C3284" s="46"/>
      <c r="D3284" s="46"/>
      <c r="E3284" s="38"/>
    </row>
    <row r="3285" spans="1:5" ht="20.25" customHeight="1" x14ac:dyDescent="0.25">
      <c r="A3285" s="47"/>
      <c r="B3285" s="47"/>
      <c r="C3285" s="47"/>
      <c r="D3285" s="47"/>
      <c r="E3285" s="38"/>
    </row>
    <row r="3286" spans="1:5" ht="20.25" customHeight="1" x14ac:dyDescent="0.25">
      <c r="A3286" s="46"/>
      <c r="B3286" s="46"/>
      <c r="C3286" s="46"/>
      <c r="D3286" s="46"/>
      <c r="E3286" s="38"/>
    </row>
    <row r="3287" spans="1:5" ht="20.25" customHeight="1" x14ac:dyDescent="0.25">
      <c r="A3287" s="47"/>
      <c r="B3287" s="47"/>
      <c r="C3287" s="47"/>
      <c r="D3287" s="47"/>
      <c r="E3287" s="38"/>
    </row>
    <row r="3288" spans="1:5" ht="20.25" customHeight="1" x14ac:dyDescent="0.25">
      <c r="A3288" s="46"/>
      <c r="B3288" s="46"/>
      <c r="C3288" s="46"/>
      <c r="D3288" s="46"/>
      <c r="E3288" s="38"/>
    </row>
    <row r="3289" spans="1:5" ht="20.25" customHeight="1" x14ac:dyDescent="0.25">
      <c r="A3289" s="47"/>
      <c r="B3289" s="47"/>
      <c r="C3289" s="47"/>
      <c r="D3289" s="47"/>
      <c r="E3289" s="38"/>
    </row>
    <row r="3290" spans="1:5" ht="20.25" customHeight="1" x14ac:dyDescent="0.25">
      <c r="A3290" s="46"/>
      <c r="B3290" s="46"/>
      <c r="C3290" s="46"/>
      <c r="D3290" s="46"/>
      <c r="E3290" s="38"/>
    </row>
    <row r="3291" spans="1:5" ht="20.25" customHeight="1" x14ac:dyDescent="0.25">
      <c r="A3291" s="47"/>
      <c r="B3291" s="47"/>
      <c r="C3291" s="47"/>
      <c r="D3291" s="47"/>
      <c r="E3291" s="38"/>
    </row>
    <row r="3292" spans="1:5" ht="20.25" customHeight="1" x14ac:dyDescent="0.25">
      <c r="A3292" s="46"/>
      <c r="B3292" s="46"/>
      <c r="C3292" s="46"/>
      <c r="D3292" s="46"/>
      <c r="E3292" s="38"/>
    </row>
    <row r="3293" spans="1:5" ht="20.25" customHeight="1" x14ac:dyDescent="0.25">
      <c r="A3293" s="47"/>
      <c r="B3293" s="47"/>
      <c r="C3293" s="47"/>
      <c r="D3293" s="47"/>
      <c r="E3293" s="38"/>
    </row>
    <row r="3294" spans="1:5" ht="20.25" customHeight="1" x14ac:dyDescent="0.25">
      <c r="A3294" s="46"/>
      <c r="B3294" s="46"/>
      <c r="C3294" s="46"/>
      <c r="D3294" s="46"/>
      <c r="E3294" s="38"/>
    </row>
    <row r="3295" spans="1:5" ht="20.25" customHeight="1" x14ac:dyDescent="0.25">
      <c r="A3295" s="47"/>
      <c r="B3295" s="47"/>
      <c r="C3295" s="47"/>
      <c r="D3295" s="47"/>
      <c r="E3295" s="38"/>
    </row>
    <row r="3296" spans="1:5" ht="20.25" customHeight="1" x14ac:dyDescent="0.25">
      <c r="A3296" s="46"/>
      <c r="B3296" s="46"/>
      <c r="C3296" s="46"/>
      <c r="D3296" s="46"/>
      <c r="E3296" s="38"/>
    </row>
    <row r="3297" spans="1:5" ht="20.25" customHeight="1" x14ac:dyDescent="0.25">
      <c r="A3297" s="47"/>
      <c r="B3297" s="47"/>
      <c r="C3297" s="47"/>
      <c r="D3297" s="47"/>
      <c r="E3297" s="38"/>
    </row>
    <row r="3298" spans="1:5" ht="20.25" customHeight="1" x14ac:dyDescent="0.25">
      <c r="A3298" s="46"/>
      <c r="B3298" s="46"/>
      <c r="C3298" s="46"/>
      <c r="D3298" s="46"/>
      <c r="E3298" s="38"/>
    </row>
    <row r="3299" spans="1:5" ht="20.25" customHeight="1" x14ac:dyDescent="0.25">
      <c r="A3299" s="47"/>
      <c r="B3299" s="47"/>
      <c r="C3299" s="47"/>
      <c r="D3299" s="47"/>
      <c r="E3299" s="38"/>
    </row>
    <row r="3300" spans="1:5" ht="20.25" customHeight="1" x14ac:dyDescent="0.25">
      <c r="A3300" s="46"/>
      <c r="B3300" s="46"/>
      <c r="C3300" s="46"/>
      <c r="D3300" s="46"/>
      <c r="E3300" s="38"/>
    </row>
    <row r="3301" spans="1:5" ht="20.25" customHeight="1" thickBot="1" x14ac:dyDescent="0.3">
      <c r="A3301" s="60"/>
      <c r="B3301" s="60"/>
      <c r="C3301" s="60"/>
      <c r="D3301" s="60"/>
      <c r="E3301" s="65"/>
    </row>
    <row r="3302" spans="1:5" ht="20.25" customHeight="1" thickTop="1" x14ac:dyDescent="0.25">
      <c r="A3302" s="62"/>
      <c r="B3302" s="62"/>
      <c r="C3302" s="62"/>
      <c r="D3302" s="62"/>
      <c r="E3302" s="66"/>
    </row>
    <row r="3303" spans="1:5" ht="20.25" customHeight="1" x14ac:dyDescent="0.25">
      <c r="A3303" s="47"/>
      <c r="B3303" s="47"/>
      <c r="C3303" s="47"/>
      <c r="D3303" s="47"/>
      <c r="E3303" s="38"/>
    </row>
    <row r="3304" spans="1:5" ht="20.25" customHeight="1" x14ac:dyDescent="0.25">
      <c r="A3304" s="46"/>
      <c r="B3304" s="46"/>
      <c r="C3304" s="46"/>
      <c r="D3304" s="46"/>
      <c r="E3304" s="38"/>
    </row>
    <row r="3305" spans="1:5" ht="20.25" customHeight="1" x14ac:dyDescent="0.25">
      <c r="A3305" s="47"/>
      <c r="B3305" s="47"/>
      <c r="C3305" s="47"/>
      <c r="D3305" s="47"/>
      <c r="E3305" s="38"/>
    </row>
    <row r="3306" spans="1:5" ht="20.25" customHeight="1" x14ac:dyDescent="0.25">
      <c r="A3306" s="46"/>
      <c r="B3306" s="46"/>
      <c r="C3306" s="46"/>
      <c r="D3306" s="46"/>
      <c r="E3306" s="38"/>
    </row>
    <row r="3307" spans="1:5" ht="20.25" customHeight="1" x14ac:dyDescent="0.25">
      <c r="A3307" s="47"/>
      <c r="B3307" s="47"/>
      <c r="C3307" s="47"/>
      <c r="D3307" s="47"/>
      <c r="E3307" s="38"/>
    </row>
    <row r="3308" spans="1:5" ht="20.25" customHeight="1" x14ac:dyDescent="0.25">
      <c r="A3308" s="46"/>
      <c r="B3308" s="46"/>
      <c r="C3308" s="46"/>
      <c r="D3308" s="46"/>
      <c r="E3308" s="38"/>
    </row>
    <row r="3309" spans="1:5" ht="20.25" customHeight="1" x14ac:dyDescent="0.25">
      <c r="A3309" s="47"/>
      <c r="B3309" s="47"/>
      <c r="C3309" s="47"/>
      <c r="D3309" s="47"/>
      <c r="E3309" s="38"/>
    </row>
    <row r="3310" spans="1:5" ht="20.25" customHeight="1" x14ac:dyDescent="0.25">
      <c r="A3310" s="46"/>
      <c r="B3310" s="46"/>
      <c r="C3310" s="46"/>
      <c r="D3310" s="46"/>
      <c r="E3310" s="38"/>
    </row>
    <row r="3311" spans="1:5" ht="20.25" customHeight="1" x14ac:dyDescent="0.25">
      <c r="A3311" s="47"/>
      <c r="B3311" s="47"/>
      <c r="C3311" s="47"/>
      <c r="D3311" s="47"/>
      <c r="E3311" s="38"/>
    </row>
    <row r="3312" spans="1:5" ht="20.25" customHeight="1" x14ac:dyDescent="0.25">
      <c r="A3312" s="46"/>
      <c r="B3312" s="46"/>
      <c r="C3312" s="46"/>
      <c r="D3312" s="46"/>
      <c r="E3312" s="38"/>
    </row>
    <row r="3313" spans="1:5" ht="20.25" customHeight="1" x14ac:dyDescent="0.25">
      <c r="A3313" s="47"/>
      <c r="B3313" s="47"/>
      <c r="C3313" s="47"/>
      <c r="D3313" s="47"/>
      <c r="E3313" s="38"/>
    </row>
    <row r="3314" spans="1:5" ht="20.25" customHeight="1" x14ac:dyDescent="0.25">
      <c r="A3314" s="46"/>
      <c r="B3314" s="46"/>
      <c r="C3314" s="46"/>
      <c r="D3314" s="46"/>
      <c r="E3314" s="38"/>
    </row>
    <row r="3315" spans="1:5" ht="20.25" customHeight="1" x14ac:dyDescent="0.25">
      <c r="A3315" s="47"/>
      <c r="B3315" s="47"/>
      <c r="C3315" s="47"/>
      <c r="D3315" s="47"/>
      <c r="E3315" s="38"/>
    </row>
    <row r="3316" spans="1:5" ht="20.25" customHeight="1" x14ac:dyDescent="0.25">
      <c r="A3316" s="46"/>
      <c r="B3316" s="46"/>
      <c r="C3316" s="46"/>
      <c r="D3316" s="46"/>
      <c r="E3316" s="38"/>
    </row>
    <row r="3317" spans="1:5" ht="20.25" customHeight="1" x14ac:dyDescent="0.25">
      <c r="A3317" s="47"/>
      <c r="B3317" s="47"/>
      <c r="C3317" s="47"/>
      <c r="D3317" s="47"/>
      <c r="E3317" s="38"/>
    </row>
    <row r="3318" spans="1:5" ht="20.25" customHeight="1" x14ac:dyDescent="0.25">
      <c r="A3318" s="46"/>
      <c r="B3318" s="46"/>
      <c r="C3318" s="46"/>
      <c r="D3318" s="46"/>
      <c r="E3318" s="38"/>
    </row>
    <row r="3319" spans="1:5" ht="20.25" customHeight="1" x14ac:dyDescent="0.25">
      <c r="A3319" s="47"/>
      <c r="B3319" s="47"/>
      <c r="C3319" s="47"/>
      <c r="D3319" s="47"/>
      <c r="E3319" s="38"/>
    </row>
    <row r="3320" spans="1:5" ht="20.25" customHeight="1" x14ac:dyDescent="0.25">
      <c r="A3320" s="46"/>
      <c r="B3320" s="46"/>
      <c r="C3320" s="46"/>
      <c r="D3320" s="46"/>
      <c r="E3320" s="38"/>
    </row>
    <row r="3321" spans="1:5" ht="20.25" customHeight="1" x14ac:dyDescent="0.25">
      <c r="A3321" s="47"/>
      <c r="B3321" s="47"/>
      <c r="C3321" s="47"/>
      <c r="D3321" s="47"/>
      <c r="E3321" s="38"/>
    </row>
    <row r="3322" spans="1:5" ht="20.25" customHeight="1" x14ac:dyDescent="0.25">
      <c r="A3322" s="46"/>
      <c r="B3322" s="46"/>
      <c r="C3322" s="46"/>
      <c r="D3322" s="46"/>
      <c r="E3322" s="38"/>
    </row>
    <row r="3323" spans="1:5" ht="20.25" customHeight="1" x14ac:dyDescent="0.25">
      <c r="A3323" s="47"/>
      <c r="B3323" s="47"/>
      <c r="C3323" s="47"/>
      <c r="D3323" s="47"/>
      <c r="E3323" s="38"/>
    </row>
    <row r="3324" spans="1:5" ht="20.25" customHeight="1" x14ac:dyDescent="0.25">
      <c r="A3324" s="46"/>
      <c r="B3324" s="46"/>
      <c r="C3324" s="46"/>
      <c r="D3324" s="46"/>
      <c r="E3324" s="38"/>
    </row>
    <row r="3325" spans="1:5" ht="20.25" customHeight="1" x14ac:dyDescent="0.25">
      <c r="A3325" s="47"/>
      <c r="B3325" s="47"/>
      <c r="C3325" s="47"/>
      <c r="D3325" s="47"/>
      <c r="E3325" s="38"/>
    </row>
    <row r="3326" spans="1:5" ht="20.25" customHeight="1" x14ac:dyDescent="0.25">
      <c r="A3326" s="46"/>
      <c r="B3326" s="46"/>
      <c r="C3326" s="46"/>
      <c r="D3326" s="46"/>
      <c r="E3326" s="38"/>
    </row>
    <row r="3327" spans="1:5" ht="20.25" customHeight="1" x14ac:dyDescent="0.25">
      <c r="A3327" s="47"/>
      <c r="B3327" s="47"/>
      <c r="C3327" s="47"/>
      <c r="D3327" s="47"/>
      <c r="E3327" s="38"/>
    </row>
    <row r="3328" spans="1:5" ht="20.25" customHeight="1" x14ac:dyDescent="0.25">
      <c r="A3328" s="46"/>
      <c r="B3328" s="46"/>
      <c r="C3328" s="46"/>
      <c r="D3328" s="46"/>
      <c r="E3328" s="38"/>
    </row>
    <row r="3329" spans="1:5" ht="20.25" customHeight="1" x14ac:dyDescent="0.25">
      <c r="A3329" s="47"/>
      <c r="B3329" s="47"/>
      <c r="C3329" s="47"/>
      <c r="D3329" s="47"/>
      <c r="E3329" s="38"/>
    </row>
    <row r="3330" spans="1:5" ht="20.25" customHeight="1" x14ac:dyDescent="0.25">
      <c r="A3330" s="46"/>
      <c r="B3330" s="46"/>
      <c r="C3330" s="46"/>
      <c r="D3330" s="46"/>
      <c r="E3330" s="38"/>
    </row>
    <row r="3331" spans="1:5" ht="20.25" customHeight="1" x14ac:dyDescent="0.25">
      <c r="A3331" s="47"/>
      <c r="B3331" s="47"/>
      <c r="C3331" s="47"/>
      <c r="D3331" s="47"/>
      <c r="E3331" s="38"/>
    </row>
    <row r="3332" spans="1:5" ht="20.25" customHeight="1" x14ac:dyDescent="0.25">
      <c r="A3332" s="46"/>
      <c r="B3332" s="46"/>
      <c r="C3332" s="46"/>
      <c r="D3332" s="46"/>
      <c r="E3332" s="38"/>
    </row>
    <row r="3333" spans="1:5" ht="20.25" customHeight="1" x14ac:dyDescent="0.25">
      <c r="A3333" s="47"/>
      <c r="B3333" s="47"/>
      <c r="C3333" s="47"/>
      <c r="D3333" s="47"/>
      <c r="E3333" s="38"/>
    </row>
    <row r="3334" spans="1:5" ht="20.25" customHeight="1" x14ac:dyDescent="0.25">
      <c r="A3334" s="46"/>
      <c r="B3334" s="46"/>
      <c r="C3334" s="46"/>
      <c r="D3334" s="46"/>
      <c r="E3334" s="38"/>
    </row>
    <row r="3335" spans="1:5" ht="20.25" customHeight="1" x14ac:dyDescent="0.25">
      <c r="A3335" s="47"/>
      <c r="B3335" s="47"/>
      <c r="C3335" s="47"/>
      <c r="D3335" s="47"/>
      <c r="E3335" s="38"/>
    </row>
    <row r="3336" spans="1:5" ht="20.25" customHeight="1" x14ac:dyDescent="0.25">
      <c r="A3336" s="46"/>
      <c r="B3336" s="46"/>
      <c r="C3336" s="46"/>
      <c r="D3336" s="46"/>
      <c r="E3336" s="38"/>
    </row>
    <row r="3337" spans="1:5" ht="20.25" customHeight="1" x14ac:dyDescent="0.25">
      <c r="A3337" s="47"/>
      <c r="B3337" s="47"/>
      <c r="C3337" s="47"/>
      <c r="D3337" s="47"/>
      <c r="E3337" s="38"/>
    </row>
    <row r="3338" spans="1:5" ht="20.25" customHeight="1" x14ac:dyDescent="0.25">
      <c r="A3338" s="46"/>
      <c r="B3338" s="46"/>
      <c r="C3338" s="46"/>
      <c r="D3338" s="46"/>
      <c r="E3338" s="38"/>
    </row>
    <row r="3339" spans="1:5" ht="20.25" customHeight="1" x14ac:dyDescent="0.25">
      <c r="A3339" s="47"/>
      <c r="B3339" s="47"/>
      <c r="C3339" s="47"/>
      <c r="D3339" s="47"/>
      <c r="E3339" s="38"/>
    </row>
    <row r="3340" spans="1:5" ht="20.25" customHeight="1" x14ac:dyDescent="0.25">
      <c r="A3340" s="46"/>
      <c r="B3340" s="46"/>
      <c r="C3340" s="46"/>
      <c r="D3340" s="46"/>
      <c r="E3340" s="38"/>
    </row>
    <row r="3341" spans="1:5" ht="20.25" customHeight="1" x14ac:dyDescent="0.25">
      <c r="A3341" s="47"/>
      <c r="B3341" s="47"/>
      <c r="C3341" s="47"/>
      <c r="D3341" s="47"/>
      <c r="E3341" s="38"/>
    </row>
    <row r="3342" spans="1:5" ht="20.25" customHeight="1" x14ac:dyDescent="0.25">
      <c r="A3342" s="46"/>
      <c r="B3342" s="46"/>
      <c r="C3342" s="46"/>
      <c r="D3342" s="46"/>
      <c r="E3342" s="38"/>
    </row>
    <row r="3343" spans="1:5" ht="20.25" customHeight="1" x14ac:dyDescent="0.25">
      <c r="A3343" s="47"/>
      <c r="B3343" s="47"/>
      <c r="C3343" s="47"/>
      <c r="D3343" s="47"/>
      <c r="E3343" s="38"/>
    </row>
    <row r="3344" spans="1:5" ht="20.25" customHeight="1" x14ac:dyDescent="0.25">
      <c r="A3344" s="46"/>
      <c r="B3344" s="46"/>
      <c r="C3344" s="46"/>
      <c r="D3344" s="46"/>
      <c r="E3344" s="38"/>
    </row>
    <row r="3345" spans="1:5" ht="20.25" customHeight="1" x14ac:dyDescent="0.25">
      <c r="A3345" s="47"/>
      <c r="B3345" s="47"/>
      <c r="C3345" s="47"/>
      <c r="D3345" s="47"/>
      <c r="E3345" s="38"/>
    </row>
    <row r="3346" spans="1:5" ht="20.25" customHeight="1" x14ac:dyDescent="0.25">
      <c r="A3346" s="46"/>
      <c r="B3346" s="46"/>
      <c r="C3346" s="46"/>
      <c r="D3346" s="46"/>
      <c r="E3346" s="38"/>
    </row>
    <row r="3347" spans="1:5" ht="20.25" customHeight="1" x14ac:dyDescent="0.25">
      <c r="A3347" s="47"/>
      <c r="B3347" s="47"/>
      <c r="C3347" s="47"/>
      <c r="D3347" s="47"/>
      <c r="E3347" s="38"/>
    </row>
    <row r="3348" spans="1:5" ht="20.25" customHeight="1" x14ac:dyDescent="0.25">
      <c r="A3348" s="46"/>
      <c r="B3348" s="46"/>
      <c r="C3348" s="46"/>
      <c r="D3348" s="46"/>
      <c r="E3348" s="38"/>
    </row>
    <row r="3349" spans="1:5" ht="20.25" customHeight="1" x14ac:dyDescent="0.25">
      <c r="A3349" s="47"/>
      <c r="B3349" s="47"/>
      <c r="C3349" s="47"/>
      <c r="D3349" s="47"/>
      <c r="E3349" s="38"/>
    </row>
    <row r="3350" spans="1:5" ht="20.25" customHeight="1" x14ac:dyDescent="0.25">
      <c r="A3350" s="46"/>
      <c r="B3350" s="46"/>
      <c r="C3350" s="46"/>
      <c r="D3350" s="46"/>
      <c r="E3350" s="38"/>
    </row>
    <row r="3351" spans="1:5" ht="20.25" customHeight="1" x14ac:dyDescent="0.25">
      <c r="A3351" s="47"/>
      <c r="B3351" s="47"/>
      <c r="C3351" s="47"/>
      <c r="D3351" s="47"/>
      <c r="E3351" s="38"/>
    </row>
    <row r="3352" spans="1:5" ht="20.25" customHeight="1" x14ac:dyDescent="0.25">
      <c r="A3352" s="46"/>
      <c r="B3352" s="46"/>
      <c r="C3352" s="46"/>
      <c r="D3352" s="46"/>
      <c r="E3352" s="38"/>
    </row>
    <row r="3353" spans="1:5" ht="20.25" customHeight="1" x14ac:dyDescent="0.25">
      <c r="A3353" s="47"/>
      <c r="B3353" s="47"/>
      <c r="C3353" s="47"/>
      <c r="D3353" s="47"/>
      <c r="E3353" s="38"/>
    </row>
    <row r="3354" spans="1:5" ht="20.25" customHeight="1" x14ac:dyDescent="0.25">
      <c r="A3354" s="46"/>
      <c r="B3354" s="46"/>
      <c r="C3354" s="46"/>
      <c r="D3354" s="46"/>
      <c r="E3354" s="38"/>
    </row>
    <row r="3355" spans="1:5" ht="20.25" customHeight="1" x14ac:dyDescent="0.25">
      <c r="A3355" s="47"/>
      <c r="B3355" s="47"/>
      <c r="C3355" s="47"/>
      <c r="D3355" s="47"/>
      <c r="E3355" s="38"/>
    </row>
    <row r="3356" spans="1:5" ht="20.25" customHeight="1" x14ac:dyDescent="0.25">
      <c r="A3356" s="46"/>
      <c r="B3356" s="46"/>
      <c r="C3356" s="46"/>
      <c r="D3356" s="46"/>
      <c r="E3356" s="38"/>
    </row>
    <row r="3357" spans="1:5" ht="20.25" customHeight="1" x14ac:dyDescent="0.25">
      <c r="A3357" s="47"/>
      <c r="B3357" s="47"/>
      <c r="C3357" s="47"/>
      <c r="D3357" s="47"/>
      <c r="E3357" s="38"/>
    </row>
    <row r="3358" spans="1:5" ht="20.25" customHeight="1" x14ac:dyDescent="0.25">
      <c r="A3358" s="46"/>
      <c r="B3358" s="46"/>
      <c r="C3358" s="46"/>
      <c r="D3358" s="46"/>
      <c r="E3358" s="38"/>
    </row>
    <row r="3359" spans="1:5" ht="20.25" customHeight="1" x14ac:dyDescent="0.25">
      <c r="A3359" s="47"/>
      <c r="B3359" s="47"/>
      <c r="C3359" s="47"/>
      <c r="D3359" s="47"/>
      <c r="E3359" s="38"/>
    </row>
    <row r="3360" spans="1:5" ht="20.25" customHeight="1" x14ac:dyDescent="0.25">
      <c r="A3360" s="46"/>
      <c r="B3360" s="46"/>
      <c r="C3360" s="46"/>
      <c r="D3360" s="46"/>
      <c r="E3360" s="38"/>
    </row>
    <row r="3361" spans="1:5" ht="20.25" customHeight="1" x14ac:dyDescent="0.25">
      <c r="A3361" s="47"/>
      <c r="B3361" s="47"/>
      <c r="C3361" s="47"/>
      <c r="D3361" s="47"/>
      <c r="E3361" s="38"/>
    </row>
    <row r="3362" spans="1:5" ht="20.25" customHeight="1" x14ac:dyDescent="0.25">
      <c r="A3362" s="46"/>
      <c r="B3362" s="46"/>
      <c r="C3362" s="46"/>
      <c r="D3362" s="46"/>
      <c r="E3362" s="38"/>
    </row>
    <row r="3363" spans="1:5" ht="20.25" customHeight="1" x14ac:dyDescent="0.25">
      <c r="A3363" s="47"/>
      <c r="B3363" s="47"/>
      <c r="C3363" s="47"/>
      <c r="D3363" s="47"/>
      <c r="E3363" s="38"/>
    </row>
    <row r="3364" spans="1:5" ht="20.25" customHeight="1" x14ac:dyDescent="0.25">
      <c r="A3364" s="46"/>
      <c r="B3364" s="46"/>
      <c r="C3364" s="46"/>
      <c r="D3364" s="46"/>
      <c r="E3364" s="38"/>
    </row>
    <row r="3365" spans="1:5" ht="20.25" customHeight="1" x14ac:dyDescent="0.25">
      <c r="A3365" s="47"/>
      <c r="B3365" s="47"/>
      <c r="C3365" s="47"/>
      <c r="D3365" s="47"/>
      <c r="E3365" s="38"/>
    </row>
    <row r="3366" spans="1:5" ht="20.25" customHeight="1" x14ac:dyDescent="0.25">
      <c r="A3366" s="46"/>
      <c r="B3366" s="46"/>
      <c r="C3366" s="46"/>
      <c r="D3366" s="46"/>
      <c r="E3366" s="38"/>
    </row>
    <row r="3367" spans="1:5" ht="20.25" customHeight="1" x14ac:dyDescent="0.25">
      <c r="A3367" s="47"/>
      <c r="B3367" s="47"/>
      <c r="C3367" s="47"/>
      <c r="D3367" s="47"/>
      <c r="E3367" s="38"/>
    </row>
    <row r="3368" spans="1:5" ht="20.25" customHeight="1" x14ac:dyDescent="0.25">
      <c r="A3368" s="46"/>
      <c r="B3368" s="46"/>
      <c r="C3368" s="46"/>
      <c r="D3368" s="46"/>
      <c r="E3368" s="38"/>
    </row>
    <row r="3369" spans="1:5" ht="20.25" customHeight="1" x14ac:dyDescent="0.25">
      <c r="A3369" s="47"/>
      <c r="B3369" s="47"/>
      <c r="C3369" s="47"/>
      <c r="D3369" s="47"/>
      <c r="E3369" s="38"/>
    </row>
    <row r="3370" spans="1:5" ht="20.25" customHeight="1" x14ac:dyDescent="0.25">
      <c r="A3370" s="46"/>
      <c r="B3370" s="46"/>
      <c r="C3370" s="46"/>
      <c r="D3370" s="46"/>
      <c r="E3370" s="38"/>
    </row>
    <row r="3371" spans="1:5" ht="20.25" customHeight="1" x14ac:dyDescent="0.25">
      <c r="A3371" s="47"/>
      <c r="B3371" s="47"/>
      <c r="C3371" s="47"/>
      <c r="D3371" s="47"/>
      <c r="E3371" s="38"/>
    </row>
    <row r="3372" spans="1:5" ht="20.25" customHeight="1" x14ac:dyDescent="0.25">
      <c r="A3372" s="46"/>
      <c r="B3372" s="46"/>
      <c r="C3372" s="46"/>
      <c r="D3372" s="46"/>
      <c r="E3372" s="38"/>
    </row>
    <row r="3373" spans="1:5" ht="20.25" customHeight="1" x14ac:dyDescent="0.25">
      <c r="A3373" s="47"/>
      <c r="B3373" s="47"/>
      <c r="C3373" s="47"/>
      <c r="D3373" s="47"/>
      <c r="E3373" s="38"/>
    </row>
    <row r="3374" spans="1:5" ht="20.25" customHeight="1" x14ac:dyDescent="0.25">
      <c r="A3374" s="46"/>
      <c r="B3374" s="46"/>
      <c r="C3374" s="46"/>
      <c r="D3374" s="46"/>
      <c r="E3374" s="38"/>
    </row>
    <row r="3375" spans="1:5" ht="20.25" customHeight="1" x14ac:dyDescent="0.25">
      <c r="A3375" s="47"/>
      <c r="B3375" s="47"/>
      <c r="C3375" s="47"/>
      <c r="D3375" s="47"/>
      <c r="E3375" s="38"/>
    </row>
    <row r="3376" spans="1:5" ht="20.25" customHeight="1" x14ac:dyDescent="0.25">
      <c r="A3376" s="46"/>
      <c r="B3376" s="46"/>
      <c r="C3376" s="46"/>
      <c r="D3376" s="46"/>
      <c r="E3376" s="38"/>
    </row>
    <row r="3377" spans="1:5" ht="20.25" customHeight="1" x14ac:dyDescent="0.25">
      <c r="A3377" s="47"/>
      <c r="B3377" s="47"/>
      <c r="C3377" s="47"/>
      <c r="D3377" s="47"/>
      <c r="E3377" s="38"/>
    </row>
    <row r="3378" spans="1:5" ht="20.25" customHeight="1" x14ac:dyDescent="0.25">
      <c r="A3378" s="46"/>
      <c r="B3378" s="46"/>
      <c r="C3378" s="46"/>
      <c r="D3378" s="46"/>
      <c r="E3378" s="38"/>
    </row>
    <row r="3379" spans="1:5" ht="20.25" customHeight="1" x14ac:dyDescent="0.25">
      <c r="A3379" s="47"/>
      <c r="B3379" s="47"/>
      <c r="C3379" s="47"/>
      <c r="D3379" s="47"/>
      <c r="E3379" s="38"/>
    </row>
    <row r="3380" spans="1:5" ht="20.25" customHeight="1" x14ac:dyDescent="0.25">
      <c r="A3380" s="46"/>
      <c r="B3380" s="46"/>
      <c r="C3380" s="46"/>
      <c r="D3380" s="46"/>
      <c r="E3380" s="38"/>
    </row>
    <row r="3381" spans="1:5" ht="20.25" customHeight="1" x14ac:dyDescent="0.25">
      <c r="A3381" s="47"/>
      <c r="B3381" s="47"/>
      <c r="C3381" s="47"/>
      <c r="D3381" s="47"/>
      <c r="E3381" s="38"/>
    </row>
    <row r="3382" spans="1:5" ht="20.25" customHeight="1" x14ac:dyDescent="0.25">
      <c r="A3382" s="46"/>
      <c r="B3382" s="46"/>
      <c r="C3382" s="46"/>
      <c r="D3382" s="46"/>
      <c r="E3382" s="38"/>
    </row>
    <row r="3383" spans="1:5" ht="20.25" customHeight="1" x14ac:dyDescent="0.25">
      <c r="A3383" s="47"/>
      <c r="B3383" s="47"/>
      <c r="C3383" s="47"/>
      <c r="D3383" s="47"/>
      <c r="E3383" s="38"/>
    </row>
    <row r="3384" spans="1:5" ht="20.25" customHeight="1" x14ac:dyDescent="0.25">
      <c r="A3384" s="46"/>
      <c r="B3384" s="46"/>
      <c r="C3384" s="46"/>
      <c r="D3384" s="46"/>
      <c r="E3384" s="38"/>
    </row>
    <row r="3385" spans="1:5" ht="20.25" customHeight="1" x14ac:dyDescent="0.25">
      <c r="A3385" s="47"/>
      <c r="B3385" s="47"/>
      <c r="C3385" s="47"/>
      <c r="D3385" s="47"/>
      <c r="E3385" s="38"/>
    </row>
    <row r="3386" spans="1:5" ht="20.25" customHeight="1" x14ac:dyDescent="0.25">
      <c r="A3386" s="46"/>
      <c r="B3386" s="46"/>
      <c r="C3386" s="46"/>
      <c r="D3386" s="46"/>
      <c r="E3386" s="38"/>
    </row>
    <row r="3387" spans="1:5" ht="20.25" customHeight="1" x14ac:dyDescent="0.25">
      <c r="A3387" s="47"/>
      <c r="B3387" s="47"/>
      <c r="C3387" s="47"/>
      <c r="D3387" s="47"/>
      <c r="E3387" s="38"/>
    </row>
    <row r="3388" spans="1:5" ht="20.25" customHeight="1" x14ac:dyDescent="0.25">
      <c r="A3388" s="46"/>
      <c r="B3388" s="46"/>
      <c r="C3388" s="46"/>
      <c r="D3388" s="46"/>
      <c r="E3388" s="38"/>
    </row>
    <row r="3389" spans="1:5" ht="20.25" customHeight="1" x14ac:dyDescent="0.25">
      <c r="A3389" s="47"/>
      <c r="B3389" s="47"/>
      <c r="C3389" s="47"/>
      <c r="D3389" s="47"/>
      <c r="E3389" s="38"/>
    </row>
    <row r="3390" spans="1:5" ht="20.25" customHeight="1" x14ac:dyDescent="0.25">
      <c r="A3390" s="46"/>
      <c r="B3390" s="46"/>
      <c r="C3390" s="46"/>
      <c r="D3390" s="46"/>
      <c r="E3390" s="38"/>
    </row>
    <row r="3391" spans="1:5" ht="20.25" customHeight="1" x14ac:dyDescent="0.25">
      <c r="A3391" s="47"/>
      <c r="B3391" s="47"/>
      <c r="C3391" s="47"/>
      <c r="D3391" s="47"/>
      <c r="E3391" s="38"/>
    </row>
    <row r="3392" spans="1:5" ht="20.25" customHeight="1" x14ac:dyDescent="0.25">
      <c r="A3392" s="46"/>
      <c r="B3392" s="46"/>
      <c r="C3392" s="46"/>
      <c r="D3392" s="46"/>
      <c r="E3392" s="38"/>
    </row>
    <row r="3393" spans="1:5" ht="20.25" customHeight="1" x14ac:dyDescent="0.25">
      <c r="A3393" s="47"/>
      <c r="B3393" s="47"/>
      <c r="C3393" s="47"/>
      <c r="D3393" s="47"/>
      <c r="E3393" s="38"/>
    </row>
    <row r="3394" spans="1:5" ht="20.25" customHeight="1" x14ac:dyDescent="0.25">
      <c r="A3394" s="46"/>
      <c r="B3394" s="46"/>
      <c r="C3394" s="46"/>
      <c r="D3394" s="46"/>
      <c r="E3394" s="38"/>
    </row>
    <row r="3395" spans="1:5" ht="20.25" customHeight="1" x14ac:dyDescent="0.25">
      <c r="A3395" s="47"/>
      <c r="B3395" s="47"/>
      <c r="C3395" s="47"/>
      <c r="D3395" s="47"/>
      <c r="E3395" s="38"/>
    </row>
    <row r="3396" spans="1:5" ht="20.25" customHeight="1" x14ac:dyDescent="0.25">
      <c r="A3396" s="46"/>
      <c r="B3396" s="46"/>
      <c r="C3396" s="46"/>
      <c r="D3396" s="46"/>
      <c r="E3396" s="38"/>
    </row>
    <row r="3397" spans="1:5" ht="20.25" customHeight="1" x14ac:dyDescent="0.25">
      <c r="A3397" s="47"/>
      <c r="B3397" s="47"/>
      <c r="C3397" s="47"/>
      <c r="D3397" s="47"/>
      <c r="E3397" s="38"/>
    </row>
    <row r="3398" spans="1:5" ht="20.25" customHeight="1" x14ac:dyDescent="0.25">
      <c r="A3398" s="46"/>
      <c r="B3398" s="46"/>
      <c r="C3398" s="46"/>
      <c r="D3398" s="46"/>
      <c r="E3398" s="38"/>
    </row>
    <row r="3399" spans="1:5" ht="20.25" customHeight="1" x14ac:dyDescent="0.25">
      <c r="A3399" s="47"/>
      <c r="B3399" s="47"/>
      <c r="C3399" s="47"/>
      <c r="D3399" s="47"/>
      <c r="E3399" s="38"/>
    </row>
    <row r="3400" spans="1:5" ht="20.25" customHeight="1" x14ac:dyDescent="0.25">
      <c r="A3400" s="46"/>
      <c r="B3400" s="46"/>
      <c r="C3400" s="46"/>
      <c r="D3400" s="46"/>
      <c r="E3400" s="38"/>
    </row>
    <row r="3401" spans="1:5" ht="20.25" customHeight="1" thickBot="1" x14ac:dyDescent="0.3">
      <c r="A3401" s="60"/>
      <c r="B3401" s="60"/>
      <c r="C3401" s="60"/>
      <c r="D3401" s="60"/>
      <c r="E3401" s="65"/>
    </row>
    <row r="3402" spans="1:5" ht="20.25" customHeight="1" thickTop="1" x14ac:dyDescent="0.25">
      <c r="A3402" s="62"/>
      <c r="B3402" s="62"/>
      <c r="C3402" s="62"/>
      <c r="D3402" s="62"/>
      <c r="E3402" s="66"/>
    </row>
    <row r="3403" spans="1:5" ht="20.25" customHeight="1" x14ac:dyDescent="0.25">
      <c r="A3403" s="47"/>
      <c r="B3403" s="47"/>
      <c r="C3403" s="47"/>
      <c r="D3403" s="47"/>
      <c r="E3403" s="38"/>
    </row>
    <row r="3404" spans="1:5" ht="20.25" customHeight="1" x14ac:dyDescent="0.25">
      <c r="A3404" s="46"/>
      <c r="B3404" s="46"/>
      <c r="C3404" s="46"/>
      <c r="D3404" s="46"/>
      <c r="E3404" s="38"/>
    </row>
    <row r="3405" spans="1:5" ht="20.25" customHeight="1" x14ac:dyDescent="0.25">
      <c r="A3405" s="47"/>
      <c r="B3405" s="47"/>
      <c r="C3405" s="47"/>
      <c r="D3405" s="47"/>
      <c r="E3405" s="38"/>
    </row>
    <row r="3406" spans="1:5" ht="20.25" customHeight="1" x14ac:dyDescent="0.25">
      <c r="A3406" s="46"/>
      <c r="B3406" s="46"/>
      <c r="C3406" s="46"/>
      <c r="D3406" s="46"/>
      <c r="E3406" s="38"/>
    </row>
    <row r="3407" spans="1:5" ht="20.25" customHeight="1" x14ac:dyDescent="0.25">
      <c r="A3407" s="47"/>
      <c r="B3407" s="47"/>
      <c r="C3407" s="47"/>
      <c r="D3407" s="47"/>
      <c r="E3407" s="38"/>
    </row>
    <row r="3408" spans="1:5" ht="20.25" customHeight="1" x14ac:dyDescent="0.25">
      <c r="A3408" s="46"/>
      <c r="B3408" s="46"/>
      <c r="C3408" s="46"/>
      <c r="D3408" s="46"/>
      <c r="E3408" s="38"/>
    </row>
    <row r="3409" spans="1:5" ht="20.25" customHeight="1" x14ac:dyDescent="0.25">
      <c r="A3409" s="47"/>
      <c r="B3409" s="47"/>
      <c r="C3409" s="47"/>
      <c r="D3409" s="47"/>
      <c r="E3409" s="38"/>
    </row>
    <row r="3410" spans="1:5" ht="20.25" customHeight="1" x14ac:dyDescent="0.25">
      <c r="A3410" s="46"/>
      <c r="B3410" s="46"/>
      <c r="C3410" s="46"/>
      <c r="D3410" s="46"/>
      <c r="E3410" s="38"/>
    </row>
    <row r="3411" spans="1:5" ht="20.25" customHeight="1" x14ac:dyDescent="0.25">
      <c r="A3411" s="47"/>
      <c r="B3411" s="47"/>
      <c r="C3411" s="47"/>
      <c r="D3411" s="47"/>
      <c r="E3411" s="38"/>
    </row>
    <row r="3412" spans="1:5" ht="20.25" customHeight="1" x14ac:dyDescent="0.25">
      <c r="A3412" s="46"/>
      <c r="B3412" s="46"/>
      <c r="C3412" s="46"/>
      <c r="D3412" s="46"/>
      <c r="E3412" s="38"/>
    </row>
    <row r="3413" spans="1:5" ht="20.25" customHeight="1" x14ac:dyDescent="0.25">
      <c r="A3413" s="47"/>
      <c r="B3413" s="47"/>
      <c r="C3413" s="47"/>
      <c r="D3413" s="47"/>
      <c r="E3413" s="38"/>
    </row>
    <row r="3414" spans="1:5" ht="20.25" customHeight="1" x14ac:dyDescent="0.25">
      <c r="A3414" s="46"/>
      <c r="B3414" s="46"/>
      <c r="C3414" s="46"/>
      <c r="D3414" s="46"/>
      <c r="E3414" s="38"/>
    </row>
    <row r="3415" spans="1:5" ht="20.25" customHeight="1" x14ac:dyDescent="0.25">
      <c r="A3415" s="47"/>
      <c r="B3415" s="47"/>
      <c r="C3415" s="47"/>
      <c r="D3415" s="47"/>
      <c r="E3415" s="38"/>
    </row>
    <row r="3416" spans="1:5" ht="20.25" customHeight="1" x14ac:dyDescent="0.25">
      <c r="A3416" s="46"/>
      <c r="B3416" s="46"/>
      <c r="C3416" s="46"/>
      <c r="D3416" s="46"/>
      <c r="E3416" s="38"/>
    </row>
    <row r="3417" spans="1:5" ht="20.25" customHeight="1" x14ac:dyDescent="0.25">
      <c r="A3417" s="47"/>
      <c r="B3417" s="47"/>
      <c r="C3417" s="47"/>
      <c r="D3417" s="47"/>
      <c r="E3417" s="38"/>
    </row>
    <row r="3418" spans="1:5" ht="20.25" customHeight="1" x14ac:dyDescent="0.25">
      <c r="A3418" s="46"/>
      <c r="B3418" s="46"/>
      <c r="C3418" s="46"/>
      <c r="D3418" s="46"/>
      <c r="E3418" s="38"/>
    </row>
    <row r="3419" spans="1:5" ht="20.25" customHeight="1" x14ac:dyDescent="0.25">
      <c r="A3419" s="47"/>
      <c r="B3419" s="47"/>
      <c r="C3419" s="47"/>
      <c r="D3419" s="47"/>
      <c r="E3419" s="38"/>
    </row>
    <row r="3420" spans="1:5" ht="20.25" customHeight="1" x14ac:dyDescent="0.25">
      <c r="A3420" s="46"/>
      <c r="B3420" s="46"/>
      <c r="C3420" s="46"/>
      <c r="D3420" s="46"/>
      <c r="E3420" s="38"/>
    </row>
    <row r="3421" spans="1:5" ht="20.25" customHeight="1" x14ac:dyDescent="0.25">
      <c r="A3421" s="47"/>
      <c r="B3421" s="47"/>
      <c r="C3421" s="47"/>
      <c r="D3421" s="47"/>
      <c r="E3421" s="38"/>
    </row>
    <row r="3422" spans="1:5" ht="20.25" customHeight="1" x14ac:dyDescent="0.25">
      <c r="A3422" s="46"/>
      <c r="B3422" s="46"/>
      <c r="C3422" s="46"/>
      <c r="D3422" s="46"/>
      <c r="E3422" s="38"/>
    </row>
    <row r="3423" spans="1:5" ht="20.25" customHeight="1" x14ac:dyDescent="0.25">
      <c r="A3423" s="47"/>
      <c r="B3423" s="47"/>
      <c r="C3423" s="47"/>
      <c r="D3423" s="47"/>
      <c r="E3423" s="38"/>
    </row>
    <row r="3424" spans="1:5" ht="20.25" customHeight="1" x14ac:dyDescent="0.25">
      <c r="A3424" s="46"/>
      <c r="B3424" s="46"/>
      <c r="C3424" s="46"/>
      <c r="D3424" s="46"/>
      <c r="E3424" s="38"/>
    </row>
    <row r="3425" spans="1:5" ht="20.25" customHeight="1" x14ac:dyDescent="0.25">
      <c r="A3425" s="47"/>
      <c r="B3425" s="47"/>
      <c r="C3425" s="47"/>
      <c r="D3425" s="47"/>
      <c r="E3425" s="38"/>
    </row>
    <row r="3426" spans="1:5" ht="20.25" customHeight="1" x14ac:dyDescent="0.25">
      <c r="A3426" s="46"/>
      <c r="B3426" s="46"/>
      <c r="C3426" s="46"/>
      <c r="D3426" s="46"/>
      <c r="E3426" s="38"/>
    </row>
    <row r="3427" spans="1:5" ht="20.25" customHeight="1" x14ac:dyDescent="0.25">
      <c r="A3427" s="47"/>
      <c r="B3427" s="47"/>
      <c r="C3427" s="47"/>
      <c r="D3427" s="47"/>
      <c r="E3427" s="38"/>
    </row>
    <row r="3428" spans="1:5" ht="20.25" customHeight="1" x14ac:dyDescent="0.25">
      <c r="A3428" s="46"/>
      <c r="B3428" s="46"/>
      <c r="C3428" s="46"/>
      <c r="D3428" s="46"/>
      <c r="E3428" s="38"/>
    </row>
    <row r="3429" spans="1:5" ht="20.25" customHeight="1" x14ac:dyDescent="0.25">
      <c r="A3429" s="47"/>
      <c r="B3429" s="47"/>
      <c r="C3429" s="47"/>
      <c r="D3429" s="47"/>
      <c r="E3429" s="38"/>
    </row>
    <row r="3430" spans="1:5" ht="20.25" customHeight="1" x14ac:dyDescent="0.25">
      <c r="A3430" s="46"/>
      <c r="B3430" s="46"/>
      <c r="C3430" s="46"/>
      <c r="D3430" s="46"/>
      <c r="E3430" s="38"/>
    </row>
    <row r="3431" spans="1:5" ht="20.25" customHeight="1" x14ac:dyDescent="0.25">
      <c r="A3431" s="47"/>
      <c r="B3431" s="47"/>
      <c r="C3431" s="47"/>
      <c r="D3431" s="47"/>
      <c r="E3431" s="38"/>
    </row>
    <row r="3432" spans="1:5" ht="20.25" customHeight="1" x14ac:dyDescent="0.25">
      <c r="A3432" s="46"/>
      <c r="B3432" s="46"/>
      <c r="C3432" s="46"/>
      <c r="D3432" s="46"/>
      <c r="E3432" s="38"/>
    </row>
    <row r="3433" spans="1:5" ht="20.25" customHeight="1" x14ac:dyDescent="0.25">
      <c r="A3433" s="47"/>
      <c r="B3433" s="47"/>
      <c r="C3433" s="47"/>
      <c r="D3433" s="47"/>
      <c r="E3433" s="38"/>
    </row>
    <row r="3434" spans="1:5" ht="20.25" customHeight="1" x14ac:dyDescent="0.25">
      <c r="A3434" s="46"/>
      <c r="B3434" s="46"/>
      <c r="C3434" s="46"/>
      <c r="D3434" s="46"/>
      <c r="E3434" s="38"/>
    </row>
    <row r="3435" spans="1:5" ht="20.25" customHeight="1" x14ac:dyDescent="0.25">
      <c r="A3435" s="47"/>
      <c r="B3435" s="47"/>
      <c r="C3435" s="47"/>
      <c r="D3435" s="47"/>
      <c r="E3435" s="38"/>
    </row>
    <row r="3436" spans="1:5" ht="20.25" customHeight="1" x14ac:dyDescent="0.25">
      <c r="A3436" s="46"/>
      <c r="B3436" s="46"/>
      <c r="C3436" s="46"/>
      <c r="D3436" s="46"/>
      <c r="E3436" s="38"/>
    </row>
    <row r="3437" spans="1:5" ht="20.25" customHeight="1" x14ac:dyDescent="0.25">
      <c r="A3437" s="47"/>
      <c r="B3437" s="47"/>
      <c r="C3437" s="47"/>
      <c r="D3437" s="47"/>
      <c r="E3437" s="38"/>
    </row>
    <row r="3438" spans="1:5" ht="20.25" customHeight="1" x14ac:dyDescent="0.25">
      <c r="A3438" s="46"/>
      <c r="B3438" s="46"/>
      <c r="C3438" s="46"/>
      <c r="D3438" s="46"/>
      <c r="E3438" s="38"/>
    </row>
    <row r="3439" spans="1:5" ht="20.25" customHeight="1" x14ac:dyDescent="0.25">
      <c r="A3439" s="47"/>
      <c r="B3439" s="47"/>
      <c r="C3439" s="47"/>
      <c r="D3439" s="47"/>
      <c r="E3439" s="38"/>
    </row>
    <row r="3440" spans="1:5" ht="20.25" customHeight="1" x14ac:dyDescent="0.25">
      <c r="A3440" s="46"/>
      <c r="B3440" s="46"/>
      <c r="C3440" s="46"/>
      <c r="D3440" s="46"/>
      <c r="E3440" s="38"/>
    </row>
    <row r="3441" spans="1:5" ht="20.25" customHeight="1" x14ac:dyDescent="0.25">
      <c r="A3441" s="47"/>
      <c r="B3441" s="47"/>
      <c r="C3441" s="47"/>
      <c r="D3441" s="47"/>
      <c r="E3441" s="38"/>
    </row>
    <row r="3442" spans="1:5" ht="20.25" customHeight="1" x14ac:dyDescent="0.25">
      <c r="A3442" s="46"/>
      <c r="B3442" s="46"/>
      <c r="C3442" s="46"/>
      <c r="D3442" s="46"/>
      <c r="E3442" s="38"/>
    </row>
    <row r="3443" spans="1:5" ht="20.25" customHeight="1" x14ac:dyDescent="0.25">
      <c r="A3443" s="47"/>
      <c r="B3443" s="47"/>
      <c r="C3443" s="47"/>
      <c r="D3443" s="47"/>
      <c r="E3443" s="38"/>
    </row>
    <row r="3444" spans="1:5" ht="20.25" customHeight="1" x14ac:dyDescent="0.25">
      <c r="A3444" s="46"/>
      <c r="B3444" s="46"/>
      <c r="C3444" s="46"/>
      <c r="D3444" s="46"/>
      <c r="E3444" s="38"/>
    </row>
    <row r="3445" spans="1:5" ht="20.25" customHeight="1" x14ac:dyDescent="0.25">
      <c r="A3445" s="47"/>
      <c r="B3445" s="47"/>
      <c r="C3445" s="47"/>
      <c r="D3445" s="47"/>
      <c r="E3445" s="38"/>
    </row>
    <row r="3446" spans="1:5" ht="20.25" customHeight="1" x14ac:dyDescent="0.25">
      <c r="A3446" s="46"/>
      <c r="B3446" s="46"/>
      <c r="C3446" s="46"/>
      <c r="D3446" s="46"/>
      <c r="E3446" s="38"/>
    </row>
    <row r="3447" spans="1:5" ht="20.25" customHeight="1" x14ac:dyDescent="0.25">
      <c r="A3447" s="47"/>
      <c r="B3447" s="47"/>
      <c r="C3447" s="47"/>
      <c r="D3447" s="47"/>
      <c r="E3447" s="38"/>
    </row>
    <row r="3448" spans="1:5" ht="20.25" customHeight="1" x14ac:dyDescent="0.25">
      <c r="A3448" s="46"/>
      <c r="B3448" s="46"/>
      <c r="C3448" s="46"/>
      <c r="D3448" s="46"/>
      <c r="E3448" s="38"/>
    </row>
    <row r="3449" spans="1:5" ht="20.25" customHeight="1" x14ac:dyDescent="0.25">
      <c r="A3449" s="47"/>
      <c r="B3449" s="47"/>
      <c r="C3449" s="47"/>
      <c r="D3449" s="47"/>
      <c r="E3449" s="38"/>
    </row>
    <row r="3450" spans="1:5" ht="20.25" customHeight="1" x14ac:dyDescent="0.25">
      <c r="A3450" s="46"/>
      <c r="B3450" s="46"/>
      <c r="C3450" s="46"/>
      <c r="D3450" s="46"/>
      <c r="E3450" s="38"/>
    </row>
    <row r="3451" spans="1:5" ht="20.25" customHeight="1" x14ac:dyDescent="0.25">
      <c r="A3451" s="47"/>
      <c r="B3451" s="47"/>
      <c r="C3451" s="47"/>
      <c r="D3451" s="47"/>
      <c r="E3451" s="38"/>
    </row>
    <row r="3452" spans="1:5" ht="20.25" customHeight="1" x14ac:dyDescent="0.25">
      <c r="A3452" s="46"/>
      <c r="B3452" s="46"/>
      <c r="C3452" s="46"/>
      <c r="D3452" s="46"/>
      <c r="E3452" s="38"/>
    </row>
    <row r="3453" spans="1:5" ht="20.25" customHeight="1" x14ac:dyDescent="0.25">
      <c r="A3453" s="47"/>
      <c r="B3453" s="47"/>
      <c r="C3453" s="47"/>
      <c r="D3453" s="47"/>
      <c r="E3453" s="38"/>
    </row>
    <row r="3454" spans="1:5" ht="20.25" customHeight="1" x14ac:dyDescent="0.25">
      <c r="A3454" s="46"/>
      <c r="B3454" s="46"/>
      <c r="C3454" s="46"/>
      <c r="D3454" s="46"/>
      <c r="E3454" s="38"/>
    </row>
    <row r="3455" spans="1:5" ht="20.25" customHeight="1" x14ac:dyDescent="0.25">
      <c r="A3455" s="47"/>
      <c r="B3455" s="47"/>
      <c r="C3455" s="47"/>
      <c r="D3455" s="47"/>
      <c r="E3455" s="38"/>
    </row>
    <row r="3456" spans="1:5" ht="20.25" customHeight="1" x14ac:dyDescent="0.25">
      <c r="A3456" s="46"/>
      <c r="B3456" s="46"/>
      <c r="C3456" s="46"/>
      <c r="D3456" s="46"/>
      <c r="E3456" s="38"/>
    </row>
    <row r="3457" spans="1:5" ht="20.25" customHeight="1" x14ac:dyDescent="0.25">
      <c r="A3457" s="47"/>
      <c r="B3457" s="47"/>
      <c r="C3457" s="47"/>
      <c r="D3457" s="47"/>
      <c r="E3457" s="38"/>
    </row>
    <row r="3458" spans="1:5" ht="20.25" customHeight="1" x14ac:dyDescent="0.25">
      <c r="A3458" s="46"/>
      <c r="B3458" s="46"/>
      <c r="C3458" s="46"/>
      <c r="D3458" s="46"/>
      <c r="E3458" s="38"/>
    </row>
    <row r="3459" spans="1:5" ht="20.25" customHeight="1" x14ac:dyDescent="0.25">
      <c r="A3459" s="47"/>
      <c r="B3459" s="47"/>
      <c r="C3459" s="47"/>
      <c r="D3459" s="47"/>
      <c r="E3459" s="38"/>
    </row>
    <row r="3460" spans="1:5" ht="20.25" customHeight="1" x14ac:dyDescent="0.25">
      <c r="A3460" s="46"/>
      <c r="B3460" s="46"/>
      <c r="C3460" s="46"/>
      <c r="D3460" s="46"/>
      <c r="E3460" s="38"/>
    </row>
    <row r="3461" spans="1:5" ht="20.25" customHeight="1" x14ac:dyDescent="0.25">
      <c r="A3461" s="47"/>
      <c r="B3461" s="47"/>
      <c r="C3461" s="47"/>
      <c r="D3461" s="47"/>
      <c r="E3461" s="38"/>
    </row>
    <row r="3462" spans="1:5" ht="20.25" customHeight="1" x14ac:dyDescent="0.25">
      <c r="A3462" s="46"/>
      <c r="B3462" s="46"/>
      <c r="C3462" s="46"/>
      <c r="D3462" s="46"/>
      <c r="E3462" s="38"/>
    </row>
    <row r="3463" spans="1:5" ht="20.25" customHeight="1" x14ac:dyDescent="0.25">
      <c r="A3463" s="47"/>
      <c r="B3463" s="47"/>
      <c r="C3463" s="47"/>
      <c r="D3463" s="47"/>
      <c r="E3463" s="38"/>
    </row>
    <row r="3464" spans="1:5" ht="20.25" customHeight="1" x14ac:dyDescent="0.25">
      <c r="A3464" s="46"/>
      <c r="B3464" s="46"/>
      <c r="C3464" s="46"/>
      <c r="D3464" s="46"/>
      <c r="E3464" s="38"/>
    </row>
    <row r="3465" spans="1:5" ht="20.25" customHeight="1" x14ac:dyDescent="0.25">
      <c r="A3465" s="47"/>
      <c r="B3465" s="47"/>
      <c r="C3465" s="47"/>
      <c r="D3465" s="47"/>
      <c r="E3465" s="38"/>
    </row>
    <row r="3466" spans="1:5" ht="20.25" customHeight="1" x14ac:dyDescent="0.25">
      <c r="A3466" s="46"/>
      <c r="B3466" s="46"/>
      <c r="C3466" s="46"/>
      <c r="D3466" s="46"/>
      <c r="E3466" s="38"/>
    </row>
    <row r="3467" spans="1:5" ht="20.25" customHeight="1" x14ac:dyDescent="0.25">
      <c r="A3467" s="47"/>
      <c r="B3467" s="47"/>
      <c r="C3467" s="47"/>
      <c r="D3467" s="47"/>
      <c r="E3467" s="38"/>
    </row>
    <row r="3468" spans="1:5" ht="20.25" customHeight="1" x14ac:dyDescent="0.25">
      <c r="A3468" s="46"/>
      <c r="B3468" s="46"/>
      <c r="C3468" s="46"/>
      <c r="D3468" s="46"/>
      <c r="E3468" s="38"/>
    </row>
    <row r="3469" spans="1:5" ht="20.25" customHeight="1" x14ac:dyDescent="0.25">
      <c r="A3469" s="47"/>
      <c r="B3469" s="47"/>
      <c r="C3469" s="47"/>
      <c r="D3469" s="47"/>
      <c r="E3469" s="38"/>
    </row>
    <row r="3470" spans="1:5" ht="20.25" customHeight="1" x14ac:dyDescent="0.25">
      <c r="A3470" s="46"/>
      <c r="B3470" s="46"/>
      <c r="C3470" s="46"/>
      <c r="D3470" s="46"/>
      <c r="E3470" s="38"/>
    </row>
    <row r="3471" spans="1:5" ht="20.25" customHeight="1" x14ac:dyDescent="0.25">
      <c r="A3471" s="47"/>
      <c r="B3471" s="47"/>
      <c r="C3471" s="47"/>
      <c r="D3471" s="47"/>
      <c r="E3471" s="38"/>
    </row>
    <row r="3472" spans="1:5" ht="20.25" customHeight="1" x14ac:dyDescent="0.25">
      <c r="A3472" s="46"/>
      <c r="B3472" s="46"/>
      <c r="C3472" s="46"/>
      <c r="D3472" s="46"/>
      <c r="E3472" s="38"/>
    </row>
    <row r="3473" spans="1:5" ht="20.25" customHeight="1" x14ac:dyDescent="0.25">
      <c r="A3473" s="47"/>
      <c r="B3473" s="47"/>
      <c r="C3473" s="47"/>
      <c r="D3473" s="47"/>
      <c r="E3473" s="38"/>
    </row>
    <row r="3474" spans="1:5" ht="20.25" customHeight="1" x14ac:dyDescent="0.25">
      <c r="A3474" s="46"/>
      <c r="B3474" s="46"/>
      <c r="C3474" s="46"/>
      <c r="D3474" s="46"/>
      <c r="E3474" s="38"/>
    </row>
    <row r="3475" spans="1:5" ht="20.25" customHeight="1" x14ac:dyDescent="0.25">
      <c r="A3475" s="47"/>
      <c r="B3475" s="47"/>
      <c r="C3475" s="47"/>
      <c r="D3475" s="47"/>
      <c r="E3475" s="38"/>
    </row>
    <row r="3476" spans="1:5" ht="20.25" customHeight="1" x14ac:dyDescent="0.25">
      <c r="A3476" s="46"/>
      <c r="B3476" s="46"/>
      <c r="C3476" s="46"/>
      <c r="D3476" s="46"/>
      <c r="E3476" s="38"/>
    </row>
    <row r="3477" spans="1:5" ht="20.25" customHeight="1" x14ac:dyDescent="0.25">
      <c r="A3477" s="47"/>
      <c r="B3477" s="47"/>
      <c r="C3477" s="47"/>
      <c r="D3477" s="47"/>
      <c r="E3477" s="38"/>
    </row>
    <row r="3478" spans="1:5" ht="20.25" customHeight="1" x14ac:dyDescent="0.25">
      <c r="A3478" s="46"/>
      <c r="B3478" s="46"/>
      <c r="C3478" s="46"/>
      <c r="D3478" s="46"/>
      <c r="E3478" s="38"/>
    </row>
    <row r="3479" spans="1:5" ht="20.25" customHeight="1" x14ac:dyDescent="0.25">
      <c r="A3479" s="47"/>
      <c r="B3479" s="47"/>
      <c r="C3479" s="47"/>
      <c r="D3479" s="47"/>
      <c r="E3479" s="38"/>
    </row>
    <row r="3480" spans="1:5" ht="20.25" customHeight="1" x14ac:dyDescent="0.25">
      <c r="A3480" s="46"/>
      <c r="B3480" s="46"/>
      <c r="C3480" s="46"/>
      <c r="D3480" s="46"/>
      <c r="E3480" s="38"/>
    </row>
    <row r="3481" spans="1:5" ht="20.25" customHeight="1" x14ac:dyDescent="0.25">
      <c r="A3481" s="47"/>
      <c r="B3481" s="47"/>
      <c r="C3481" s="47"/>
      <c r="D3481" s="47"/>
      <c r="E3481" s="38"/>
    </row>
    <row r="3482" spans="1:5" ht="20.25" customHeight="1" x14ac:dyDescent="0.25">
      <c r="A3482" s="46"/>
      <c r="B3482" s="46"/>
      <c r="C3482" s="46"/>
      <c r="D3482" s="46"/>
      <c r="E3482" s="38"/>
    </row>
    <row r="3483" spans="1:5" ht="20.25" customHeight="1" x14ac:dyDescent="0.25">
      <c r="A3483" s="47"/>
      <c r="B3483" s="47"/>
      <c r="C3483" s="47"/>
      <c r="D3483" s="47"/>
      <c r="E3483" s="38"/>
    </row>
    <row r="3484" spans="1:5" ht="20.25" customHeight="1" x14ac:dyDescent="0.25">
      <c r="A3484" s="46"/>
      <c r="B3484" s="46"/>
      <c r="C3484" s="46"/>
      <c r="D3484" s="46"/>
      <c r="E3484" s="38"/>
    </row>
    <row r="3485" spans="1:5" ht="20.25" customHeight="1" x14ac:dyDescent="0.25">
      <c r="A3485" s="47"/>
      <c r="B3485" s="47"/>
      <c r="C3485" s="47"/>
      <c r="D3485" s="47"/>
      <c r="E3485" s="38"/>
    </row>
    <row r="3486" spans="1:5" ht="20.25" customHeight="1" x14ac:dyDescent="0.25">
      <c r="A3486" s="46"/>
      <c r="B3486" s="46"/>
      <c r="C3486" s="46"/>
      <c r="D3486" s="46"/>
      <c r="E3486" s="38"/>
    </row>
    <row r="3487" spans="1:5" ht="20.25" customHeight="1" x14ac:dyDescent="0.25">
      <c r="A3487" s="47"/>
      <c r="B3487" s="47"/>
      <c r="C3487" s="47"/>
      <c r="D3487" s="47"/>
      <c r="E3487" s="38"/>
    </row>
    <row r="3488" spans="1:5" ht="20.25" customHeight="1" x14ac:dyDescent="0.25">
      <c r="A3488" s="46"/>
      <c r="B3488" s="46"/>
      <c r="C3488" s="46"/>
      <c r="D3488" s="46"/>
      <c r="E3488" s="38"/>
    </row>
    <row r="3489" spans="1:5" ht="20.25" customHeight="1" x14ac:dyDescent="0.25">
      <c r="A3489" s="47"/>
      <c r="B3489" s="47"/>
      <c r="C3489" s="47"/>
      <c r="D3489" s="47"/>
      <c r="E3489" s="38"/>
    </row>
    <row r="3490" spans="1:5" ht="20.25" customHeight="1" x14ac:dyDescent="0.25">
      <c r="A3490" s="46"/>
      <c r="B3490" s="46"/>
      <c r="C3490" s="46"/>
      <c r="D3490" s="46"/>
      <c r="E3490" s="38"/>
    </row>
    <row r="3491" spans="1:5" ht="20.25" customHeight="1" x14ac:dyDescent="0.25">
      <c r="A3491" s="47"/>
      <c r="B3491" s="47"/>
      <c r="C3491" s="47"/>
      <c r="D3491" s="47"/>
      <c r="E3491" s="38"/>
    </row>
    <row r="3492" spans="1:5" ht="20.25" customHeight="1" x14ac:dyDescent="0.25">
      <c r="A3492" s="46"/>
      <c r="B3492" s="46"/>
      <c r="C3492" s="46"/>
      <c r="D3492" s="46"/>
      <c r="E3492" s="38"/>
    </row>
    <row r="3493" spans="1:5" ht="20.25" customHeight="1" x14ac:dyDescent="0.25">
      <c r="A3493" s="47"/>
      <c r="B3493" s="47"/>
      <c r="C3493" s="47"/>
      <c r="D3493" s="47"/>
      <c r="E3493" s="38"/>
    </row>
    <row r="3494" spans="1:5" ht="20.25" customHeight="1" x14ac:dyDescent="0.25">
      <c r="A3494" s="46"/>
      <c r="B3494" s="46"/>
      <c r="C3494" s="46"/>
      <c r="D3494" s="46"/>
      <c r="E3494" s="38"/>
    </row>
    <row r="3495" spans="1:5" ht="20.25" customHeight="1" x14ac:dyDescent="0.25">
      <c r="A3495" s="47"/>
      <c r="B3495" s="47"/>
      <c r="C3495" s="47"/>
      <c r="D3495" s="47"/>
      <c r="E3495" s="38"/>
    </row>
    <row r="3496" spans="1:5" ht="20.25" customHeight="1" x14ac:dyDescent="0.25">
      <c r="A3496" s="46"/>
      <c r="B3496" s="46"/>
      <c r="C3496" s="46"/>
      <c r="D3496" s="46"/>
      <c r="E3496" s="38"/>
    </row>
    <row r="3497" spans="1:5" ht="20.25" customHeight="1" x14ac:dyDescent="0.25">
      <c r="A3497" s="47"/>
      <c r="B3497" s="47"/>
      <c r="C3497" s="47"/>
      <c r="D3497" s="47"/>
      <c r="E3497" s="38"/>
    </row>
    <row r="3498" spans="1:5" ht="20.25" customHeight="1" x14ac:dyDescent="0.25">
      <c r="A3498" s="46"/>
      <c r="B3498" s="46"/>
      <c r="C3498" s="46"/>
      <c r="D3498" s="46"/>
      <c r="E3498" s="38"/>
    </row>
    <row r="3499" spans="1:5" ht="20.25" customHeight="1" x14ac:dyDescent="0.25">
      <c r="A3499" s="47"/>
      <c r="B3499" s="47"/>
      <c r="C3499" s="47"/>
      <c r="D3499" s="47"/>
      <c r="E3499" s="38"/>
    </row>
    <row r="3500" spans="1:5" ht="20.25" customHeight="1" x14ac:dyDescent="0.25">
      <c r="A3500" s="46"/>
      <c r="B3500" s="46"/>
      <c r="C3500" s="46"/>
      <c r="D3500" s="46"/>
      <c r="E3500" s="38"/>
    </row>
    <row r="3501" spans="1:5" ht="20.25" customHeight="1" thickBot="1" x14ac:dyDescent="0.3">
      <c r="A3501" s="60"/>
      <c r="B3501" s="60"/>
      <c r="C3501" s="60"/>
      <c r="D3501" s="60"/>
      <c r="E3501" s="65"/>
    </row>
    <row r="3502" spans="1:5" ht="20.25" customHeight="1" thickTop="1" x14ac:dyDescent="0.25">
      <c r="A3502" s="62"/>
      <c r="B3502" s="62"/>
      <c r="C3502" s="62"/>
      <c r="D3502" s="62"/>
      <c r="E3502" s="66"/>
    </row>
    <row r="3503" spans="1:5" ht="20.25" customHeight="1" x14ac:dyDescent="0.25">
      <c r="A3503" s="47"/>
      <c r="B3503" s="47"/>
      <c r="C3503" s="47"/>
      <c r="D3503" s="47"/>
      <c r="E3503" s="38"/>
    </row>
    <row r="3504" spans="1:5" ht="20.25" customHeight="1" x14ac:dyDescent="0.25">
      <c r="A3504" s="46"/>
      <c r="B3504" s="46"/>
      <c r="C3504" s="46"/>
      <c r="D3504" s="46"/>
      <c r="E3504" s="38"/>
    </row>
    <row r="3505" spans="1:5" ht="20.25" customHeight="1" x14ac:dyDescent="0.25">
      <c r="A3505" s="47"/>
      <c r="B3505" s="47"/>
      <c r="C3505" s="47"/>
      <c r="D3505" s="47"/>
      <c r="E3505" s="38"/>
    </row>
    <row r="3506" spans="1:5" ht="20.25" customHeight="1" x14ac:dyDescent="0.25">
      <c r="A3506" s="46"/>
      <c r="B3506" s="46"/>
      <c r="C3506" s="46"/>
      <c r="D3506" s="46"/>
      <c r="E3506" s="38"/>
    </row>
    <row r="3507" spans="1:5" ht="20.25" customHeight="1" x14ac:dyDescent="0.25">
      <c r="A3507" s="47"/>
      <c r="B3507" s="47"/>
      <c r="C3507" s="47"/>
      <c r="D3507" s="47"/>
      <c r="E3507" s="38"/>
    </row>
    <row r="3508" spans="1:5" ht="20.25" customHeight="1" x14ac:dyDescent="0.25">
      <c r="A3508" s="46"/>
      <c r="B3508" s="46"/>
      <c r="C3508" s="46"/>
      <c r="D3508" s="46"/>
      <c r="E3508" s="38"/>
    </row>
    <row r="3509" spans="1:5" ht="20.25" customHeight="1" x14ac:dyDescent="0.25">
      <c r="A3509" s="47"/>
      <c r="B3509" s="47"/>
      <c r="C3509" s="47"/>
      <c r="D3509" s="47"/>
      <c r="E3509" s="38"/>
    </row>
    <row r="3510" spans="1:5" ht="20.25" customHeight="1" x14ac:dyDescent="0.25">
      <c r="A3510" s="46"/>
      <c r="B3510" s="46"/>
      <c r="C3510" s="46"/>
      <c r="D3510" s="46"/>
      <c r="E3510" s="38"/>
    </row>
    <row r="3511" spans="1:5" ht="20.25" customHeight="1" x14ac:dyDescent="0.25">
      <c r="A3511" s="47"/>
      <c r="B3511" s="47"/>
      <c r="C3511" s="47"/>
      <c r="D3511" s="47"/>
      <c r="E3511" s="38"/>
    </row>
    <row r="3512" spans="1:5" ht="20.25" customHeight="1" x14ac:dyDescent="0.25">
      <c r="A3512" s="46"/>
      <c r="B3512" s="46"/>
      <c r="C3512" s="46"/>
      <c r="D3512" s="46"/>
      <c r="E3512" s="38"/>
    </row>
    <row r="3513" spans="1:5" ht="20.25" customHeight="1" x14ac:dyDescent="0.25">
      <c r="A3513" s="47"/>
      <c r="B3513" s="47"/>
      <c r="C3513" s="47"/>
      <c r="D3513" s="47"/>
      <c r="E3513" s="38"/>
    </row>
    <row r="3514" spans="1:5" ht="20.25" customHeight="1" x14ac:dyDescent="0.25">
      <c r="A3514" s="46"/>
      <c r="B3514" s="46"/>
      <c r="C3514" s="46"/>
      <c r="D3514" s="46"/>
      <c r="E3514" s="38"/>
    </row>
    <row r="3515" spans="1:5" ht="20.25" customHeight="1" x14ac:dyDescent="0.25">
      <c r="A3515" s="47"/>
      <c r="B3515" s="47"/>
      <c r="C3515" s="47"/>
      <c r="D3515" s="47"/>
      <c r="E3515" s="38"/>
    </row>
    <row r="3516" spans="1:5" ht="20.25" customHeight="1" x14ac:dyDescent="0.25">
      <c r="A3516" s="46"/>
      <c r="B3516" s="46"/>
      <c r="C3516" s="46"/>
      <c r="D3516" s="46"/>
      <c r="E3516" s="38"/>
    </row>
    <row r="3517" spans="1:5" ht="20.25" customHeight="1" x14ac:dyDescent="0.25">
      <c r="A3517" s="47"/>
      <c r="B3517" s="47"/>
      <c r="C3517" s="47"/>
      <c r="D3517" s="47"/>
      <c r="E3517" s="38"/>
    </row>
    <row r="3518" spans="1:5" ht="20.25" customHeight="1" x14ac:dyDescent="0.25">
      <c r="A3518" s="46"/>
      <c r="B3518" s="46"/>
      <c r="C3518" s="46"/>
      <c r="D3518" s="46"/>
      <c r="E3518" s="38"/>
    </row>
    <row r="3519" spans="1:5" ht="20.25" customHeight="1" x14ac:dyDescent="0.25">
      <c r="A3519" s="47"/>
      <c r="B3519" s="47"/>
      <c r="C3519" s="47"/>
      <c r="D3519" s="47"/>
      <c r="E3519" s="38"/>
    </row>
    <row r="3520" spans="1:5" ht="20.25" customHeight="1" x14ac:dyDescent="0.25">
      <c r="A3520" s="46"/>
      <c r="B3520" s="46"/>
      <c r="C3520" s="46"/>
      <c r="D3520" s="46"/>
      <c r="E3520" s="38"/>
    </row>
    <row r="3521" spans="1:5" ht="20.25" customHeight="1" x14ac:dyDescent="0.25">
      <c r="A3521" s="47"/>
      <c r="B3521" s="47"/>
      <c r="C3521" s="47"/>
      <c r="D3521" s="47"/>
      <c r="E3521" s="38"/>
    </row>
    <row r="3522" spans="1:5" ht="20.25" customHeight="1" x14ac:dyDescent="0.25">
      <c r="A3522" s="46"/>
      <c r="B3522" s="46"/>
      <c r="C3522" s="46"/>
      <c r="D3522" s="46"/>
      <c r="E3522" s="38"/>
    </row>
    <row r="3523" spans="1:5" ht="20.25" customHeight="1" x14ac:dyDescent="0.25">
      <c r="A3523" s="47"/>
      <c r="B3523" s="47"/>
      <c r="C3523" s="47"/>
      <c r="D3523" s="47"/>
      <c r="E3523" s="38"/>
    </row>
    <row r="3524" spans="1:5" ht="20.25" customHeight="1" x14ac:dyDescent="0.25">
      <c r="A3524" s="46"/>
      <c r="B3524" s="46"/>
      <c r="C3524" s="46"/>
      <c r="D3524" s="46"/>
      <c r="E3524" s="38"/>
    </row>
    <row r="3525" spans="1:5" ht="20.25" customHeight="1" x14ac:dyDescent="0.25">
      <c r="A3525" s="47"/>
      <c r="B3525" s="47"/>
      <c r="C3525" s="47"/>
      <c r="D3525" s="47"/>
      <c r="E3525" s="38"/>
    </row>
    <row r="3526" spans="1:5" ht="20.25" customHeight="1" x14ac:dyDescent="0.25">
      <c r="A3526" s="46"/>
      <c r="B3526" s="46"/>
      <c r="C3526" s="46"/>
      <c r="D3526" s="46"/>
      <c r="E3526" s="38"/>
    </row>
    <row r="3527" spans="1:5" ht="20.25" customHeight="1" x14ac:dyDescent="0.25">
      <c r="A3527" s="47"/>
      <c r="B3527" s="47"/>
      <c r="C3527" s="47"/>
      <c r="D3527" s="47"/>
      <c r="E3527" s="38"/>
    </row>
    <row r="3528" spans="1:5" ht="20.25" customHeight="1" x14ac:dyDescent="0.25">
      <c r="A3528" s="46"/>
      <c r="B3528" s="46"/>
      <c r="C3528" s="46"/>
      <c r="D3528" s="46"/>
      <c r="E3528" s="38"/>
    </row>
    <row r="3529" spans="1:5" ht="20.25" customHeight="1" x14ac:dyDescent="0.25">
      <c r="A3529" s="47"/>
      <c r="B3529" s="47"/>
      <c r="C3529" s="47"/>
      <c r="D3529" s="47"/>
      <c r="E3529" s="38"/>
    </row>
    <row r="3530" spans="1:5" ht="20.25" customHeight="1" x14ac:dyDescent="0.25">
      <c r="A3530" s="46"/>
      <c r="B3530" s="46"/>
      <c r="C3530" s="46"/>
      <c r="D3530" s="46"/>
      <c r="E3530" s="38"/>
    </row>
    <row r="3531" spans="1:5" ht="20.25" customHeight="1" x14ac:dyDescent="0.25">
      <c r="A3531" s="47"/>
      <c r="B3531" s="47"/>
      <c r="C3531" s="47"/>
      <c r="D3531" s="47"/>
      <c r="E3531" s="38"/>
    </row>
    <row r="3532" spans="1:5" ht="20.25" customHeight="1" x14ac:dyDescent="0.25">
      <c r="A3532" s="46"/>
      <c r="B3532" s="46"/>
      <c r="C3532" s="46"/>
      <c r="D3532" s="46"/>
      <c r="E3532" s="38"/>
    </row>
    <row r="3533" spans="1:5" ht="20.25" customHeight="1" x14ac:dyDescent="0.25">
      <c r="A3533" s="47"/>
      <c r="B3533" s="47"/>
      <c r="C3533" s="47"/>
      <c r="D3533" s="47"/>
      <c r="E3533" s="38"/>
    </row>
    <row r="3534" spans="1:5" ht="20.25" customHeight="1" x14ac:dyDescent="0.25">
      <c r="A3534" s="46"/>
      <c r="B3534" s="46"/>
      <c r="C3534" s="46"/>
      <c r="D3534" s="46"/>
      <c r="E3534" s="38"/>
    </row>
    <row r="3535" spans="1:5" ht="20.25" customHeight="1" x14ac:dyDescent="0.25">
      <c r="A3535" s="47"/>
      <c r="B3535" s="47"/>
      <c r="C3535" s="47"/>
      <c r="D3535" s="47"/>
      <c r="E3535" s="38"/>
    </row>
    <row r="3536" spans="1:5" ht="20.25" customHeight="1" x14ac:dyDescent="0.25">
      <c r="A3536" s="46"/>
      <c r="B3536" s="46"/>
      <c r="C3536" s="46"/>
      <c r="D3536" s="46"/>
      <c r="E3536" s="38"/>
    </row>
    <row r="3537" spans="1:5" ht="20.25" customHeight="1" x14ac:dyDescent="0.25">
      <c r="A3537" s="47"/>
      <c r="B3537" s="47"/>
      <c r="C3537" s="47"/>
      <c r="D3537" s="47"/>
      <c r="E3537" s="38"/>
    </row>
    <row r="3538" spans="1:5" ht="20.25" customHeight="1" x14ac:dyDescent="0.25">
      <c r="A3538" s="46"/>
      <c r="B3538" s="46"/>
      <c r="C3538" s="46"/>
      <c r="D3538" s="46"/>
      <c r="E3538" s="38"/>
    </row>
    <row r="3539" spans="1:5" ht="20.25" customHeight="1" x14ac:dyDescent="0.25">
      <c r="A3539" s="47"/>
      <c r="B3539" s="47"/>
      <c r="C3539" s="47"/>
      <c r="D3539" s="47"/>
      <c r="E3539" s="38"/>
    </row>
    <row r="3540" spans="1:5" ht="20.25" customHeight="1" x14ac:dyDescent="0.25">
      <c r="A3540" s="46"/>
      <c r="B3540" s="46"/>
      <c r="C3540" s="46"/>
      <c r="D3540" s="46"/>
      <c r="E3540" s="38"/>
    </row>
    <row r="3541" spans="1:5" ht="20.25" customHeight="1" x14ac:dyDescent="0.25">
      <c r="A3541" s="47"/>
      <c r="B3541" s="47"/>
      <c r="C3541" s="47"/>
      <c r="D3541" s="47"/>
      <c r="E3541" s="38"/>
    </row>
    <row r="3542" spans="1:5" ht="20.25" customHeight="1" x14ac:dyDescent="0.25">
      <c r="A3542" s="46"/>
      <c r="B3542" s="46"/>
      <c r="C3542" s="46"/>
      <c r="D3542" s="46"/>
      <c r="E3542" s="38"/>
    </row>
    <row r="3543" spans="1:5" ht="20.25" customHeight="1" x14ac:dyDescent="0.25">
      <c r="A3543" s="47"/>
      <c r="B3543" s="47"/>
      <c r="C3543" s="47"/>
      <c r="D3543" s="47"/>
      <c r="E3543" s="38"/>
    </row>
    <row r="3544" spans="1:5" ht="20.25" customHeight="1" x14ac:dyDescent="0.25">
      <c r="A3544" s="46"/>
      <c r="B3544" s="46"/>
      <c r="C3544" s="46"/>
      <c r="D3544" s="46"/>
      <c r="E3544" s="38"/>
    </row>
    <row r="3545" spans="1:5" ht="20.25" customHeight="1" x14ac:dyDescent="0.25">
      <c r="A3545" s="47"/>
      <c r="B3545" s="47"/>
      <c r="C3545" s="47"/>
      <c r="D3545" s="47"/>
      <c r="E3545" s="38"/>
    </row>
    <row r="3546" spans="1:5" ht="20.25" customHeight="1" x14ac:dyDescent="0.25">
      <c r="A3546" s="46"/>
      <c r="B3546" s="46"/>
      <c r="C3546" s="46"/>
      <c r="D3546" s="46"/>
      <c r="E3546" s="38"/>
    </row>
    <row r="3547" spans="1:5" ht="20.25" customHeight="1" x14ac:dyDescent="0.25">
      <c r="A3547" s="47"/>
      <c r="B3547" s="47"/>
      <c r="C3547" s="47"/>
      <c r="D3547" s="47"/>
      <c r="E3547" s="38"/>
    </row>
    <row r="3548" spans="1:5" ht="20.25" customHeight="1" x14ac:dyDescent="0.25">
      <c r="A3548" s="46"/>
      <c r="B3548" s="46"/>
      <c r="C3548" s="46"/>
      <c r="D3548" s="46"/>
      <c r="E3548" s="38"/>
    </row>
    <row r="3549" spans="1:5" ht="20.25" customHeight="1" x14ac:dyDescent="0.25">
      <c r="A3549" s="47"/>
      <c r="B3549" s="47"/>
      <c r="C3549" s="47"/>
      <c r="D3549" s="47"/>
      <c r="E3549" s="38"/>
    </row>
    <row r="3550" spans="1:5" ht="20.25" customHeight="1" x14ac:dyDescent="0.25">
      <c r="A3550" s="46"/>
      <c r="B3550" s="46"/>
      <c r="C3550" s="46"/>
      <c r="D3550" s="46"/>
      <c r="E3550" s="38"/>
    </row>
    <row r="3551" spans="1:5" ht="20.25" customHeight="1" x14ac:dyDescent="0.25">
      <c r="A3551" s="47"/>
      <c r="B3551" s="47"/>
      <c r="C3551" s="47"/>
      <c r="D3551" s="47"/>
      <c r="E3551" s="38"/>
    </row>
    <row r="3552" spans="1:5" ht="20.25" customHeight="1" x14ac:dyDescent="0.25">
      <c r="A3552" s="46"/>
      <c r="B3552" s="46"/>
      <c r="C3552" s="46"/>
      <c r="D3552" s="46"/>
      <c r="E3552" s="38"/>
    </row>
    <row r="3553" spans="1:5" ht="20.25" customHeight="1" x14ac:dyDescent="0.25">
      <c r="A3553" s="47"/>
      <c r="B3553" s="47"/>
      <c r="C3553" s="47"/>
      <c r="D3553" s="47"/>
      <c r="E3553" s="38"/>
    </row>
    <row r="3554" spans="1:5" ht="20.25" customHeight="1" x14ac:dyDescent="0.25">
      <c r="A3554" s="46"/>
      <c r="B3554" s="46"/>
      <c r="C3554" s="46"/>
      <c r="D3554" s="46"/>
      <c r="E3554" s="38"/>
    </row>
    <row r="3555" spans="1:5" ht="20.25" customHeight="1" x14ac:dyDescent="0.25">
      <c r="A3555" s="47"/>
      <c r="B3555" s="47"/>
      <c r="C3555" s="47"/>
      <c r="D3555" s="47"/>
      <c r="E3555" s="38"/>
    </row>
    <row r="3556" spans="1:5" ht="20.25" customHeight="1" x14ac:dyDescent="0.25">
      <c r="A3556" s="46"/>
      <c r="B3556" s="46"/>
      <c r="C3556" s="46"/>
      <c r="D3556" s="46"/>
      <c r="E3556" s="38"/>
    </row>
    <row r="3557" spans="1:5" ht="20.25" customHeight="1" x14ac:dyDescent="0.25">
      <c r="A3557" s="47"/>
      <c r="B3557" s="47"/>
      <c r="C3557" s="47"/>
      <c r="D3557" s="47"/>
      <c r="E3557" s="38"/>
    </row>
    <row r="3558" spans="1:5" ht="20.25" customHeight="1" x14ac:dyDescent="0.25">
      <c r="A3558" s="46"/>
      <c r="B3558" s="46"/>
      <c r="C3558" s="46"/>
      <c r="D3558" s="46"/>
      <c r="E3558" s="38"/>
    </row>
    <row r="3559" spans="1:5" ht="20.25" customHeight="1" x14ac:dyDescent="0.25">
      <c r="A3559" s="47"/>
      <c r="B3559" s="47"/>
      <c r="C3559" s="47"/>
      <c r="D3559" s="47"/>
      <c r="E3559" s="38"/>
    </row>
    <row r="3560" spans="1:5" ht="20.25" customHeight="1" x14ac:dyDescent="0.25">
      <c r="A3560" s="46"/>
      <c r="B3560" s="46"/>
      <c r="C3560" s="46"/>
      <c r="D3560" s="46"/>
      <c r="E3560" s="38"/>
    </row>
    <row r="3561" spans="1:5" ht="20.25" customHeight="1" x14ac:dyDescent="0.25">
      <c r="A3561" s="47"/>
      <c r="B3561" s="47"/>
      <c r="C3561" s="47"/>
      <c r="D3561" s="47"/>
      <c r="E3561" s="38"/>
    </row>
    <row r="3562" spans="1:5" ht="20.25" customHeight="1" x14ac:dyDescent="0.25">
      <c r="A3562" s="46"/>
      <c r="B3562" s="46"/>
      <c r="C3562" s="46"/>
      <c r="D3562" s="46"/>
      <c r="E3562" s="38"/>
    </row>
    <row r="3563" spans="1:5" ht="20.25" customHeight="1" x14ac:dyDescent="0.25">
      <c r="A3563" s="47"/>
      <c r="B3563" s="47"/>
      <c r="C3563" s="47"/>
      <c r="D3563" s="47"/>
      <c r="E3563" s="38"/>
    </row>
    <row r="3564" spans="1:5" ht="20.25" customHeight="1" x14ac:dyDescent="0.25">
      <c r="A3564" s="46"/>
      <c r="B3564" s="46"/>
      <c r="C3564" s="46"/>
      <c r="D3564" s="46"/>
      <c r="E3564" s="38"/>
    </row>
    <row r="3565" spans="1:5" ht="20.25" customHeight="1" x14ac:dyDescent="0.25">
      <c r="A3565" s="47"/>
      <c r="B3565" s="47"/>
      <c r="C3565" s="47"/>
      <c r="D3565" s="47"/>
      <c r="E3565" s="38"/>
    </row>
    <row r="3566" spans="1:5" ht="20.25" customHeight="1" x14ac:dyDescent="0.25">
      <c r="A3566" s="46"/>
      <c r="B3566" s="46"/>
      <c r="C3566" s="46"/>
      <c r="D3566" s="46"/>
      <c r="E3566" s="38"/>
    </row>
    <row r="3567" spans="1:5" ht="20.25" customHeight="1" x14ac:dyDescent="0.25">
      <c r="A3567" s="47"/>
      <c r="B3567" s="47"/>
      <c r="C3567" s="47"/>
      <c r="D3567" s="47"/>
      <c r="E3567" s="38"/>
    </row>
    <row r="3568" spans="1:5" ht="20.25" customHeight="1" x14ac:dyDescent="0.25">
      <c r="A3568" s="46"/>
      <c r="B3568" s="46"/>
      <c r="C3568" s="46"/>
      <c r="D3568" s="46"/>
      <c r="E3568" s="38"/>
    </row>
    <row r="3569" spans="1:5" ht="20.25" customHeight="1" x14ac:dyDescent="0.25">
      <c r="A3569" s="47"/>
      <c r="B3569" s="47"/>
      <c r="C3569" s="47"/>
      <c r="D3569" s="47"/>
      <c r="E3569" s="38"/>
    </row>
    <row r="3570" spans="1:5" ht="20.25" customHeight="1" x14ac:dyDescent="0.25">
      <c r="A3570" s="46"/>
      <c r="B3570" s="46"/>
      <c r="C3570" s="46"/>
      <c r="D3570" s="46"/>
      <c r="E3570" s="38"/>
    </row>
    <row r="3571" spans="1:5" ht="20.25" customHeight="1" x14ac:dyDescent="0.25">
      <c r="A3571" s="47"/>
      <c r="B3571" s="47"/>
      <c r="C3571" s="47"/>
      <c r="D3571" s="47"/>
      <c r="E3571" s="38"/>
    </row>
    <row r="3572" spans="1:5" ht="20.25" customHeight="1" x14ac:dyDescent="0.25">
      <c r="A3572" s="46"/>
      <c r="B3572" s="46"/>
      <c r="C3572" s="46"/>
      <c r="D3572" s="46"/>
      <c r="E3572" s="38"/>
    </row>
    <row r="3573" spans="1:5" ht="20.25" customHeight="1" x14ac:dyDescent="0.25">
      <c r="A3573" s="47"/>
      <c r="B3573" s="47"/>
      <c r="C3573" s="47"/>
      <c r="D3573" s="47"/>
      <c r="E3573" s="38"/>
    </row>
    <row r="3574" spans="1:5" ht="20.25" customHeight="1" x14ac:dyDescent="0.25">
      <c r="A3574" s="46"/>
      <c r="B3574" s="46"/>
      <c r="C3574" s="46"/>
      <c r="D3574" s="46"/>
      <c r="E3574" s="38"/>
    </row>
    <row r="3575" spans="1:5" ht="20.25" customHeight="1" x14ac:dyDescent="0.25">
      <c r="A3575" s="47"/>
      <c r="B3575" s="47"/>
      <c r="C3575" s="47"/>
      <c r="D3575" s="47"/>
      <c r="E3575" s="38"/>
    </row>
    <row r="3576" spans="1:5" ht="20.25" customHeight="1" x14ac:dyDescent="0.25">
      <c r="A3576" s="46"/>
      <c r="B3576" s="46"/>
      <c r="C3576" s="46"/>
      <c r="D3576" s="46"/>
      <c r="E3576" s="38"/>
    </row>
    <row r="3577" spans="1:5" ht="20.25" customHeight="1" x14ac:dyDescent="0.25">
      <c r="A3577" s="47"/>
      <c r="B3577" s="47"/>
      <c r="C3577" s="47"/>
      <c r="D3577" s="47"/>
      <c r="E3577" s="38"/>
    </row>
    <row r="3578" spans="1:5" ht="20.25" customHeight="1" x14ac:dyDescent="0.25">
      <c r="A3578" s="46"/>
      <c r="B3578" s="46"/>
      <c r="C3578" s="46"/>
      <c r="D3578" s="46"/>
      <c r="E3578" s="38"/>
    </row>
    <row r="3579" spans="1:5" ht="20.25" customHeight="1" x14ac:dyDescent="0.25">
      <c r="A3579" s="47"/>
      <c r="B3579" s="47"/>
      <c r="C3579" s="47"/>
      <c r="D3579" s="47"/>
      <c r="E3579" s="38"/>
    </row>
    <row r="3580" spans="1:5" ht="20.25" customHeight="1" x14ac:dyDescent="0.25">
      <c r="A3580" s="46"/>
      <c r="B3580" s="46"/>
      <c r="C3580" s="46"/>
      <c r="D3580" s="46"/>
      <c r="E3580" s="38"/>
    </row>
    <row r="3581" spans="1:5" ht="20.25" customHeight="1" x14ac:dyDescent="0.25">
      <c r="A3581" s="47"/>
      <c r="B3581" s="47"/>
      <c r="C3581" s="47"/>
      <c r="D3581" s="47"/>
      <c r="E3581" s="38"/>
    </row>
    <row r="3582" spans="1:5" ht="20.25" customHeight="1" x14ac:dyDescent="0.25">
      <c r="A3582" s="46"/>
      <c r="B3582" s="46"/>
      <c r="C3582" s="46"/>
      <c r="D3582" s="46"/>
      <c r="E3582" s="38"/>
    </row>
    <row r="3583" spans="1:5" ht="20.25" customHeight="1" x14ac:dyDescent="0.25">
      <c r="A3583" s="47"/>
      <c r="B3583" s="47"/>
      <c r="C3583" s="47"/>
      <c r="D3583" s="47"/>
      <c r="E3583" s="38"/>
    </row>
    <row r="3584" spans="1:5" ht="20.25" customHeight="1" x14ac:dyDescent="0.25">
      <c r="A3584" s="46"/>
      <c r="B3584" s="46"/>
      <c r="C3584" s="46"/>
      <c r="D3584" s="46"/>
      <c r="E3584" s="38"/>
    </row>
    <row r="3585" spans="1:5" ht="20.25" customHeight="1" x14ac:dyDescent="0.25">
      <c r="A3585" s="47"/>
      <c r="B3585" s="47"/>
      <c r="C3585" s="47"/>
      <c r="D3585" s="47"/>
      <c r="E3585" s="38"/>
    </row>
    <row r="3586" spans="1:5" ht="20.25" customHeight="1" x14ac:dyDescent="0.25">
      <c r="A3586" s="46"/>
      <c r="B3586" s="46"/>
      <c r="C3586" s="46"/>
      <c r="D3586" s="46"/>
      <c r="E3586" s="38"/>
    </row>
    <row r="3587" spans="1:5" ht="20.25" customHeight="1" x14ac:dyDescent="0.25">
      <c r="A3587" s="47"/>
      <c r="B3587" s="47"/>
      <c r="C3587" s="47"/>
      <c r="D3587" s="47"/>
      <c r="E3587" s="38"/>
    </row>
    <row r="3588" spans="1:5" ht="20.25" customHeight="1" x14ac:dyDescent="0.25">
      <c r="A3588" s="46"/>
      <c r="B3588" s="46"/>
      <c r="C3588" s="46"/>
      <c r="D3588" s="46"/>
      <c r="E3588" s="38"/>
    </row>
    <row r="3589" spans="1:5" ht="20.25" customHeight="1" x14ac:dyDescent="0.25">
      <c r="A3589" s="47"/>
      <c r="B3589" s="47"/>
      <c r="C3589" s="47"/>
      <c r="D3589" s="47"/>
      <c r="E3589" s="38"/>
    </row>
    <row r="3590" spans="1:5" ht="20.25" customHeight="1" x14ac:dyDescent="0.25">
      <c r="A3590" s="46"/>
      <c r="B3590" s="46"/>
      <c r="C3590" s="46"/>
      <c r="D3590" s="46"/>
      <c r="E3590" s="38"/>
    </row>
    <row r="3591" spans="1:5" ht="20.25" customHeight="1" x14ac:dyDescent="0.25">
      <c r="A3591" s="47"/>
      <c r="B3591" s="47"/>
      <c r="C3591" s="47"/>
      <c r="D3591" s="47"/>
      <c r="E3591" s="38"/>
    </row>
    <row r="3592" spans="1:5" ht="20.25" customHeight="1" x14ac:dyDescent="0.25">
      <c r="A3592" s="46"/>
      <c r="B3592" s="46"/>
      <c r="C3592" s="46"/>
      <c r="D3592" s="46"/>
      <c r="E3592" s="38"/>
    </row>
    <row r="3593" spans="1:5" ht="20.25" customHeight="1" x14ac:dyDescent="0.25">
      <c r="A3593" s="47"/>
      <c r="B3593" s="47"/>
      <c r="C3593" s="47"/>
      <c r="D3593" s="47"/>
      <c r="E3593" s="38"/>
    </row>
    <row r="3594" spans="1:5" ht="20.25" customHeight="1" x14ac:dyDescent="0.25">
      <c r="A3594" s="46"/>
      <c r="B3594" s="46"/>
      <c r="C3594" s="46"/>
      <c r="D3594" s="46"/>
      <c r="E3594" s="38"/>
    </row>
    <row r="3595" spans="1:5" ht="20.25" customHeight="1" x14ac:dyDescent="0.25">
      <c r="A3595" s="47"/>
      <c r="B3595" s="47"/>
      <c r="C3595" s="47"/>
      <c r="D3595" s="47"/>
      <c r="E3595" s="38"/>
    </row>
    <row r="3596" spans="1:5" ht="20.25" customHeight="1" x14ac:dyDescent="0.25">
      <c r="A3596" s="46"/>
      <c r="B3596" s="46"/>
      <c r="C3596" s="46"/>
      <c r="D3596" s="46"/>
      <c r="E3596" s="38"/>
    </row>
    <row r="3597" spans="1:5" ht="20.25" customHeight="1" x14ac:dyDescent="0.25">
      <c r="A3597" s="47"/>
      <c r="B3597" s="47"/>
      <c r="C3597" s="47"/>
      <c r="D3597" s="47"/>
      <c r="E3597" s="38"/>
    </row>
    <row r="3598" spans="1:5" ht="20.25" customHeight="1" x14ac:dyDescent="0.25">
      <c r="A3598" s="46"/>
      <c r="B3598" s="46"/>
      <c r="C3598" s="46"/>
      <c r="D3598" s="46"/>
      <c r="E3598" s="38"/>
    </row>
    <row r="3599" spans="1:5" ht="20.25" customHeight="1" x14ac:dyDescent="0.25">
      <c r="A3599" s="47"/>
      <c r="B3599" s="47"/>
      <c r="C3599" s="47"/>
      <c r="D3599" s="47"/>
      <c r="E3599" s="38"/>
    </row>
    <row r="3600" spans="1:5" ht="20.25" customHeight="1" x14ac:dyDescent="0.25">
      <c r="A3600" s="46"/>
      <c r="B3600" s="46"/>
      <c r="C3600" s="46"/>
      <c r="D3600" s="46"/>
      <c r="E3600" s="38"/>
    </row>
    <row r="3601" spans="1:5" ht="20.25" customHeight="1" thickBot="1" x14ac:dyDescent="0.3">
      <c r="A3601" s="60"/>
      <c r="B3601" s="60"/>
      <c r="C3601" s="60"/>
      <c r="D3601" s="60"/>
      <c r="E3601" s="65"/>
    </row>
    <row r="3602" spans="1:5" ht="20.25" customHeight="1" thickTop="1" x14ac:dyDescent="0.25">
      <c r="A3602" s="62"/>
      <c r="B3602" s="62"/>
      <c r="C3602" s="62"/>
      <c r="D3602" s="62"/>
      <c r="E3602" s="66"/>
    </row>
    <row r="3603" spans="1:5" ht="20.25" customHeight="1" x14ac:dyDescent="0.25">
      <c r="A3603" s="47"/>
      <c r="B3603" s="47"/>
      <c r="C3603" s="47"/>
      <c r="D3603" s="47"/>
      <c r="E3603" s="38"/>
    </row>
    <row r="3604" spans="1:5" ht="20.25" customHeight="1" x14ac:dyDescent="0.25">
      <c r="A3604" s="46"/>
      <c r="B3604" s="46"/>
      <c r="C3604" s="46"/>
      <c r="D3604" s="46"/>
      <c r="E3604" s="38"/>
    </row>
    <row r="3605" spans="1:5" ht="20.25" customHeight="1" x14ac:dyDescent="0.25">
      <c r="A3605" s="47"/>
      <c r="B3605" s="47"/>
      <c r="C3605" s="47"/>
      <c r="D3605" s="47"/>
      <c r="E3605" s="38"/>
    </row>
    <row r="3606" spans="1:5" ht="20.25" customHeight="1" x14ac:dyDescent="0.25">
      <c r="A3606" s="46"/>
      <c r="B3606" s="46"/>
      <c r="C3606" s="46"/>
      <c r="D3606" s="46"/>
      <c r="E3606" s="38"/>
    </row>
    <row r="3607" spans="1:5" ht="20.25" customHeight="1" x14ac:dyDescent="0.25">
      <c r="A3607" s="47"/>
      <c r="B3607" s="47"/>
      <c r="C3607" s="47"/>
      <c r="D3607" s="47"/>
      <c r="E3607" s="38"/>
    </row>
    <row r="3608" spans="1:5" ht="20.25" customHeight="1" x14ac:dyDescent="0.25">
      <c r="A3608" s="46"/>
      <c r="B3608" s="46"/>
      <c r="C3608" s="46"/>
      <c r="D3608" s="46"/>
      <c r="E3608" s="38"/>
    </row>
    <row r="3609" spans="1:5" ht="20.25" customHeight="1" x14ac:dyDescent="0.25">
      <c r="A3609" s="47"/>
      <c r="B3609" s="47"/>
      <c r="C3609" s="47"/>
      <c r="D3609" s="47"/>
      <c r="E3609" s="38"/>
    </row>
    <row r="3610" spans="1:5" ht="20.25" customHeight="1" x14ac:dyDescent="0.25">
      <c r="A3610" s="46"/>
      <c r="B3610" s="46"/>
      <c r="C3610" s="46"/>
      <c r="D3610" s="46"/>
      <c r="E3610" s="38"/>
    </row>
    <row r="3611" spans="1:5" ht="20.25" customHeight="1" x14ac:dyDescent="0.25">
      <c r="A3611" s="47"/>
      <c r="B3611" s="47"/>
      <c r="C3611" s="47"/>
      <c r="D3611" s="47"/>
      <c r="E3611" s="38"/>
    </row>
    <row r="3612" spans="1:5" ht="20.25" customHeight="1" x14ac:dyDescent="0.25">
      <c r="A3612" s="46"/>
      <c r="B3612" s="46"/>
      <c r="C3612" s="46"/>
      <c r="D3612" s="46"/>
      <c r="E3612" s="38"/>
    </row>
    <row r="3613" spans="1:5" ht="20.25" customHeight="1" x14ac:dyDescent="0.25">
      <c r="A3613" s="47"/>
      <c r="B3613" s="47"/>
      <c r="C3613" s="47"/>
      <c r="D3613" s="47"/>
      <c r="E3613" s="38"/>
    </row>
    <row r="3614" spans="1:5" ht="20.25" customHeight="1" x14ac:dyDescent="0.25">
      <c r="A3614" s="46"/>
      <c r="B3614" s="46"/>
      <c r="C3614" s="46"/>
      <c r="D3614" s="46"/>
      <c r="E3614" s="38"/>
    </row>
    <row r="3615" spans="1:5" ht="20.25" customHeight="1" x14ac:dyDescent="0.25">
      <c r="A3615" s="47"/>
      <c r="B3615" s="47"/>
      <c r="C3615" s="47"/>
      <c r="D3615" s="47"/>
      <c r="E3615" s="38"/>
    </row>
    <row r="3616" spans="1:5" ht="20.25" customHeight="1" x14ac:dyDescent="0.25">
      <c r="A3616" s="46"/>
      <c r="B3616" s="46"/>
      <c r="C3616" s="46"/>
      <c r="D3616" s="46"/>
      <c r="E3616" s="38"/>
    </row>
    <row r="3617" spans="1:5" ht="20.25" customHeight="1" x14ac:dyDescent="0.25">
      <c r="A3617" s="47"/>
      <c r="B3617" s="47"/>
      <c r="C3617" s="47"/>
      <c r="D3617" s="47"/>
      <c r="E3617" s="38"/>
    </row>
    <row r="3618" spans="1:5" ht="20.25" customHeight="1" x14ac:dyDescent="0.25">
      <c r="A3618" s="46"/>
      <c r="B3618" s="46"/>
      <c r="C3618" s="46"/>
      <c r="D3618" s="46"/>
      <c r="E3618" s="38"/>
    </row>
    <row r="3619" spans="1:5" ht="20.25" customHeight="1" x14ac:dyDescent="0.25">
      <c r="A3619" s="47"/>
      <c r="B3619" s="47"/>
      <c r="C3619" s="47"/>
      <c r="D3619" s="47"/>
      <c r="E3619" s="38"/>
    </row>
    <row r="3620" spans="1:5" ht="20.25" customHeight="1" x14ac:dyDescent="0.25">
      <c r="A3620" s="46"/>
      <c r="B3620" s="46"/>
      <c r="C3620" s="46"/>
      <c r="D3620" s="46"/>
      <c r="E3620" s="38"/>
    </row>
    <row r="3621" spans="1:5" ht="20.25" customHeight="1" x14ac:dyDescent="0.25">
      <c r="A3621" s="47"/>
      <c r="B3621" s="47"/>
      <c r="C3621" s="47"/>
      <c r="D3621" s="47"/>
      <c r="E3621" s="38"/>
    </row>
    <row r="3622" spans="1:5" ht="20.25" customHeight="1" x14ac:dyDescent="0.25">
      <c r="A3622" s="46"/>
      <c r="B3622" s="46"/>
      <c r="C3622" s="46"/>
      <c r="D3622" s="46"/>
      <c r="E3622" s="38"/>
    </row>
    <row r="3623" spans="1:5" ht="20.25" customHeight="1" x14ac:dyDescent="0.25">
      <c r="A3623" s="47"/>
      <c r="B3623" s="47"/>
      <c r="C3623" s="47"/>
      <c r="D3623" s="47"/>
      <c r="E3623" s="38"/>
    </row>
    <row r="3624" spans="1:5" ht="20.25" customHeight="1" x14ac:dyDescent="0.25">
      <c r="A3624" s="46"/>
      <c r="B3624" s="46"/>
      <c r="C3624" s="46"/>
      <c r="D3624" s="46"/>
      <c r="E3624" s="38"/>
    </row>
    <row r="3625" spans="1:5" ht="20.25" customHeight="1" x14ac:dyDescent="0.25">
      <c r="A3625" s="47"/>
      <c r="B3625" s="47"/>
      <c r="C3625" s="47"/>
      <c r="D3625" s="47"/>
      <c r="E3625" s="38"/>
    </row>
    <row r="3626" spans="1:5" ht="20.25" customHeight="1" x14ac:dyDescent="0.25">
      <c r="A3626" s="46"/>
      <c r="B3626" s="46"/>
      <c r="C3626" s="46"/>
      <c r="D3626" s="46"/>
      <c r="E3626" s="38"/>
    </row>
    <row r="3627" spans="1:5" ht="20.25" customHeight="1" x14ac:dyDescent="0.25">
      <c r="A3627" s="47"/>
      <c r="B3627" s="47"/>
      <c r="C3627" s="47"/>
      <c r="D3627" s="47"/>
      <c r="E3627" s="38"/>
    </row>
    <row r="3628" spans="1:5" ht="20.25" customHeight="1" x14ac:dyDescent="0.25">
      <c r="A3628" s="46"/>
      <c r="B3628" s="46"/>
      <c r="C3628" s="46"/>
      <c r="D3628" s="46"/>
      <c r="E3628" s="38"/>
    </row>
    <row r="3629" spans="1:5" ht="20.25" customHeight="1" x14ac:dyDescent="0.25">
      <c r="A3629" s="47"/>
      <c r="B3629" s="47"/>
      <c r="C3629" s="47"/>
      <c r="D3629" s="47"/>
      <c r="E3629" s="38"/>
    </row>
    <row r="3630" spans="1:5" ht="20.25" customHeight="1" x14ac:dyDescent="0.25">
      <c r="A3630" s="46"/>
      <c r="B3630" s="46"/>
      <c r="C3630" s="46"/>
      <c r="D3630" s="46"/>
      <c r="E3630" s="38"/>
    </row>
    <row r="3631" spans="1:5" ht="20.25" customHeight="1" x14ac:dyDescent="0.25">
      <c r="A3631" s="47"/>
      <c r="B3631" s="47"/>
      <c r="C3631" s="47"/>
      <c r="D3631" s="47"/>
      <c r="E3631" s="38"/>
    </row>
    <row r="3632" spans="1:5" ht="20.25" customHeight="1" x14ac:dyDescent="0.25">
      <c r="A3632" s="46"/>
      <c r="B3632" s="46"/>
      <c r="C3632" s="46"/>
      <c r="D3632" s="46"/>
      <c r="E3632" s="38"/>
    </row>
    <row r="3633" spans="1:5" ht="20.25" customHeight="1" x14ac:dyDescent="0.25">
      <c r="A3633" s="47"/>
      <c r="B3633" s="47"/>
      <c r="C3633" s="47"/>
      <c r="D3633" s="47"/>
      <c r="E3633" s="38"/>
    </row>
    <row r="3634" spans="1:5" ht="20.25" customHeight="1" x14ac:dyDescent="0.25">
      <c r="A3634" s="46"/>
      <c r="B3634" s="46"/>
      <c r="C3634" s="46"/>
      <c r="D3634" s="46"/>
      <c r="E3634" s="38"/>
    </row>
    <row r="3635" spans="1:5" ht="20.25" customHeight="1" x14ac:dyDescent="0.25">
      <c r="A3635" s="47"/>
      <c r="B3635" s="47"/>
      <c r="C3635" s="47"/>
      <c r="D3635" s="47"/>
      <c r="E3635" s="38"/>
    </row>
    <row r="3636" spans="1:5" ht="20.25" customHeight="1" x14ac:dyDescent="0.25">
      <c r="A3636" s="46"/>
      <c r="B3636" s="46"/>
      <c r="C3636" s="46"/>
      <c r="D3636" s="46"/>
      <c r="E3636" s="38"/>
    </row>
    <row r="3637" spans="1:5" ht="20.25" customHeight="1" x14ac:dyDescent="0.25">
      <c r="A3637" s="47"/>
      <c r="B3637" s="47"/>
      <c r="C3637" s="47"/>
      <c r="D3637" s="47"/>
      <c r="E3637" s="38"/>
    </row>
    <row r="3638" spans="1:5" ht="20.25" customHeight="1" x14ac:dyDescent="0.25">
      <c r="A3638" s="46"/>
      <c r="B3638" s="46"/>
      <c r="C3638" s="46"/>
      <c r="D3638" s="46"/>
      <c r="E3638" s="38"/>
    </row>
    <row r="3639" spans="1:5" ht="20.25" customHeight="1" x14ac:dyDescent="0.25">
      <c r="A3639" s="47"/>
      <c r="B3639" s="47"/>
      <c r="C3639" s="47"/>
      <c r="D3639" s="47"/>
      <c r="E3639" s="38"/>
    </row>
    <row r="3640" spans="1:5" ht="20.25" customHeight="1" x14ac:dyDescent="0.25">
      <c r="A3640" s="46"/>
      <c r="B3640" s="46"/>
      <c r="C3640" s="46"/>
      <c r="D3640" s="46"/>
      <c r="E3640" s="38"/>
    </row>
    <row r="3641" spans="1:5" ht="20.25" customHeight="1" x14ac:dyDescent="0.25">
      <c r="A3641" s="47"/>
      <c r="B3641" s="47"/>
      <c r="C3641" s="47"/>
      <c r="D3641" s="47"/>
      <c r="E3641" s="38"/>
    </row>
    <row r="3642" spans="1:5" ht="20.25" customHeight="1" x14ac:dyDescent="0.25">
      <c r="A3642" s="46"/>
      <c r="B3642" s="46"/>
      <c r="C3642" s="46"/>
      <c r="D3642" s="46"/>
      <c r="E3642" s="38"/>
    </row>
    <row r="3643" spans="1:5" ht="20.25" customHeight="1" x14ac:dyDescent="0.25">
      <c r="A3643" s="47"/>
      <c r="B3643" s="47"/>
      <c r="C3643" s="47"/>
      <c r="D3643" s="47"/>
      <c r="E3643" s="38"/>
    </row>
    <row r="3644" spans="1:5" ht="20.25" customHeight="1" x14ac:dyDescent="0.25">
      <c r="A3644" s="46"/>
      <c r="B3644" s="46"/>
      <c r="C3644" s="46"/>
      <c r="D3644" s="46"/>
      <c r="E3644" s="38"/>
    </row>
    <row r="3645" spans="1:5" ht="20.25" customHeight="1" x14ac:dyDescent="0.25">
      <c r="A3645" s="47"/>
      <c r="B3645" s="47"/>
      <c r="C3645" s="47"/>
      <c r="D3645" s="47"/>
      <c r="E3645" s="38"/>
    </row>
    <row r="3646" spans="1:5" ht="20.25" customHeight="1" x14ac:dyDescent="0.25">
      <c r="A3646" s="46"/>
      <c r="B3646" s="46"/>
      <c r="C3646" s="46"/>
      <c r="D3646" s="46"/>
      <c r="E3646" s="38"/>
    </row>
    <row r="3647" spans="1:5" ht="20.25" customHeight="1" x14ac:dyDescent="0.25">
      <c r="A3647" s="47"/>
      <c r="B3647" s="47"/>
      <c r="C3647" s="47"/>
      <c r="D3647" s="47"/>
      <c r="E3647" s="38"/>
    </row>
    <row r="3648" spans="1:5" ht="20.25" customHeight="1" x14ac:dyDescent="0.25">
      <c r="A3648" s="46"/>
      <c r="B3648" s="46"/>
      <c r="C3648" s="46"/>
      <c r="D3648" s="46"/>
      <c r="E3648" s="38"/>
    </row>
    <row r="3649" spans="1:5" ht="20.25" customHeight="1" x14ac:dyDescent="0.25">
      <c r="A3649" s="47"/>
      <c r="B3649" s="47"/>
      <c r="C3649" s="47"/>
      <c r="D3649" s="47"/>
      <c r="E3649" s="38"/>
    </row>
    <row r="3650" spans="1:5" ht="20.25" customHeight="1" x14ac:dyDescent="0.25">
      <c r="A3650" s="46"/>
      <c r="B3650" s="46"/>
      <c r="C3650" s="46"/>
      <c r="D3650" s="46"/>
      <c r="E3650" s="38"/>
    </row>
    <row r="3651" spans="1:5" ht="20.25" customHeight="1" x14ac:dyDescent="0.25">
      <c r="A3651" s="47"/>
      <c r="B3651" s="47"/>
      <c r="C3651" s="47"/>
      <c r="D3651" s="47"/>
      <c r="E3651" s="38"/>
    </row>
    <row r="3652" spans="1:5" ht="20.25" customHeight="1" x14ac:dyDescent="0.25">
      <c r="A3652" s="46"/>
      <c r="B3652" s="46"/>
      <c r="C3652" s="46"/>
      <c r="D3652" s="46"/>
      <c r="E3652" s="38"/>
    </row>
    <row r="3653" spans="1:5" ht="20.25" customHeight="1" x14ac:dyDescent="0.25">
      <c r="A3653" s="47"/>
      <c r="B3653" s="47"/>
      <c r="C3653" s="47"/>
      <c r="D3653" s="47"/>
      <c r="E3653" s="38"/>
    </row>
    <row r="3654" spans="1:5" ht="20.25" customHeight="1" x14ac:dyDescent="0.25">
      <c r="A3654" s="46"/>
      <c r="B3654" s="46"/>
      <c r="C3654" s="46"/>
      <c r="D3654" s="46"/>
      <c r="E3654" s="38"/>
    </row>
    <row r="3655" spans="1:5" ht="20.25" customHeight="1" x14ac:dyDescent="0.25">
      <c r="A3655" s="47"/>
      <c r="B3655" s="47"/>
      <c r="C3655" s="47"/>
      <c r="D3655" s="47"/>
      <c r="E3655" s="38"/>
    </row>
    <row r="3656" spans="1:5" ht="20.25" customHeight="1" x14ac:dyDescent="0.25">
      <c r="A3656" s="46"/>
      <c r="B3656" s="46"/>
      <c r="C3656" s="46"/>
      <c r="D3656" s="46"/>
      <c r="E3656" s="38"/>
    </row>
    <row r="3657" spans="1:5" ht="20.25" customHeight="1" x14ac:dyDescent="0.25">
      <c r="A3657" s="47"/>
      <c r="B3657" s="47"/>
      <c r="C3657" s="47"/>
      <c r="D3657" s="47"/>
      <c r="E3657" s="38"/>
    </row>
    <row r="3658" spans="1:5" ht="20.25" customHeight="1" x14ac:dyDescent="0.25">
      <c r="A3658" s="46"/>
      <c r="B3658" s="46"/>
      <c r="C3658" s="46"/>
      <c r="D3658" s="46"/>
      <c r="E3658" s="38"/>
    </row>
    <row r="3659" spans="1:5" ht="20.25" customHeight="1" x14ac:dyDescent="0.25">
      <c r="A3659" s="47"/>
      <c r="B3659" s="47"/>
      <c r="C3659" s="47"/>
      <c r="D3659" s="47"/>
      <c r="E3659" s="38"/>
    </row>
    <row r="3660" spans="1:5" ht="20.25" customHeight="1" x14ac:dyDescent="0.25">
      <c r="A3660" s="46"/>
      <c r="B3660" s="46"/>
      <c r="C3660" s="46"/>
      <c r="D3660" s="46"/>
      <c r="E3660" s="38"/>
    </row>
    <row r="3661" spans="1:5" ht="20.25" customHeight="1" x14ac:dyDescent="0.25">
      <c r="A3661" s="47"/>
      <c r="B3661" s="47"/>
      <c r="C3661" s="47"/>
      <c r="D3661" s="47"/>
      <c r="E3661" s="38"/>
    </row>
    <row r="3662" spans="1:5" ht="20.25" customHeight="1" x14ac:dyDescent="0.25">
      <c r="A3662" s="46"/>
      <c r="B3662" s="46"/>
      <c r="C3662" s="46"/>
      <c r="D3662" s="46"/>
      <c r="E3662" s="38"/>
    </row>
    <row r="3663" spans="1:5" ht="20.25" customHeight="1" x14ac:dyDescent="0.25">
      <c r="A3663" s="47"/>
      <c r="B3663" s="47"/>
      <c r="C3663" s="47"/>
      <c r="D3663" s="47"/>
      <c r="E3663" s="38"/>
    </row>
    <row r="3664" spans="1:5" ht="20.25" customHeight="1" x14ac:dyDescent="0.25">
      <c r="A3664" s="46"/>
      <c r="B3664" s="46"/>
      <c r="C3664" s="46"/>
      <c r="D3664" s="46"/>
      <c r="E3664" s="38"/>
    </row>
    <row r="3665" spans="1:5" ht="20.25" customHeight="1" x14ac:dyDescent="0.25">
      <c r="A3665" s="47"/>
      <c r="B3665" s="47"/>
      <c r="C3665" s="47"/>
      <c r="D3665" s="47"/>
      <c r="E3665" s="38"/>
    </row>
    <row r="3666" spans="1:5" ht="20.25" customHeight="1" x14ac:dyDescent="0.25">
      <c r="A3666" s="46"/>
      <c r="B3666" s="46"/>
      <c r="C3666" s="46"/>
      <c r="D3666" s="46"/>
      <c r="E3666" s="38"/>
    </row>
    <row r="3667" spans="1:5" ht="20.25" customHeight="1" x14ac:dyDescent="0.25">
      <c r="A3667" s="47"/>
      <c r="B3667" s="47"/>
      <c r="C3667" s="47"/>
      <c r="D3667" s="47"/>
      <c r="E3667" s="38"/>
    </row>
    <row r="3668" spans="1:5" ht="20.25" customHeight="1" x14ac:dyDescent="0.25">
      <c r="A3668" s="46"/>
      <c r="B3668" s="46"/>
      <c r="C3668" s="46"/>
      <c r="D3668" s="46"/>
      <c r="E3668" s="38"/>
    </row>
    <row r="3669" spans="1:5" ht="20.25" customHeight="1" x14ac:dyDescent="0.25">
      <c r="A3669" s="47"/>
      <c r="B3669" s="47"/>
      <c r="C3669" s="47"/>
      <c r="D3669" s="47"/>
      <c r="E3669" s="38"/>
    </row>
    <row r="3670" spans="1:5" ht="20.25" customHeight="1" x14ac:dyDescent="0.25">
      <c r="A3670" s="46"/>
      <c r="B3670" s="46"/>
      <c r="C3670" s="46"/>
      <c r="D3670" s="46"/>
      <c r="E3670" s="38"/>
    </row>
    <row r="3671" spans="1:5" ht="20.25" customHeight="1" x14ac:dyDescent="0.25">
      <c r="A3671" s="47"/>
      <c r="B3671" s="47"/>
      <c r="C3671" s="47"/>
      <c r="D3671" s="47"/>
      <c r="E3671" s="38"/>
    </row>
    <row r="3672" spans="1:5" ht="20.25" customHeight="1" x14ac:dyDescent="0.25">
      <c r="A3672" s="46"/>
      <c r="B3672" s="46"/>
      <c r="C3672" s="46"/>
      <c r="D3672" s="46"/>
      <c r="E3672" s="38"/>
    </row>
    <row r="3673" spans="1:5" ht="20.25" customHeight="1" x14ac:dyDescent="0.25">
      <c r="A3673" s="47"/>
      <c r="B3673" s="47"/>
      <c r="C3673" s="47"/>
      <c r="D3673" s="47"/>
      <c r="E3673" s="38"/>
    </row>
    <row r="3674" spans="1:5" ht="20.25" customHeight="1" x14ac:dyDescent="0.25">
      <c r="A3674" s="46"/>
      <c r="B3674" s="46"/>
      <c r="C3674" s="46"/>
      <c r="D3674" s="46"/>
      <c r="E3674" s="38"/>
    </row>
    <row r="3675" spans="1:5" ht="20.25" customHeight="1" x14ac:dyDescent="0.25">
      <c r="A3675" s="47"/>
      <c r="B3675" s="47"/>
      <c r="C3675" s="47"/>
      <c r="D3675" s="47"/>
      <c r="E3675" s="38"/>
    </row>
    <row r="3676" spans="1:5" ht="20.25" customHeight="1" x14ac:dyDescent="0.25">
      <c r="A3676" s="46"/>
      <c r="B3676" s="46"/>
      <c r="C3676" s="46"/>
      <c r="D3676" s="46"/>
      <c r="E3676" s="38"/>
    </row>
    <row r="3677" spans="1:5" ht="20.25" customHeight="1" x14ac:dyDescent="0.25">
      <c r="A3677" s="47"/>
      <c r="B3677" s="47"/>
      <c r="C3677" s="47"/>
      <c r="D3677" s="47"/>
      <c r="E3677" s="38"/>
    </row>
    <row r="3678" spans="1:5" ht="20.25" customHeight="1" x14ac:dyDescent="0.25">
      <c r="A3678" s="46"/>
      <c r="B3678" s="46"/>
      <c r="C3678" s="46"/>
      <c r="D3678" s="46"/>
      <c r="E3678" s="38"/>
    </row>
    <row r="3679" spans="1:5" ht="20.25" customHeight="1" x14ac:dyDescent="0.25">
      <c r="A3679" s="47"/>
      <c r="B3679" s="47"/>
      <c r="C3679" s="47"/>
      <c r="D3679" s="47"/>
      <c r="E3679" s="38"/>
    </row>
    <row r="3680" spans="1:5" ht="20.25" customHeight="1" x14ac:dyDescent="0.25">
      <c r="A3680" s="46"/>
      <c r="B3680" s="46"/>
      <c r="C3680" s="46"/>
      <c r="D3680" s="46"/>
      <c r="E3680" s="38"/>
    </row>
    <row r="3681" spans="1:5" ht="20.25" customHeight="1" x14ac:dyDescent="0.25">
      <c r="A3681" s="47"/>
      <c r="B3681" s="47"/>
      <c r="C3681" s="47"/>
      <c r="D3681" s="47"/>
      <c r="E3681" s="38"/>
    </row>
    <row r="3682" spans="1:5" ht="20.25" customHeight="1" x14ac:dyDescent="0.25">
      <c r="A3682" s="46"/>
      <c r="B3682" s="46"/>
      <c r="C3682" s="46"/>
      <c r="D3682" s="46"/>
      <c r="E3682" s="38"/>
    </row>
    <row r="3683" spans="1:5" ht="20.25" customHeight="1" x14ac:dyDescent="0.25">
      <c r="A3683" s="47"/>
      <c r="B3683" s="47"/>
      <c r="C3683" s="47"/>
      <c r="D3683" s="47"/>
      <c r="E3683" s="38"/>
    </row>
    <row r="3684" spans="1:5" ht="20.25" customHeight="1" x14ac:dyDescent="0.25">
      <c r="A3684" s="46"/>
      <c r="B3684" s="46"/>
      <c r="C3684" s="46"/>
      <c r="D3684" s="46"/>
      <c r="E3684" s="38"/>
    </row>
    <row r="3685" spans="1:5" ht="20.25" customHeight="1" x14ac:dyDescent="0.25">
      <c r="A3685" s="47"/>
      <c r="B3685" s="47"/>
      <c r="C3685" s="47"/>
      <c r="D3685" s="47"/>
      <c r="E3685" s="38"/>
    </row>
    <row r="3686" spans="1:5" ht="20.25" customHeight="1" x14ac:dyDescent="0.25">
      <c r="A3686" s="46"/>
      <c r="B3686" s="46"/>
      <c r="C3686" s="46"/>
      <c r="D3686" s="46"/>
      <c r="E3686" s="38"/>
    </row>
    <row r="3687" spans="1:5" ht="20.25" customHeight="1" x14ac:dyDescent="0.25">
      <c r="A3687" s="47"/>
      <c r="B3687" s="47"/>
      <c r="C3687" s="47"/>
      <c r="D3687" s="47"/>
      <c r="E3687" s="38"/>
    </row>
    <row r="3688" spans="1:5" ht="20.25" customHeight="1" x14ac:dyDescent="0.25">
      <c r="A3688" s="46"/>
      <c r="B3688" s="46"/>
      <c r="C3688" s="46"/>
      <c r="D3688" s="46"/>
      <c r="E3688" s="38"/>
    </row>
    <row r="3689" spans="1:5" ht="20.25" customHeight="1" x14ac:dyDescent="0.25">
      <c r="A3689" s="47"/>
      <c r="B3689" s="47"/>
      <c r="C3689" s="47"/>
      <c r="D3689" s="47"/>
      <c r="E3689" s="38"/>
    </row>
    <row r="3690" spans="1:5" ht="20.25" customHeight="1" x14ac:dyDescent="0.25">
      <c r="A3690" s="46"/>
      <c r="B3690" s="46"/>
      <c r="C3690" s="46"/>
      <c r="D3690" s="46"/>
      <c r="E3690" s="38"/>
    </row>
    <row r="3691" spans="1:5" ht="20.25" customHeight="1" x14ac:dyDescent="0.25">
      <c r="A3691" s="47"/>
      <c r="B3691" s="47"/>
      <c r="C3691" s="47"/>
      <c r="D3691" s="47"/>
      <c r="E3691" s="38"/>
    </row>
    <row r="3692" spans="1:5" ht="20.25" customHeight="1" x14ac:dyDescent="0.25">
      <c r="A3692" s="46"/>
      <c r="B3692" s="46"/>
      <c r="C3692" s="46"/>
      <c r="D3692" s="46"/>
      <c r="E3692" s="38"/>
    </row>
    <row r="3693" spans="1:5" ht="20.25" customHeight="1" x14ac:dyDescent="0.25">
      <c r="A3693" s="47"/>
      <c r="B3693" s="47"/>
      <c r="C3693" s="47"/>
      <c r="D3693" s="47"/>
      <c r="E3693" s="38"/>
    </row>
    <row r="3694" spans="1:5" ht="20.25" customHeight="1" x14ac:dyDescent="0.25">
      <c r="A3694" s="46"/>
      <c r="B3694" s="46"/>
      <c r="C3694" s="46"/>
      <c r="D3694" s="46"/>
      <c r="E3694" s="38"/>
    </row>
    <row r="3695" spans="1:5" ht="20.25" customHeight="1" x14ac:dyDescent="0.25">
      <c r="A3695" s="47"/>
      <c r="B3695" s="47"/>
      <c r="C3695" s="47"/>
      <c r="D3695" s="47"/>
      <c r="E3695" s="38"/>
    </row>
    <row r="3696" spans="1:5" ht="20.25" customHeight="1" x14ac:dyDescent="0.25">
      <c r="A3696" s="46"/>
      <c r="B3696" s="46"/>
      <c r="C3696" s="46"/>
      <c r="D3696" s="46"/>
      <c r="E3696" s="38"/>
    </row>
    <row r="3697" spans="1:5" ht="20.25" customHeight="1" x14ac:dyDescent="0.25">
      <c r="A3697" s="47"/>
      <c r="B3697" s="47"/>
      <c r="C3697" s="47"/>
      <c r="D3697" s="47"/>
      <c r="E3697" s="38"/>
    </row>
    <row r="3698" spans="1:5" ht="20.25" customHeight="1" x14ac:dyDescent="0.25">
      <c r="A3698" s="46"/>
      <c r="B3698" s="46"/>
      <c r="C3698" s="46"/>
      <c r="D3698" s="46"/>
      <c r="E3698" s="38"/>
    </row>
    <row r="3699" spans="1:5" ht="20.25" customHeight="1" x14ac:dyDescent="0.25">
      <c r="A3699" s="47"/>
      <c r="B3699" s="47"/>
      <c r="C3699" s="47"/>
      <c r="D3699" s="47"/>
      <c r="E3699" s="38"/>
    </row>
    <row r="3700" spans="1:5" ht="20.25" customHeight="1" x14ac:dyDescent="0.25">
      <c r="A3700" s="46"/>
      <c r="B3700" s="46"/>
      <c r="C3700" s="46"/>
      <c r="D3700" s="46"/>
      <c r="E3700" s="38"/>
    </row>
    <row r="3701" spans="1:5" ht="20.25" customHeight="1" thickBot="1" x14ac:dyDescent="0.3">
      <c r="A3701" s="60"/>
      <c r="B3701" s="60"/>
      <c r="C3701" s="60"/>
      <c r="D3701" s="60"/>
      <c r="E3701" s="65"/>
    </row>
    <row r="3702" spans="1:5" ht="20.25" customHeight="1" thickTop="1" x14ac:dyDescent="0.25">
      <c r="A3702" s="62"/>
      <c r="B3702" s="62"/>
      <c r="C3702" s="62"/>
      <c r="D3702" s="62"/>
      <c r="E3702" s="66"/>
    </row>
    <row r="3703" spans="1:5" ht="20.25" customHeight="1" x14ac:dyDescent="0.25">
      <c r="A3703" s="47"/>
      <c r="B3703" s="47"/>
      <c r="C3703" s="47"/>
      <c r="D3703" s="47"/>
      <c r="E3703" s="38"/>
    </row>
    <row r="3704" spans="1:5" ht="20.25" customHeight="1" x14ac:dyDescent="0.25">
      <c r="A3704" s="46"/>
      <c r="B3704" s="46"/>
      <c r="C3704" s="46"/>
      <c r="D3704" s="46"/>
      <c r="E3704" s="38"/>
    </row>
    <row r="3705" spans="1:5" ht="20.25" customHeight="1" x14ac:dyDescent="0.25">
      <c r="A3705" s="47"/>
      <c r="B3705" s="47"/>
      <c r="C3705" s="47"/>
      <c r="D3705" s="47"/>
      <c r="E3705" s="38"/>
    </row>
    <row r="3706" spans="1:5" ht="20.25" customHeight="1" x14ac:dyDescent="0.25">
      <c r="A3706" s="46"/>
      <c r="B3706" s="46"/>
      <c r="C3706" s="46"/>
      <c r="D3706" s="46"/>
      <c r="E3706" s="38"/>
    </row>
    <row r="3707" spans="1:5" ht="20.25" customHeight="1" x14ac:dyDescent="0.25">
      <c r="A3707" s="47"/>
      <c r="B3707" s="47"/>
      <c r="C3707" s="47"/>
      <c r="D3707" s="47"/>
      <c r="E3707" s="38"/>
    </row>
    <row r="3708" spans="1:5" ht="20.25" customHeight="1" x14ac:dyDescent="0.25">
      <c r="A3708" s="46"/>
      <c r="B3708" s="46"/>
      <c r="C3708" s="46"/>
      <c r="D3708" s="46"/>
      <c r="E3708" s="38"/>
    </row>
    <row r="3709" spans="1:5" ht="20.25" customHeight="1" x14ac:dyDescent="0.25">
      <c r="A3709" s="47"/>
      <c r="B3709" s="47"/>
      <c r="C3709" s="47"/>
      <c r="D3709" s="47"/>
      <c r="E3709" s="38"/>
    </row>
    <row r="3710" spans="1:5" ht="20.25" customHeight="1" x14ac:dyDescent="0.25">
      <c r="A3710" s="46"/>
      <c r="B3710" s="46"/>
      <c r="C3710" s="46"/>
      <c r="D3710" s="46"/>
      <c r="E3710" s="38"/>
    </row>
    <row r="3711" spans="1:5" ht="20.25" customHeight="1" x14ac:dyDescent="0.25">
      <c r="A3711" s="47"/>
      <c r="B3711" s="47"/>
      <c r="C3711" s="47"/>
      <c r="D3711" s="47"/>
      <c r="E3711" s="38"/>
    </row>
    <row r="3712" spans="1:5" ht="20.25" customHeight="1" x14ac:dyDescent="0.25">
      <c r="A3712" s="46"/>
      <c r="B3712" s="46"/>
      <c r="C3712" s="46"/>
      <c r="D3712" s="46"/>
      <c r="E3712" s="38"/>
    </row>
    <row r="3713" spans="1:5" ht="20.25" customHeight="1" x14ac:dyDescent="0.25">
      <c r="A3713" s="47"/>
      <c r="B3713" s="47"/>
      <c r="C3713" s="47"/>
      <c r="D3713" s="47"/>
      <c r="E3713" s="38"/>
    </row>
    <row r="3714" spans="1:5" ht="20.25" customHeight="1" x14ac:dyDescent="0.25">
      <c r="A3714" s="46"/>
      <c r="B3714" s="46"/>
      <c r="C3714" s="46"/>
      <c r="D3714" s="46"/>
      <c r="E3714" s="38"/>
    </row>
    <row r="3715" spans="1:5" ht="20.25" customHeight="1" x14ac:dyDescent="0.25">
      <c r="A3715" s="47"/>
      <c r="B3715" s="47"/>
      <c r="C3715" s="47"/>
      <c r="D3715" s="47"/>
      <c r="E3715" s="38"/>
    </row>
    <row r="3716" spans="1:5" ht="20.25" customHeight="1" x14ac:dyDescent="0.25">
      <c r="A3716" s="46"/>
      <c r="B3716" s="46"/>
      <c r="C3716" s="46"/>
      <c r="D3716" s="46"/>
      <c r="E3716" s="38"/>
    </row>
    <row r="3717" spans="1:5" ht="20.25" customHeight="1" x14ac:dyDescent="0.25">
      <c r="A3717" s="47"/>
      <c r="B3717" s="47"/>
      <c r="C3717" s="47"/>
      <c r="D3717" s="47"/>
      <c r="E3717" s="38"/>
    </row>
    <row r="3718" spans="1:5" ht="20.25" customHeight="1" x14ac:dyDescent="0.25">
      <c r="A3718" s="46"/>
      <c r="B3718" s="46"/>
      <c r="C3718" s="46"/>
      <c r="D3718" s="46"/>
      <c r="E3718" s="38"/>
    </row>
    <row r="3719" spans="1:5" ht="20.25" customHeight="1" x14ac:dyDescent="0.25">
      <c r="A3719" s="47"/>
      <c r="B3719" s="47"/>
      <c r="C3719" s="47"/>
      <c r="D3719" s="47"/>
      <c r="E3719" s="38"/>
    </row>
    <row r="3720" spans="1:5" ht="20.25" customHeight="1" x14ac:dyDescent="0.25">
      <c r="A3720" s="46"/>
      <c r="B3720" s="46"/>
      <c r="C3720" s="46"/>
      <c r="D3720" s="46"/>
      <c r="E3720" s="38"/>
    </row>
    <row r="3721" spans="1:5" ht="20.25" customHeight="1" x14ac:dyDescent="0.25">
      <c r="A3721" s="47"/>
      <c r="B3721" s="47"/>
      <c r="C3721" s="47"/>
      <c r="D3721" s="47"/>
      <c r="E3721" s="38"/>
    </row>
    <row r="3722" spans="1:5" ht="20.25" customHeight="1" x14ac:dyDescent="0.25">
      <c r="A3722" s="46"/>
      <c r="B3722" s="46"/>
      <c r="C3722" s="46"/>
      <c r="D3722" s="46"/>
      <c r="E3722" s="38"/>
    </row>
    <row r="3723" spans="1:5" ht="20.25" customHeight="1" x14ac:dyDescent="0.25">
      <c r="A3723" s="47"/>
      <c r="B3723" s="47"/>
      <c r="C3723" s="47"/>
      <c r="D3723" s="47"/>
      <c r="E3723" s="38"/>
    </row>
    <row r="3724" spans="1:5" ht="20.25" customHeight="1" x14ac:dyDescent="0.25">
      <c r="A3724" s="46"/>
      <c r="B3724" s="46"/>
      <c r="C3724" s="46"/>
      <c r="D3724" s="46"/>
      <c r="E3724" s="38"/>
    </row>
    <row r="3725" spans="1:5" ht="20.25" customHeight="1" x14ac:dyDescent="0.25">
      <c r="A3725" s="47"/>
      <c r="B3725" s="47"/>
      <c r="C3725" s="47"/>
      <c r="D3725" s="47"/>
      <c r="E3725" s="38"/>
    </row>
    <row r="3726" spans="1:5" ht="20.25" customHeight="1" x14ac:dyDescent="0.25">
      <c r="A3726" s="46"/>
      <c r="B3726" s="46"/>
      <c r="C3726" s="46"/>
      <c r="D3726" s="46"/>
      <c r="E3726" s="38"/>
    </row>
    <row r="3727" spans="1:5" ht="20.25" customHeight="1" x14ac:dyDescent="0.25">
      <c r="A3727" s="47"/>
      <c r="B3727" s="47"/>
      <c r="C3727" s="47"/>
      <c r="D3727" s="47"/>
      <c r="E3727" s="38"/>
    </row>
    <row r="3728" spans="1:5" ht="20.25" customHeight="1" x14ac:dyDescent="0.25">
      <c r="A3728" s="46"/>
      <c r="B3728" s="46"/>
      <c r="C3728" s="46"/>
      <c r="D3728" s="46"/>
      <c r="E3728" s="38"/>
    </row>
    <row r="3729" spans="1:5" ht="20.25" customHeight="1" x14ac:dyDescent="0.25">
      <c r="A3729" s="47"/>
      <c r="B3729" s="47"/>
      <c r="C3729" s="47"/>
      <c r="D3729" s="47"/>
      <c r="E3729" s="38"/>
    </row>
    <row r="3730" spans="1:5" ht="20.25" customHeight="1" x14ac:dyDescent="0.25">
      <c r="A3730" s="46"/>
      <c r="B3730" s="46"/>
      <c r="C3730" s="46"/>
      <c r="D3730" s="46"/>
      <c r="E3730" s="38"/>
    </row>
    <row r="3731" spans="1:5" ht="20.25" customHeight="1" x14ac:dyDescent="0.25">
      <c r="A3731" s="47"/>
      <c r="B3731" s="47"/>
      <c r="C3731" s="47"/>
      <c r="D3731" s="47"/>
      <c r="E3731" s="38"/>
    </row>
    <row r="3732" spans="1:5" ht="20.25" customHeight="1" x14ac:dyDescent="0.25">
      <c r="A3732" s="46"/>
      <c r="B3732" s="46"/>
      <c r="C3732" s="46"/>
      <c r="D3732" s="46"/>
      <c r="E3732" s="38"/>
    </row>
    <row r="3733" spans="1:5" ht="20.25" customHeight="1" x14ac:dyDescent="0.25">
      <c r="A3733" s="47"/>
      <c r="B3733" s="47"/>
      <c r="C3733" s="47"/>
      <c r="D3733" s="47"/>
      <c r="E3733" s="38"/>
    </row>
    <row r="3734" spans="1:5" ht="20.25" customHeight="1" x14ac:dyDescent="0.25">
      <c r="A3734" s="46"/>
      <c r="B3734" s="46"/>
      <c r="C3734" s="46"/>
      <c r="D3734" s="46"/>
      <c r="E3734" s="38"/>
    </row>
    <row r="3735" spans="1:5" ht="20.25" customHeight="1" x14ac:dyDescent="0.25">
      <c r="A3735" s="47"/>
      <c r="B3735" s="47"/>
      <c r="C3735" s="47"/>
      <c r="D3735" s="47"/>
      <c r="E3735" s="38"/>
    </row>
    <row r="3736" spans="1:5" ht="20.25" customHeight="1" x14ac:dyDescent="0.25">
      <c r="A3736" s="46"/>
      <c r="B3736" s="46"/>
      <c r="C3736" s="46"/>
      <c r="D3736" s="46"/>
      <c r="E3736" s="38"/>
    </row>
    <row r="3737" spans="1:5" ht="20.25" customHeight="1" x14ac:dyDescent="0.25">
      <c r="A3737" s="47"/>
      <c r="B3737" s="47"/>
      <c r="C3737" s="47"/>
      <c r="D3737" s="47"/>
      <c r="E3737" s="38"/>
    </row>
    <row r="3738" spans="1:5" ht="20.25" customHeight="1" x14ac:dyDescent="0.25">
      <c r="A3738" s="46"/>
      <c r="B3738" s="46"/>
      <c r="C3738" s="46"/>
      <c r="D3738" s="46"/>
      <c r="E3738" s="38"/>
    </row>
    <row r="3739" spans="1:5" ht="20.25" customHeight="1" x14ac:dyDescent="0.25">
      <c r="A3739" s="47"/>
      <c r="B3739" s="47"/>
      <c r="C3739" s="47"/>
      <c r="D3739" s="47"/>
      <c r="E3739" s="38"/>
    </row>
    <row r="3740" spans="1:5" ht="20.25" customHeight="1" x14ac:dyDescent="0.25">
      <c r="A3740" s="46"/>
      <c r="B3740" s="46"/>
      <c r="C3740" s="46"/>
      <c r="D3740" s="46"/>
      <c r="E3740" s="38"/>
    </row>
    <row r="3741" spans="1:5" ht="20.25" customHeight="1" x14ac:dyDescent="0.25">
      <c r="A3741" s="47"/>
      <c r="B3741" s="47"/>
      <c r="C3741" s="47"/>
      <c r="D3741" s="47"/>
      <c r="E3741" s="38"/>
    </row>
    <row r="3742" spans="1:5" ht="20.25" customHeight="1" x14ac:dyDescent="0.25">
      <c r="A3742" s="46"/>
      <c r="B3742" s="46"/>
      <c r="C3742" s="46"/>
      <c r="D3742" s="46"/>
      <c r="E3742" s="38"/>
    </row>
    <row r="3743" spans="1:5" ht="20.25" customHeight="1" x14ac:dyDescent="0.25">
      <c r="A3743" s="47"/>
      <c r="B3743" s="47"/>
      <c r="C3743" s="47"/>
      <c r="D3743" s="47"/>
      <c r="E3743" s="38"/>
    </row>
    <row r="3744" spans="1:5" ht="20.25" customHeight="1" x14ac:dyDescent="0.25">
      <c r="A3744" s="46"/>
      <c r="B3744" s="46"/>
      <c r="C3744" s="46"/>
      <c r="D3744" s="46"/>
      <c r="E3744" s="38"/>
    </row>
    <row r="3745" spans="1:5" ht="20.25" customHeight="1" x14ac:dyDescent="0.25">
      <c r="A3745" s="47"/>
      <c r="B3745" s="47"/>
      <c r="C3745" s="47"/>
      <c r="D3745" s="47"/>
      <c r="E3745" s="38"/>
    </row>
    <row r="3746" spans="1:5" ht="20.25" customHeight="1" x14ac:dyDescent="0.25">
      <c r="A3746" s="46"/>
      <c r="B3746" s="46"/>
      <c r="C3746" s="46"/>
      <c r="D3746" s="46"/>
      <c r="E3746" s="38"/>
    </row>
    <row r="3747" spans="1:5" ht="20.25" customHeight="1" x14ac:dyDescent="0.25">
      <c r="A3747" s="47"/>
      <c r="B3747" s="47"/>
      <c r="C3747" s="47"/>
      <c r="D3747" s="47"/>
      <c r="E3747" s="38"/>
    </row>
    <row r="3748" spans="1:5" ht="20.25" customHeight="1" x14ac:dyDescent="0.25">
      <c r="A3748" s="46"/>
      <c r="B3748" s="46"/>
      <c r="C3748" s="46"/>
      <c r="D3748" s="46"/>
      <c r="E3748" s="38"/>
    </row>
    <row r="3749" spans="1:5" ht="20.25" customHeight="1" x14ac:dyDescent="0.25">
      <c r="A3749" s="47"/>
      <c r="B3749" s="47"/>
      <c r="C3749" s="47"/>
      <c r="D3749" s="47"/>
      <c r="E3749" s="38"/>
    </row>
    <row r="3750" spans="1:5" ht="20.25" customHeight="1" x14ac:dyDescent="0.25">
      <c r="A3750" s="46"/>
      <c r="B3750" s="46"/>
      <c r="C3750" s="46"/>
      <c r="D3750" s="46"/>
      <c r="E3750" s="38"/>
    </row>
    <row r="3751" spans="1:5" ht="20.25" customHeight="1" x14ac:dyDescent="0.25">
      <c r="A3751" s="47"/>
      <c r="B3751" s="47"/>
      <c r="C3751" s="47"/>
      <c r="D3751" s="47"/>
      <c r="E3751" s="38"/>
    </row>
    <row r="3752" spans="1:5" ht="20.25" customHeight="1" x14ac:dyDescent="0.25">
      <c r="A3752" s="46"/>
      <c r="B3752" s="46"/>
      <c r="C3752" s="46"/>
      <c r="D3752" s="46"/>
      <c r="E3752" s="38"/>
    </row>
    <row r="3753" spans="1:5" ht="20.25" customHeight="1" x14ac:dyDescent="0.25">
      <c r="A3753" s="47"/>
      <c r="B3753" s="47"/>
      <c r="C3753" s="47"/>
      <c r="D3753" s="47"/>
      <c r="E3753" s="38"/>
    </row>
    <row r="3754" spans="1:5" ht="20.25" customHeight="1" x14ac:dyDescent="0.25">
      <c r="A3754" s="46"/>
      <c r="B3754" s="46"/>
      <c r="C3754" s="46"/>
      <c r="D3754" s="46"/>
      <c r="E3754" s="38"/>
    </row>
    <row r="3755" spans="1:5" ht="20.25" customHeight="1" x14ac:dyDescent="0.25">
      <c r="A3755" s="47"/>
      <c r="B3755" s="47"/>
      <c r="C3755" s="47"/>
      <c r="D3755" s="47"/>
      <c r="E3755" s="38"/>
    </row>
    <row r="3756" spans="1:5" ht="20.25" customHeight="1" x14ac:dyDescent="0.25">
      <c r="A3756" s="46"/>
      <c r="B3756" s="46"/>
      <c r="C3756" s="46"/>
      <c r="D3756" s="46"/>
      <c r="E3756" s="38"/>
    </row>
    <row r="3757" spans="1:5" ht="20.25" customHeight="1" x14ac:dyDescent="0.25">
      <c r="A3757" s="47"/>
      <c r="B3757" s="47"/>
      <c r="C3757" s="47"/>
      <c r="D3757" s="47"/>
      <c r="E3757" s="38"/>
    </row>
    <row r="3758" spans="1:5" ht="20.25" customHeight="1" x14ac:dyDescent="0.25">
      <c r="A3758" s="46"/>
      <c r="B3758" s="46"/>
      <c r="C3758" s="46"/>
      <c r="D3758" s="46"/>
      <c r="E3758" s="38"/>
    </row>
    <row r="3759" spans="1:5" ht="20.25" customHeight="1" x14ac:dyDescent="0.25">
      <c r="A3759" s="47"/>
      <c r="B3759" s="47"/>
      <c r="C3759" s="47"/>
      <c r="D3759" s="47"/>
      <c r="E3759" s="38"/>
    </row>
    <row r="3760" spans="1:5" ht="20.25" customHeight="1" x14ac:dyDescent="0.25">
      <c r="A3760" s="46"/>
      <c r="B3760" s="46"/>
      <c r="C3760" s="46"/>
      <c r="D3760" s="46"/>
      <c r="E3760" s="38"/>
    </row>
    <row r="3761" spans="1:5" ht="20.25" customHeight="1" x14ac:dyDescent="0.25">
      <c r="A3761" s="47"/>
      <c r="B3761" s="47"/>
      <c r="C3761" s="47"/>
      <c r="D3761" s="47"/>
      <c r="E3761" s="38"/>
    </row>
    <row r="3762" spans="1:5" ht="20.25" customHeight="1" x14ac:dyDescent="0.25">
      <c r="A3762" s="46"/>
      <c r="B3762" s="46"/>
      <c r="C3762" s="46"/>
      <c r="D3762" s="46"/>
      <c r="E3762" s="38"/>
    </row>
    <row r="3763" spans="1:5" ht="20.25" customHeight="1" x14ac:dyDescent="0.25">
      <c r="A3763" s="47"/>
      <c r="B3763" s="47"/>
      <c r="C3763" s="47"/>
      <c r="D3763" s="47"/>
      <c r="E3763" s="38"/>
    </row>
    <row r="3764" spans="1:5" ht="20.25" customHeight="1" x14ac:dyDescent="0.25">
      <c r="A3764" s="46"/>
      <c r="B3764" s="46"/>
      <c r="C3764" s="46"/>
      <c r="D3764" s="46"/>
      <c r="E3764" s="38"/>
    </row>
    <row r="3765" spans="1:5" ht="20.25" customHeight="1" x14ac:dyDescent="0.25">
      <c r="A3765" s="47"/>
      <c r="B3765" s="47"/>
      <c r="C3765" s="47"/>
      <c r="D3765" s="47"/>
      <c r="E3765" s="38"/>
    </row>
    <row r="3766" spans="1:5" ht="20.25" customHeight="1" x14ac:dyDescent="0.25">
      <c r="A3766" s="46"/>
      <c r="B3766" s="46"/>
      <c r="C3766" s="46"/>
      <c r="D3766" s="46"/>
      <c r="E3766" s="38"/>
    </row>
    <row r="3767" spans="1:5" ht="20.25" customHeight="1" x14ac:dyDescent="0.25">
      <c r="A3767" s="47"/>
      <c r="B3767" s="47"/>
      <c r="C3767" s="47"/>
      <c r="D3767" s="47"/>
      <c r="E3767" s="38"/>
    </row>
    <row r="3768" spans="1:5" ht="20.25" customHeight="1" x14ac:dyDescent="0.25">
      <c r="A3768" s="46"/>
      <c r="B3768" s="46"/>
      <c r="C3768" s="46"/>
      <c r="D3768" s="46"/>
      <c r="E3768" s="38"/>
    </row>
    <row r="3769" spans="1:5" ht="20.25" customHeight="1" x14ac:dyDescent="0.25">
      <c r="A3769" s="47"/>
      <c r="B3769" s="47"/>
      <c r="C3769" s="47"/>
      <c r="D3769" s="47"/>
      <c r="E3769" s="38"/>
    </row>
    <row r="3770" spans="1:5" ht="20.25" customHeight="1" x14ac:dyDescent="0.25">
      <c r="A3770" s="46"/>
      <c r="B3770" s="46"/>
      <c r="C3770" s="46"/>
      <c r="D3770" s="46"/>
      <c r="E3770" s="38"/>
    </row>
    <row r="3771" spans="1:5" ht="20.25" customHeight="1" x14ac:dyDescent="0.25">
      <c r="A3771" s="47"/>
      <c r="B3771" s="47"/>
      <c r="C3771" s="47"/>
      <c r="D3771" s="47"/>
      <c r="E3771" s="38"/>
    </row>
    <row r="3772" spans="1:5" ht="20.25" customHeight="1" x14ac:dyDescent="0.25">
      <c r="A3772" s="46"/>
      <c r="B3772" s="46"/>
      <c r="C3772" s="46"/>
      <c r="D3772" s="46"/>
      <c r="E3772" s="38"/>
    </row>
    <row r="3773" spans="1:5" ht="20.25" customHeight="1" x14ac:dyDescent="0.25">
      <c r="A3773" s="47"/>
      <c r="B3773" s="47"/>
      <c r="C3773" s="47"/>
      <c r="D3773" s="47"/>
      <c r="E3773" s="38"/>
    </row>
    <row r="3774" spans="1:5" ht="20.25" customHeight="1" x14ac:dyDescent="0.25">
      <c r="A3774" s="46"/>
      <c r="B3774" s="46"/>
      <c r="C3774" s="46"/>
      <c r="D3774" s="46"/>
      <c r="E3774" s="38"/>
    </row>
    <row r="3775" spans="1:5" ht="20.25" customHeight="1" x14ac:dyDescent="0.25">
      <c r="A3775" s="47"/>
      <c r="B3775" s="47"/>
      <c r="C3775" s="47"/>
      <c r="D3775" s="47"/>
      <c r="E3775" s="38"/>
    </row>
    <row r="3776" spans="1:5" ht="20.25" customHeight="1" x14ac:dyDescent="0.25">
      <c r="A3776" s="46"/>
      <c r="B3776" s="46"/>
      <c r="C3776" s="46"/>
      <c r="D3776" s="46"/>
      <c r="E3776" s="38"/>
    </row>
    <row r="3777" spans="1:5" ht="20.25" customHeight="1" x14ac:dyDescent="0.25">
      <c r="A3777" s="47"/>
      <c r="B3777" s="47"/>
      <c r="C3777" s="47"/>
      <c r="D3777" s="47"/>
      <c r="E3777" s="38"/>
    </row>
    <row r="3778" spans="1:5" ht="20.25" customHeight="1" x14ac:dyDescent="0.25">
      <c r="A3778" s="46"/>
      <c r="B3778" s="46"/>
      <c r="C3778" s="46"/>
      <c r="D3778" s="46"/>
      <c r="E3778" s="38"/>
    </row>
    <row r="3779" spans="1:5" ht="20.25" customHeight="1" x14ac:dyDescent="0.25">
      <c r="A3779" s="47"/>
      <c r="B3779" s="47"/>
      <c r="C3779" s="47"/>
      <c r="D3779" s="47"/>
      <c r="E3779" s="38"/>
    </row>
    <row r="3780" spans="1:5" ht="20.25" customHeight="1" x14ac:dyDescent="0.25">
      <c r="A3780" s="46"/>
      <c r="B3780" s="46"/>
      <c r="C3780" s="46"/>
      <c r="D3780" s="46"/>
      <c r="E3780" s="38"/>
    </row>
    <row r="3781" spans="1:5" ht="20.25" customHeight="1" x14ac:dyDescent="0.25">
      <c r="A3781" s="47"/>
      <c r="B3781" s="47"/>
      <c r="C3781" s="47"/>
      <c r="D3781" s="47"/>
      <c r="E3781" s="38"/>
    </row>
    <row r="3782" spans="1:5" ht="20.25" customHeight="1" x14ac:dyDescent="0.25">
      <c r="A3782" s="46"/>
      <c r="B3782" s="46"/>
      <c r="C3782" s="46"/>
      <c r="D3782" s="46"/>
      <c r="E3782" s="38"/>
    </row>
    <row r="3783" spans="1:5" ht="20.25" customHeight="1" x14ac:dyDescent="0.25">
      <c r="A3783" s="47"/>
      <c r="B3783" s="47"/>
      <c r="C3783" s="47"/>
      <c r="D3783" s="47"/>
      <c r="E3783" s="38"/>
    </row>
    <row r="3784" spans="1:5" ht="20.25" customHeight="1" x14ac:dyDescent="0.25">
      <c r="A3784" s="46"/>
      <c r="B3784" s="46"/>
      <c r="C3784" s="46"/>
      <c r="D3784" s="46"/>
      <c r="E3784" s="38"/>
    </row>
    <row r="3785" spans="1:5" ht="20.25" customHeight="1" x14ac:dyDescent="0.25">
      <c r="A3785" s="47"/>
      <c r="B3785" s="47"/>
      <c r="C3785" s="47"/>
      <c r="D3785" s="47"/>
      <c r="E3785" s="38"/>
    </row>
    <row r="3786" spans="1:5" ht="20.25" customHeight="1" x14ac:dyDescent="0.25">
      <c r="A3786" s="46"/>
      <c r="B3786" s="46"/>
      <c r="C3786" s="46"/>
      <c r="D3786" s="46"/>
      <c r="E3786" s="38"/>
    </row>
    <row r="3787" spans="1:5" ht="20.25" customHeight="1" x14ac:dyDescent="0.25">
      <c r="A3787" s="47"/>
      <c r="B3787" s="47"/>
      <c r="C3787" s="47"/>
      <c r="D3787" s="47"/>
      <c r="E3787" s="38"/>
    </row>
    <row r="3788" spans="1:5" ht="20.25" customHeight="1" x14ac:dyDescent="0.25">
      <c r="A3788" s="46"/>
      <c r="B3788" s="46"/>
      <c r="C3788" s="46"/>
      <c r="D3788" s="46"/>
      <c r="E3788" s="38"/>
    </row>
    <row r="3789" spans="1:5" ht="20.25" customHeight="1" x14ac:dyDescent="0.25">
      <c r="A3789" s="47"/>
      <c r="B3789" s="47"/>
      <c r="C3789" s="47"/>
      <c r="D3789" s="47"/>
      <c r="E3789" s="38"/>
    </row>
    <row r="3790" spans="1:5" ht="20.25" customHeight="1" x14ac:dyDescent="0.25">
      <c r="A3790" s="46"/>
      <c r="B3790" s="46"/>
      <c r="C3790" s="46"/>
      <c r="D3790" s="46"/>
      <c r="E3790" s="38"/>
    </row>
    <row r="3791" spans="1:5" ht="20.25" customHeight="1" x14ac:dyDescent="0.25">
      <c r="A3791" s="47"/>
      <c r="B3791" s="47"/>
      <c r="C3791" s="47"/>
      <c r="D3791" s="47"/>
      <c r="E3791" s="38"/>
    </row>
    <row r="3792" spans="1:5" ht="20.25" customHeight="1" x14ac:dyDescent="0.25">
      <c r="A3792" s="46"/>
      <c r="B3792" s="46"/>
      <c r="C3792" s="46"/>
      <c r="D3792" s="46"/>
      <c r="E3792" s="38"/>
    </row>
    <row r="3793" spans="1:5" ht="20.25" customHeight="1" x14ac:dyDescent="0.25">
      <c r="A3793" s="47"/>
      <c r="B3793" s="47"/>
      <c r="C3793" s="47"/>
      <c r="D3793" s="47"/>
      <c r="E3793" s="38"/>
    </row>
    <row r="3794" spans="1:5" ht="20.25" customHeight="1" x14ac:dyDescent="0.25">
      <c r="A3794" s="46"/>
      <c r="B3794" s="46"/>
      <c r="C3794" s="46"/>
      <c r="D3794" s="46"/>
      <c r="E3794" s="38"/>
    </row>
    <row r="3795" spans="1:5" ht="20.25" customHeight="1" x14ac:dyDescent="0.25">
      <c r="A3795" s="47"/>
      <c r="B3795" s="47"/>
      <c r="C3795" s="47"/>
      <c r="D3795" s="47"/>
      <c r="E3795" s="38"/>
    </row>
    <row r="3796" spans="1:5" ht="20.25" customHeight="1" x14ac:dyDescent="0.25">
      <c r="A3796" s="46"/>
      <c r="B3796" s="46"/>
      <c r="C3796" s="46"/>
      <c r="D3796" s="46"/>
      <c r="E3796" s="38"/>
    </row>
    <row r="3797" spans="1:5" ht="20.25" customHeight="1" x14ac:dyDescent="0.25">
      <c r="A3797" s="47"/>
      <c r="B3797" s="47"/>
      <c r="C3797" s="47"/>
      <c r="D3797" s="47"/>
      <c r="E3797" s="38"/>
    </row>
    <row r="3798" spans="1:5" ht="20.25" customHeight="1" x14ac:dyDescent="0.25">
      <c r="A3798" s="46"/>
      <c r="B3798" s="46"/>
      <c r="C3798" s="46"/>
      <c r="D3798" s="46"/>
      <c r="E3798" s="38"/>
    </row>
    <row r="3799" spans="1:5" ht="20.25" customHeight="1" x14ac:dyDescent="0.25">
      <c r="A3799" s="47"/>
      <c r="B3799" s="47"/>
      <c r="C3799" s="47"/>
      <c r="D3799" s="47"/>
      <c r="E3799" s="38"/>
    </row>
    <row r="3800" spans="1:5" ht="20.25" customHeight="1" x14ac:dyDescent="0.25">
      <c r="A3800" s="46"/>
      <c r="B3800" s="46"/>
      <c r="C3800" s="46"/>
      <c r="D3800" s="46"/>
      <c r="E3800" s="38"/>
    </row>
    <row r="3801" spans="1:5" ht="20.25" customHeight="1" thickBot="1" x14ac:dyDescent="0.3">
      <c r="A3801" s="60"/>
      <c r="B3801" s="60"/>
      <c r="C3801" s="60"/>
      <c r="D3801" s="60"/>
      <c r="E3801" s="65"/>
    </row>
    <row r="3802" spans="1:5" ht="20.25" customHeight="1" thickTop="1" x14ac:dyDescent="0.25">
      <c r="A3802" s="62"/>
      <c r="B3802" s="62"/>
      <c r="C3802" s="62"/>
      <c r="D3802" s="62"/>
      <c r="E3802" s="66"/>
    </row>
    <row r="3803" spans="1:5" ht="20.25" customHeight="1" x14ac:dyDescent="0.25">
      <c r="A3803" s="47"/>
      <c r="B3803" s="47"/>
      <c r="C3803" s="47"/>
      <c r="D3803" s="47"/>
      <c r="E3803" s="38"/>
    </row>
    <row r="3804" spans="1:5" ht="20.25" customHeight="1" x14ac:dyDescent="0.25">
      <c r="A3804" s="46"/>
      <c r="B3804" s="46"/>
      <c r="C3804" s="46"/>
      <c r="D3804" s="46"/>
      <c r="E3804" s="38"/>
    </row>
    <row r="3805" spans="1:5" ht="20.25" customHeight="1" x14ac:dyDescent="0.25">
      <c r="A3805" s="47"/>
      <c r="B3805" s="47"/>
      <c r="C3805" s="47"/>
      <c r="D3805" s="47"/>
      <c r="E3805" s="38"/>
    </row>
    <row r="3806" spans="1:5" ht="20.25" customHeight="1" x14ac:dyDescent="0.25">
      <c r="A3806" s="46"/>
      <c r="B3806" s="46"/>
      <c r="C3806" s="46"/>
      <c r="D3806" s="46"/>
      <c r="E3806" s="38"/>
    </row>
    <row r="3807" spans="1:5" ht="20.25" customHeight="1" x14ac:dyDescent="0.25">
      <c r="A3807" s="47"/>
      <c r="B3807" s="47"/>
      <c r="C3807" s="47"/>
      <c r="D3807" s="47"/>
      <c r="E3807" s="38"/>
    </row>
    <row r="3808" spans="1:5" ht="20.25" customHeight="1" x14ac:dyDescent="0.25">
      <c r="A3808" s="46"/>
      <c r="B3808" s="46"/>
      <c r="C3808" s="46"/>
      <c r="D3808" s="46"/>
      <c r="E3808" s="38"/>
    </row>
    <row r="3809" spans="1:5" ht="20.25" customHeight="1" x14ac:dyDescent="0.25">
      <c r="A3809" s="47"/>
      <c r="B3809" s="47"/>
      <c r="C3809" s="47"/>
      <c r="D3809" s="47"/>
      <c r="E3809" s="38"/>
    </row>
    <row r="3810" spans="1:5" ht="20.25" customHeight="1" x14ac:dyDescent="0.25">
      <c r="A3810" s="46"/>
      <c r="B3810" s="46"/>
      <c r="C3810" s="46"/>
      <c r="D3810" s="46"/>
      <c r="E3810" s="38"/>
    </row>
    <row r="3811" spans="1:5" ht="20.25" customHeight="1" x14ac:dyDescent="0.25">
      <c r="A3811" s="47"/>
      <c r="B3811" s="47"/>
      <c r="C3811" s="47"/>
      <c r="D3811" s="47"/>
      <c r="E3811" s="38"/>
    </row>
    <row r="3812" spans="1:5" ht="20.25" customHeight="1" x14ac:dyDescent="0.25">
      <c r="A3812" s="46"/>
      <c r="B3812" s="46"/>
      <c r="C3812" s="46"/>
      <c r="D3812" s="46"/>
      <c r="E3812" s="38"/>
    </row>
    <row r="3813" spans="1:5" ht="20.25" customHeight="1" x14ac:dyDescent="0.25">
      <c r="A3813" s="47"/>
      <c r="B3813" s="47"/>
      <c r="C3813" s="47"/>
      <c r="D3813" s="47"/>
      <c r="E3813" s="38"/>
    </row>
    <row r="3814" spans="1:5" ht="20.25" customHeight="1" x14ac:dyDescent="0.25">
      <c r="A3814" s="46"/>
      <c r="B3814" s="46"/>
      <c r="C3814" s="46"/>
      <c r="D3814" s="46"/>
      <c r="E3814" s="38"/>
    </row>
    <row r="3815" spans="1:5" ht="20.25" customHeight="1" x14ac:dyDescent="0.25">
      <c r="A3815" s="47"/>
      <c r="B3815" s="47"/>
      <c r="C3815" s="47"/>
      <c r="D3815" s="47"/>
      <c r="E3815" s="38"/>
    </row>
    <row r="3816" spans="1:5" ht="20.25" customHeight="1" x14ac:dyDescent="0.25">
      <c r="A3816" s="46"/>
      <c r="B3816" s="46"/>
      <c r="C3816" s="46"/>
      <c r="D3816" s="46"/>
      <c r="E3816" s="38"/>
    </row>
    <row r="3817" spans="1:5" ht="20.25" customHeight="1" x14ac:dyDescent="0.25">
      <c r="A3817" s="47"/>
      <c r="B3817" s="47"/>
      <c r="C3817" s="47"/>
      <c r="D3817" s="47"/>
      <c r="E3817" s="38"/>
    </row>
    <row r="3818" spans="1:5" ht="20.25" customHeight="1" x14ac:dyDescent="0.25">
      <c r="A3818" s="46"/>
      <c r="B3818" s="46"/>
      <c r="C3818" s="46"/>
      <c r="D3818" s="46"/>
      <c r="E3818" s="38"/>
    </row>
    <row r="3819" spans="1:5" ht="20.25" customHeight="1" x14ac:dyDescent="0.25">
      <c r="A3819" s="47"/>
      <c r="B3819" s="47"/>
      <c r="C3819" s="47"/>
      <c r="D3819" s="47"/>
      <c r="E3819" s="38"/>
    </row>
    <row r="3820" spans="1:5" ht="20.25" customHeight="1" x14ac:dyDescent="0.25">
      <c r="A3820" s="46"/>
      <c r="B3820" s="46"/>
      <c r="C3820" s="46"/>
      <c r="D3820" s="46"/>
      <c r="E3820" s="38"/>
    </row>
    <row r="3821" spans="1:5" ht="20.25" customHeight="1" x14ac:dyDescent="0.25">
      <c r="A3821" s="47"/>
      <c r="B3821" s="47"/>
      <c r="C3821" s="47"/>
      <c r="D3821" s="47"/>
      <c r="E3821" s="38"/>
    </row>
    <row r="3822" spans="1:5" ht="20.25" customHeight="1" x14ac:dyDescent="0.25">
      <c r="A3822" s="46"/>
      <c r="B3822" s="46"/>
      <c r="C3822" s="46"/>
      <c r="D3822" s="46"/>
      <c r="E3822" s="38"/>
    </row>
    <row r="3823" spans="1:5" ht="20.25" customHeight="1" x14ac:dyDescent="0.25">
      <c r="A3823" s="47"/>
      <c r="B3823" s="47"/>
      <c r="C3823" s="47"/>
      <c r="D3823" s="47"/>
      <c r="E3823" s="38"/>
    </row>
    <row r="3824" spans="1:5" ht="20.25" customHeight="1" x14ac:dyDescent="0.25">
      <c r="A3824" s="46"/>
      <c r="B3824" s="46"/>
      <c r="C3824" s="46"/>
      <c r="D3824" s="46"/>
      <c r="E3824" s="38"/>
    </row>
    <row r="3825" spans="1:5" ht="20.25" customHeight="1" x14ac:dyDescent="0.25">
      <c r="A3825" s="47"/>
      <c r="B3825" s="47"/>
      <c r="C3825" s="47"/>
      <c r="D3825" s="47"/>
      <c r="E3825" s="38"/>
    </row>
    <row r="3826" spans="1:5" ht="20.25" customHeight="1" x14ac:dyDescent="0.25">
      <c r="A3826" s="46"/>
      <c r="B3826" s="46"/>
      <c r="C3826" s="46"/>
      <c r="D3826" s="46"/>
      <c r="E3826" s="38"/>
    </row>
    <row r="3827" spans="1:5" ht="20.25" customHeight="1" x14ac:dyDescent="0.25">
      <c r="A3827" s="47"/>
      <c r="B3827" s="47"/>
      <c r="C3827" s="47"/>
      <c r="D3827" s="47"/>
      <c r="E3827" s="38"/>
    </row>
    <row r="3828" spans="1:5" ht="20.25" customHeight="1" x14ac:dyDescent="0.25">
      <c r="A3828" s="46"/>
      <c r="B3828" s="46"/>
      <c r="C3828" s="46"/>
      <c r="D3828" s="46"/>
      <c r="E3828" s="38"/>
    </row>
    <row r="3829" spans="1:5" ht="20.25" customHeight="1" x14ac:dyDescent="0.25">
      <c r="A3829" s="47"/>
      <c r="B3829" s="47"/>
      <c r="C3829" s="47"/>
      <c r="D3829" s="47"/>
      <c r="E3829" s="38"/>
    </row>
    <row r="3830" spans="1:5" ht="20.25" customHeight="1" x14ac:dyDescent="0.25">
      <c r="A3830" s="46"/>
      <c r="B3830" s="46"/>
      <c r="C3830" s="46"/>
      <c r="D3830" s="46"/>
      <c r="E3830" s="38"/>
    </row>
    <row r="3831" spans="1:5" ht="20.25" customHeight="1" x14ac:dyDescent="0.25">
      <c r="A3831" s="47"/>
      <c r="B3831" s="47"/>
      <c r="C3831" s="47"/>
      <c r="D3831" s="47"/>
      <c r="E3831" s="38"/>
    </row>
    <row r="3832" spans="1:5" ht="20.25" customHeight="1" x14ac:dyDescent="0.25">
      <c r="A3832" s="46"/>
      <c r="B3832" s="46"/>
      <c r="C3832" s="46"/>
      <c r="D3832" s="46"/>
      <c r="E3832" s="38"/>
    </row>
    <row r="3833" spans="1:5" ht="20.25" customHeight="1" x14ac:dyDescent="0.25">
      <c r="A3833" s="47"/>
      <c r="B3833" s="47"/>
      <c r="C3833" s="47"/>
      <c r="D3833" s="47"/>
      <c r="E3833" s="38"/>
    </row>
    <row r="3834" spans="1:5" ht="20.25" customHeight="1" x14ac:dyDescent="0.25">
      <c r="A3834" s="46"/>
      <c r="B3834" s="46"/>
      <c r="C3834" s="46"/>
      <c r="D3834" s="46"/>
      <c r="E3834" s="38"/>
    </row>
    <row r="3835" spans="1:5" ht="20.25" customHeight="1" x14ac:dyDescent="0.25">
      <c r="A3835" s="47"/>
      <c r="B3835" s="47"/>
      <c r="C3835" s="47"/>
      <c r="D3835" s="47"/>
      <c r="E3835" s="38"/>
    </row>
    <row r="3836" spans="1:5" ht="20.25" customHeight="1" x14ac:dyDescent="0.25">
      <c r="A3836" s="46"/>
      <c r="B3836" s="46"/>
      <c r="C3836" s="46"/>
      <c r="D3836" s="46"/>
      <c r="E3836" s="38"/>
    </row>
    <row r="3837" spans="1:5" ht="20.25" customHeight="1" x14ac:dyDescent="0.25">
      <c r="A3837" s="47"/>
      <c r="B3837" s="47"/>
      <c r="C3837" s="47"/>
      <c r="D3837" s="47"/>
      <c r="E3837" s="38"/>
    </row>
    <row r="3838" spans="1:5" ht="20.25" customHeight="1" x14ac:dyDescent="0.25">
      <c r="A3838" s="46"/>
      <c r="B3838" s="46"/>
      <c r="C3838" s="46"/>
      <c r="D3838" s="46"/>
      <c r="E3838" s="38"/>
    </row>
    <row r="3839" spans="1:5" ht="20.25" customHeight="1" x14ac:dyDescent="0.25">
      <c r="A3839" s="47"/>
      <c r="B3839" s="47"/>
      <c r="C3839" s="47"/>
      <c r="D3839" s="47"/>
      <c r="E3839" s="38"/>
    </row>
    <row r="3840" spans="1:5" ht="20.25" customHeight="1" x14ac:dyDescent="0.25">
      <c r="A3840" s="46"/>
      <c r="B3840" s="46"/>
      <c r="C3840" s="46"/>
      <c r="D3840" s="46"/>
      <c r="E3840" s="38"/>
    </row>
    <row r="3841" spans="1:5" ht="20.25" customHeight="1" x14ac:dyDescent="0.25">
      <c r="A3841" s="47"/>
      <c r="B3841" s="47"/>
      <c r="C3841" s="47"/>
      <c r="D3841" s="47"/>
      <c r="E3841" s="38"/>
    </row>
    <row r="3842" spans="1:5" ht="20.25" customHeight="1" x14ac:dyDescent="0.25">
      <c r="A3842" s="46"/>
      <c r="B3842" s="46"/>
      <c r="C3842" s="46"/>
      <c r="D3842" s="46"/>
      <c r="E3842" s="38"/>
    </row>
    <row r="3843" spans="1:5" ht="20.25" customHeight="1" x14ac:dyDescent="0.25">
      <c r="A3843" s="47"/>
      <c r="B3843" s="47"/>
      <c r="C3843" s="47"/>
      <c r="D3843" s="47"/>
      <c r="E3843" s="38"/>
    </row>
    <row r="3844" spans="1:5" ht="20.25" customHeight="1" x14ac:dyDescent="0.25">
      <c r="A3844" s="46"/>
      <c r="B3844" s="46"/>
      <c r="C3844" s="46"/>
      <c r="D3844" s="46"/>
      <c r="E3844" s="38"/>
    </row>
    <row r="3845" spans="1:5" ht="20.25" customHeight="1" x14ac:dyDescent="0.25">
      <c r="A3845" s="47"/>
      <c r="B3845" s="47"/>
      <c r="C3845" s="47"/>
      <c r="D3845" s="47"/>
      <c r="E3845" s="38"/>
    </row>
    <row r="3846" spans="1:5" ht="20.25" customHeight="1" x14ac:dyDescent="0.25">
      <c r="A3846" s="46"/>
      <c r="B3846" s="46"/>
      <c r="C3846" s="46"/>
      <c r="D3846" s="46"/>
      <c r="E3846" s="38"/>
    </row>
    <row r="3847" spans="1:5" ht="20.25" customHeight="1" x14ac:dyDescent="0.25">
      <c r="A3847" s="47"/>
      <c r="B3847" s="47"/>
      <c r="C3847" s="47"/>
      <c r="D3847" s="47"/>
      <c r="E3847" s="38"/>
    </row>
    <row r="3848" spans="1:5" ht="20.25" customHeight="1" x14ac:dyDescent="0.25">
      <c r="A3848" s="46"/>
      <c r="B3848" s="46"/>
      <c r="C3848" s="46"/>
      <c r="D3848" s="46"/>
      <c r="E3848" s="38"/>
    </row>
    <row r="3849" spans="1:5" ht="20.25" customHeight="1" x14ac:dyDescent="0.25">
      <c r="A3849" s="47"/>
      <c r="B3849" s="47"/>
      <c r="C3849" s="47"/>
      <c r="D3849" s="47"/>
      <c r="E3849" s="38"/>
    </row>
    <row r="3850" spans="1:5" ht="20.25" customHeight="1" x14ac:dyDescent="0.25">
      <c r="A3850" s="46"/>
      <c r="B3850" s="46"/>
      <c r="C3850" s="46"/>
      <c r="D3850" s="46"/>
      <c r="E3850" s="38"/>
    </row>
    <row r="3851" spans="1:5" ht="20.25" customHeight="1" x14ac:dyDescent="0.25">
      <c r="A3851" s="47"/>
      <c r="B3851" s="47"/>
      <c r="C3851" s="47"/>
      <c r="D3851" s="47"/>
      <c r="E3851" s="38"/>
    </row>
    <row r="3852" spans="1:5" ht="20.25" customHeight="1" x14ac:dyDescent="0.25">
      <c r="A3852" s="46"/>
      <c r="B3852" s="46"/>
      <c r="C3852" s="46"/>
      <c r="D3852" s="46"/>
      <c r="E3852" s="38"/>
    </row>
    <row r="3853" spans="1:5" ht="20.25" customHeight="1" x14ac:dyDescent="0.25">
      <c r="A3853" s="47"/>
      <c r="B3853" s="47"/>
      <c r="C3853" s="47"/>
      <c r="D3853" s="47"/>
      <c r="E3853" s="38"/>
    </row>
    <row r="3854" spans="1:5" ht="20.25" customHeight="1" x14ac:dyDescent="0.25">
      <c r="A3854" s="46"/>
      <c r="B3854" s="46"/>
      <c r="C3854" s="46"/>
      <c r="D3854" s="46"/>
      <c r="E3854" s="38"/>
    </row>
    <row r="3855" spans="1:5" ht="20.25" customHeight="1" x14ac:dyDescent="0.25">
      <c r="A3855" s="47"/>
      <c r="B3855" s="47"/>
      <c r="C3855" s="47"/>
      <c r="D3855" s="47"/>
      <c r="E3855" s="38"/>
    </row>
    <row r="3856" spans="1:5" ht="20.25" customHeight="1" x14ac:dyDescent="0.25">
      <c r="A3856" s="46"/>
      <c r="B3856" s="46"/>
      <c r="C3856" s="46"/>
      <c r="D3856" s="46"/>
      <c r="E3856" s="38"/>
    </row>
    <row r="3857" spans="1:5" ht="20.25" customHeight="1" x14ac:dyDescent="0.25">
      <c r="A3857" s="47"/>
      <c r="B3857" s="47"/>
      <c r="C3857" s="47"/>
      <c r="D3857" s="47"/>
      <c r="E3857" s="38"/>
    </row>
    <row r="3858" spans="1:5" ht="20.25" customHeight="1" x14ac:dyDescent="0.25">
      <c r="A3858" s="46"/>
      <c r="B3858" s="46"/>
      <c r="C3858" s="46"/>
      <c r="D3858" s="46"/>
      <c r="E3858" s="38"/>
    </row>
    <row r="3859" spans="1:5" ht="20.25" customHeight="1" x14ac:dyDescent="0.25">
      <c r="A3859" s="47"/>
      <c r="B3859" s="47"/>
      <c r="C3859" s="47"/>
      <c r="D3859" s="47"/>
      <c r="E3859" s="38"/>
    </row>
    <row r="3860" spans="1:5" ht="20.25" customHeight="1" x14ac:dyDescent="0.25">
      <c r="A3860" s="46"/>
      <c r="B3860" s="46"/>
      <c r="C3860" s="46"/>
      <c r="D3860" s="46"/>
      <c r="E3860" s="38"/>
    </row>
    <row r="3861" spans="1:5" ht="20.25" customHeight="1" x14ac:dyDescent="0.25">
      <c r="A3861" s="47"/>
      <c r="B3861" s="47"/>
      <c r="C3861" s="47"/>
      <c r="D3861" s="47"/>
      <c r="E3861" s="38"/>
    </row>
    <row r="3862" spans="1:5" ht="20.25" customHeight="1" x14ac:dyDescent="0.25">
      <c r="A3862" s="46"/>
      <c r="B3862" s="46"/>
      <c r="C3862" s="46"/>
      <c r="D3862" s="46"/>
      <c r="E3862" s="38"/>
    </row>
    <row r="3863" spans="1:5" ht="20.25" customHeight="1" x14ac:dyDescent="0.25">
      <c r="A3863" s="47"/>
      <c r="B3863" s="47"/>
      <c r="C3863" s="47"/>
      <c r="D3863" s="47"/>
      <c r="E3863" s="38"/>
    </row>
    <row r="3864" spans="1:5" ht="20.25" customHeight="1" x14ac:dyDescent="0.25">
      <c r="A3864" s="46"/>
      <c r="B3864" s="46"/>
      <c r="C3864" s="46"/>
      <c r="D3864" s="46"/>
      <c r="E3864" s="38"/>
    </row>
    <row r="3865" spans="1:5" ht="20.25" customHeight="1" x14ac:dyDescent="0.25">
      <c r="A3865" s="47"/>
      <c r="B3865" s="47"/>
      <c r="C3865" s="47"/>
      <c r="D3865" s="47"/>
      <c r="E3865" s="38"/>
    </row>
    <row r="3866" spans="1:5" ht="20.25" customHeight="1" x14ac:dyDescent="0.25">
      <c r="A3866" s="46"/>
      <c r="B3866" s="46"/>
      <c r="C3866" s="46"/>
      <c r="D3866" s="46"/>
      <c r="E3866" s="38"/>
    </row>
    <row r="3867" spans="1:5" ht="20.25" customHeight="1" x14ac:dyDescent="0.25">
      <c r="A3867" s="47"/>
      <c r="B3867" s="47"/>
      <c r="C3867" s="47"/>
      <c r="D3867" s="47"/>
      <c r="E3867" s="38"/>
    </row>
    <row r="3868" spans="1:5" ht="20.25" customHeight="1" x14ac:dyDescent="0.25">
      <c r="A3868" s="46"/>
      <c r="B3868" s="46"/>
      <c r="C3868" s="46"/>
      <c r="D3868" s="46"/>
      <c r="E3868" s="38"/>
    </row>
    <row r="3869" spans="1:5" ht="20.25" customHeight="1" x14ac:dyDescent="0.25">
      <c r="A3869" s="47"/>
      <c r="B3869" s="47"/>
      <c r="C3869" s="47"/>
      <c r="D3869" s="47"/>
      <c r="E3869" s="38"/>
    </row>
    <row r="3870" spans="1:5" ht="20.25" customHeight="1" x14ac:dyDescent="0.25">
      <c r="A3870" s="46"/>
      <c r="B3870" s="46"/>
      <c r="C3870" s="46"/>
      <c r="D3870" s="46"/>
      <c r="E3870" s="38"/>
    </row>
    <row r="3871" spans="1:5" ht="20.25" customHeight="1" x14ac:dyDescent="0.25">
      <c r="A3871" s="47"/>
      <c r="B3871" s="47"/>
      <c r="C3871" s="47"/>
      <c r="D3871" s="47"/>
      <c r="E3871" s="38"/>
    </row>
    <row r="3872" spans="1:5" ht="20.25" customHeight="1" x14ac:dyDescent="0.25">
      <c r="A3872" s="46"/>
      <c r="B3872" s="46"/>
      <c r="C3872" s="46"/>
      <c r="D3872" s="46"/>
      <c r="E3872" s="38"/>
    </row>
    <row r="3873" spans="1:5" ht="20.25" customHeight="1" x14ac:dyDescent="0.25">
      <c r="A3873" s="47"/>
      <c r="B3873" s="47"/>
      <c r="C3873" s="47"/>
      <c r="D3873" s="47"/>
      <c r="E3873" s="38"/>
    </row>
    <row r="3874" spans="1:5" ht="20.25" customHeight="1" x14ac:dyDescent="0.25">
      <c r="A3874" s="46"/>
      <c r="B3874" s="46"/>
      <c r="C3874" s="46"/>
      <c r="D3874" s="46"/>
      <c r="E3874" s="38"/>
    </row>
    <row r="3875" spans="1:5" ht="20.25" customHeight="1" x14ac:dyDescent="0.25">
      <c r="A3875" s="47"/>
      <c r="B3875" s="47"/>
      <c r="C3875" s="47"/>
      <c r="D3875" s="47"/>
      <c r="E3875" s="38"/>
    </row>
    <row r="3876" spans="1:5" ht="20.25" customHeight="1" x14ac:dyDescent="0.25">
      <c r="A3876" s="46"/>
      <c r="B3876" s="46"/>
      <c r="C3876" s="46"/>
      <c r="D3876" s="46"/>
      <c r="E3876" s="38"/>
    </row>
    <row r="3877" spans="1:5" ht="20.25" customHeight="1" x14ac:dyDescent="0.25">
      <c r="A3877" s="47"/>
      <c r="B3877" s="47"/>
      <c r="C3877" s="47"/>
      <c r="D3877" s="47"/>
      <c r="E3877" s="38"/>
    </row>
    <row r="3878" spans="1:5" ht="20.25" customHeight="1" x14ac:dyDescent="0.25">
      <c r="A3878" s="46"/>
      <c r="B3878" s="46"/>
      <c r="C3878" s="46"/>
      <c r="D3878" s="46"/>
      <c r="E3878" s="38"/>
    </row>
    <row r="3879" spans="1:5" ht="20.25" customHeight="1" x14ac:dyDescent="0.25">
      <c r="A3879" s="47"/>
      <c r="B3879" s="47"/>
      <c r="C3879" s="47"/>
      <c r="D3879" s="47"/>
      <c r="E3879" s="38"/>
    </row>
    <row r="3880" spans="1:5" ht="20.25" customHeight="1" x14ac:dyDescent="0.25">
      <c r="A3880" s="46"/>
      <c r="B3880" s="46"/>
      <c r="C3880" s="46"/>
      <c r="D3880" s="46"/>
      <c r="E3880" s="38"/>
    </row>
    <row r="3881" spans="1:5" ht="20.25" customHeight="1" x14ac:dyDescent="0.25">
      <c r="A3881" s="47"/>
      <c r="B3881" s="47"/>
      <c r="C3881" s="47"/>
      <c r="D3881" s="47"/>
      <c r="E3881" s="38"/>
    </row>
    <row r="3882" spans="1:5" ht="20.25" customHeight="1" x14ac:dyDescent="0.25">
      <c r="A3882" s="46"/>
      <c r="B3882" s="46"/>
      <c r="C3882" s="46"/>
      <c r="D3882" s="46"/>
      <c r="E3882" s="38"/>
    </row>
    <row r="3883" spans="1:5" ht="20.25" customHeight="1" x14ac:dyDescent="0.25">
      <c r="A3883" s="47"/>
      <c r="B3883" s="47"/>
      <c r="C3883" s="47"/>
      <c r="D3883" s="47"/>
      <c r="E3883" s="38"/>
    </row>
    <row r="3884" spans="1:5" ht="20.25" customHeight="1" x14ac:dyDescent="0.25">
      <c r="A3884" s="46"/>
      <c r="B3884" s="46"/>
      <c r="C3884" s="46"/>
      <c r="D3884" s="46"/>
      <c r="E3884" s="38"/>
    </row>
    <row r="3885" spans="1:5" ht="20.25" customHeight="1" x14ac:dyDescent="0.25">
      <c r="A3885" s="47"/>
      <c r="B3885" s="47"/>
      <c r="C3885" s="47"/>
      <c r="D3885" s="47"/>
      <c r="E3885" s="38"/>
    </row>
    <row r="3886" spans="1:5" ht="20.25" customHeight="1" x14ac:dyDescent="0.25">
      <c r="A3886" s="46"/>
      <c r="B3886" s="46"/>
      <c r="C3886" s="46"/>
      <c r="D3886" s="46"/>
      <c r="E3886" s="38"/>
    </row>
    <row r="3887" spans="1:5" ht="20.25" customHeight="1" x14ac:dyDescent="0.25">
      <c r="A3887" s="47"/>
      <c r="B3887" s="47"/>
      <c r="C3887" s="47"/>
      <c r="D3887" s="47"/>
      <c r="E3887" s="38"/>
    </row>
    <row r="3888" spans="1:5" ht="20.25" customHeight="1" x14ac:dyDescent="0.25">
      <c r="A3888" s="46"/>
      <c r="B3888" s="46"/>
      <c r="C3888" s="46"/>
      <c r="D3888" s="46"/>
      <c r="E3888" s="38"/>
    </row>
    <row r="3889" spans="1:5" ht="20.25" customHeight="1" x14ac:dyDescent="0.25">
      <c r="A3889" s="47"/>
      <c r="B3889" s="47"/>
      <c r="C3889" s="47"/>
      <c r="D3889" s="47"/>
      <c r="E3889" s="38"/>
    </row>
    <row r="3890" spans="1:5" ht="20.25" customHeight="1" x14ac:dyDescent="0.25">
      <c r="A3890" s="46"/>
      <c r="B3890" s="46"/>
      <c r="C3890" s="46"/>
      <c r="D3890" s="46"/>
      <c r="E3890" s="38"/>
    </row>
    <row r="3891" spans="1:5" ht="20.25" customHeight="1" x14ac:dyDescent="0.25">
      <c r="A3891" s="47"/>
      <c r="B3891" s="47"/>
      <c r="C3891" s="47"/>
      <c r="D3891" s="47"/>
      <c r="E3891" s="38"/>
    </row>
    <row r="3892" spans="1:5" ht="20.25" customHeight="1" x14ac:dyDescent="0.25">
      <c r="A3892" s="46"/>
      <c r="B3892" s="46"/>
      <c r="C3892" s="46"/>
      <c r="D3892" s="46"/>
      <c r="E3892" s="38"/>
    </row>
    <row r="3893" spans="1:5" ht="20.25" customHeight="1" x14ac:dyDescent="0.25">
      <c r="A3893" s="47"/>
      <c r="B3893" s="47"/>
      <c r="C3893" s="47"/>
      <c r="D3893" s="47"/>
      <c r="E3893" s="38"/>
    </row>
    <row r="3894" spans="1:5" ht="20.25" customHeight="1" x14ac:dyDescent="0.25">
      <c r="A3894" s="46"/>
      <c r="B3894" s="46"/>
      <c r="C3894" s="46"/>
      <c r="D3894" s="46"/>
      <c r="E3894" s="38"/>
    </row>
    <row r="3895" spans="1:5" ht="20.25" customHeight="1" x14ac:dyDescent="0.25">
      <c r="A3895" s="47"/>
      <c r="B3895" s="47"/>
      <c r="C3895" s="47"/>
      <c r="D3895" s="47"/>
      <c r="E3895" s="38"/>
    </row>
    <row r="3896" spans="1:5" ht="20.25" customHeight="1" x14ac:dyDescent="0.25">
      <c r="A3896" s="46"/>
      <c r="B3896" s="46"/>
      <c r="C3896" s="46"/>
      <c r="D3896" s="46"/>
      <c r="E3896" s="38"/>
    </row>
    <row r="3897" spans="1:5" ht="20.25" customHeight="1" x14ac:dyDescent="0.25">
      <c r="A3897" s="47"/>
      <c r="B3897" s="47"/>
      <c r="C3897" s="47"/>
      <c r="D3897" s="47"/>
      <c r="E3897" s="38"/>
    </row>
    <row r="3898" spans="1:5" ht="20.25" customHeight="1" x14ac:dyDescent="0.25">
      <c r="A3898" s="46"/>
      <c r="B3898" s="46"/>
      <c r="C3898" s="46"/>
      <c r="D3898" s="46"/>
      <c r="E3898" s="38"/>
    </row>
    <row r="3899" spans="1:5" ht="20.25" customHeight="1" x14ac:dyDescent="0.25">
      <c r="A3899" s="47"/>
      <c r="B3899" s="47"/>
      <c r="C3899" s="47"/>
      <c r="D3899" s="47"/>
      <c r="E3899" s="38"/>
    </row>
    <row r="3900" spans="1:5" ht="20.25" customHeight="1" x14ac:dyDescent="0.25">
      <c r="A3900" s="46"/>
      <c r="B3900" s="46"/>
      <c r="C3900" s="46"/>
      <c r="D3900" s="46"/>
      <c r="E3900" s="38"/>
    </row>
    <row r="3901" spans="1:5" ht="20.25" customHeight="1" thickBot="1" x14ac:dyDescent="0.3">
      <c r="A3901" s="60"/>
      <c r="B3901" s="60"/>
      <c r="C3901" s="60"/>
      <c r="D3901" s="60"/>
      <c r="E3901" s="65"/>
    </row>
    <row r="3902" spans="1:5" ht="20.25" customHeight="1" thickTop="1" x14ac:dyDescent="0.25">
      <c r="A3902" s="62"/>
      <c r="B3902" s="62"/>
      <c r="C3902" s="62"/>
      <c r="D3902" s="62"/>
      <c r="E3902" s="66"/>
    </row>
    <row r="3903" spans="1:5" ht="20.25" customHeight="1" x14ac:dyDescent="0.25">
      <c r="A3903" s="47"/>
      <c r="B3903" s="47"/>
      <c r="C3903" s="47"/>
      <c r="D3903" s="47"/>
      <c r="E3903" s="38"/>
    </row>
    <row r="3904" spans="1:5" ht="20.25" customHeight="1" x14ac:dyDescent="0.25">
      <c r="A3904" s="46"/>
      <c r="B3904" s="46"/>
      <c r="C3904" s="46"/>
      <c r="D3904" s="46"/>
      <c r="E3904" s="38"/>
    </row>
    <row r="3905" spans="1:5" ht="20.25" customHeight="1" x14ac:dyDescent="0.25">
      <c r="A3905" s="47"/>
      <c r="B3905" s="47"/>
      <c r="C3905" s="47"/>
      <c r="D3905" s="47"/>
      <c r="E3905" s="38"/>
    </row>
    <row r="3906" spans="1:5" ht="20.25" customHeight="1" x14ac:dyDescent="0.25">
      <c r="A3906" s="46"/>
      <c r="B3906" s="46"/>
      <c r="C3906" s="46"/>
      <c r="D3906" s="46"/>
      <c r="E3906" s="38"/>
    </row>
    <row r="3907" spans="1:5" ht="20.25" customHeight="1" x14ac:dyDescent="0.25">
      <c r="A3907" s="47"/>
      <c r="B3907" s="47"/>
      <c r="C3907" s="47"/>
      <c r="D3907" s="47"/>
      <c r="E3907" s="38"/>
    </row>
    <row r="3908" spans="1:5" ht="20.25" customHeight="1" x14ac:dyDescent="0.25">
      <c r="A3908" s="46"/>
      <c r="B3908" s="46"/>
      <c r="C3908" s="46"/>
      <c r="D3908" s="46"/>
      <c r="E3908" s="38"/>
    </row>
    <row r="3909" spans="1:5" ht="20.25" customHeight="1" x14ac:dyDescent="0.25">
      <c r="A3909" s="47"/>
      <c r="B3909" s="47"/>
      <c r="C3909" s="47"/>
      <c r="D3909" s="47"/>
      <c r="E3909" s="38"/>
    </row>
    <row r="3910" spans="1:5" ht="20.25" customHeight="1" x14ac:dyDescent="0.25">
      <c r="A3910" s="46"/>
      <c r="B3910" s="46"/>
      <c r="C3910" s="46"/>
      <c r="D3910" s="46"/>
      <c r="E3910" s="38"/>
    </row>
    <row r="3911" spans="1:5" ht="20.25" customHeight="1" x14ac:dyDescent="0.25">
      <c r="A3911" s="47"/>
      <c r="B3911" s="47"/>
      <c r="C3911" s="47"/>
      <c r="D3911" s="47"/>
      <c r="E3911" s="38"/>
    </row>
    <row r="3912" spans="1:5" ht="20.25" customHeight="1" x14ac:dyDescent="0.25">
      <c r="A3912" s="46"/>
      <c r="B3912" s="46"/>
      <c r="C3912" s="46"/>
      <c r="D3912" s="46"/>
      <c r="E3912" s="38"/>
    </row>
    <row r="3913" spans="1:5" ht="20.25" customHeight="1" x14ac:dyDescent="0.25">
      <c r="A3913" s="47"/>
      <c r="B3913" s="47"/>
      <c r="C3913" s="47"/>
      <c r="D3913" s="47"/>
      <c r="E3913" s="38"/>
    </row>
    <row r="3914" spans="1:5" ht="20.25" customHeight="1" x14ac:dyDescent="0.25">
      <c r="A3914" s="46"/>
      <c r="B3914" s="46"/>
      <c r="C3914" s="46"/>
      <c r="D3914" s="46"/>
      <c r="E3914" s="38"/>
    </row>
    <row r="3915" spans="1:5" ht="20.25" customHeight="1" x14ac:dyDescent="0.25">
      <c r="A3915" s="47"/>
      <c r="B3915" s="47"/>
      <c r="C3915" s="47"/>
      <c r="D3915" s="47"/>
      <c r="E3915" s="38"/>
    </row>
    <row r="3916" spans="1:5" ht="20.25" customHeight="1" x14ac:dyDescent="0.25">
      <c r="A3916" s="46"/>
      <c r="B3916" s="46"/>
      <c r="C3916" s="46"/>
      <c r="D3916" s="46"/>
      <c r="E3916" s="38"/>
    </row>
    <row r="3917" spans="1:5" ht="20.25" customHeight="1" x14ac:dyDescent="0.25">
      <c r="A3917" s="47"/>
      <c r="B3917" s="47"/>
      <c r="C3917" s="47"/>
      <c r="D3917" s="47"/>
      <c r="E3917" s="38"/>
    </row>
    <row r="3918" spans="1:5" ht="20.25" customHeight="1" x14ac:dyDescent="0.25">
      <c r="A3918" s="46"/>
      <c r="B3918" s="46"/>
      <c r="C3918" s="46"/>
      <c r="D3918" s="46"/>
      <c r="E3918" s="38"/>
    </row>
    <row r="3919" spans="1:5" ht="20.25" customHeight="1" x14ac:dyDescent="0.25">
      <c r="A3919" s="47"/>
      <c r="B3919" s="47"/>
      <c r="C3919" s="47"/>
      <c r="D3919" s="47"/>
      <c r="E3919" s="38"/>
    </row>
    <row r="3920" spans="1:5" ht="20.25" customHeight="1" x14ac:dyDescent="0.25">
      <c r="A3920" s="46"/>
      <c r="B3920" s="46"/>
      <c r="C3920" s="46"/>
      <c r="D3920" s="46"/>
      <c r="E3920" s="38"/>
    </row>
    <row r="3921" spans="1:5" ht="20.25" customHeight="1" x14ac:dyDescent="0.25">
      <c r="A3921" s="47"/>
      <c r="B3921" s="47"/>
      <c r="C3921" s="47"/>
      <c r="D3921" s="47"/>
      <c r="E3921" s="38"/>
    </row>
    <row r="3922" spans="1:5" ht="20.25" customHeight="1" x14ac:dyDescent="0.25">
      <c r="A3922" s="46"/>
      <c r="B3922" s="46"/>
      <c r="C3922" s="46"/>
      <c r="D3922" s="46"/>
      <c r="E3922" s="38"/>
    </row>
    <row r="3923" spans="1:5" ht="20.25" customHeight="1" x14ac:dyDescent="0.25">
      <c r="A3923" s="47"/>
      <c r="B3923" s="47"/>
      <c r="C3923" s="47"/>
      <c r="D3923" s="47"/>
      <c r="E3923" s="38"/>
    </row>
    <row r="3924" spans="1:5" ht="20.25" customHeight="1" x14ac:dyDescent="0.25">
      <c r="A3924" s="46"/>
      <c r="B3924" s="46"/>
      <c r="C3924" s="46"/>
      <c r="D3924" s="46"/>
      <c r="E3924" s="38"/>
    </row>
    <row r="3925" spans="1:5" ht="20.25" customHeight="1" x14ac:dyDescent="0.25">
      <c r="A3925" s="47"/>
      <c r="B3925" s="47"/>
      <c r="C3925" s="47"/>
      <c r="D3925" s="47"/>
      <c r="E3925" s="38"/>
    </row>
    <row r="3926" spans="1:5" ht="20.25" customHeight="1" x14ac:dyDescent="0.25">
      <c r="A3926" s="46"/>
      <c r="B3926" s="46"/>
      <c r="C3926" s="46"/>
      <c r="D3926" s="46"/>
      <c r="E3926" s="38"/>
    </row>
    <row r="3927" spans="1:5" ht="20.25" customHeight="1" x14ac:dyDescent="0.25">
      <c r="A3927" s="47"/>
      <c r="B3927" s="47"/>
      <c r="C3927" s="47"/>
      <c r="D3927" s="47"/>
      <c r="E3927" s="38"/>
    </row>
    <row r="3928" spans="1:5" ht="20.25" customHeight="1" x14ac:dyDescent="0.25">
      <c r="A3928" s="46"/>
      <c r="B3928" s="46"/>
      <c r="C3928" s="46"/>
      <c r="D3928" s="46"/>
      <c r="E3928" s="38"/>
    </row>
    <row r="3929" spans="1:5" ht="20.25" customHeight="1" x14ac:dyDescent="0.25">
      <c r="A3929" s="47"/>
      <c r="B3929" s="47"/>
      <c r="C3929" s="47"/>
      <c r="D3929" s="47"/>
      <c r="E3929" s="38"/>
    </row>
    <row r="3930" spans="1:5" ht="20.25" customHeight="1" x14ac:dyDescent="0.25">
      <c r="A3930" s="46"/>
      <c r="B3930" s="46"/>
      <c r="C3930" s="46"/>
      <c r="D3930" s="46"/>
      <c r="E3930" s="38"/>
    </row>
    <row r="3931" spans="1:5" ht="20.25" customHeight="1" x14ac:dyDescent="0.25">
      <c r="A3931" s="47"/>
      <c r="B3931" s="47"/>
      <c r="C3931" s="47"/>
      <c r="D3931" s="47"/>
      <c r="E3931" s="38"/>
    </row>
    <row r="3932" spans="1:5" ht="20.25" customHeight="1" x14ac:dyDescent="0.25">
      <c r="A3932" s="46"/>
      <c r="B3932" s="46"/>
      <c r="C3932" s="46"/>
      <c r="D3932" s="46"/>
      <c r="E3932" s="38"/>
    </row>
    <row r="3933" spans="1:5" ht="20.25" customHeight="1" x14ac:dyDescent="0.25">
      <c r="A3933" s="47"/>
      <c r="B3933" s="47"/>
      <c r="C3933" s="47"/>
      <c r="D3933" s="47"/>
      <c r="E3933" s="38"/>
    </row>
    <row r="3934" spans="1:5" ht="20.25" customHeight="1" x14ac:dyDescent="0.25">
      <c r="A3934" s="46"/>
      <c r="B3934" s="46"/>
      <c r="C3934" s="46"/>
      <c r="D3934" s="46"/>
      <c r="E3934" s="38"/>
    </row>
    <row r="3935" spans="1:5" ht="20.25" customHeight="1" x14ac:dyDescent="0.25">
      <c r="A3935" s="47"/>
      <c r="B3935" s="47"/>
      <c r="C3935" s="47"/>
      <c r="D3935" s="47"/>
      <c r="E3935" s="38"/>
    </row>
    <row r="3936" spans="1:5" ht="20.25" customHeight="1" x14ac:dyDescent="0.25">
      <c r="A3936" s="46"/>
      <c r="B3936" s="46"/>
      <c r="C3936" s="46"/>
      <c r="D3936" s="46"/>
      <c r="E3936" s="38"/>
    </row>
    <row r="3937" spans="1:5" ht="20.25" customHeight="1" x14ac:dyDescent="0.25">
      <c r="A3937" s="47"/>
      <c r="B3937" s="47"/>
      <c r="C3937" s="47"/>
      <c r="D3937" s="47"/>
      <c r="E3937" s="38"/>
    </row>
    <row r="3938" spans="1:5" ht="20.25" customHeight="1" x14ac:dyDescent="0.25">
      <c r="A3938" s="46"/>
      <c r="B3938" s="46"/>
      <c r="C3938" s="46"/>
      <c r="D3938" s="46"/>
      <c r="E3938" s="38"/>
    </row>
    <row r="3939" spans="1:5" ht="20.25" customHeight="1" x14ac:dyDescent="0.25">
      <c r="A3939" s="47"/>
      <c r="B3939" s="47"/>
      <c r="C3939" s="47"/>
      <c r="D3939" s="47"/>
      <c r="E3939" s="38"/>
    </row>
    <row r="3940" spans="1:5" ht="20.25" customHeight="1" x14ac:dyDescent="0.25">
      <c r="A3940" s="46"/>
      <c r="B3940" s="46"/>
      <c r="C3940" s="46"/>
      <c r="D3940" s="46"/>
      <c r="E3940" s="38"/>
    </row>
    <row r="3941" spans="1:5" ht="20.25" customHeight="1" x14ac:dyDescent="0.25">
      <c r="A3941" s="47"/>
      <c r="B3941" s="47"/>
      <c r="C3941" s="47"/>
      <c r="D3941" s="47"/>
      <c r="E3941" s="38"/>
    </row>
    <row r="3942" spans="1:5" ht="20.25" customHeight="1" x14ac:dyDescent="0.25">
      <c r="A3942" s="46"/>
      <c r="B3942" s="46"/>
      <c r="C3942" s="46"/>
      <c r="D3942" s="46"/>
      <c r="E3942" s="38"/>
    </row>
    <row r="3943" spans="1:5" ht="20.25" customHeight="1" x14ac:dyDescent="0.25">
      <c r="A3943" s="47"/>
      <c r="B3943" s="47"/>
      <c r="C3943" s="47"/>
      <c r="D3943" s="47"/>
      <c r="E3943" s="38"/>
    </row>
    <row r="3944" spans="1:5" ht="20.25" customHeight="1" x14ac:dyDescent="0.25">
      <c r="A3944" s="46"/>
      <c r="B3944" s="46"/>
      <c r="C3944" s="46"/>
      <c r="D3944" s="46"/>
      <c r="E3944" s="38"/>
    </row>
    <row r="3945" spans="1:5" ht="20.25" customHeight="1" x14ac:dyDescent="0.25">
      <c r="A3945" s="47"/>
      <c r="B3945" s="47"/>
      <c r="C3945" s="47"/>
      <c r="D3945" s="47"/>
      <c r="E3945" s="38"/>
    </row>
    <row r="3946" spans="1:5" ht="20.25" customHeight="1" x14ac:dyDescent="0.25">
      <c r="A3946" s="46"/>
      <c r="B3946" s="46"/>
      <c r="C3946" s="46"/>
      <c r="D3946" s="46"/>
      <c r="E3946" s="38"/>
    </row>
    <row r="3947" spans="1:5" ht="20.25" customHeight="1" x14ac:dyDescent="0.25">
      <c r="A3947" s="47"/>
      <c r="B3947" s="47"/>
      <c r="C3947" s="47"/>
      <c r="D3947" s="47"/>
      <c r="E3947" s="38"/>
    </row>
    <row r="3948" spans="1:5" ht="20.25" customHeight="1" x14ac:dyDescent="0.25">
      <c r="A3948" s="46"/>
      <c r="B3948" s="46"/>
      <c r="C3948" s="46"/>
      <c r="D3948" s="46"/>
      <c r="E3948" s="38"/>
    </row>
    <row r="3949" spans="1:5" ht="20.25" customHeight="1" x14ac:dyDescent="0.25">
      <c r="A3949" s="47"/>
      <c r="B3949" s="47"/>
      <c r="C3949" s="47"/>
      <c r="D3949" s="47"/>
      <c r="E3949" s="38"/>
    </row>
    <row r="3950" spans="1:5" ht="20.25" customHeight="1" x14ac:dyDescent="0.25">
      <c r="A3950" s="46"/>
      <c r="B3950" s="46"/>
      <c r="C3950" s="46"/>
      <c r="D3950" s="46"/>
      <c r="E3950" s="38"/>
    </row>
    <row r="3951" spans="1:5" ht="20.25" customHeight="1" x14ac:dyDescent="0.25">
      <c r="A3951" s="47"/>
      <c r="B3951" s="47"/>
      <c r="C3951" s="47"/>
      <c r="D3951" s="47"/>
      <c r="E3951" s="38"/>
    </row>
    <row r="3952" spans="1:5" ht="20.25" customHeight="1" x14ac:dyDescent="0.25">
      <c r="A3952" s="46"/>
      <c r="B3952" s="46"/>
      <c r="C3952" s="46"/>
      <c r="D3952" s="46"/>
      <c r="E3952" s="38"/>
    </row>
    <row r="3953" spans="1:5" ht="20.25" customHeight="1" x14ac:dyDescent="0.25">
      <c r="A3953" s="47"/>
      <c r="B3953" s="47"/>
      <c r="C3953" s="47"/>
      <c r="D3953" s="47"/>
      <c r="E3953" s="38"/>
    </row>
    <row r="3954" spans="1:5" ht="20.25" customHeight="1" x14ac:dyDescent="0.25">
      <c r="A3954" s="46"/>
      <c r="B3954" s="46"/>
      <c r="C3954" s="46"/>
      <c r="D3954" s="46"/>
      <c r="E3954" s="38"/>
    </row>
    <row r="3955" spans="1:5" ht="20.25" customHeight="1" x14ac:dyDescent="0.25">
      <c r="A3955" s="47"/>
      <c r="B3955" s="47"/>
      <c r="C3955" s="47"/>
      <c r="D3955" s="47"/>
      <c r="E3955" s="38"/>
    </row>
    <row r="3956" spans="1:5" ht="20.25" customHeight="1" x14ac:dyDescent="0.25">
      <c r="A3956" s="46"/>
      <c r="B3956" s="46"/>
      <c r="C3956" s="46"/>
      <c r="D3956" s="46"/>
      <c r="E3956" s="38"/>
    </row>
    <row r="3957" spans="1:5" ht="20.25" customHeight="1" x14ac:dyDescent="0.25">
      <c r="A3957" s="47"/>
      <c r="B3957" s="47"/>
      <c r="C3957" s="47"/>
      <c r="D3957" s="47"/>
      <c r="E3957" s="38"/>
    </row>
    <row r="3958" spans="1:5" ht="20.25" customHeight="1" x14ac:dyDescent="0.25">
      <c r="A3958" s="46"/>
      <c r="B3958" s="46"/>
      <c r="C3958" s="46"/>
      <c r="D3958" s="46"/>
      <c r="E3958" s="38"/>
    </row>
    <row r="3959" spans="1:5" ht="20.25" customHeight="1" x14ac:dyDescent="0.25">
      <c r="A3959" s="47"/>
      <c r="B3959" s="47"/>
      <c r="C3959" s="47"/>
      <c r="D3959" s="47"/>
      <c r="E3959" s="38"/>
    </row>
    <row r="3960" spans="1:5" ht="20.25" customHeight="1" x14ac:dyDescent="0.25">
      <c r="A3960" s="46"/>
      <c r="B3960" s="46"/>
      <c r="C3960" s="46"/>
      <c r="D3960" s="46"/>
      <c r="E3960" s="38"/>
    </row>
    <row r="3961" spans="1:5" ht="20.25" customHeight="1" x14ac:dyDescent="0.25">
      <c r="A3961" s="47"/>
      <c r="B3961" s="47"/>
      <c r="C3961" s="47"/>
      <c r="D3961" s="47"/>
      <c r="E3961" s="38"/>
    </row>
    <row r="3962" spans="1:5" ht="20.25" customHeight="1" x14ac:dyDescent="0.25">
      <c r="A3962" s="46"/>
      <c r="B3962" s="46"/>
      <c r="C3962" s="46"/>
      <c r="D3962" s="46"/>
      <c r="E3962" s="38"/>
    </row>
    <row r="3963" spans="1:5" ht="20.25" customHeight="1" x14ac:dyDescent="0.25">
      <c r="A3963" s="47"/>
      <c r="B3963" s="47"/>
      <c r="C3963" s="47"/>
      <c r="D3963" s="47"/>
      <c r="E3963" s="38"/>
    </row>
    <row r="3964" spans="1:5" ht="20.25" customHeight="1" x14ac:dyDescent="0.25">
      <c r="A3964" s="46"/>
      <c r="B3964" s="46"/>
      <c r="C3964" s="46"/>
      <c r="D3964" s="46"/>
      <c r="E3964" s="38"/>
    </row>
    <row r="3965" spans="1:5" ht="20.25" customHeight="1" x14ac:dyDescent="0.25">
      <c r="A3965" s="47"/>
      <c r="B3965" s="47"/>
      <c r="C3965" s="47"/>
      <c r="D3965" s="47"/>
      <c r="E3965" s="38"/>
    </row>
    <row r="3966" spans="1:5" ht="20.25" customHeight="1" x14ac:dyDescent="0.25">
      <c r="A3966" s="46"/>
      <c r="B3966" s="46"/>
      <c r="C3966" s="46"/>
      <c r="D3966" s="46"/>
      <c r="E3966" s="38"/>
    </row>
    <row r="3967" spans="1:5" ht="20.25" customHeight="1" x14ac:dyDescent="0.25">
      <c r="A3967" s="47"/>
      <c r="B3967" s="47"/>
      <c r="C3967" s="47"/>
      <c r="D3967" s="47"/>
      <c r="E3967" s="38"/>
    </row>
    <row r="3968" spans="1:5" ht="20.25" customHeight="1" x14ac:dyDescent="0.25">
      <c r="A3968" s="46"/>
      <c r="B3968" s="46"/>
      <c r="C3968" s="46"/>
      <c r="D3968" s="46"/>
      <c r="E3968" s="38"/>
    </row>
    <row r="3969" spans="1:5" ht="20.25" customHeight="1" x14ac:dyDescent="0.25">
      <c r="A3969" s="47"/>
      <c r="B3969" s="47"/>
      <c r="C3969" s="47"/>
      <c r="D3969" s="47"/>
      <c r="E3969" s="38"/>
    </row>
    <row r="3970" spans="1:5" ht="20.25" customHeight="1" x14ac:dyDescent="0.25">
      <c r="A3970" s="46"/>
      <c r="B3970" s="46"/>
      <c r="C3970" s="46"/>
      <c r="D3970" s="46"/>
      <c r="E3970" s="38"/>
    </row>
    <row r="3971" spans="1:5" ht="20.25" customHeight="1" x14ac:dyDescent="0.25">
      <c r="A3971" s="47"/>
      <c r="B3971" s="47"/>
      <c r="C3971" s="47"/>
      <c r="D3971" s="47"/>
      <c r="E3971" s="38"/>
    </row>
    <row r="3972" spans="1:5" ht="20.25" customHeight="1" x14ac:dyDescent="0.25">
      <c r="A3972" s="46"/>
      <c r="B3972" s="46"/>
      <c r="C3972" s="46"/>
      <c r="D3972" s="46"/>
      <c r="E3972" s="38"/>
    </row>
    <row r="3973" spans="1:5" ht="20.25" customHeight="1" x14ac:dyDescent="0.25">
      <c r="A3973" s="47"/>
      <c r="B3973" s="47"/>
      <c r="C3973" s="47"/>
      <c r="D3973" s="47"/>
      <c r="E3973" s="38"/>
    </row>
    <row r="3974" spans="1:5" ht="20.25" customHeight="1" x14ac:dyDescent="0.25">
      <c r="A3974" s="46"/>
      <c r="B3974" s="46"/>
      <c r="C3974" s="46"/>
      <c r="D3974" s="46"/>
      <c r="E3974" s="38"/>
    </row>
    <row r="3975" spans="1:5" ht="20.25" customHeight="1" x14ac:dyDescent="0.25">
      <c r="A3975" s="47"/>
      <c r="B3975" s="47"/>
      <c r="C3975" s="47"/>
      <c r="D3975" s="47"/>
      <c r="E3975" s="38"/>
    </row>
    <row r="3976" spans="1:5" ht="20.25" customHeight="1" x14ac:dyDescent="0.25">
      <c r="A3976" s="46"/>
      <c r="B3976" s="46"/>
      <c r="C3976" s="46"/>
      <c r="D3976" s="46"/>
      <c r="E3976" s="38"/>
    </row>
    <row r="3977" spans="1:5" ht="20.25" customHeight="1" x14ac:dyDescent="0.25">
      <c r="A3977" s="47"/>
      <c r="B3977" s="47"/>
      <c r="C3977" s="47"/>
      <c r="D3977" s="47"/>
      <c r="E3977" s="38"/>
    </row>
    <row r="3978" spans="1:5" ht="20.25" customHeight="1" x14ac:dyDescent="0.25">
      <c r="A3978" s="46"/>
      <c r="B3978" s="46"/>
      <c r="C3978" s="46"/>
      <c r="D3978" s="46"/>
      <c r="E3978" s="38"/>
    </row>
    <row r="3979" spans="1:5" ht="20.25" customHeight="1" x14ac:dyDescent="0.25">
      <c r="A3979" s="47"/>
      <c r="B3979" s="47"/>
      <c r="C3979" s="47"/>
      <c r="D3979" s="47"/>
      <c r="E3979" s="38"/>
    </row>
    <row r="3980" spans="1:5" ht="20.25" customHeight="1" x14ac:dyDescent="0.25">
      <c r="A3980" s="46"/>
      <c r="B3980" s="46"/>
      <c r="C3980" s="46"/>
      <c r="D3980" s="46"/>
      <c r="E3980" s="38"/>
    </row>
    <row r="3981" spans="1:5" ht="20.25" customHeight="1" x14ac:dyDescent="0.25">
      <c r="A3981" s="47"/>
      <c r="B3981" s="47"/>
      <c r="C3981" s="47"/>
      <c r="D3981" s="47"/>
      <c r="E3981" s="38"/>
    </row>
    <row r="3982" spans="1:5" ht="20.25" customHeight="1" x14ac:dyDescent="0.25">
      <c r="A3982" s="46"/>
      <c r="B3982" s="46"/>
      <c r="C3982" s="46"/>
      <c r="D3982" s="46"/>
      <c r="E3982" s="38"/>
    </row>
    <row r="3983" spans="1:5" ht="20.25" customHeight="1" x14ac:dyDescent="0.25">
      <c r="A3983" s="47"/>
      <c r="B3983" s="47"/>
      <c r="C3983" s="47"/>
      <c r="D3983" s="47"/>
      <c r="E3983" s="38"/>
    </row>
    <row r="3984" spans="1:5" ht="20.25" customHeight="1" x14ac:dyDescent="0.25">
      <c r="A3984" s="46"/>
      <c r="B3984" s="46"/>
      <c r="C3984" s="46"/>
      <c r="D3984" s="46"/>
      <c r="E3984" s="38"/>
    </row>
    <row r="3985" spans="1:5" ht="20.25" customHeight="1" x14ac:dyDescent="0.25">
      <c r="A3985" s="47"/>
      <c r="B3985" s="47"/>
      <c r="C3985" s="47"/>
      <c r="D3985" s="47"/>
      <c r="E3985" s="38"/>
    </row>
    <row r="3986" spans="1:5" ht="20.25" customHeight="1" x14ac:dyDescent="0.25">
      <c r="A3986" s="46"/>
      <c r="B3986" s="46"/>
      <c r="C3986" s="46"/>
      <c r="D3986" s="46"/>
      <c r="E3986" s="38"/>
    </row>
    <row r="3987" spans="1:5" ht="20.25" customHeight="1" x14ac:dyDescent="0.25">
      <c r="A3987" s="47"/>
      <c r="B3987" s="47"/>
      <c r="C3987" s="47"/>
      <c r="D3987" s="47"/>
      <c r="E3987" s="38"/>
    </row>
    <row r="3988" spans="1:5" ht="20.25" customHeight="1" x14ac:dyDescent="0.25">
      <c r="A3988" s="46"/>
      <c r="B3988" s="46"/>
      <c r="C3988" s="46"/>
      <c r="D3988" s="46"/>
      <c r="E3988" s="38"/>
    </row>
    <row r="3989" spans="1:5" ht="20.25" customHeight="1" x14ac:dyDescent="0.25">
      <c r="A3989" s="47"/>
      <c r="B3989" s="47"/>
      <c r="C3989" s="47"/>
      <c r="D3989" s="47"/>
      <c r="E3989" s="38"/>
    </row>
    <row r="3990" spans="1:5" ht="20.25" customHeight="1" x14ac:dyDescent="0.25">
      <c r="A3990" s="46"/>
      <c r="B3990" s="46"/>
      <c r="C3990" s="46"/>
      <c r="D3990" s="46"/>
      <c r="E3990" s="38"/>
    </row>
    <row r="3991" spans="1:5" ht="20.25" customHeight="1" x14ac:dyDescent="0.25">
      <c r="A3991" s="47"/>
      <c r="B3991" s="47"/>
      <c r="C3991" s="47"/>
      <c r="D3991" s="47"/>
      <c r="E3991" s="38"/>
    </row>
    <row r="3992" spans="1:5" ht="20.25" customHeight="1" x14ac:dyDescent="0.25">
      <c r="A3992" s="46"/>
      <c r="B3992" s="46"/>
      <c r="C3992" s="46"/>
      <c r="D3992" s="46"/>
      <c r="E3992" s="38"/>
    </row>
    <row r="3993" spans="1:5" ht="20.25" customHeight="1" x14ac:dyDescent="0.25">
      <c r="A3993" s="47"/>
      <c r="B3993" s="47"/>
      <c r="C3993" s="47"/>
      <c r="D3993" s="47"/>
      <c r="E3993" s="38"/>
    </row>
    <row r="3994" spans="1:5" ht="20.25" customHeight="1" x14ac:dyDescent="0.25">
      <c r="A3994" s="46"/>
      <c r="B3994" s="46"/>
      <c r="C3994" s="46"/>
      <c r="D3994" s="46"/>
      <c r="E3994" s="38"/>
    </row>
    <row r="3995" spans="1:5" ht="20.25" customHeight="1" x14ac:dyDescent="0.25">
      <c r="A3995" s="47"/>
      <c r="B3995" s="47"/>
      <c r="C3995" s="47"/>
      <c r="D3995" s="47"/>
      <c r="E3995" s="38"/>
    </row>
    <row r="3996" spans="1:5" ht="20.25" customHeight="1" x14ac:dyDescent="0.25">
      <c r="A3996" s="46"/>
      <c r="B3996" s="46"/>
      <c r="C3996" s="46"/>
      <c r="D3996" s="46"/>
      <c r="E3996" s="38"/>
    </row>
    <row r="3997" spans="1:5" ht="20.25" customHeight="1" x14ac:dyDescent="0.25">
      <c r="A3997" s="47"/>
      <c r="B3997" s="47"/>
      <c r="C3997" s="47"/>
      <c r="D3997" s="47"/>
      <c r="E3997" s="38"/>
    </row>
    <row r="3998" spans="1:5" ht="20.25" customHeight="1" x14ac:dyDescent="0.25">
      <c r="A3998" s="46"/>
      <c r="B3998" s="46"/>
      <c r="C3998" s="46"/>
      <c r="D3998" s="46"/>
      <c r="E3998" s="38"/>
    </row>
    <row r="3999" spans="1:5" ht="20.25" customHeight="1" x14ac:dyDescent="0.25">
      <c r="A3999" s="47"/>
      <c r="B3999" s="47"/>
      <c r="C3999" s="47"/>
      <c r="D3999" s="47"/>
      <c r="E3999" s="38"/>
    </row>
    <row r="4000" spans="1:5" ht="20.25" customHeight="1" x14ac:dyDescent="0.25">
      <c r="A4000" s="46"/>
      <c r="B4000" s="46"/>
      <c r="C4000" s="46"/>
      <c r="D4000" s="46"/>
      <c r="E4000" s="38"/>
    </row>
    <row r="4001" spans="1:5" ht="20.25" customHeight="1" thickBot="1" x14ac:dyDescent="0.3">
      <c r="A4001" s="60"/>
      <c r="B4001" s="60"/>
      <c r="C4001" s="60"/>
      <c r="D4001" s="60"/>
      <c r="E4001" s="65"/>
    </row>
    <row r="4002" spans="1:5" ht="20.25" customHeight="1" thickTop="1" x14ac:dyDescent="0.25">
      <c r="A4002" s="62"/>
      <c r="B4002" s="62"/>
      <c r="C4002" s="62"/>
      <c r="D4002" s="62"/>
      <c r="E4002" s="66"/>
    </row>
    <row r="4003" spans="1:5" ht="20.25" customHeight="1" x14ac:dyDescent="0.25">
      <c r="A4003" s="47"/>
      <c r="B4003" s="47"/>
      <c r="C4003" s="47"/>
      <c r="D4003" s="47"/>
      <c r="E4003" s="38"/>
    </row>
    <row r="4004" spans="1:5" ht="20.25" customHeight="1" x14ac:dyDescent="0.25">
      <c r="A4004" s="46"/>
      <c r="B4004" s="46"/>
      <c r="C4004" s="46"/>
      <c r="D4004" s="46"/>
      <c r="E4004" s="38"/>
    </row>
    <row r="4005" spans="1:5" ht="20.25" customHeight="1" x14ac:dyDescent="0.25">
      <c r="A4005" s="47"/>
      <c r="B4005" s="47"/>
      <c r="C4005" s="47"/>
      <c r="D4005" s="47"/>
      <c r="E4005" s="38"/>
    </row>
    <row r="4006" spans="1:5" ht="20.25" customHeight="1" x14ac:dyDescent="0.25">
      <c r="A4006" s="46"/>
      <c r="B4006" s="46"/>
      <c r="C4006" s="46"/>
      <c r="D4006" s="46"/>
      <c r="E4006" s="38"/>
    </row>
    <row r="4007" spans="1:5" ht="20.25" customHeight="1" x14ac:dyDescent="0.25">
      <c r="A4007" s="47"/>
      <c r="B4007" s="47"/>
      <c r="C4007" s="47"/>
      <c r="D4007" s="47"/>
      <c r="E4007" s="38"/>
    </row>
    <row r="4008" spans="1:5" ht="20.25" customHeight="1" x14ac:dyDescent="0.25">
      <c r="A4008" s="46"/>
      <c r="B4008" s="46"/>
      <c r="C4008" s="46"/>
      <c r="D4008" s="46"/>
      <c r="E4008" s="38"/>
    </row>
    <row r="4009" spans="1:5" ht="20.25" customHeight="1" x14ac:dyDescent="0.25">
      <c r="A4009" s="47"/>
      <c r="B4009" s="47"/>
      <c r="C4009" s="47"/>
      <c r="D4009" s="47"/>
      <c r="E4009" s="38"/>
    </row>
    <row r="4010" spans="1:5" ht="20.25" customHeight="1" x14ac:dyDescent="0.25">
      <c r="A4010" s="46"/>
      <c r="B4010" s="46"/>
      <c r="C4010" s="46"/>
      <c r="D4010" s="46"/>
      <c r="E4010" s="38"/>
    </row>
    <row r="4011" spans="1:5" ht="20.25" customHeight="1" x14ac:dyDescent="0.25">
      <c r="A4011" s="47"/>
      <c r="B4011" s="47"/>
      <c r="C4011" s="47"/>
      <c r="D4011" s="47"/>
      <c r="E4011" s="38"/>
    </row>
    <row r="4012" spans="1:5" ht="20.25" customHeight="1" x14ac:dyDescent="0.25">
      <c r="A4012" s="46"/>
      <c r="B4012" s="46"/>
      <c r="C4012" s="46"/>
      <c r="D4012" s="46"/>
      <c r="E4012" s="38"/>
    </row>
    <row r="4013" spans="1:5" ht="20.25" customHeight="1" x14ac:dyDescent="0.25">
      <c r="A4013" s="47"/>
      <c r="B4013" s="47"/>
      <c r="C4013" s="47"/>
      <c r="D4013" s="47"/>
      <c r="E4013" s="38"/>
    </row>
    <row r="4014" spans="1:5" ht="20.25" customHeight="1" x14ac:dyDescent="0.25">
      <c r="A4014" s="46"/>
      <c r="B4014" s="46"/>
      <c r="C4014" s="46"/>
      <c r="D4014" s="46"/>
      <c r="E4014" s="38"/>
    </row>
    <row r="4015" spans="1:5" ht="20.25" customHeight="1" x14ac:dyDescent="0.25">
      <c r="A4015" s="47"/>
      <c r="B4015" s="47"/>
      <c r="C4015" s="47"/>
      <c r="D4015" s="47"/>
      <c r="E4015" s="38"/>
    </row>
    <row r="4016" spans="1:5" ht="20.25" customHeight="1" x14ac:dyDescent="0.25">
      <c r="A4016" s="46"/>
      <c r="B4016" s="46"/>
      <c r="C4016" s="46"/>
      <c r="D4016" s="46"/>
      <c r="E4016" s="38"/>
    </row>
    <row r="4017" spans="1:5" ht="20.25" customHeight="1" x14ac:dyDescent="0.25">
      <c r="A4017" s="47"/>
      <c r="B4017" s="47"/>
      <c r="C4017" s="47"/>
      <c r="D4017" s="47"/>
      <c r="E4017" s="38"/>
    </row>
    <row r="4018" spans="1:5" ht="20.25" customHeight="1" x14ac:dyDescent="0.25">
      <c r="A4018" s="46"/>
      <c r="B4018" s="46"/>
      <c r="C4018" s="46"/>
      <c r="D4018" s="46"/>
      <c r="E4018" s="38"/>
    </row>
    <row r="4019" spans="1:5" ht="20.25" customHeight="1" x14ac:dyDescent="0.25">
      <c r="A4019" s="47"/>
      <c r="B4019" s="47"/>
      <c r="C4019" s="47"/>
      <c r="D4019" s="47"/>
      <c r="E4019" s="38"/>
    </row>
    <row r="4020" spans="1:5" ht="20.25" customHeight="1" x14ac:dyDescent="0.25">
      <c r="A4020" s="46"/>
      <c r="B4020" s="46"/>
      <c r="C4020" s="46"/>
      <c r="D4020" s="46"/>
      <c r="E4020" s="38"/>
    </row>
    <row r="4021" spans="1:5" ht="20.25" customHeight="1" x14ac:dyDescent="0.25">
      <c r="A4021" s="47"/>
      <c r="B4021" s="47"/>
      <c r="C4021" s="47"/>
      <c r="D4021" s="47"/>
      <c r="E4021" s="38"/>
    </row>
    <row r="4022" spans="1:5" ht="20.25" customHeight="1" x14ac:dyDescent="0.25">
      <c r="A4022" s="46"/>
      <c r="B4022" s="46"/>
      <c r="C4022" s="46"/>
      <c r="D4022" s="46"/>
      <c r="E4022" s="38"/>
    </row>
    <row r="4023" spans="1:5" ht="20.25" customHeight="1" x14ac:dyDescent="0.25">
      <c r="A4023" s="47"/>
      <c r="B4023" s="47"/>
      <c r="C4023" s="47"/>
      <c r="D4023" s="47"/>
      <c r="E4023" s="38"/>
    </row>
    <row r="4024" spans="1:5" ht="20.25" customHeight="1" x14ac:dyDescent="0.25">
      <c r="A4024" s="46"/>
      <c r="B4024" s="46"/>
      <c r="C4024" s="46"/>
      <c r="D4024" s="46"/>
      <c r="E4024" s="38"/>
    </row>
    <row r="4025" spans="1:5" ht="20.25" customHeight="1" x14ac:dyDescent="0.25">
      <c r="A4025" s="47"/>
      <c r="B4025" s="47"/>
      <c r="C4025" s="47"/>
      <c r="D4025" s="47"/>
      <c r="E4025" s="38"/>
    </row>
    <row r="4026" spans="1:5" ht="20.25" customHeight="1" x14ac:dyDescent="0.25">
      <c r="A4026" s="46"/>
      <c r="B4026" s="46"/>
      <c r="C4026" s="46"/>
      <c r="D4026" s="46"/>
      <c r="E4026" s="38"/>
    </row>
    <row r="4027" spans="1:5" ht="20.25" customHeight="1" x14ac:dyDescent="0.25">
      <c r="A4027" s="47"/>
      <c r="B4027" s="47"/>
      <c r="C4027" s="47"/>
      <c r="D4027" s="47"/>
      <c r="E4027" s="38"/>
    </row>
    <row r="4028" spans="1:5" ht="20.25" customHeight="1" x14ac:dyDescent="0.25">
      <c r="A4028" s="46"/>
      <c r="B4028" s="46"/>
      <c r="C4028" s="46"/>
      <c r="D4028" s="46"/>
      <c r="E4028" s="38"/>
    </row>
    <row r="4029" spans="1:5" ht="20.25" customHeight="1" x14ac:dyDescent="0.25">
      <c r="A4029" s="47"/>
      <c r="B4029" s="47"/>
      <c r="C4029" s="47"/>
      <c r="D4029" s="47"/>
      <c r="E4029" s="38"/>
    </row>
    <row r="4030" spans="1:5" ht="20.25" customHeight="1" x14ac:dyDescent="0.25">
      <c r="A4030" s="46"/>
      <c r="B4030" s="46"/>
      <c r="C4030" s="46"/>
      <c r="D4030" s="46"/>
      <c r="E4030" s="38"/>
    </row>
    <row r="4031" spans="1:5" ht="20.25" customHeight="1" x14ac:dyDescent="0.25">
      <c r="A4031" s="47"/>
      <c r="B4031" s="47"/>
      <c r="C4031" s="47"/>
      <c r="D4031" s="47"/>
      <c r="E4031" s="38"/>
    </row>
    <row r="4032" spans="1:5" ht="20.25" customHeight="1" x14ac:dyDescent="0.25">
      <c r="A4032" s="46"/>
      <c r="B4032" s="46"/>
      <c r="C4032" s="46"/>
      <c r="D4032" s="46"/>
      <c r="E4032" s="38"/>
    </row>
    <row r="4033" spans="1:5" ht="20.25" customHeight="1" x14ac:dyDescent="0.25">
      <c r="A4033" s="47"/>
      <c r="B4033" s="47"/>
      <c r="C4033" s="47"/>
      <c r="D4033" s="47"/>
      <c r="E4033" s="38"/>
    </row>
    <row r="4034" spans="1:5" ht="20.25" customHeight="1" x14ac:dyDescent="0.25">
      <c r="A4034" s="46"/>
      <c r="B4034" s="46"/>
      <c r="C4034" s="46"/>
      <c r="D4034" s="46"/>
      <c r="E4034" s="38"/>
    </row>
    <row r="4035" spans="1:5" ht="20.25" customHeight="1" x14ac:dyDescent="0.25">
      <c r="A4035" s="47"/>
      <c r="B4035" s="47"/>
      <c r="C4035" s="47"/>
      <c r="D4035" s="47"/>
      <c r="E4035" s="38"/>
    </row>
    <row r="4036" spans="1:5" ht="20.25" customHeight="1" x14ac:dyDescent="0.25">
      <c r="A4036" s="46"/>
      <c r="B4036" s="46"/>
      <c r="C4036" s="46"/>
      <c r="D4036" s="46"/>
      <c r="E4036" s="38"/>
    </row>
    <row r="4037" spans="1:5" ht="20.25" customHeight="1" x14ac:dyDescent="0.25">
      <c r="A4037" s="47"/>
      <c r="B4037" s="47"/>
      <c r="C4037" s="47"/>
      <c r="D4037" s="47"/>
      <c r="E4037" s="38"/>
    </row>
    <row r="4038" spans="1:5" ht="20.25" customHeight="1" x14ac:dyDescent="0.25">
      <c r="A4038" s="46"/>
      <c r="B4038" s="46"/>
      <c r="C4038" s="46"/>
      <c r="D4038" s="46"/>
      <c r="E4038" s="38"/>
    </row>
    <row r="4039" spans="1:5" ht="20.25" customHeight="1" x14ac:dyDescent="0.25">
      <c r="A4039" s="47"/>
      <c r="B4039" s="47"/>
      <c r="C4039" s="47"/>
      <c r="D4039" s="47"/>
      <c r="E4039" s="38"/>
    </row>
    <row r="4040" spans="1:5" ht="20.25" customHeight="1" x14ac:dyDescent="0.25">
      <c r="A4040" s="46"/>
      <c r="B4040" s="46"/>
      <c r="C4040" s="46"/>
      <c r="D4040" s="46"/>
      <c r="E4040" s="38"/>
    </row>
    <row r="4041" spans="1:5" ht="20.25" customHeight="1" x14ac:dyDescent="0.25">
      <c r="A4041" s="47"/>
      <c r="B4041" s="47"/>
      <c r="C4041" s="47"/>
      <c r="D4041" s="47"/>
      <c r="E4041" s="38"/>
    </row>
    <row r="4042" spans="1:5" ht="20.25" customHeight="1" x14ac:dyDescent="0.25">
      <c r="A4042" s="46"/>
      <c r="B4042" s="46"/>
      <c r="C4042" s="46"/>
      <c r="D4042" s="46"/>
      <c r="E4042" s="38"/>
    </row>
    <row r="4043" spans="1:5" ht="20.25" customHeight="1" x14ac:dyDescent="0.25">
      <c r="A4043" s="47"/>
      <c r="B4043" s="47"/>
      <c r="C4043" s="47"/>
      <c r="D4043" s="47"/>
      <c r="E4043" s="38"/>
    </row>
    <row r="4044" spans="1:5" ht="20.25" customHeight="1" x14ac:dyDescent="0.25">
      <c r="A4044" s="46"/>
      <c r="B4044" s="46"/>
      <c r="C4044" s="46"/>
      <c r="D4044" s="46"/>
      <c r="E4044" s="38"/>
    </row>
    <row r="4045" spans="1:5" ht="20.25" customHeight="1" x14ac:dyDescent="0.25">
      <c r="A4045" s="47"/>
      <c r="B4045" s="47"/>
      <c r="C4045" s="47"/>
      <c r="D4045" s="47"/>
      <c r="E4045" s="38"/>
    </row>
    <row r="4046" spans="1:5" ht="20.25" customHeight="1" x14ac:dyDescent="0.25">
      <c r="A4046" s="46"/>
      <c r="B4046" s="46"/>
      <c r="C4046" s="46"/>
      <c r="D4046" s="46"/>
      <c r="E4046" s="38"/>
    </row>
    <row r="4047" spans="1:5" ht="20.25" customHeight="1" x14ac:dyDescent="0.25">
      <c r="A4047" s="47"/>
      <c r="B4047" s="47"/>
      <c r="C4047" s="47"/>
      <c r="D4047" s="47"/>
      <c r="E4047" s="38"/>
    </row>
    <row r="4048" spans="1:5" ht="20.25" customHeight="1" x14ac:dyDescent="0.25">
      <c r="A4048" s="46"/>
      <c r="B4048" s="46"/>
      <c r="C4048" s="46"/>
      <c r="D4048" s="46"/>
      <c r="E4048" s="38"/>
    </row>
    <row r="4049" spans="1:5" ht="20.25" customHeight="1" x14ac:dyDescent="0.25">
      <c r="A4049" s="47"/>
      <c r="B4049" s="47"/>
      <c r="C4049" s="47"/>
      <c r="D4049" s="47"/>
      <c r="E4049" s="38"/>
    </row>
    <row r="4050" spans="1:5" ht="20.25" customHeight="1" x14ac:dyDescent="0.25">
      <c r="A4050" s="46"/>
      <c r="B4050" s="46"/>
      <c r="C4050" s="46"/>
      <c r="D4050" s="46"/>
      <c r="E4050" s="38"/>
    </row>
    <row r="4051" spans="1:5" ht="20.25" customHeight="1" x14ac:dyDescent="0.25">
      <c r="A4051" s="47"/>
      <c r="B4051" s="47"/>
      <c r="C4051" s="47"/>
      <c r="D4051" s="47"/>
      <c r="E4051" s="38"/>
    </row>
    <row r="4052" spans="1:5" ht="20.25" customHeight="1" x14ac:dyDescent="0.25">
      <c r="A4052" s="46"/>
      <c r="B4052" s="46"/>
      <c r="C4052" s="46"/>
      <c r="D4052" s="46"/>
      <c r="E4052" s="38"/>
    </row>
    <row r="4053" spans="1:5" ht="20.25" customHeight="1" x14ac:dyDescent="0.25">
      <c r="A4053" s="47"/>
      <c r="B4053" s="47"/>
      <c r="C4053" s="47"/>
      <c r="D4053" s="47"/>
      <c r="E4053" s="38"/>
    </row>
    <row r="4054" spans="1:5" ht="20.25" customHeight="1" x14ac:dyDescent="0.25">
      <c r="A4054" s="46"/>
      <c r="B4054" s="46"/>
      <c r="C4054" s="46"/>
      <c r="D4054" s="46"/>
      <c r="E4054" s="38"/>
    </row>
    <row r="4055" spans="1:5" ht="20.25" customHeight="1" x14ac:dyDescent="0.25">
      <c r="A4055" s="47"/>
      <c r="B4055" s="47"/>
      <c r="C4055" s="47"/>
      <c r="D4055" s="47"/>
      <c r="E4055" s="38"/>
    </row>
    <row r="4056" spans="1:5" ht="20.25" customHeight="1" x14ac:dyDescent="0.25">
      <c r="A4056" s="46"/>
      <c r="B4056" s="46"/>
      <c r="C4056" s="46"/>
      <c r="D4056" s="46"/>
      <c r="E4056" s="38"/>
    </row>
    <row r="4057" spans="1:5" ht="20.25" customHeight="1" x14ac:dyDescent="0.25">
      <c r="A4057" s="47"/>
      <c r="B4057" s="47"/>
      <c r="C4057" s="47"/>
      <c r="D4057" s="47"/>
      <c r="E4057" s="38"/>
    </row>
    <row r="4058" spans="1:5" ht="20.25" customHeight="1" x14ac:dyDescent="0.25">
      <c r="A4058" s="46"/>
      <c r="B4058" s="46"/>
      <c r="C4058" s="46"/>
      <c r="D4058" s="46"/>
      <c r="E4058" s="38"/>
    </row>
    <row r="4059" spans="1:5" ht="20.25" customHeight="1" x14ac:dyDescent="0.25">
      <c r="A4059" s="47"/>
      <c r="B4059" s="47"/>
      <c r="C4059" s="47"/>
      <c r="D4059" s="47"/>
      <c r="E4059" s="38"/>
    </row>
    <row r="4060" spans="1:5" ht="20.25" customHeight="1" x14ac:dyDescent="0.25">
      <c r="A4060" s="46"/>
      <c r="B4060" s="46"/>
      <c r="C4060" s="46"/>
      <c r="D4060" s="46"/>
      <c r="E4060" s="38"/>
    </row>
    <row r="4061" spans="1:5" ht="20.25" customHeight="1" x14ac:dyDescent="0.25">
      <c r="A4061" s="47"/>
      <c r="B4061" s="47"/>
      <c r="C4061" s="47"/>
      <c r="D4061" s="47"/>
      <c r="E4061" s="38"/>
    </row>
    <row r="4062" spans="1:5" ht="20.25" customHeight="1" x14ac:dyDescent="0.25">
      <c r="A4062" s="46"/>
      <c r="B4062" s="46"/>
      <c r="C4062" s="46"/>
      <c r="D4062" s="46"/>
      <c r="E4062" s="38"/>
    </row>
    <row r="4063" spans="1:5" ht="20.25" customHeight="1" x14ac:dyDescent="0.25">
      <c r="A4063" s="47"/>
      <c r="B4063" s="47"/>
      <c r="C4063" s="47"/>
      <c r="D4063" s="47"/>
      <c r="E4063" s="38"/>
    </row>
    <row r="4064" spans="1:5" ht="20.25" customHeight="1" x14ac:dyDescent="0.25">
      <c r="A4064" s="46"/>
      <c r="B4064" s="46"/>
      <c r="C4064" s="46"/>
      <c r="D4064" s="46"/>
      <c r="E4064" s="38"/>
    </row>
    <row r="4065" spans="1:5" ht="20.25" customHeight="1" x14ac:dyDescent="0.25">
      <c r="A4065" s="47"/>
      <c r="B4065" s="47"/>
      <c r="C4065" s="47"/>
      <c r="D4065" s="47"/>
      <c r="E4065" s="38"/>
    </row>
    <row r="4066" spans="1:5" ht="20.25" customHeight="1" x14ac:dyDescent="0.25">
      <c r="A4066" s="46"/>
      <c r="B4066" s="46"/>
      <c r="C4066" s="46"/>
      <c r="D4066" s="46"/>
      <c r="E4066" s="38"/>
    </row>
    <row r="4067" spans="1:5" ht="20.25" customHeight="1" x14ac:dyDescent="0.25">
      <c r="A4067" s="47"/>
      <c r="B4067" s="47"/>
      <c r="C4067" s="47"/>
      <c r="D4067" s="47"/>
      <c r="E4067" s="38"/>
    </row>
    <row r="4068" spans="1:5" ht="20.25" customHeight="1" x14ac:dyDescent="0.25">
      <c r="A4068" s="46"/>
      <c r="B4068" s="46"/>
      <c r="C4068" s="46"/>
      <c r="D4068" s="46"/>
      <c r="E4068" s="38"/>
    </row>
    <row r="4069" spans="1:5" ht="20.25" customHeight="1" x14ac:dyDescent="0.25">
      <c r="A4069" s="47"/>
      <c r="B4069" s="47"/>
      <c r="C4069" s="47"/>
      <c r="D4069" s="47"/>
      <c r="E4069" s="38"/>
    </row>
    <row r="4070" spans="1:5" ht="20.25" customHeight="1" x14ac:dyDescent="0.25">
      <c r="A4070" s="46"/>
      <c r="B4070" s="46"/>
      <c r="C4070" s="46"/>
      <c r="D4070" s="46"/>
      <c r="E4070" s="38"/>
    </row>
    <row r="4071" spans="1:5" ht="20.25" customHeight="1" x14ac:dyDescent="0.25">
      <c r="A4071" s="47"/>
      <c r="B4071" s="47"/>
      <c r="C4071" s="47"/>
      <c r="D4071" s="47"/>
      <c r="E4071" s="38"/>
    </row>
    <row r="4072" spans="1:5" ht="20.25" customHeight="1" x14ac:dyDescent="0.25">
      <c r="A4072" s="46"/>
      <c r="B4072" s="46"/>
      <c r="C4072" s="46"/>
      <c r="D4072" s="46"/>
      <c r="E4072" s="38"/>
    </row>
    <row r="4073" spans="1:5" ht="20.25" customHeight="1" x14ac:dyDescent="0.25">
      <c r="A4073" s="47"/>
      <c r="B4073" s="47"/>
      <c r="C4073" s="47"/>
      <c r="D4073" s="47"/>
      <c r="E4073" s="38"/>
    </row>
    <row r="4074" spans="1:5" ht="20.25" customHeight="1" x14ac:dyDescent="0.25">
      <c r="A4074" s="46"/>
      <c r="B4074" s="46"/>
      <c r="C4074" s="46"/>
      <c r="D4074" s="46"/>
      <c r="E4074" s="38"/>
    </row>
    <row r="4075" spans="1:5" ht="20.25" customHeight="1" x14ac:dyDescent="0.25">
      <c r="A4075" s="47"/>
      <c r="B4075" s="47"/>
      <c r="C4075" s="47"/>
      <c r="D4075" s="47"/>
      <c r="E4075" s="38"/>
    </row>
    <row r="4076" spans="1:5" ht="20.25" customHeight="1" x14ac:dyDescent="0.25">
      <c r="A4076" s="46"/>
      <c r="B4076" s="46"/>
      <c r="C4076" s="46"/>
      <c r="D4076" s="46"/>
      <c r="E4076" s="38"/>
    </row>
    <row r="4077" spans="1:5" ht="20.25" customHeight="1" x14ac:dyDescent="0.25">
      <c r="A4077" s="47"/>
      <c r="B4077" s="47"/>
      <c r="C4077" s="47"/>
      <c r="D4077" s="47"/>
      <c r="E4077" s="38"/>
    </row>
    <row r="4078" spans="1:5" ht="20.25" customHeight="1" x14ac:dyDescent="0.25">
      <c r="A4078" s="46"/>
      <c r="B4078" s="46"/>
      <c r="C4078" s="46"/>
      <c r="D4078" s="46"/>
      <c r="E4078" s="38"/>
    </row>
    <row r="4079" spans="1:5" ht="20.25" customHeight="1" x14ac:dyDescent="0.25">
      <c r="A4079" s="47"/>
      <c r="B4079" s="47"/>
      <c r="C4079" s="47"/>
      <c r="D4079" s="47"/>
      <c r="E4079" s="38"/>
    </row>
    <row r="4080" spans="1:5" ht="20.25" customHeight="1" x14ac:dyDescent="0.25">
      <c r="A4080" s="46"/>
      <c r="B4080" s="46"/>
      <c r="C4080" s="46"/>
      <c r="D4080" s="46"/>
      <c r="E4080" s="38"/>
    </row>
    <row r="4081" spans="1:5" ht="20.25" customHeight="1" x14ac:dyDescent="0.25">
      <c r="A4081" s="47"/>
      <c r="B4081" s="47"/>
      <c r="C4081" s="47"/>
      <c r="D4081" s="47"/>
      <c r="E4081" s="38"/>
    </row>
    <row r="4082" spans="1:5" ht="20.25" customHeight="1" x14ac:dyDescent="0.25">
      <c r="A4082" s="46"/>
      <c r="B4082" s="46"/>
      <c r="C4082" s="46"/>
      <c r="D4082" s="46"/>
      <c r="E4082" s="38"/>
    </row>
    <row r="4083" spans="1:5" ht="20.25" customHeight="1" x14ac:dyDescent="0.25">
      <c r="A4083" s="47"/>
      <c r="B4083" s="47"/>
      <c r="C4083" s="47"/>
      <c r="D4083" s="47"/>
      <c r="E4083" s="38"/>
    </row>
    <row r="4084" spans="1:5" ht="20.25" customHeight="1" x14ac:dyDescent="0.25">
      <c r="A4084" s="46"/>
      <c r="B4084" s="46"/>
      <c r="C4084" s="46"/>
      <c r="D4084" s="46"/>
      <c r="E4084" s="38"/>
    </row>
    <row r="4085" spans="1:5" ht="20.25" customHeight="1" x14ac:dyDescent="0.25">
      <c r="A4085" s="47"/>
      <c r="B4085" s="47"/>
      <c r="C4085" s="47"/>
      <c r="D4085" s="47"/>
      <c r="E4085" s="38"/>
    </row>
    <row r="4086" spans="1:5" ht="20.25" customHeight="1" x14ac:dyDescent="0.25">
      <c r="A4086" s="46"/>
      <c r="B4086" s="46"/>
      <c r="C4086" s="46"/>
      <c r="D4086" s="46"/>
      <c r="E4086" s="38"/>
    </row>
    <row r="4087" spans="1:5" ht="20.25" customHeight="1" x14ac:dyDescent="0.25">
      <c r="A4087" s="47"/>
      <c r="B4087" s="47"/>
      <c r="C4087" s="47"/>
      <c r="D4087" s="47"/>
      <c r="E4087" s="38"/>
    </row>
    <row r="4088" spans="1:5" ht="20.25" customHeight="1" x14ac:dyDescent="0.25">
      <c r="A4088" s="46"/>
      <c r="B4088" s="46"/>
      <c r="C4088" s="46"/>
      <c r="D4088" s="46"/>
      <c r="E4088" s="38"/>
    </row>
    <row r="4089" spans="1:5" ht="20.25" customHeight="1" x14ac:dyDescent="0.25">
      <c r="A4089" s="47"/>
      <c r="B4089" s="47"/>
      <c r="C4089" s="47"/>
      <c r="D4089" s="47"/>
      <c r="E4089" s="38"/>
    </row>
    <row r="4090" spans="1:5" ht="20.25" customHeight="1" x14ac:dyDescent="0.25">
      <c r="A4090" s="46"/>
      <c r="B4090" s="46"/>
      <c r="C4090" s="46"/>
      <c r="D4090" s="46"/>
      <c r="E4090" s="38"/>
    </row>
    <row r="4091" spans="1:5" ht="20.25" customHeight="1" x14ac:dyDescent="0.25">
      <c r="A4091" s="47"/>
      <c r="B4091" s="47"/>
      <c r="C4091" s="47"/>
      <c r="D4091" s="47"/>
      <c r="E4091" s="38"/>
    </row>
    <row r="4092" spans="1:5" ht="20.25" customHeight="1" x14ac:dyDescent="0.25">
      <c r="A4092" s="46"/>
      <c r="B4092" s="46"/>
      <c r="C4092" s="46"/>
      <c r="D4092" s="46"/>
      <c r="E4092" s="38"/>
    </row>
    <row r="4093" spans="1:5" ht="20.25" customHeight="1" x14ac:dyDescent="0.25">
      <c r="A4093" s="47"/>
      <c r="B4093" s="47"/>
      <c r="C4093" s="47"/>
      <c r="D4093" s="47"/>
      <c r="E4093" s="38"/>
    </row>
    <row r="4094" spans="1:5" ht="20.25" customHeight="1" x14ac:dyDescent="0.25">
      <c r="A4094" s="46"/>
      <c r="B4094" s="46"/>
      <c r="C4094" s="46"/>
      <c r="D4094" s="46"/>
      <c r="E4094" s="38"/>
    </row>
    <row r="4095" spans="1:5" ht="20.25" customHeight="1" x14ac:dyDescent="0.25">
      <c r="A4095" s="47"/>
      <c r="B4095" s="47"/>
      <c r="C4095" s="47"/>
      <c r="D4095" s="47"/>
      <c r="E4095" s="38"/>
    </row>
    <row r="4096" spans="1:5" ht="20.25" customHeight="1" x14ac:dyDescent="0.25">
      <c r="A4096" s="46"/>
      <c r="B4096" s="46"/>
      <c r="C4096" s="46"/>
      <c r="D4096" s="46"/>
      <c r="E4096" s="38"/>
    </row>
    <row r="4097" spans="1:5" ht="20.25" customHeight="1" x14ac:dyDescent="0.25">
      <c r="A4097" s="47"/>
      <c r="B4097" s="47"/>
      <c r="C4097" s="47"/>
      <c r="D4097" s="47"/>
      <c r="E4097" s="38"/>
    </row>
    <row r="4098" spans="1:5" ht="20.25" customHeight="1" x14ac:dyDescent="0.25">
      <c r="A4098" s="46"/>
      <c r="B4098" s="46"/>
      <c r="C4098" s="46"/>
      <c r="D4098" s="46"/>
      <c r="E4098" s="38"/>
    </row>
    <row r="4099" spans="1:5" ht="20.25" customHeight="1" x14ac:dyDescent="0.25">
      <c r="A4099" s="47"/>
      <c r="B4099" s="47"/>
      <c r="C4099" s="47"/>
      <c r="D4099" s="47"/>
      <c r="E4099" s="38"/>
    </row>
    <row r="4100" spans="1:5" ht="20.25" customHeight="1" x14ac:dyDescent="0.25">
      <c r="A4100" s="46"/>
      <c r="B4100" s="46"/>
      <c r="C4100" s="46"/>
      <c r="D4100" s="46"/>
      <c r="E4100" s="38"/>
    </row>
    <row r="4101" spans="1:5" ht="20.25" customHeight="1" thickBot="1" x14ac:dyDescent="0.3">
      <c r="A4101" s="60"/>
      <c r="B4101" s="60"/>
      <c r="C4101" s="60"/>
      <c r="D4101" s="60"/>
      <c r="E4101" s="65"/>
    </row>
    <row r="4102" spans="1:5" ht="20.25" customHeight="1" thickTop="1" x14ac:dyDescent="0.25">
      <c r="A4102" s="62"/>
      <c r="B4102" s="62"/>
      <c r="C4102" s="62"/>
      <c r="D4102" s="62"/>
      <c r="E4102" s="66"/>
    </row>
    <row r="4103" spans="1:5" ht="20.25" customHeight="1" x14ac:dyDescent="0.25">
      <c r="A4103" s="47"/>
      <c r="B4103" s="47"/>
      <c r="C4103" s="47"/>
      <c r="D4103" s="47"/>
      <c r="E4103" s="38"/>
    </row>
    <row r="4104" spans="1:5" ht="20.25" customHeight="1" x14ac:dyDescent="0.25">
      <c r="A4104" s="46"/>
      <c r="B4104" s="46"/>
      <c r="C4104" s="46"/>
      <c r="D4104" s="46"/>
      <c r="E4104" s="38"/>
    </row>
    <row r="4105" spans="1:5" ht="20.25" customHeight="1" x14ac:dyDescent="0.25">
      <c r="A4105" s="47"/>
      <c r="B4105" s="47"/>
      <c r="C4105" s="47"/>
      <c r="D4105" s="47"/>
      <c r="E4105" s="38"/>
    </row>
    <row r="4106" spans="1:5" ht="20.25" customHeight="1" x14ac:dyDescent="0.25">
      <c r="A4106" s="46"/>
      <c r="B4106" s="46"/>
      <c r="C4106" s="46"/>
      <c r="D4106" s="46"/>
      <c r="E4106" s="38"/>
    </row>
    <row r="4107" spans="1:5" ht="20.25" customHeight="1" x14ac:dyDescent="0.25">
      <c r="A4107" s="47"/>
      <c r="B4107" s="47"/>
      <c r="C4107" s="47"/>
      <c r="D4107" s="47"/>
      <c r="E4107" s="38"/>
    </row>
    <row r="4108" spans="1:5" ht="20.25" customHeight="1" x14ac:dyDescent="0.25">
      <c r="A4108" s="46"/>
      <c r="B4108" s="46"/>
      <c r="C4108" s="46"/>
      <c r="D4108" s="46"/>
      <c r="E4108" s="38"/>
    </row>
    <row r="4109" spans="1:5" ht="20.25" customHeight="1" x14ac:dyDescent="0.25">
      <c r="A4109" s="47"/>
      <c r="B4109" s="47"/>
      <c r="C4109" s="47"/>
      <c r="D4109" s="47"/>
      <c r="E4109" s="38"/>
    </row>
    <row r="4110" spans="1:5" ht="20.25" customHeight="1" x14ac:dyDescent="0.25">
      <c r="A4110" s="46"/>
      <c r="B4110" s="46"/>
      <c r="C4110" s="46"/>
      <c r="D4110" s="46"/>
      <c r="E4110" s="38"/>
    </row>
    <row r="4111" spans="1:5" ht="20.25" customHeight="1" x14ac:dyDescent="0.25">
      <c r="A4111" s="47"/>
      <c r="B4111" s="47"/>
      <c r="C4111" s="47"/>
      <c r="D4111" s="47"/>
      <c r="E4111" s="38"/>
    </row>
    <row r="4112" spans="1:5" ht="20.25" customHeight="1" x14ac:dyDescent="0.25">
      <c r="A4112" s="46"/>
      <c r="B4112" s="46"/>
      <c r="C4112" s="46"/>
      <c r="D4112" s="46"/>
      <c r="E4112" s="38"/>
    </row>
    <row r="4113" spans="1:5" ht="20.25" customHeight="1" x14ac:dyDescent="0.25">
      <c r="A4113" s="47"/>
      <c r="B4113" s="47"/>
      <c r="C4113" s="47"/>
      <c r="D4113" s="47"/>
      <c r="E4113" s="38"/>
    </row>
    <row r="4114" spans="1:5" ht="20.25" customHeight="1" x14ac:dyDescent="0.25">
      <c r="A4114" s="46"/>
      <c r="B4114" s="46"/>
      <c r="C4114" s="46"/>
      <c r="D4114" s="46"/>
      <c r="E4114" s="38"/>
    </row>
    <row r="4115" spans="1:5" ht="20.25" customHeight="1" x14ac:dyDescent="0.25">
      <c r="A4115" s="47"/>
      <c r="B4115" s="47"/>
      <c r="C4115" s="47"/>
      <c r="D4115" s="47"/>
      <c r="E4115" s="38"/>
    </row>
    <row r="4116" spans="1:5" ht="20.25" customHeight="1" x14ac:dyDescent="0.25">
      <c r="A4116" s="46"/>
      <c r="B4116" s="46"/>
      <c r="C4116" s="46"/>
      <c r="D4116" s="46"/>
      <c r="E4116" s="38"/>
    </row>
    <row r="4117" spans="1:5" ht="20.25" customHeight="1" x14ac:dyDescent="0.25">
      <c r="A4117" s="47"/>
      <c r="B4117" s="47"/>
      <c r="C4117" s="47"/>
      <c r="D4117" s="47"/>
      <c r="E4117" s="38"/>
    </row>
    <row r="4118" spans="1:5" ht="20.25" customHeight="1" x14ac:dyDescent="0.25">
      <c r="A4118" s="46"/>
      <c r="B4118" s="46"/>
      <c r="C4118" s="46"/>
      <c r="D4118" s="46"/>
      <c r="E4118" s="38"/>
    </row>
    <row r="4119" spans="1:5" ht="20.25" customHeight="1" x14ac:dyDescent="0.25">
      <c r="A4119" s="47"/>
      <c r="B4119" s="47"/>
      <c r="C4119" s="47"/>
      <c r="D4119" s="47"/>
      <c r="E4119" s="38"/>
    </row>
    <row r="4120" spans="1:5" ht="20.25" customHeight="1" x14ac:dyDescent="0.25">
      <c r="A4120" s="46"/>
      <c r="B4120" s="46"/>
      <c r="C4120" s="46"/>
      <c r="D4120" s="46"/>
      <c r="E4120" s="38"/>
    </row>
    <row r="4121" spans="1:5" ht="20.25" customHeight="1" x14ac:dyDescent="0.25">
      <c r="A4121" s="47"/>
      <c r="B4121" s="47"/>
      <c r="C4121" s="47"/>
      <c r="D4121" s="47"/>
      <c r="E4121" s="38"/>
    </row>
    <row r="4122" spans="1:5" ht="20.25" customHeight="1" x14ac:dyDescent="0.25">
      <c r="A4122" s="46"/>
      <c r="B4122" s="46"/>
      <c r="C4122" s="46"/>
      <c r="D4122" s="46"/>
      <c r="E4122" s="38"/>
    </row>
    <row r="4123" spans="1:5" ht="20.25" customHeight="1" x14ac:dyDescent="0.25">
      <c r="A4123" s="47"/>
      <c r="B4123" s="47"/>
      <c r="C4123" s="47"/>
      <c r="D4123" s="47"/>
      <c r="E4123" s="38"/>
    </row>
    <row r="4124" spans="1:5" ht="20.25" customHeight="1" x14ac:dyDescent="0.25">
      <c r="A4124" s="46"/>
      <c r="B4124" s="46"/>
      <c r="C4124" s="46"/>
      <c r="D4124" s="46"/>
      <c r="E4124" s="38"/>
    </row>
    <row r="4125" spans="1:5" ht="20.25" customHeight="1" x14ac:dyDescent="0.25">
      <c r="A4125" s="47"/>
      <c r="B4125" s="47"/>
      <c r="C4125" s="47"/>
      <c r="D4125" s="47"/>
      <c r="E4125" s="38"/>
    </row>
    <row r="4126" spans="1:5" ht="20.25" customHeight="1" x14ac:dyDescent="0.25">
      <c r="A4126" s="46"/>
      <c r="B4126" s="46"/>
      <c r="C4126" s="46"/>
      <c r="D4126" s="46"/>
      <c r="E4126" s="38"/>
    </row>
    <row r="4127" spans="1:5" ht="20.25" customHeight="1" x14ac:dyDescent="0.25">
      <c r="A4127" s="47"/>
      <c r="B4127" s="47"/>
      <c r="C4127" s="47"/>
      <c r="D4127" s="47"/>
      <c r="E4127" s="38"/>
    </row>
    <row r="4128" spans="1:5" ht="20.25" customHeight="1" x14ac:dyDescent="0.25">
      <c r="A4128" s="46"/>
      <c r="B4128" s="46"/>
      <c r="C4128" s="46"/>
      <c r="D4128" s="46"/>
      <c r="E4128" s="38"/>
    </row>
    <row r="4129" spans="1:5" ht="20.25" customHeight="1" x14ac:dyDescent="0.25">
      <c r="A4129" s="47"/>
      <c r="B4129" s="47"/>
      <c r="C4129" s="47"/>
      <c r="D4129" s="47"/>
      <c r="E4129" s="38"/>
    </row>
    <row r="4130" spans="1:5" ht="20.25" customHeight="1" x14ac:dyDescent="0.25">
      <c r="A4130" s="46"/>
      <c r="B4130" s="46"/>
      <c r="C4130" s="46"/>
      <c r="D4130" s="46"/>
      <c r="E4130" s="38"/>
    </row>
    <row r="4131" spans="1:5" ht="20.25" customHeight="1" x14ac:dyDescent="0.25">
      <c r="A4131" s="47"/>
      <c r="B4131" s="47"/>
      <c r="C4131" s="47"/>
      <c r="D4131" s="47"/>
      <c r="E4131" s="38"/>
    </row>
    <row r="4132" spans="1:5" ht="20.25" customHeight="1" x14ac:dyDescent="0.25">
      <c r="A4132" s="46"/>
      <c r="B4132" s="46"/>
      <c r="C4132" s="46"/>
      <c r="D4132" s="46"/>
      <c r="E4132" s="38"/>
    </row>
    <row r="4133" spans="1:5" ht="20.25" customHeight="1" x14ac:dyDescent="0.25">
      <c r="A4133" s="47"/>
      <c r="B4133" s="47"/>
      <c r="C4133" s="47"/>
      <c r="D4133" s="47"/>
      <c r="E4133" s="38"/>
    </row>
    <row r="4134" spans="1:5" ht="20.25" customHeight="1" x14ac:dyDescent="0.25">
      <c r="A4134" s="46"/>
      <c r="B4134" s="46"/>
      <c r="C4134" s="46"/>
      <c r="D4134" s="46"/>
      <c r="E4134" s="38"/>
    </row>
    <row r="4135" spans="1:5" ht="20.25" customHeight="1" x14ac:dyDescent="0.25">
      <c r="A4135" s="47"/>
      <c r="B4135" s="47"/>
      <c r="C4135" s="47"/>
      <c r="D4135" s="47"/>
      <c r="E4135" s="38"/>
    </row>
    <row r="4136" spans="1:5" ht="20.25" customHeight="1" x14ac:dyDescent="0.25">
      <c r="A4136" s="46"/>
      <c r="B4136" s="46"/>
      <c r="C4136" s="46"/>
      <c r="D4136" s="46"/>
      <c r="E4136" s="38"/>
    </row>
    <row r="4137" spans="1:5" ht="20.25" customHeight="1" x14ac:dyDescent="0.25">
      <c r="A4137" s="47"/>
      <c r="B4137" s="47"/>
      <c r="C4137" s="47"/>
      <c r="D4137" s="47"/>
      <c r="E4137" s="38"/>
    </row>
    <row r="4138" spans="1:5" ht="20.25" customHeight="1" x14ac:dyDescent="0.25">
      <c r="A4138" s="46"/>
      <c r="B4138" s="46"/>
      <c r="C4138" s="46"/>
      <c r="D4138" s="46"/>
      <c r="E4138" s="38"/>
    </row>
    <row r="4139" spans="1:5" ht="20.25" customHeight="1" x14ac:dyDescent="0.25">
      <c r="A4139" s="47"/>
      <c r="B4139" s="47"/>
      <c r="C4139" s="47"/>
      <c r="D4139" s="47"/>
      <c r="E4139" s="38"/>
    </row>
    <row r="4140" spans="1:5" ht="20.25" customHeight="1" x14ac:dyDescent="0.25">
      <c r="A4140" s="46"/>
      <c r="B4140" s="46"/>
      <c r="C4140" s="46"/>
      <c r="D4140" s="46"/>
      <c r="E4140" s="38"/>
    </row>
    <row r="4141" spans="1:5" ht="20.25" customHeight="1" x14ac:dyDescent="0.25">
      <c r="A4141" s="47"/>
      <c r="B4141" s="47"/>
      <c r="C4141" s="47"/>
      <c r="D4141" s="47"/>
      <c r="E4141" s="38"/>
    </row>
    <row r="4142" spans="1:5" ht="20.25" customHeight="1" x14ac:dyDescent="0.25">
      <c r="A4142" s="46"/>
      <c r="B4142" s="46"/>
      <c r="C4142" s="46"/>
      <c r="D4142" s="46"/>
      <c r="E4142" s="38"/>
    </row>
    <row r="4143" spans="1:5" ht="20.25" customHeight="1" x14ac:dyDescent="0.25">
      <c r="A4143" s="47"/>
      <c r="B4143" s="47"/>
      <c r="C4143" s="47"/>
      <c r="D4143" s="47"/>
      <c r="E4143" s="38"/>
    </row>
    <row r="4144" spans="1:5" ht="20.25" customHeight="1" x14ac:dyDescent="0.25">
      <c r="A4144" s="46"/>
      <c r="B4144" s="46"/>
      <c r="C4144" s="46"/>
      <c r="D4144" s="46"/>
      <c r="E4144" s="38"/>
    </row>
    <row r="4145" spans="1:5" ht="20.25" customHeight="1" x14ac:dyDescent="0.25">
      <c r="A4145" s="47"/>
      <c r="B4145" s="47"/>
      <c r="C4145" s="47"/>
      <c r="D4145" s="47"/>
      <c r="E4145" s="38"/>
    </row>
    <row r="4146" spans="1:5" ht="20.25" customHeight="1" x14ac:dyDescent="0.25">
      <c r="A4146" s="46"/>
      <c r="B4146" s="46"/>
      <c r="C4146" s="46"/>
      <c r="D4146" s="46"/>
      <c r="E4146" s="38"/>
    </row>
    <row r="4147" spans="1:5" ht="20.25" customHeight="1" x14ac:dyDescent="0.25">
      <c r="A4147" s="47"/>
      <c r="B4147" s="47"/>
      <c r="C4147" s="47"/>
      <c r="D4147" s="47"/>
      <c r="E4147" s="38"/>
    </row>
    <row r="4148" spans="1:5" ht="20.25" customHeight="1" x14ac:dyDescent="0.25">
      <c r="A4148" s="46"/>
      <c r="B4148" s="46"/>
      <c r="C4148" s="46"/>
      <c r="D4148" s="46"/>
      <c r="E4148" s="38"/>
    </row>
    <row r="4149" spans="1:5" ht="20.25" customHeight="1" x14ac:dyDescent="0.25">
      <c r="A4149" s="47"/>
      <c r="B4149" s="47"/>
      <c r="C4149" s="47"/>
      <c r="D4149" s="47"/>
      <c r="E4149" s="38"/>
    </row>
    <row r="4150" spans="1:5" ht="20.25" customHeight="1" x14ac:dyDescent="0.25">
      <c r="A4150" s="46"/>
      <c r="B4150" s="46"/>
      <c r="C4150" s="46"/>
      <c r="D4150" s="46"/>
      <c r="E4150" s="38"/>
    </row>
    <row r="4151" spans="1:5" ht="20.25" customHeight="1" x14ac:dyDescent="0.25">
      <c r="A4151" s="47"/>
      <c r="B4151" s="47"/>
      <c r="C4151" s="47"/>
      <c r="D4151" s="47"/>
      <c r="E4151" s="38"/>
    </row>
    <row r="4152" spans="1:5" ht="20.25" customHeight="1" x14ac:dyDescent="0.25">
      <c r="A4152" s="46"/>
      <c r="B4152" s="46"/>
      <c r="C4152" s="46"/>
      <c r="D4152" s="46"/>
      <c r="E4152" s="38"/>
    </row>
    <row r="4153" spans="1:5" ht="20.25" customHeight="1" x14ac:dyDescent="0.25">
      <c r="A4153" s="47"/>
      <c r="B4153" s="47"/>
      <c r="C4153" s="47"/>
      <c r="D4153" s="47"/>
      <c r="E4153" s="38"/>
    </row>
    <row r="4154" spans="1:5" ht="20.25" customHeight="1" x14ac:dyDescent="0.25">
      <c r="A4154" s="46"/>
      <c r="B4154" s="46"/>
      <c r="C4154" s="46"/>
      <c r="D4154" s="46"/>
      <c r="E4154" s="38"/>
    </row>
    <row r="4155" spans="1:5" ht="20.25" customHeight="1" x14ac:dyDescent="0.25">
      <c r="A4155" s="47"/>
      <c r="B4155" s="47"/>
      <c r="C4155" s="47"/>
      <c r="D4155" s="47"/>
      <c r="E4155" s="38"/>
    </row>
    <row r="4156" spans="1:5" ht="20.25" customHeight="1" x14ac:dyDescent="0.25">
      <c r="A4156" s="46"/>
      <c r="B4156" s="46"/>
      <c r="C4156" s="46"/>
      <c r="D4156" s="46"/>
      <c r="E4156" s="38"/>
    </row>
    <row r="4157" spans="1:5" ht="20.25" customHeight="1" x14ac:dyDescent="0.25">
      <c r="A4157" s="47"/>
      <c r="B4157" s="47"/>
      <c r="C4157" s="47"/>
      <c r="D4157" s="47"/>
      <c r="E4157" s="38"/>
    </row>
    <row r="4158" spans="1:5" ht="20.25" customHeight="1" x14ac:dyDescent="0.25">
      <c r="A4158" s="46"/>
      <c r="B4158" s="46"/>
      <c r="C4158" s="46"/>
      <c r="D4158" s="46"/>
      <c r="E4158" s="38"/>
    </row>
    <row r="4159" spans="1:5" ht="20.25" customHeight="1" x14ac:dyDescent="0.25">
      <c r="A4159" s="47"/>
      <c r="B4159" s="47"/>
      <c r="C4159" s="47"/>
      <c r="D4159" s="47"/>
      <c r="E4159" s="38"/>
    </row>
    <row r="4160" spans="1:5" ht="20.25" customHeight="1" x14ac:dyDescent="0.25">
      <c r="A4160" s="46"/>
      <c r="B4160" s="46"/>
      <c r="C4160" s="46"/>
      <c r="D4160" s="46"/>
      <c r="E4160" s="38"/>
    </row>
    <row r="4161" spans="1:5" ht="20.25" customHeight="1" x14ac:dyDescent="0.25">
      <c r="A4161" s="47"/>
      <c r="B4161" s="47"/>
      <c r="C4161" s="47"/>
      <c r="D4161" s="47"/>
      <c r="E4161" s="38"/>
    </row>
    <row r="4162" spans="1:5" ht="20.25" customHeight="1" x14ac:dyDescent="0.25">
      <c r="A4162" s="46"/>
      <c r="B4162" s="46"/>
      <c r="C4162" s="46"/>
      <c r="D4162" s="46"/>
      <c r="E4162" s="38"/>
    </row>
    <row r="4163" spans="1:5" ht="20.25" customHeight="1" x14ac:dyDescent="0.25">
      <c r="A4163" s="47"/>
      <c r="B4163" s="47"/>
      <c r="C4163" s="47"/>
      <c r="D4163" s="47"/>
      <c r="E4163" s="38"/>
    </row>
    <row r="4164" spans="1:5" ht="20.25" customHeight="1" x14ac:dyDescent="0.25">
      <c r="A4164" s="46"/>
      <c r="B4164" s="46"/>
      <c r="C4164" s="46"/>
      <c r="D4164" s="46"/>
      <c r="E4164" s="38"/>
    </row>
    <row r="4165" spans="1:5" ht="20.25" customHeight="1" x14ac:dyDescent="0.25">
      <c r="A4165" s="47"/>
      <c r="B4165" s="47"/>
      <c r="C4165" s="47"/>
      <c r="D4165" s="47"/>
      <c r="E4165" s="38"/>
    </row>
    <row r="4166" spans="1:5" ht="20.25" customHeight="1" x14ac:dyDescent="0.25">
      <c r="A4166" s="46"/>
      <c r="B4166" s="46"/>
      <c r="C4166" s="46"/>
      <c r="D4166" s="46"/>
      <c r="E4166" s="38"/>
    </row>
    <row r="4167" spans="1:5" ht="20.25" customHeight="1" x14ac:dyDescent="0.25">
      <c r="A4167" s="47"/>
      <c r="B4167" s="47"/>
      <c r="C4167" s="47"/>
      <c r="D4167" s="47"/>
      <c r="E4167" s="38"/>
    </row>
    <row r="4168" spans="1:5" ht="20.25" customHeight="1" x14ac:dyDescent="0.25">
      <c r="A4168" s="46"/>
      <c r="B4168" s="46"/>
      <c r="C4168" s="46"/>
      <c r="D4168" s="46"/>
      <c r="E4168" s="38"/>
    </row>
    <row r="4169" spans="1:5" ht="20.25" customHeight="1" x14ac:dyDescent="0.25">
      <c r="A4169" s="47"/>
      <c r="B4169" s="47"/>
      <c r="C4169" s="47"/>
      <c r="D4169" s="47"/>
      <c r="E4169" s="38"/>
    </row>
    <row r="4170" spans="1:5" ht="20.25" customHeight="1" x14ac:dyDescent="0.25">
      <c r="A4170" s="46"/>
      <c r="B4170" s="46"/>
      <c r="C4170" s="46"/>
      <c r="D4170" s="46"/>
      <c r="E4170" s="38"/>
    </row>
    <row r="4171" spans="1:5" ht="20.25" customHeight="1" x14ac:dyDescent="0.25">
      <c r="A4171" s="47"/>
      <c r="B4171" s="47"/>
      <c r="C4171" s="47"/>
      <c r="D4171" s="47"/>
      <c r="E4171" s="38"/>
    </row>
    <row r="4172" spans="1:5" ht="20.25" customHeight="1" x14ac:dyDescent="0.25">
      <c r="A4172" s="46"/>
      <c r="B4172" s="46"/>
      <c r="C4172" s="46"/>
      <c r="D4172" s="46"/>
      <c r="E4172" s="38"/>
    </row>
    <row r="4173" spans="1:5" ht="20.25" customHeight="1" x14ac:dyDescent="0.25">
      <c r="A4173" s="47"/>
      <c r="B4173" s="47"/>
      <c r="C4173" s="47"/>
      <c r="D4173" s="47"/>
      <c r="E4173" s="38"/>
    </row>
    <row r="4174" spans="1:5" ht="20.25" customHeight="1" x14ac:dyDescent="0.25">
      <c r="A4174" s="46"/>
      <c r="B4174" s="46"/>
      <c r="C4174" s="46"/>
      <c r="D4174" s="46"/>
      <c r="E4174" s="38"/>
    </row>
    <row r="4175" spans="1:5" ht="20.25" customHeight="1" x14ac:dyDescent="0.25">
      <c r="A4175" s="47"/>
      <c r="B4175" s="47"/>
      <c r="C4175" s="47"/>
      <c r="D4175" s="47"/>
      <c r="E4175" s="38"/>
    </row>
    <row r="4176" spans="1:5" ht="20.25" customHeight="1" x14ac:dyDescent="0.25">
      <c r="A4176" s="46"/>
      <c r="B4176" s="46"/>
      <c r="C4176" s="46"/>
      <c r="D4176" s="46"/>
      <c r="E4176" s="38"/>
    </row>
    <row r="4177" spans="1:5" ht="20.25" customHeight="1" x14ac:dyDescent="0.25">
      <c r="A4177" s="47"/>
      <c r="B4177" s="47"/>
      <c r="C4177" s="47"/>
      <c r="D4177" s="47"/>
      <c r="E4177" s="38"/>
    </row>
    <row r="4178" spans="1:5" ht="20.25" customHeight="1" x14ac:dyDescent="0.25">
      <c r="A4178" s="46"/>
      <c r="B4178" s="46"/>
      <c r="C4178" s="46"/>
      <c r="D4178" s="46"/>
      <c r="E4178" s="38"/>
    </row>
    <row r="4179" spans="1:5" ht="20.25" customHeight="1" x14ac:dyDescent="0.25">
      <c r="A4179" s="47"/>
      <c r="B4179" s="47"/>
      <c r="C4179" s="47"/>
      <c r="D4179" s="47"/>
      <c r="E4179" s="38"/>
    </row>
    <row r="4180" spans="1:5" ht="20.25" customHeight="1" x14ac:dyDescent="0.25">
      <c r="A4180" s="46"/>
      <c r="B4180" s="46"/>
      <c r="C4180" s="46"/>
      <c r="D4180" s="46"/>
      <c r="E4180" s="38"/>
    </row>
    <row r="4181" spans="1:5" ht="20.25" customHeight="1" x14ac:dyDescent="0.25">
      <c r="A4181" s="47"/>
      <c r="B4181" s="47"/>
      <c r="C4181" s="47"/>
      <c r="D4181" s="47"/>
      <c r="E4181" s="38"/>
    </row>
    <row r="4182" spans="1:5" ht="20.25" customHeight="1" x14ac:dyDescent="0.25">
      <c r="A4182" s="46"/>
      <c r="B4182" s="46"/>
      <c r="C4182" s="46"/>
      <c r="D4182" s="46"/>
      <c r="E4182" s="38"/>
    </row>
    <row r="4183" spans="1:5" ht="20.25" customHeight="1" x14ac:dyDescent="0.25">
      <c r="A4183" s="47"/>
      <c r="B4183" s="47"/>
      <c r="C4183" s="47"/>
      <c r="D4183" s="47"/>
      <c r="E4183" s="38"/>
    </row>
    <row r="4184" spans="1:5" ht="20.25" customHeight="1" x14ac:dyDescent="0.25">
      <c r="A4184" s="46"/>
      <c r="B4184" s="46"/>
      <c r="C4184" s="46"/>
      <c r="D4184" s="46"/>
      <c r="E4184" s="38"/>
    </row>
    <row r="4185" spans="1:5" ht="20.25" customHeight="1" x14ac:dyDescent="0.25">
      <c r="A4185" s="47"/>
      <c r="B4185" s="47"/>
      <c r="C4185" s="47"/>
      <c r="D4185" s="47"/>
      <c r="E4185" s="38"/>
    </row>
    <row r="4186" spans="1:5" ht="20.25" customHeight="1" x14ac:dyDescent="0.25">
      <c r="A4186" s="46"/>
      <c r="B4186" s="46"/>
      <c r="C4186" s="46"/>
      <c r="D4186" s="46"/>
      <c r="E4186" s="38"/>
    </row>
    <row r="4187" spans="1:5" ht="20.25" customHeight="1" x14ac:dyDescent="0.25">
      <c r="A4187" s="47"/>
      <c r="B4187" s="47"/>
      <c r="C4187" s="47"/>
      <c r="D4187" s="47"/>
      <c r="E4187" s="38"/>
    </row>
    <row r="4188" spans="1:5" ht="20.25" customHeight="1" x14ac:dyDescent="0.25">
      <c r="A4188" s="46"/>
      <c r="B4188" s="46"/>
      <c r="C4188" s="46"/>
      <c r="D4188" s="46"/>
      <c r="E4188" s="38"/>
    </row>
    <row r="4189" spans="1:5" ht="20.25" customHeight="1" x14ac:dyDescent="0.25">
      <c r="A4189" s="47"/>
      <c r="B4189" s="47"/>
      <c r="C4189" s="47"/>
      <c r="D4189" s="47"/>
      <c r="E4189" s="38"/>
    </row>
    <row r="4190" spans="1:5" ht="20.25" customHeight="1" x14ac:dyDescent="0.25">
      <c r="A4190" s="46"/>
      <c r="B4190" s="46"/>
      <c r="C4190" s="46"/>
      <c r="D4190" s="46"/>
      <c r="E4190" s="38"/>
    </row>
    <row r="4191" spans="1:5" ht="20.25" customHeight="1" x14ac:dyDescent="0.25">
      <c r="A4191" s="47"/>
      <c r="B4191" s="47"/>
      <c r="C4191" s="47"/>
      <c r="D4191" s="47"/>
      <c r="E4191" s="38"/>
    </row>
    <row r="4192" spans="1:5" ht="20.25" customHeight="1" x14ac:dyDescent="0.25">
      <c r="A4192" s="46"/>
      <c r="B4192" s="46"/>
      <c r="C4192" s="46"/>
      <c r="D4192" s="46"/>
      <c r="E4192" s="38"/>
    </row>
    <row r="4193" spans="1:5" ht="20.25" customHeight="1" x14ac:dyDescent="0.25">
      <c r="A4193" s="47"/>
      <c r="B4193" s="47"/>
      <c r="C4193" s="47"/>
      <c r="D4193" s="47"/>
      <c r="E4193" s="38"/>
    </row>
    <row r="4194" spans="1:5" ht="20.25" customHeight="1" x14ac:dyDescent="0.25">
      <c r="A4194" s="46"/>
      <c r="B4194" s="46"/>
      <c r="C4194" s="46"/>
      <c r="D4194" s="46"/>
      <c r="E4194" s="38"/>
    </row>
    <row r="4195" spans="1:5" ht="20.25" customHeight="1" x14ac:dyDescent="0.25">
      <c r="A4195" s="47"/>
      <c r="B4195" s="47"/>
      <c r="C4195" s="47"/>
      <c r="D4195" s="47"/>
      <c r="E4195" s="38"/>
    </row>
    <row r="4196" spans="1:5" ht="20.25" customHeight="1" x14ac:dyDescent="0.25">
      <c r="A4196" s="46"/>
      <c r="B4196" s="46"/>
      <c r="C4196" s="46"/>
      <c r="D4196" s="46"/>
      <c r="E4196" s="38"/>
    </row>
    <row r="4197" spans="1:5" ht="20.25" customHeight="1" x14ac:dyDescent="0.25">
      <c r="A4197" s="47"/>
      <c r="B4197" s="47"/>
      <c r="C4197" s="47"/>
      <c r="D4197" s="47"/>
      <c r="E4197" s="38"/>
    </row>
    <row r="4198" spans="1:5" ht="20.25" customHeight="1" x14ac:dyDescent="0.25">
      <c r="A4198" s="46"/>
      <c r="B4198" s="46"/>
      <c r="C4198" s="46"/>
      <c r="D4198" s="46"/>
      <c r="E4198" s="38"/>
    </row>
    <row r="4199" spans="1:5" ht="20.25" customHeight="1" x14ac:dyDescent="0.25">
      <c r="A4199" s="47"/>
      <c r="B4199" s="47"/>
      <c r="C4199" s="47"/>
      <c r="D4199" s="47"/>
      <c r="E4199" s="38"/>
    </row>
    <row r="4200" spans="1:5" ht="20.25" customHeight="1" x14ac:dyDescent="0.25">
      <c r="A4200" s="46"/>
      <c r="B4200" s="46"/>
      <c r="C4200" s="46"/>
      <c r="D4200" s="46"/>
      <c r="E4200" s="38"/>
    </row>
    <row r="4201" spans="1:5" ht="20.25" customHeight="1" thickBot="1" x14ac:dyDescent="0.3">
      <c r="A4201" s="60"/>
      <c r="B4201" s="60"/>
      <c r="C4201" s="60"/>
      <c r="D4201" s="60"/>
      <c r="E4201" s="65"/>
    </row>
    <row r="4202" spans="1:5" ht="20.25" customHeight="1" thickTop="1" x14ac:dyDescent="0.25">
      <c r="A4202" s="62"/>
      <c r="B4202" s="62"/>
      <c r="C4202" s="62"/>
      <c r="D4202" s="62"/>
      <c r="E4202" s="66"/>
    </row>
    <row r="4203" spans="1:5" ht="20.25" customHeight="1" x14ac:dyDescent="0.25">
      <c r="A4203" s="47"/>
      <c r="B4203" s="47"/>
      <c r="C4203" s="47"/>
      <c r="D4203" s="47"/>
      <c r="E4203" s="38"/>
    </row>
    <row r="4204" spans="1:5" ht="20.25" customHeight="1" x14ac:dyDescent="0.25">
      <c r="A4204" s="46"/>
      <c r="B4204" s="46"/>
      <c r="C4204" s="46"/>
      <c r="D4204" s="46"/>
      <c r="E4204" s="38"/>
    </row>
    <row r="4205" spans="1:5" ht="20.25" customHeight="1" x14ac:dyDescent="0.25">
      <c r="A4205" s="47"/>
      <c r="B4205" s="47"/>
      <c r="C4205" s="47"/>
      <c r="D4205" s="47"/>
      <c r="E4205" s="38"/>
    </row>
    <row r="4206" spans="1:5" ht="20.25" customHeight="1" x14ac:dyDescent="0.25">
      <c r="A4206" s="46"/>
      <c r="B4206" s="46"/>
      <c r="C4206" s="46"/>
      <c r="D4206" s="46"/>
      <c r="E4206" s="38"/>
    </row>
    <row r="4207" spans="1:5" ht="20.25" customHeight="1" x14ac:dyDescent="0.25">
      <c r="A4207" s="47"/>
      <c r="B4207" s="47"/>
      <c r="C4207" s="47"/>
      <c r="D4207" s="47"/>
      <c r="E4207" s="38"/>
    </row>
    <row r="4208" spans="1:5" ht="20.25" customHeight="1" x14ac:dyDescent="0.25">
      <c r="A4208" s="46"/>
      <c r="B4208" s="46"/>
      <c r="C4208" s="46"/>
      <c r="D4208" s="46"/>
      <c r="E4208" s="38"/>
    </row>
    <row r="4209" spans="1:5" ht="20.25" customHeight="1" x14ac:dyDescent="0.25">
      <c r="A4209" s="47"/>
      <c r="B4209" s="47"/>
      <c r="C4209" s="47"/>
      <c r="D4209" s="47"/>
      <c r="E4209" s="38"/>
    </row>
    <row r="4210" spans="1:5" ht="20.25" customHeight="1" x14ac:dyDescent="0.25">
      <c r="A4210" s="46"/>
      <c r="B4210" s="46"/>
      <c r="C4210" s="46"/>
      <c r="D4210" s="46"/>
      <c r="E4210" s="38"/>
    </row>
    <row r="4211" spans="1:5" ht="20.25" customHeight="1" x14ac:dyDescent="0.25">
      <c r="A4211" s="47"/>
      <c r="B4211" s="47"/>
      <c r="C4211" s="47"/>
      <c r="D4211" s="47"/>
      <c r="E4211" s="38"/>
    </row>
    <row r="4212" spans="1:5" ht="20.25" customHeight="1" x14ac:dyDescent="0.25">
      <c r="A4212" s="46"/>
      <c r="B4212" s="46"/>
      <c r="C4212" s="46"/>
      <c r="D4212" s="46"/>
      <c r="E4212" s="38"/>
    </row>
    <row r="4213" spans="1:5" ht="20.25" customHeight="1" x14ac:dyDescent="0.25">
      <c r="A4213" s="47"/>
      <c r="B4213" s="47"/>
      <c r="C4213" s="47"/>
      <c r="D4213" s="47"/>
      <c r="E4213" s="38"/>
    </row>
    <row r="4214" spans="1:5" ht="20.25" customHeight="1" x14ac:dyDescent="0.25">
      <c r="A4214" s="46"/>
      <c r="B4214" s="46"/>
      <c r="C4214" s="46"/>
      <c r="D4214" s="46"/>
      <c r="E4214" s="38"/>
    </row>
    <row r="4215" spans="1:5" ht="20.25" customHeight="1" x14ac:dyDescent="0.25">
      <c r="A4215" s="47"/>
      <c r="B4215" s="47"/>
      <c r="C4215" s="47"/>
      <c r="D4215" s="47"/>
      <c r="E4215" s="38"/>
    </row>
    <row r="4216" spans="1:5" ht="20.25" customHeight="1" x14ac:dyDescent="0.25">
      <c r="A4216" s="46"/>
      <c r="B4216" s="46"/>
      <c r="C4216" s="46"/>
      <c r="D4216" s="46"/>
      <c r="E4216" s="38"/>
    </row>
    <row r="4217" spans="1:5" ht="20.25" customHeight="1" x14ac:dyDescent="0.25">
      <c r="A4217" s="47"/>
      <c r="B4217" s="47"/>
      <c r="C4217" s="47"/>
      <c r="D4217" s="47"/>
      <c r="E4217" s="38"/>
    </row>
    <row r="4218" spans="1:5" ht="20.25" customHeight="1" x14ac:dyDescent="0.25">
      <c r="A4218" s="46"/>
      <c r="B4218" s="46"/>
      <c r="C4218" s="46"/>
      <c r="D4218" s="46"/>
      <c r="E4218" s="38"/>
    </row>
    <row r="4219" spans="1:5" ht="20.25" customHeight="1" x14ac:dyDescent="0.25">
      <c r="A4219" s="47"/>
      <c r="B4219" s="47"/>
      <c r="C4219" s="47"/>
      <c r="D4219" s="47"/>
      <c r="E4219" s="38"/>
    </row>
    <row r="4220" spans="1:5" ht="20.25" customHeight="1" x14ac:dyDescent="0.25">
      <c r="A4220" s="46"/>
      <c r="B4220" s="46"/>
      <c r="C4220" s="46"/>
      <c r="D4220" s="46"/>
      <c r="E4220" s="38"/>
    </row>
    <row r="4221" spans="1:5" ht="20.25" customHeight="1" x14ac:dyDescent="0.25">
      <c r="A4221" s="47"/>
      <c r="B4221" s="47"/>
      <c r="C4221" s="47"/>
      <c r="D4221" s="47"/>
      <c r="E4221" s="38"/>
    </row>
    <row r="4222" spans="1:5" ht="20.25" customHeight="1" x14ac:dyDescent="0.25">
      <c r="A4222" s="46"/>
      <c r="B4222" s="46"/>
      <c r="C4222" s="46"/>
      <c r="D4222" s="46"/>
      <c r="E4222" s="38"/>
    </row>
    <row r="4223" spans="1:5" ht="20.25" customHeight="1" x14ac:dyDescent="0.25">
      <c r="A4223" s="47"/>
      <c r="B4223" s="47"/>
      <c r="C4223" s="47"/>
      <c r="D4223" s="47"/>
      <c r="E4223" s="38"/>
    </row>
    <row r="4224" spans="1:5" ht="20.25" customHeight="1" x14ac:dyDescent="0.25">
      <c r="A4224" s="46"/>
      <c r="B4224" s="46"/>
      <c r="C4224" s="46"/>
      <c r="D4224" s="46"/>
      <c r="E4224" s="38"/>
    </row>
    <row r="4225" spans="1:5" ht="20.25" customHeight="1" x14ac:dyDescent="0.25">
      <c r="A4225" s="47"/>
      <c r="B4225" s="47"/>
      <c r="C4225" s="47"/>
      <c r="D4225" s="47"/>
      <c r="E4225" s="38"/>
    </row>
    <row r="4226" spans="1:5" ht="20.25" customHeight="1" x14ac:dyDescent="0.25">
      <c r="A4226" s="46"/>
      <c r="B4226" s="46"/>
      <c r="C4226" s="46"/>
      <c r="D4226" s="46"/>
      <c r="E4226" s="38"/>
    </row>
    <row r="4227" spans="1:5" ht="20.25" customHeight="1" x14ac:dyDescent="0.25">
      <c r="A4227" s="47"/>
      <c r="B4227" s="47"/>
      <c r="C4227" s="47"/>
      <c r="D4227" s="47"/>
      <c r="E4227" s="38"/>
    </row>
    <row r="4228" spans="1:5" ht="20.25" customHeight="1" x14ac:dyDescent="0.25">
      <c r="A4228" s="46"/>
      <c r="B4228" s="46"/>
      <c r="C4228" s="46"/>
      <c r="D4228" s="46"/>
      <c r="E4228" s="38"/>
    </row>
    <row r="4229" spans="1:5" ht="20.25" customHeight="1" x14ac:dyDescent="0.25">
      <c r="A4229" s="47"/>
      <c r="B4229" s="47"/>
      <c r="C4229" s="47"/>
      <c r="D4229" s="47"/>
      <c r="E4229" s="38"/>
    </row>
    <row r="4230" spans="1:5" ht="20.25" customHeight="1" x14ac:dyDescent="0.25">
      <c r="A4230" s="46"/>
      <c r="B4230" s="46"/>
      <c r="C4230" s="46"/>
      <c r="D4230" s="46"/>
      <c r="E4230" s="38"/>
    </row>
    <row r="4231" spans="1:5" ht="20.25" customHeight="1" x14ac:dyDescent="0.25">
      <c r="A4231" s="47"/>
      <c r="B4231" s="47"/>
      <c r="C4231" s="47"/>
      <c r="D4231" s="47"/>
      <c r="E4231" s="38"/>
    </row>
    <row r="4232" spans="1:5" ht="20.25" customHeight="1" x14ac:dyDescent="0.25">
      <c r="A4232" s="46"/>
      <c r="B4232" s="46"/>
      <c r="C4232" s="46"/>
      <c r="D4232" s="46"/>
      <c r="E4232" s="38"/>
    </row>
    <row r="4233" spans="1:5" ht="20.25" customHeight="1" x14ac:dyDescent="0.25">
      <c r="A4233" s="47"/>
      <c r="B4233" s="47"/>
      <c r="C4233" s="47"/>
      <c r="D4233" s="47"/>
      <c r="E4233" s="38"/>
    </row>
    <row r="4234" spans="1:5" ht="20.25" customHeight="1" x14ac:dyDescent="0.25">
      <c r="A4234" s="46"/>
      <c r="B4234" s="46"/>
      <c r="C4234" s="46"/>
      <c r="D4234" s="46"/>
      <c r="E4234" s="38"/>
    </row>
    <row r="4235" spans="1:5" ht="20.25" customHeight="1" x14ac:dyDescent="0.25">
      <c r="A4235" s="47"/>
      <c r="B4235" s="47"/>
      <c r="C4235" s="47"/>
      <c r="D4235" s="47"/>
      <c r="E4235" s="38"/>
    </row>
    <row r="4236" spans="1:5" ht="20.25" customHeight="1" x14ac:dyDescent="0.25">
      <c r="A4236" s="46"/>
      <c r="B4236" s="46"/>
      <c r="C4236" s="46"/>
      <c r="D4236" s="46"/>
      <c r="E4236" s="38"/>
    </row>
    <row r="4237" spans="1:5" ht="20.25" customHeight="1" x14ac:dyDescent="0.25">
      <c r="A4237" s="47"/>
      <c r="B4237" s="47"/>
      <c r="C4237" s="47"/>
      <c r="D4237" s="47"/>
      <c r="E4237" s="38"/>
    </row>
    <row r="4238" spans="1:5" ht="20.25" customHeight="1" x14ac:dyDescent="0.25">
      <c r="A4238" s="46"/>
      <c r="B4238" s="46"/>
      <c r="C4238" s="46"/>
      <c r="D4238" s="46"/>
      <c r="E4238" s="38"/>
    </row>
    <row r="4239" spans="1:5" ht="20.25" customHeight="1" x14ac:dyDescent="0.25">
      <c r="A4239" s="47"/>
      <c r="B4239" s="47"/>
      <c r="C4239" s="47"/>
      <c r="D4239" s="47"/>
      <c r="E4239" s="38"/>
    </row>
    <row r="4240" spans="1:5" ht="20.25" customHeight="1" x14ac:dyDescent="0.25">
      <c r="A4240" s="46"/>
      <c r="B4240" s="46"/>
      <c r="C4240" s="46"/>
      <c r="D4240" s="46"/>
      <c r="E4240" s="38"/>
    </row>
    <row r="4241" spans="1:5" ht="20.25" customHeight="1" x14ac:dyDescent="0.25">
      <c r="A4241" s="47"/>
      <c r="B4241" s="47"/>
      <c r="C4241" s="47"/>
      <c r="D4241" s="47"/>
      <c r="E4241" s="38"/>
    </row>
    <row r="4242" spans="1:5" ht="20.25" customHeight="1" x14ac:dyDescent="0.25">
      <c r="A4242" s="46"/>
      <c r="B4242" s="46"/>
      <c r="C4242" s="46"/>
      <c r="D4242" s="46"/>
      <c r="E4242" s="38"/>
    </row>
    <row r="4243" spans="1:5" ht="20.25" customHeight="1" x14ac:dyDescent="0.25">
      <c r="A4243" s="47"/>
      <c r="B4243" s="47"/>
      <c r="C4243" s="47"/>
      <c r="D4243" s="47"/>
      <c r="E4243" s="38"/>
    </row>
    <row r="4244" spans="1:5" ht="20.25" customHeight="1" x14ac:dyDescent="0.25">
      <c r="A4244" s="46"/>
      <c r="B4244" s="46"/>
      <c r="C4244" s="46"/>
      <c r="D4244" s="46"/>
      <c r="E4244" s="38"/>
    </row>
    <row r="4245" spans="1:5" ht="20.25" customHeight="1" x14ac:dyDescent="0.25">
      <c r="A4245" s="47"/>
      <c r="B4245" s="47"/>
      <c r="C4245" s="47"/>
      <c r="D4245" s="47"/>
      <c r="E4245" s="38"/>
    </row>
    <row r="4246" spans="1:5" ht="20.25" customHeight="1" x14ac:dyDescent="0.25">
      <c r="A4246" s="46"/>
      <c r="B4246" s="46"/>
      <c r="C4246" s="46"/>
      <c r="D4246" s="46"/>
      <c r="E4246" s="38"/>
    </row>
    <row r="4247" spans="1:5" ht="20.25" customHeight="1" x14ac:dyDescent="0.25">
      <c r="A4247" s="47"/>
      <c r="B4247" s="47"/>
      <c r="C4247" s="47"/>
      <c r="D4247" s="47"/>
      <c r="E4247" s="38"/>
    </row>
    <row r="4248" spans="1:5" ht="20.25" customHeight="1" x14ac:dyDescent="0.25">
      <c r="A4248" s="46"/>
      <c r="B4248" s="46"/>
      <c r="C4248" s="46"/>
      <c r="D4248" s="46"/>
      <c r="E4248" s="38"/>
    </row>
    <row r="4249" spans="1:5" ht="20.25" customHeight="1" x14ac:dyDescent="0.25">
      <c r="A4249" s="47"/>
      <c r="B4249" s="47"/>
      <c r="C4249" s="47"/>
      <c r="D4249" s="47"/>
      <c r="E4249" s="38"/>
    </row>
    <row r="4250" spans="1:5" ht="20.25" customHeight="1" x14ac:dyDescent="0.25">
      <c r="A4250" s="46"/>
      <c r="B4250" s="46"/>
      <c r="C4250" s="46"/>
      <c r="D4250" s="46"/>
      <c r="E4250" s="38"/>
    </row>
    <row r="4251" spans="1:5" ht="20.25" customHeight="1" x14ac:dyDescent="0.25">
      <c r="A4251" s="47"/>
      <c r="B4251" s="47"/>
      <c r="C4251" s="47"/>
      <c r="D4251" s="47"/>
      <c r="E4251" s="38"/>
    </row>
    <row r="4252" spans="1:5" ht="20.25" customHeight="1" x14ac:dyDescent="0.25">
      <c r="A4252" s="46"/>
      <c r="B4252" s="46"/>
      <c r="C4252" s="46"/>
      <c r="D4252" s="46"/>
      <c r="E4252" s="38"/>
    </row>
    <row r="4253" spans="1:5" ht="20.25" customHeight="1" x14ac:dyDescent="0.25">
      <c r="A4253" s="47"/>
      <c r="B4253" s="47"/>
      <c r="C4253" s="47"/>
      <c r="D4253" s="47"/>
      <c r="E4253" s="38"/>
    </row>
    <row r="4254" spans="1:5" ht="20.25" customHeight="1" x14ac:dyDescent="0.25">
      <c r="A4254" s="46"/>
      <c r="B4254" s="46"/>
      <c r="C4254" s="46"/>
      <c r="D4254" s="46"/>
      <c r="E4254" s="38"/>
    </row>
    <row r="4255" spans="1:5" ht="20.25" customHeight="1" x14ac:dyDescent="0.25">
      <c r="A4255" s="47"/>
      <c r="B4255" s="47"/>
      <c r="C4255" s="47"/>
      <c r="D4255" s="47"/>
      <c r="E4255" s="38"/>
    </row>
    <row r="4256" spans="1:5" ht="20.25" customHeight="1" x14ac:dyDescent="0.25">
      <c r="A4256" s="46"/>
      <c r="B4256" s="46"/>
      <c r="C4256" s="46"/>
      <c r="D4256" s="46"/>
      <c r="E4256" s="38"/>
    </row>
    <row r="4257" spans="1:5" ht="20.25" customHeight="1" x14ac:dyDescent="0.25">
      <c r="A4257" s="47"/>
      <c r="B4257" s="47"/>
      <c r="C4257" s="47"/>
      <c r="D4257" s="47"/>
      <c r="E4257" s="38"/>
    </row>
    <row r="4258" spans="1:5" ht="20.25" customHeight="1" x14ac:dyDescent="0.25">
      <c r="A4258" s="46"/>
      <c r="B4258" s="46"/>
      <c r="C4258" s="46"/>
      <c r="D4258" s="46"/>
      <c r="E4258" s="38"/>
    </row>
    <row r="4259" spans="1:5" ht="20.25" customHeight="1" x14ac:dyDescent="0.25">
      <c r="A4259" s="47"/>
      <c r="B4259" s="47"/>
      <c r="C4259" s="47"/>
      <c r="D4259" s="47"/>
      <c r="E4259" s="38"/>
    </row>
    <row r="4260" spans="1:5" ht="20.25" customHeight="1" x14ac:dyDescent="0.25">
      <c r="A4260" s="46"/>
      <c r="B4260" s="46"/>
      <c r="C4260" s="46"/>
      <c r="D4260" s="46"/>
      <c r="E4260" s="38"/>
    </row>
    <row r="4261" spans="1:5" ht="20.25" customHeight="1" x14ac:dyDescent="0.25">
      <c r="A4261" s="47"/>
      <c r="B4261" s="47"/>
      <c r="C4261" s="47"/>
      <c r="D4261" s="47"/>
      <c r="E4261" s="38"/>
    </row>
    <row r="4262" spans="1:5" ht="20.25" customHeight="1" x14ac:dyDescent="0.25">
      <c r="A4262" s="46"/>
      <c r="B4262" s="46"/>
      <c r="C4262" s="46"/>
      <c r="D4262" s="46"/>
      <c r="E4262" s="38"/>
    </row>
    <row r="4263" spans="1:5" ht="20.25" customHeight="1" x14ac:dyDescent="0.25">
      <c r="A4263" s="47"/>
      <c r="B4263" s="47"/>
      <c r="C4263" s="47"/>
      <c r="D4263" s="47"/>
      <c r="E4263" s="38"/>
    </row>
    <row r="4264" spans="1:5" ht="20.25" customHeight="1" x14ac:dyDescent="0.25">
      <c r="A4264" s="46"/>
      <c r="B4264" s="46"/>
      <c r="C4264" s="46"/>
      <c r="D4264" s="46"/>
      <c r="E4264" s="38"/>
    </row>
    <row r="4265" spans="1:5" ht="20.25" customHeight="1" x14ac:dyDescent="0.25">
      <c r="A4265" s="47"/>
      <c r="B4265" s="47"/>
      <c r="C4265" s="47"/>
      <c r="D4265" s="47"/>
      <c r="E4265" s="38"/>
    </row>
    <row r="4266" spans="1:5" ht="20.25" customHeight="1" x14ac:dyDescent="0.25">
      <c r="A4266" s="46"/>
      <c r="B4266" s="46"/>
      <c r="C4266" s="46"/>
      <c r="D4266" s="46"/>
      <c r="E4266" s="38"/>
    </row>
    <row r="4267" spans="1:5" ht="20.25" customHeight="1" x14ac:dyDescent="0.25">
      <c r="A4267" s="47"/>
      <c r="B4267" s="47"/>
      <c r="C4267" s="47"/>
      <c r="D4267" s="47"/>
      <c r="E4267" s="38"/>
    </row>
    <row r="4268" spans="1:5" ht="20.25" customHeight="1" x14ac:dyDescent="0.25">
      <c r="A4268" s="46"/>
      <c r="B4268" s="46"/>
      <c r="C4268" s="46"/>
      <c r="D4268" s="46"/>
      <c r="E4268" s="38"/>
    </row>
    <row r="4269" spans="1:5" ht="20.25" customHeight="1" x14ac:dyDescent="0.25">
      <c r="A4269" s="47"/>
      <c r="B4269" s="47"/>
      <c r="C4269" s="47"/>
      <c r="D4269" s="47"/>
      <c r="E4269" s="38"/>
    </row>
    <row r="4270" spans="1:5" ht="20.25" customHeight="1" x14ac:dyDescent="0.25">
      <c r="A4270" s="46"/>
      <c r="B4270" s="46"/>
      <c r="C4270" s="46"/>
      <c r="D4270" s="46"/>
      <c r="E4270" s="38"/>
    </row>
    <row r="4271" spans="1:5" ht="20.25" customHeight="1" x14ac:dyDescent="0.25">
      <c r="A4271" s="47"/>
      <c r="B4271" s="47"/>
      <c r="C4271" s="47"/>
      <c r="D4271" s="47"/>
      <c r="E4271" s="38"/>
    </row>
    <row r="4272" spans="1:5" ht="20.25" customHeight="1" x14ac:dyDescent="0.25">
      <c r="A4272" s="46"/>
      <c r="B4272" s="46"/>
      <c r="C4272" s="46"/>
      <c r="D4272" s="46"/>
      <c r="E4272" s="38"/>
    </row>
    <row r="4273" spans="1:5" ht="20.25" customHeight="1" x14ac:dyDescent="0.25">
      <c r="A4273" s="47"/>
      <c r="B4273" s="47"/>
      <c r="C4273" s="47"/>
      <c r="D4273" s="47"/>
      <c r="E4273" s="38"/>
    </row>
    <row r="4274" spans="1:5" ht="20.25" customHeight="1" x14ac:dyDescent="0.25">
      <c r="A4274" s="46"/>
      <c r="B4274" s="46"/>
      <c r="C4274" s="46"/>
      <c r="D4274" s="46"/>
      <c r="E4274" s="38"/>
    </row>
    <row r="4275" spans="1:5" ht="20.25" customHeight="1" x14ac:dyDescent="0.25">
      <c r="A4275" s="47"/>
      <c r="B4275" s="47"/>
      <c r="C4275" s="47"/>
      <c r="D4275" s="47"/>
      <c r="E4275" s="38"/>
    </row>
    <row r="4276" spans="1:5" ht="20.25" customHeight="1" x14ac:dyDescent="0.25">
      <c r="A4276" s="46"/>
      <c r="B4276" s="46"/>
      <c r="C4276" s="46"/>
      <c r="D4276" s="46"/>
      <c r="E4276" s="38"/>
    </row>
    <row r="4277" spans="1:5" ht="20.25" customHeight="1" x14ac:dyDescent="0.25">
      <c r="A4277" s="47"/>
      <c r="B4277" s="47"/>
      <c r="C4277" s="47"/>
      <c r="D4277" s="47"/>
      <c r="E4277" s="38"/>
    </row>
    <row r="4278" spans="1:5" ht="20.25" customHeight="1" x14ac:dyDescent="0.25">
      <c r="A4278" s="46"/>
      <c r="B4278" s="46"/>
      <c r="C4278" s="46"/>
      <c r="D4278" s="46"/>
      <c r="E4278" s="38"/>
    </row>
    <row r="4279" spans="1:5" ht="20.25" customHeight="1" x14ac:dyDescent="0.25">
      <c r="A4279" s="47"/>
      <c r="B4279" s="47"/>
      <c r="C4279" s="47"/>
      <c r="D4279" s="47"/>
      <c r="E4279" s="38"/>
    </row>
    <row r="4280" spans="1:5" ht="20.25" customHeight="1" x14ac:dyDescent="0.25">
      <c r="A4280" s="46"/>
      <c r="B4280" s="46"/>
      <c r="C4280" s="46"/>
      <c r="D4280" s="46"/>
      <c r="E4280" s="38"/>
    </row>
    <row r="4281" spans="1:5" ht="20.25" customHeight="1" x14ac:dyDescent="0.25">
      <c r="A4281" s="47"/>
      <c r="B4281" s="47"/>
      <c r="C4281" s="47"/>
      <c r="D4281" s="47"/>
      <c r="E4281" s="38"/>
    </row>
    <row r="4282" spans="1:5" ht="20.25" customHeight="1" x14ac:dyDescent="0.25">
      <c r="A4282" s="46"/>
      <c r="B4282" s="46"/>
      <c r="C4282" s="46"/>
      <c r="D4282" s="46"/>
      <c r="E4282" s="38"/>
    </row>
    <row r="4283" spans="1:5" ht="20.25" customHeight="1" x14ac:dyDescent="0.25">
      <c r="A4283" s="47"/>
      <c r="B4283" s="47"/>
      <c r="C4283" s="47"/>
      <c r="D4283" s="47"/>
      <c r="E4283" s="38"/>
    </row>
    <row r="4284" spans="1:5" ht="20.25" customHeight="1" x14ac:dyDescent="0.25">
      <c r="A4284" s="46"/>
      <c r="B4284" s="46"/>
      <c r="C4284" s="46"/>
      <c r="D4284" s="46"/>
      <c r="E4284" s="38"/>
    </row>
    <row r="4285" spans="1:5" ht="20.25" customHeight="1" x14ac:dyDescent="0.25">
      <c r="A4285" s="47"/>
      <c r="B4285" s="47"/>
      <c r="C4285" s="47"/>
      <c r="D4285" s="47"/>
      <c r="E4285" s="38"/>
    </row>
    <row r="4286" spans="1:5" ht="20.25" customHeight="1" x14ac:dyDescent="0.25">
      <c r="A4286" s="46"/>
      <c r="B4286" s="46"/>
      <c r="C4286" s="46"/>
      <c r="D4286" s="46"/>
      <c r="E4286" s="38"/>
    </row>
    <row r="4287" spans="1:5" ht="20.25" customHeight="1" x14ac:dyDescent="0.25">
      <c r="A4287" s="47"/>
      <c r="B4287" s="47"/>
      <c r="C4287" s="47"/>
      <c r="D4287" s="47"/>
      <c r="E4287" s="38"/>
    </row>
    <row r="4288" spans="1:5" ht="20.25" customHeight="1" x14ac:dyDescent="0.25">
      <c r="A4288" s="46"/>
      <c r="B4288" s="46"/>
      <c r="C4288" s="46"/>
      <c r="D4288" s="46"/>
      <c r="E4288" s="38"/>
    </row>
    <row r="4289" spans="1:5" ht="20.25" customHeight="1" x14ac:dyDescent="0.25">
      <c r="A4289" s="47"/>
      <c r="B4289" s="47"/>
      <c r="C4289" s="47"/>
      <c r="D4289" s="47"/>
      <c r="E4289" s="38"/>
    </row>
    <row r="4290" spans="1:5" ht="20.25" customHeight="1" x14ac:dyDescent="0.25">
      <c r="A4290" s="46"/>
      <c r="B4290" s="46"/>
      <c r="C4290" s="46"/>
      <c r="D4290" s="46"/>
      <c r="E4290" s="38"/>
    </row>
    <row r="4291" spans="1:5" ht="20.25" customHeight="1" x14ac:dyDescent="0.25">
      <c r="A4291" s="47"/>
      <c r="B4291" s="47"/>
      <c r="C4291" s="47"/>
      <c r="D4291" s="47"/>
      <c r="E4291" s="38"/>
    </row>
    <row r="4292" spans="1:5" ht="20.25" customHeight="1" x14ac:dyDescent="0.25">
      <c r="A4292" s="46"/>
      <c r="B4292" s="46"/>
      <c r="C4292" s="46"/>
      <c r="D4292" s="46"/>
      <c r="E4292" s="38"/>
    </row>
    <row r="4293" spans="1:5" ht="20.25" customHeight="1" x14ac:dyDescent="0.25">
      <c r="A4293" s="47"/>
      <c r="B4293" s="47"/>
      <c r="C4293" s="47"/>
      <c r="D4293" s="47"/>
      <c r="E4293" s="38"/>
    </row>
    <row r="4294" spans="1:5" ht="20.25" customHeight="1" x14ac:dyDescent="0.25">
      <c r="A4294" s="46"/>
      <c r="B4294" s="46"/>
      <c r="C4294" s="46"/>
      <c r="D4294" s="46"/>
      <c r="E4294" s="38"/>
    </row>
    <row r="4295" spans="1:5" ht="20.25" customHeight="1" x14ac:dyDescent="0.25">
      <c r="A4295" s="47"/>
      <c r="B4295" s="47"/>
      <c r="C4295" s="47"/>
      <c r="D4295" s="47"/>
      <c r="E4295" s="38"/>
    </row>
    <row r="4296" spans="1:5" ht="20.25" customHeight="1" x14ac:dyDescent="0.25">
      <c r="A4296" s="46"/>
      <c r="B4296" s="46"/>
      <c r="C4296" s="46"/>
      <c r="D4296" s="46"/>
      <c r="E4296" s="38"/>
    </row>
    <row r="4297" spans="1:5" ht="20.25" customHeight="1" x14ac:dyDescent="0.25">
      <c r="A4297" s="47"/>
      <c r="B4297" s="47"/>
      <c r="C4297" s="47"/>
      <c r="D4297" s="47"/>
      <c r="E4297" s="38"/>
    </row>
    <row r="4298" spans="1:5" ht="20.25" customHeight="1" x14ac:dyDescent="0.25">
      <c r="A4298" s="46"/>
      <c r="B4298" s="46"/>
      <c r="C4298" s="46"/>
      <c r="D4298" s="46"/>
      <c r="E4298" s="38"/>
    </row>
    <row r="4299" spans="1:5" ht="20.25" customHeight="1" x14ac:dyDescent="0.25">
      <c r="A4299" s="47"/>
      <c r="B4299" s="47"/>
      <c r="C4299" s="47"/>
      <c r="D4299" s="47"/>
      <c r="E4299" s="38"/>
    </row>
    <row r="4300" spans="1:5" ht="20.25" customHeight="1" x14ac:dyDescent="0.25">
      <c r="A4300" s="46"/>
      <c r="B4300" s="46"/>
      <c r="C4300" s="46"/>
      <c r="D4300" s="46"/>
      <c r="E4300" s="38"/>
    </row>
    <row r="4301" spans="1:5" ht="20.25" customHeight="1" thickBot="1" x14ac:dyDescent="0.3">
      <c r="A4301" s="60"/>
      <c r="B4301" s="60"/>
      <c r="C4301" s="60"/>
      <c r="D4301" s="60"/>
      <c r="E4301" s="65"/>
    </row>
    <row r="4302" spans="1:5" ht="20.25" customHeight="1" thickTop="1" x14ac:dyDescent="0.25">
      <c r="A4302" s="62"/>
      <c r="B4302" s="62"/>
      <c r="C4302" s="62"/>
      <c r="D4302" s="62"/>
      <c r="E4302" s="66"/>
    </row>
    <row r="4303" spans="1:5" ht="20.25" customHeight="1" x14ac:dyDescent="0.25">
      <c r="A4303" s="47"/>
      <c r="B4303" s="47"/>
      <c r="C4303" s="47"/>
      <c r="D4303" s="47"/>
      <c r="E4303" s="38"/>
    </row>
    <row r="4304" spans="1:5" ht="20.25" customHeight="1" x14ac:dyDescent="0.25">
      <c r="A4304" s="46"/>
      <c r="B4304" s="46"/>
      <c r="C4304" s="46"/>
      <c r="D4304" s="46"/>
      <c r="E4304" s="38"/>
    </row>
    <row r="4305" spans="1:5" ht="20.25" customHeight="1" x14ac:dyDescent="0.25">
      <c r="A4305" s="47"/>
      <c r="B4305" s="47"/>
      <c r="C4305" s="47"/>
      <c r="D4305" s="47"/>
      <c r="E4305" s="38"/>
    </row>
    <row r="4306" spans="1:5" ht="20.25" customHeight="1" x14ac:dyDescent="0.25">
      <c r="A4306" s="46"/>
      <c r="B4306" s="46"/>
      <c r="C4306" s="46"/>
      <c r="D4306" s="46"/>
      <c r="E4306" s="38"/>
    </row>
    <row r="4307" spans="1:5" ht="20.25" customHeight="1" x14ac:dyDescent="0.25">
      <c r="A4307" s="47"/>
      <c r="B4307" s="47"/>
      <c r="C4307" s="47"/>
      <c r="D4307" s="47"/>
      <c r="E4307" s="38"/>
    </row>
    <row r="4308" spans="1:5" ht="20.25" customHeight="1" x14ac:dyDescent="0.25">
      <c r="A4308" s="46"/>
      <c r="B4308" s="46"/>
      <c r="C4308" s="46"/>
      <c r="D4308" s="46"/>
      <c r="E4308" s="38"/>
    </row>
    <row r="4309" spans="1:5" ht="20.25" customHeight="1" x14ac:dyDescent="0.25">
      <c r="A4309" s="47"/>
      <c r="B4309" s="47"/>
      <c r="C4309" s="47"/>
      <c r="D4309" s="47"/>
      <c r="E4309" s="38"/>
    </row>
    <row r="4310" spans="1:5" ht="20.25" customHeight="1" x14ac:dyDescent="0.25">
      <c r="A4310" s="46"/>
      <c r="B4310" s="46"/>
      <c r="C4310" s="46"/>
      <c r="D4310" s="46"/>
      <c r="E4310" s="38"/>
    </row>
    <row r="4311" spans="1:5" ht="20.25" customHeight="1" x14ac:dyDescent="0.25">
      <c r="A4311" s="47"/>
      <c r="B4311" s="47"/>
      <c r="C4311" s="47"/>
      <c r="D4311" s="47"/>
      <c r="E4311" s="38"/>
    </row>
    <row r="4312" spans="1:5" ht="20.25" customHeight="1" x14ac:dyDescent="0.25">
      <c r="A4312" s="46"/>
      <c r="B4312" s="46"/>
      <c r="C4312" s="46"/>
      <c r="D4312" s="46"/>
      <c r="E4312" s="38"/>
    </row>
    <row r="4313" spans="1:5" ht="20.25" customHeight="1" x14ac:dyDescent="0.25">
      <c r="A4313" s="47"/>
      <c r="B4313" s="47"/>
      <c r="C4313" s="47"/>
      <c r="D4313" s="47"/>
      <c r="E4313" s="38"/>
    </row>
    <row r="4314" spans="1:5" ht="20.25" customHeight="1" x14ac:dyDescent="0.25">
      <c r="A4314" s="46"/>
      <c r="B4314" s="46"/>
      <c r="C4314" s="46"/>
      <c r="D4314" s="46"/>
      <c r="E4314" s="38"/>
    </row>
    <row r="4315" spans="1:5" ht="20.25" customHeight="1" x14ac:dyDescent="0.25">
      <c r="A4315" s="47"/>
      <c r="B4315" s="47"/>
      <c r="C4315" s="47"/>
      <c r="D4315" s="47"/>
      <c r="E4315" s="38"/>
    </row>
    <row r="4316" spans="1:5" ht="20.25" customHeight="1" x14ac:dyDescent="0.25">
      <c r="A4316" s="46"/>
      <c r="B4316" s="46"/>
      <c r="C4316" s="46"/>
      <c r="D4316" s="46"/>
      <c r="E4316" s="38"/>
    </row>
    <row r="4317" spans="1:5" ht="20.25" customHeight="1" x14ac:dyDescent="0.25">
      <c r="A4317" s="47"/>
      <c r="B4317" s="47"/>
      <c r="C4317" s="47"/>
      <c r="D4317" s="47"/>
      <c r="E4317" s="38"/>
    </row>
    <row r="4318" spans="1:5" ht="20.25" customHeight="1" x14ac:dyDescent="0.25">
      <c r="A4318" s="46"/>
      <c r="B4318" s="46"/>
      <c r="C4318" s="46"/>
      <c r="D4318" s="46"/>
      <c r="E4318" s="38"/>
    </row>
    <row r="4319" spans="1:5" ht="20.25" customHeight="1" x14ac:dyDescent="0.25">
      <c r="A4319" s="47"/>
      <c r="B4319" s="47"/>
      <c r="C4319" s="47"/>
      <c r="D4319" s="47"/>
      <c r="E4319" s="38"/>
    </row>
    <row r="4320" spans="1:5" ht="20.25" customHeight="1" x14ac:dyDescent="0.25">
      <c r="A4320" s="46"/>
      <c r="B4320" s="46"/>
      <c r="C4320" s="46"/>
      <c r="D4320" s="46"/>
      <c r="E4320" s="38"/>
    </row>
    <row r="4321" spans="1:5" ht="20.25" customHeight="1" x14ac:dyDescent="0.25">
      <c r="A4321" s="47"/>
      <c r="B4321" s="47"/>
      <c r="C4321" s="47"/>
      <c r="D4321" s="47"/>
      <c r="E4321" s="38"/>
    </row>
    <row r="4322" spans="1:5" ht="20.25" customHeight="1" x14ac:dyDescent="0.25">
      <c r="A4322" s="46"/>
      <c r="B4322" s="46"/>
      <c r="C4322" s="46"/>
      <c r="D4322" s="46"/>
      <c r="E4322" s="38"/>
    </row>
    <row r="4323" spans="1:5" ht="20.25" customHeight="1" x14ac:dyDescent="0.25">
      <c r="A4323" s="47"/>
      <c r="B4323" s="47"/>
      <c r="C4323" s="47"/>
      <c r="D4323" s="47"/>
      <c r="E4323" s="38"/>
    </row>
    <row r="4324" spans="1:5" ht="20.25" customHeight="1" x14ac:dyDescent="0.25">
      <c r="A4324" s="46"/>
      <c r="B4324" s="46"/>
      <c r="C4324" s="46"/>
      <c r="D4324" s="46"/>
      <c r="E4324" s="38"/>
    </row>
    <row r="4325" spans="1:5" ht="20.25" customHeight="1" x14ac:dyDescent="0.25">
      <c r="A4325" s="47"/>
      <c r="B4325" s="47"/>
      <c r="C4325" s="47"/>
      <c r="D4325" s="47"/>
      <c r="E4325" s="38"/>
    </row>
    <row r="4326" spans="1:5" ht="20.25" customHeight="1" x14ac:dyDescent="0.25">
      <c r="A4326" s="46"/>
      <c r="B4326" s="46"/>
      <c r="C4326" s="46"/>
      <c r="D4326" s="46"/>
      <c r="E4326" s="38"/>
    </row>
    <row r="4327" spans="1:5" ht="20.25" customHeight="1" x14ac:dyDescent="0.25">
      <c r="A4327" s="47"/>
      <c r="B4327" s="47"/>
      <c r="C4327" s="47"/>
      <c r="D4327" s="47"/>
      <c r="E4327" s="38"/>
    </row>
    <row r="4328" spans="1:5" ht="20.25" customHeight="1" x14ac:dyDescent="0.25">
      <c r="A4328" s="46"/>
      <c r="B4328" s="46"/>
      <c r="C4328" s="46"/>
      <c r="D4328" s="46"/>
      <c r="E4328" s="38"/>
    </row>
    <row r="4329" spans="1:5" ht="20.25" customHeight="1" x14ac:dyDescent="0.25">
      <c r="A4329" s="47"/>
      <c r="B4329" s="47"/>
      <c r="C4329" s="47"/>
      <c r="D4329" s="47"/>
      <c r="E4329" s="38"/>
    </row>
    <row r="4330" spans="1:5" ht="20.25" customHeight="1" x14ac:dyDescent="0.25">
      <c r="A4330" s="46"/>
      <c r="B4330" s="46"/>
      <c r="C4330" s="46"/>
      <c r="D4330" s="46"/>
      <c r="E4330" s="38"/>
    </row>
    <row r="4331" spans="1:5" ht="20.25" customHeight="1" x14ac:dyDescent="0.25">
      <c r="A4331" s="47"/>
      <c r="B4331" s="47"/>
      <c r="C4331" s="47"/>
      <c r="D4331" s="47"/>
      <c r="E4331" s="38"/>
    </row>
    <row r="4332" spans="1:5" ht="20.25" customHeight="1" x14ac:dyDescent="0.25">
      <c r="A4332" s="46"/>
      <c r="B4332" s="46"/>
      <c r="C4332" s="46"/>
      <c r="D4332" s="46"/>
      <c r="E4332" s="38"/>
    </row>
    <row r="4333" spans="1:5" ht="20.25" customHeight="1" x14ac:dyDescent="0.25">
      <c r="A4333" s="47"/>
      <c r="B4333" s="47"/>
      <c r="C4333" s="47"/>
      <c r="D4333" s="47"/>
      <c r="E4333" s="38"/>
    </row>
    <row r="4334" spans="1:5" ht="20.25" customHeight="1" x14ac:dyDescent="0.25">
      <c r="A4334" s="46"/>
      <c r="B4334" s="46"/>
      <c r="C4334" s="46"/>
      <c r="D4334" s="46"/>
      <c r="E4334" s="38"/>
    </row>
    <row r="4335" spans="1:5" ht="20.25" customHeight="1" x14ac:dyDescent="0.25">
      <c r="A4335" s="47"/>
      <c r="B4335" s="47"/>
      <c r="C4335" s="47"/>
      <c r="D4335" s="47"/>
      <c r="E4335" s="38"/>
    </row>
    <row r="4336" spans="1:5" ht="20.25" customHeight="1" x14ac:dyDescent="0.25">
      <c r="A4336" s="46"/>
      <c r="B4336" s="46"/>
      <c r="C4336" s="46"/>
      <c r="D4336" s="46"/>
      <c r="E4336" s="38"/>
    </row>
    <row r="4337" spans="1:5" ht="20.25" customHeight="1" x14ac:dyDescent="0.25">
      <c r="A4337" s="47"/>
      <c r="B4337" s="47"/>
      <c r="C4337" s="47"/>
      <c r="D4337" s="47"/>
      <c r="E4337" s="38"/>
    </row>
    <row r="4338" spans="1:5" ht="20.25" customHeight="1" x14ac:dyDescent="0.25">
      <c r="A4338" s="46"/>
      <c r="B4338" s="46"/>
      <c r="C4338" s="46"/>
      <c r="D4338" s="46"/>
      <c r="E4338" s="38"/>
    </row>
    <row r="4339" spans="1:5" ht="20.25" customHeight="1" x14ac:dyDescent="0.25">
      <c r="A4339" s="47"/>
      <c r="B4339" s="47"/>
      <c r="C4339" s="47"/>
      <c r="D4339" s="47"/>
      <c r="E4339" s="38"/>
    </row>
    <row r="4340" spans="1:5" ht="20.25" customHeight="1" x14ac:dyDescent="0.25">
      <c r="A4340" s="46"/>
      <c r="B4340" s="46"/>
      <c r="C4340" s="46"/>
      <c r="D4340" s="46"/>
      <c r="E4340" s="38"/>
    </row>
    <row r="4341" spans="1:5" ht="20.25" customHeight="1" x14ac:dyDescent="0.25">
      <c r="A4341" s="47"/>
      <c r="B4341" s="47"/>
      <c r="C4341" s="47"/>
      <c r="D4341" s="47"/>
      <c r="E4341" s="38"/>
    </row>
    <row r="4342" spans="1:5" ht="20.25" customHeight="1" x14ac:dyDescent="0.25">
      <c r="A4342" s="46"/>
      <c r="B4342" s="46"/>
      <c r="C4342" s="46"/>
      <c r="D4342" s="46"/>
      <c r="E4342" s="38"/>
    </row>
    <row r="4343" spans="1:5" ht="20.25" customHeight="1" x14ac:dyDescent="0.25">
      <c r="A4343" s="47"/>
      <c r="B4343" s="47"/>
      <c r="C4343" s="47"/>
      <c r="D4343" s="47"/>
      <c r="E4343" s="38"/>
    </row>
    <row r="4344" spans="1:5" ht="20.25" customHeight="1" x14ac:dyDescent="0.25">
      <c r="A4344" s="46"/>
      <c r="B4344" s="46"/>
      <c r="C4344" s="46"/>
      <c r="D4344" s="46"/>
      <c r="E4344" s="38"/>
    </row>
    <row r="4345" spans="1:5" ht="20.25" customHeight="1" x14ac:dyDescent="0.25">
      <c r="A4345" s="47"/>
      <c r="B4345" s="47"/>
      <c r="C4345" s="47"/>
      <c r="D4345" s="47"/>
      <c r="E4345" s="38"/>
    </row>
    <row r="4346" spans="1:5" ht="20.25" customHeight="1" x14ac:dyDescent="0.25">
      <c r="A4346" s="46"/>
      <c r="B4346" s="46"/>
      <c r="C4346" s="46"/>
      <c r="D4346" s="46"/>
      <c r="E4346" s="38"/>
    </row>
    <row r="4347" spans="1:5" ht="20.25" customHeight="1" x14ac:dyDescent="0.25">
      <c r="A4347" s="47"/>
      <c r="B4347" s="47"/>
      <c r="C4347" s="47"/>
      <c r="D4347" s="47"/>
      <c r="E4347" s="38"/>
    </row>
    <row r="4348" spans="1:5" ht="20.25" customHeight="1" x14ac:dyDescent="0.25">
      <c r="A4348" s="46"/>
      <c r="B4348" s="46"/>
      <c r="C4348" s="46"/>
      <c r="D4348" s="46"/>
      <c r="E4348" s="38"/>
    </row>
    <row r="4349" spans="1:5" ht="20.25" customHeight="1" x14ac:dyDescent="0.25">
      <c r="A4349" s="47"/>
      <c r="B4349" s="47"/>
      <c r="C4349" s="47"/>
      <c r="D4349" s="47"/>
      <c r="E4349" s="38"/>
    </row>
    <row r="4350" spans="1:5" ht="20.25" customHeight="1" x14ac:dyDescent="0.25">
      <c r="A4350" s="46"/>
      <c r="B4350" s="46"/>
      <c r="C4350" s="46"/>
      <c r="D4350" s="46"/>
      <c r="E4350" s="38"/>
    </row>
    <row r="4351" spans="1:5" ht="20.25" customHeight="1" x14ac:dyDescent="0.25">
      <c r="A4351" s="47"/>
      <c r="B4351" s="47"/>
      <c r="C4351" s="47"/>
      <c r="D4351" s="47"/>
      <c r="E4351" s="38"/>
    </row>
    <row r="4352" spans="1:5" ht="20.25" customHeight="1" x14ac:dyDescent="0.25">
      <c r="A4352" s="46"/>
      <c r="B4352" s="46"/>
      <c r="C4352" s="46"/>
      <c r="D4352" s="46"/>
      <c r="E4352" s="38"/>
    </row>
    <row r="4353" spans="1:5" ht="20.25" customHeight="1" x14ac:dyDescent="0.25">
      <c r="A4353" s="47"/>
      <c r="B4353" s="47"/>
      <c r="C4353" s="47"/>
      <c r="D4353" s="47"/>
      <c r="E4353" s="38"/>
    </row>
    <row r="4354" spans="1:5" ht="20.25" customHeight="1" x14ac:dyDescent="0.25">
      <c r="A4354" s="46"/>
      <c r="B4354" s="46"/>
      <c r="C4354" s="46"/>
      <c r="D4354" s="46"/>
      <c r="E4354" s="38"/>
    </row>
    <row r="4355" spans="1:5" ht="20.25" customHeight="1" x14ac:dyDescent="0.25">
      <c r="A4355" s="47"/>
      <c r="B4355" s="47"/>
      <c r="C4355" s="47"/>
      <c r="D4355" s="47"/>
      <c r="E4355" s="38"/>
    </row>
    <row r="4356" spans="1:5" ht="20.25" customHeight="1" x14ac:dyDescent="0.25">
      <c r="A4356" s="46"/>
      <c r="B4356" s="46"/>
      <c r="C4356" s="46"/>
      <c r="D4356" s="46"/>
      <c r="E4356" s="38"/>
    </row>
    <row r="4357" spans="1:5" ht="20.25" customHeight="1" x14ac:dyDescent="0.25">
      <c r="A4357" s="47"/>
      <c r="B4357" s="47"/>
      <c r="C4357" s="47"/>
      <c r="D4357" s="47"/>
      <c r="E4357" s="38"/>
    </row>
    <row r="4358" spans="1:5" ht="20.25" customHeight="1" x14ac:dyDescent="0.25">
      <c r="A4358" s="46"/>
      <c r="B4358" s="46"/>
      <c r="C4358" s="46"/>
      <c r="D4358" s="46"/>
      <c r="E4358" s="38"/>
    </row>
    <row r="4359" spans="1:5" ht="20.25" customHeight="1" x14ac:dyDescent="0.25">
      <c r="A4359" s="47"/>
      <c r="B4359" s="47"/>
      <c r="C4359" s="47"/>
      <c r="D4359" s="47"/>
      <c r="E4359" s="38"/>
    </row>
    <row r="4360" spans="1:5" ht="20.25" customHeight="1" x14ac:dyDescent="0.25">
      <c r="A4360" s="46"/>
      <c r="B4360" s="46"/>
      <c r="C4360" s="46"/>
      <c r="D4360" s="46"/>
      <c r="E4360" s="38"/>
    </row>
    <row r="4361" spans="1:5" ht="20.25" customHeight="1" x14ac:dyDescent="0.25">
      <c r="A4361" s="47"/>
      <c r="B4361" s="47"/>
      <c r="C4361" s="47"/>
      <c r="D4361" s="47"/>
      <c r="E4361" s="38"/>
    </row>
    <row r="4362" spans="1:5" ht="20.25" customHeight="1" x14ac:dyDescent="0.25">
      <c r="A4362" s="46"/>
      <c r="B4362" s="46"/>
      <c r="C4362" s="46"/>
      <c r="D4362" s="46"/>
      <c r="E4362" s="38"/>
    </row>
    <row r="4363" spans="1:5" ht="20.25" customHeight="1" x14ac:dyDescent="0.25">
      <c r="A4363" s="47"/>
      <c r="B4363" s="47"/>
      <c r="C4363" s="47"/>
      <c r="D4363" s="47"/>
      <c r="E4363" s="38"/>
    </row>
    <row r="4364" spans="1:5" ht="20.25" customHeight="1" x14ac:dyDescent="0.25">
      <c r="A4364" s="46"/>
      <c r="B4364" s="46"/>
      <c r="C4364" s="46"/>
      <c r="D4364" s="46"/>
      <c r="E4364" s="38"/>
    </row>
    <row r="4365" spans="1:5" ht="20.25" customHeight="1" x14ac:dyDescent="0.25">
      <c r="A4365" s="47"/>
      <c r="B4365" s="47"/>
      <c r="C4365" s="47"/>
      <c r="D4365" s="47"/>
      <c r="E4365" s="38"/>
    </row>
    <row r="4366" spans="1:5" ht="20.25" customHeight="1" x14ac:dyDescent="0.25">
      <c r="A4366" s="46"/>
      <c r="B4366" s="46"/>
      <c r="C4366" s="46"/>
      <c r="D4366" s="46"/>
      <c r="E4366" s="38"/>
    </row>
    <row r="4367" spans="1:5" ht="20.25" customHeight="1" x14ac:dyDescent="0.25">
      <c r="A4367" s="47"/>
      <c r="B4367" s="47"/>
      <c r="C4367" s="47"/>
      <c r="D4367" s="47"/>
      <c r="E4367" s="38"/>
    </row>
    <row r="4368" spans="1:5" ht="20.25" customHeight="1" x14ac:dyDescent="0.25">
      <c r="A4368" s="46"/>
      <c r="B4368" s="46"/>
      <c r="C4368" s="46"/>
      <c r="D4368" s="46"/>
      <c r="E4368" s="38"/>
    </row>
    <row r="4369" spans="1:5" ht="20.25" customHeight="1" x14ac:dyDescent="0.25">
      <c r="A4369" s="47"/>
      <c r="B4369" s="47"/>
      <c r="C4369" s="47"/>
      <c r="D4369" s="47"/>
      <c r="E4369" s="38"/>
    </row>
    <row r="4370" spans="1:5" ht="20.25" customHeight="1" x14ac:dyDescent="0.25">
      <c r="A4370" s="46"/>
      <c r="B4370" s="46"/>
      <c r="C4370" s="46"/>
      <c r="D4370" s="46"/>
      <c r="E4370" s="38"/>
    </row>
    <row r="4371" spans="1:5" ht="20.25" customHeight="1" x14ac:dyDescent="0.25">
      <c r="A4371" s="47"/>
      <c r="B4371" s="47"/>
      <c r="C4371" s="47"/>
      <c r="D4371" s="47"/>
      <c r="E4371" s="38"/>
    </row>
    <row r="4372" spans="1:5" ht="20.25" customHeight="1" x14ac:dyDescent="0.25">
      <c r="A4372" s="46"/>
      <c r="B4372" s="46"/>
      <c r="C4372" s="46"/>
      <c r="D4372" s="46"/>
      <c r="E4372" s="38"/>
    </row>
    <row r="4373" spans="1:5" ht="20.25" customHeight="1" x14ac:dyDescent="0.25">
      <c r="A4373" s="47"/>
      <c r="B4373" s="47"/>
      <c r="C4373" s="47"/>
      <c r="D4373" s="47"/>
      <c r="E4373" s="38"/>
    </row>
    <row r="4374" spans="1:5" ht="20.25" customHeight="1" x14ac:dyDescent="0.25">
      <c r="A4374" s="46"/>
      <c r="B4374" s="46"/>
      <c r="C4374" s="46"/>
      <c r="D4374" s="46"/>
      <c r="E4374" s="38"/>
    </row>
    <row r="4375" spans="1:5" ht="20.25" customHeight="1" x14ac:dyDescent="0.25">
      <c r="A4375" s="47"/>
      <c r="B4375" s="47"/>
      <c r="C4375" s="47"/>
      <c r="D4375" s="47"/>
      <c r="E4375" s="38"/>
    </row>
    <row r="4376" spans="1:5" ht="20.25" customHeight="1" x14ac:dyDescent="0.25">
      <c r="A4376" s="46"/>
      <c r="B4376" s="46"/>
      <c r="C4376" s="46"/>
      <c r="D4376" s="46"/>
      <c r="E4376" s="38"/>
    </row>
    <row r="4377" spans="1:5" ht="20.25" customHeight="1" x14ac:dyDescent="0.25">
      <c r="A4377" s="47"/>
      <c r="B4377" s="47"/>
      <c r="C4377" s="47"/>
      <c r="D4377" s="47"/>
      <c r="E4377" s="38"/>
    </row>
    <row r="4378" spans="1:5" ht="20.25" customHeight="1" x14ac:dyDescent="0.25">
      <c r="A4378" s="46"/>
      <c r="B4378" s="46"/>
      <c r="C4378" s="46"/>
      <c r="D4378" s="46"/>
      <c r="E4378" s="38"/>
    </row>
    <row r="4379" spans="1:5" ht="20.25" customHeight="1" x14ac:dyDescent="0.25">
      <c r="A4379" s="47"/>
      <c r="B4379" s="47"/>
      <c r="C4379" s="47"/>
      <c r="D4379" s="47"/>
      <c r="E4379" s="38"/>
    </row>
    <row r="4380" spans="1:5" ht="20.25" customHeight="1" x14ac:dyDescent="0.25">
      <c r="A4380" s="46"/>
      <c r="B4380" s="46"/>
      <c r="C4380" s="46"/>
      <c r="D4380" s="46"/>
      <c r="E4380" s="38"/>
    </row>
    <row r="4381" spans="1:5" ht="20.25" customHeight="1" x14ac:dyDescent="0.25">
      <c r="A4381" s="47"/>
      <c r="B4381" s="47"/>
      <c r="C4381" s="47"/>
      <c r="D4381" s="47"/>
      <c r="E4381" s="38"/>
    </row>
    <row r="4382" spans="1:5" ht="20.25" customHeight="1" x14ac:dyDescent="0.25">
      <c r="A4382" s="46"/>
      <c r="B4382" s="46"/>
      <c r="C4382" s="46"/>
      <c r="D4382" s="46"/>
      <c r="E4382" s="38"/>
    </row>
    <row r="4383" spans="1:5" ht="20.25" customHeight="1" x14ac:dyDescent="0.25">
      <c r="A4383" s="47"/>
      <c r="B4383" s="47"/>
      <c r="C4383" s="47"/>
      <c r="D4383" s="47"/>
      <c r="E4383" s="38"/>
    </row>
    <row r="4384" spans="1:5" ht="20.25" customHeight="1" x14ac:dyDescent="0.25">
      <c r="A4384" s="46"/>
      <c r="B4384" s="46"/>
      <c r="C4384" s="46"/>
      <c r="D4384" s="46"/>
      <c r="E4384" s="38"/>
    </row>
    <row r="4385" spans="1:5" ht="20.25" customHeight="1" x14ac:dyDescent="0.25">
      <c r="A4385" s="47"/>
      <c r="B4385" s="47"/>
      <c r="C4385" s="47"/>
      <c r="D4385" s="47"/>
      <c r="E4385" s="38"/>
    </row>
    <row r="4386" spans="1:5" ht="20.25" customHeight="1" x14ac:dyDescent="0.25">
      <c r="A4386" s="46"/>
      <c r="B4386" s="46"/>
      <c r="C4386" s="46"/>
      <c r="D4386" s="46"/>
      <c r="E4386" s="38"/>
    </row>
    <row r="4387" spans="1:5" ht="20.25" customHeight="1" x14ac:dyDescent="0.25">
      <c r="A4387" s="47"/>
      <c r="B4387" s="47"/>
      <c r="C4387" s="47"/>
      <c r="D4387" s="47"/>
      <c r="E4387" s="38"/>
    </row>
    <row r="4388" spans="1:5" ht="20.25" customHeight="1" x14ac:dyDescent="0.25">
      <c r="A4388" s="46"/>
      <c r="B4388" s="46"/>
      <c r="C4388" s="46"/>
      <c r="D4388" s="46"/>
      <c r="E4388" s="38"/>
    </row>
    <row r="4389" spans="1:5" ht="20.25" customHeight="1" x14ac:dyDescent="0.25">
      <c r="A4389" s="47"/>
      <c r="B4389" s="47"/>
      <c r="C4389" s="47"/>
      <c r="D4389" s="47"/>
      <c r="E4389" s="38"/>
    </row>
    <row r="4390" spans="1:5" ht="20.25" customHeight="1" x14ac:dyDescent="0.25">
      <c r="A4390" s="46"/>
      <c r="B4390" s="46"/>
      <c r="C4390" s="46"/>
      <c r="D4390" s="46"/>
      <c r="E4390" s="38"/>
    </row>
    <row r="4391" spans="1:5" ht="20.25" customHeight="1" x14ac:dyDescent="0.25">
      <c r="A4391" s="47"/>
      <c r="B4391" s="47"/>
      <c r="C4391" s="47"/>
      <c r="D4391" s="47"/>
      <c r="E4391" s="38"/>
    </row>
    <row r="4392" spans="1:5" ht="20.25" customHeight="1" x14ac:dyDescent="0.25">
      <c r="A4392" s="46"/>
      <c r="B4392" s="46"/>
      <c r="C4392" s="46"/>
      <c r="D4392" s="46"/>
      <c r="E4392" s="38"/>
    </row>
    <row r="4393" spans="1:5" ht="20.25" customHeight="1" x14ac:dyDescent="0.25">
      <c r="A4393" s="47"/>
      <c r="B4393" s="47"/>
      <c r="C4393" s="47"/>
      <c r="D4393" s="47"/>
      <c r="E4393" s="38"/>
    </row>
    <row r="4394" spans="1:5" ht="20.25" customHeight="1" x14ac:dyDescent="0.25">
      <c r="A4394" s="46"/>
      <c r="B4394" s="46"/>
      <c r="C4394" s="46"/>
      <c r="D4394" s="46"/>
      <c r="E4394" s="38"/>
    </row>
    <row r="4395" spans="1:5" ht="20.25" customHeight="1" x14ac:dyDescent="0.25">
      <c r="A4395" s="47"/>
      <c r="B4395" s="47"/>
      <c r="C4395" s="47"/>
      <c r="D4395" s="47"/>
      <c r="E4395" s="38"/>
    </row>
    <row r="4396" spans="1:5" ht="20.25" customHeight="1" x14ac:dyDescent="0.25">
      <c r="A4396" s="46"/>
      <c r="B4396" s="46"/>
      <c r="C4396" s="46"/>
      <c r="D4396" s="46"/>
      <c r="E4396" s="38"/>
    </row>
    <row r="4397" spans="1:5" ht="20.25" customHeight="1" x14ac:dyDescent="0.25">
      <c r="A4397" s="47"/>
      <c r="B4397" s="47"/>
      <c r="C4397" s="47"/>
      <c r="D4397" s="47"/>
      <c r="E4397" s="38"/>
    </row>
    <row r="4398" spans="1:5" ht="20.25" customHeight="1" x14ac:dyDescent="0.25">
      <c r="A4398" s="46"/>
      <c r="B4398" s="46"/>
      <c r="C4398" s="46"/>
      <c r="D4398" s="46"/>
      <c r="E4398" s="38"/>
    </row>
    <row r="4399" spans="1:5" ht="20.25" customHeight="1" x14ac:dyDescent="0.25">
      <c r="A4399" s="47"/>
      <c r="B4399" s="47"/>
      <c r="C4399" s="47"/>
      <c r="D4399" s="47"/>
      <c r="E4399" s="38"/>
    </row>
    <row r="4400" spans="1:5" ht="20.25" customHeight="1" x14ac:dyDescent="0.25">
      <c r="A4400" s="46"/>
      <c r="B4400" s="46"/>
      <c r="C4400" s="46"/>
      <c r="D4400" s="46"/>
      <c r="E4400" s="38"/>
    </row>
    <row r="4401" spans="1:5" ht="20.25" customHeight="1" thickBot="1" x14ac:dyDescent="0.3">
      <c r="A4401" s="60"/>
      <c r="B4401" s="60"/>
      <c r="C4401" s="60"/>
      <c r="D4401" s="60"/>
      <c r="E4401" s="65"/>
    </row>
    <row r="4402" spans="1:5" ht="20.25" customHeight="1" thickTop="1" x14ac:dyDescent="0.25">
      <c r="A4402" s="62"/>
      <c r="B4402" s="62"/>
      <c r="C4402" s="62"/>
      <c r="D4402" s="62"/>
      <c r="E4402" s="66"/>
    </row>
    <row r="4403" spans="1:5" ht="20.25" customHeight="1" x14ac:dyDescent="0.25">
      <c r="A4403" s="47"/>
      <c r="B4403" s="47"/>
      <c r="C4403" s="47"/>
      <c r="D4403" s="47"/>
      <c r="E4403" s="38"/>
    </row>
    <row r="4404" spans="1:5" ht="20.25" customHeight="1" x14ac:dyDescent="0.25">
      <c r="A4404" s="46"/>
      <c r="B4404" s="46"/>
      <c r="C4404" s="46"/>
      <c r="D4404" s="46"/>
      <c r="E4404" s="38"/>
    </row>
    <row r="4405" spans="1:5" ht="20.25" customHeight="1" x14ac:dyDescent="0.25">
      <c r="A4405" s="47"/>
      <c r="B4405" s="47"/>
      <c r="C4405" s="47"/>
      <c r="D4405" s="47"/>
      <c r="E4405" s="38"/>
    </row>
    <row r="4406" spans="1:5" ht="20.25" customHeight="1" x14ac:dyDescent="0.25">
      <c r="A4406" s="46"/>
      <c r="B4406" s="46"/>
      <c r="C4406" s="46"/>
      <c r="D4406" s="46"/>
      <c r="E4406" s="38"/>
    </row>
    <row r="4407" spans="1:5" ht="20.25" customHeight="1" x14ac:dyDescent="0.25">
      <c r="A4407" s="47"/>
      <c r="B4407" s="47"/>
      <c r="C4407" s="47"/>
      <c r="D4407" s="47"/>
      <c r="E4407" s="38"/>
    </row>
    <row r="4408" spans="1:5" ht="20.25" customHeight="1" x14ac:dyDescent="0.25">
      <c r="A4408" s="46"/>
      <c r="B4408" s="46"/>
      <c r="C4408" s="46"/>
      <c r="D4408" s="46"/>
      <c r="E4408" s="38"/>
    </row>
    <row r="4409" spans="1:5" ht="20.25" customHeight="1" x14ac:dyDescent="0.25">
      <c r="A4409" s="47"/>
      <c r="B4409" s="47"/>
      <c r="C4409" s="47"/>
      <c r="D4409" s="47"/>
      <c r="E4409" s="38"/>
    </row>
    <row r="4410" spans="1:5" ht="20.25" customHeight="1" x14ac:dyDescent="0.25">
      <c r="A4410" s="46"/>
      <c r="B4410" s="46"/>
      <c r="C4410" s="46"/>
      <c r="D4410" s="46"/>
      <c r="E4410" s="38"/>
    </row>
    <row r="4411" spans="1:5" ht="20.25" customHeight="1" x14ac:dyDescent="0.25">
      <c r="A4411" s="47"/>
      <c r="B4411" s="47"/>
      <c r="C4411" s="47"/>
      <c r="D4411" s="47"/>
      <c r="E4411" s="38"/>
    </row>
    <row r="4412" spans="1:5" ht="20.25" customHeight="1" x14ac:dyDescent="0.25">
      <c r="A4412" s="46"/>
      <c r="B4412" s="46"/>
      <c r="C4412" s="46"/>
      <c r="D4412" s="46"/>
      <c r="E4412" s="38"/>
    </row>
    <row r="4413" spans="1:5" ht="20.25" customHeight="1" x14ac:dyDescent="0.25">
      <c r="A4413" s="47"/>
      <c r="B4413" s="47"/>
      <c r="C4413" s="47"/>
      <c r="D4413" s="47"/>
      <c r="E4413" s="38"/>
    </row>
    <row r="4414" spans="1:5" ht="20.25" customHeight="1" x14ac:dyDescent="0.25">
      <c r="A4414" s="46"/>
      <c r="B4414" s="46"/>
      <c r="C4414" s="46"/>
      <c r="D4414" s="46"/>
      <c r="E4414" s="38"/>
    </row>
    <row r="4415" spans="1:5" ht="20.25" customHeight="1" x14ac:dyDescent="0.25">
      <c r="A4415" s="47"/>
      <c r="B4415" s="47"/>
      <c r="C4415" s="47"/>
      <c r="D4415" s="47"/>
      <c r="E4415" s="38"/>
    </row>
    <row r="4416" spans="1:5" ht="20.25" customHeight="1" x14ac:dyDescent="0.25">
      <c r="A4416" s="46"/>
      <c r="B4416" s="46"/>
      <c r="C4416" s="46"/>
      <c r="D4416" s="46"/>
      <c r="E4416" s="38"/>
    </row>
    <row r="4417" spans="1:5" ht="20.25" customHeight="1" x14ac:dyDescent="0.25">
      <c r="A4417" s="47"/>
      <c r="B4417" s="47"/>
      <c r="C4417" s="47"/>
      <c r="D4417" s="47"/>
      <c r="E4417" s="38"/>
    </row>
    <row r="4418" spans="1:5" ht="20.25" customHeight="1" x14ac:dyDescent="0.25">
      <c r="A4418" s="46"/>
      <c r="B4418" s="46"/>
      <c r="C4418" s="46"/>
      <c r="D4418" s="46"/>
      <c r="E4418" s="38"/>
    </row>
    <row r="4419" spans="1:5" ht="20.25" customHeight="1" x14ac:dyDescent="0.25">
      <c r="A4419" s="47"/>
      <c r="B4419" s="47"/>
      <c r="C4419" s="47"/>
      <c r="D4419" s="47"/>
      <c r="E4419" s="38"/>
    </row>
    <row r="4420" spans="1:5" ht="20.25" customHeight="1" x14ac:dyDescent="0.25">
      <c r="A4420" s="46"/>
      <c r="B4420" s="46"/>
      <c r="C4420" s="46"/>
      <c r="D4420" s="46"/>
      <c r="E4420" s="38"/>
    </row>
    <row r="4421" spans="1:5" ht="20.25" customHeight="1" x14ac:dyDescent="0.25">
      <c r="A4421" s="47"/>
      <c r="B4421" s="47"/>
      <c r="C4421" s="47"/>
      <c r="D4421" s="47"/>
      <c r="E4421" s="38"/>
    </row>
    <row r="4422" spans="1:5" ht="20.25" customHeight="1" x14ac:dyDescent="0.25">
      <c r="A4422" s="46"/>
      <c r="B4422" s="46"/>
      <c r="C4422" s="46"/>
      <c r="D4422" s="46"/>
      <c r="E4422" s="38"/>
    </row>
    <row r="4423" spans="1:5" ht="20.25" customHeight="1" x14ac:dyDescent="0.25">
      <c r="A4423" s="47"/>
      <c r="B4423" s="47"/>
      <c r="C4423" s="47"/>
      <c r="D4423" s="47"/>
      <c r="E4423" s="38"/>
    </row>
    <row r="4424" spans="1:5" ht="20.25" customHeight="1" x14ac:dyDescent="0.25">
      <c r="A4424" s="46"/>
      <c r="B4424" s="46"/>
      <c r="C4424" s="46"/>
      <c r="D4424" s="46"/>
      <c r="E4424" s="38"/>
    </row>
    <row r="4425" spans="1:5" ht="20.25" customHeight="1" x14ac:dyDescent="0.25">
      <c r="A4425" s="47"/>
      <c r="B4425" s="47"/>
      <c r="C4425" s="47"/>
      <c r="D4425" s="47"/>
      <c r="E4425" s="38"/>
    </row>
    <row r="4426" spans="1:5" ht="20.25" customHeight="1" x14ac:dyDescent="0.25">
      <c r="A4426" s="46"/>
      <c r="B4426" s="46"/>
      <c r="C4426" s="46"/>
      <c r="D4426" s="46"/>
      <c r="E4426" s="38"/>
    </row>
    <row r="4427" spans="1:5" ht="20.25" customHeight="1" x14ac:dyDescent="0.25">
      <c r="A4427" s="47"/>
      <c r="B4427" s="47"/>
      <c r="C4427" s="47"/>
      <c r="D4427" s="47"/>
      <c r="E4427" s="38"/>
    </row>
    <row r="4428" spans="1:5" ht="20.25" customHeight="1" x14ac:dyDescent="0.25">
      <c r="A4428" s="46"/>
      <c r="B4428" s="46"/>
      <c r="C4428" s="46"/>
      <c r="D4428" s="46"/>
      <c r="E4428" s="38"/>
    </row>
    <row r="4429" spans="1:5" ht="20.25" customHeight="1" x14ac:dyDescent="0.25">
      <c r="A4429" s="47"/>
      <c r="B4429" s="47"/>
      <c r="C4429" s="47"/>
      <c r="D4429" s="47"/>
      <c r="E4429" s="38"/>
    </row>
    <row r="4430" spans="1:5" ht="20.25" customHeight="1" x14ac:dyDescent="0.25">
      <c r="A4430" s="46"/>
      <c r="B4430" s="46"/>
      <c r="C4430" s="46"/>
      <c r="D4430" s="46"/>
      <c r="E4430" s="38"/>
    </row>
    <row r="4431" spans="1:5" ht="20.25" customHeight="1" x14ac:dyDescent="0.25">
      <c r="A4431" s="47"/>
      <c r="B4431" s="47"/>
      <c r="C4431" s="47"/>
      <c r="D4431" s="47"/>
      <c r="E4431" s="38"/>
    </row>
    <row r="4432" spans="1:5" ht="20.25" customHeight="1" x14ac:dyDescent="0.25">
      <c r="A4432" s="46"/>
      <c r="B4432" s="46"/>
      <c r="C4432" s="46"/>
      <c r="D4432" s="46"/>
      <c r="E4432" s="38"/>
    </row>
    <row r="4433" spans="1:5" ht="20.25" customHeight="1" x14ac:dyDescent="0.25">
      <c r="A4433" s="47"/>
      <c r="B4433" s="47"/>
      <c r="C4433" s="47"/>
      <c r="D4433" s="47"/>
      <c r="E4433" s="38"/>
    </row>
    <row r="4434" spans="1:5" ht="20.25" customHeight="1" x14ac:dyDescent="0.25">
      <c r="A4434" s="46"/>
      <c r="B4434" s="46"/>
      <c r="C4434" s="46"/>
      <c r="D4434" s="46"/>
      <c r="E4434" s="38"/>
    </row>
    <row r="4435" spans="1:5" ht="20.25" customHeight="1" x14ac:dyDescent="0.25">
      <c r="A4435" s="47"/>
      <c r="B4435" s="47"/>
      <c r="C4435" s="47"/>
      <c r="D4435" s="47"/>
      <c r="E4435" s="38"/>
    </row>
    <row r="4436" spans="1:5" ht="20.25" customHeight="1" x14ac:dyDescent="0.25">
      <c r="A4436" s="46"/>
      <c r="B4436" s="46"/>
      <c r="C4436" s="46"/>
      <c r="D4436" s="46"/>
      <c r="E4436" s="38"/>
    </row>
    <row r="4437" spans="1:5" ht="20.25" customHeight="1" x14ac:dyDescent="0.25">
      <c r="A4437" s="47"/>
      <c r="B4437" s="47"/>
      <c r="C4437" s="47"/>
      <c r="D4437" s="47"/>
      <c r="E4437" s="38"/>
    </row>
    <row r="4438" spans="1:5" ht="20.25" customHeight="1" x14ac:dyDescent="0.25">
      <c r="A4438" s="46"/>
      <c r="B4438" s="46"/>
      <c r="C4438" s="46"/>
      <c r="D4438" s="46"/>
      <c r="E4438" s="38"/>
    </row>
    <row r="4439" spans="1:5" ht="20.25" customHeight="1" x14ac:dyDescent="0.25">
      <c r="A4439" s="47"/>
      <c r="B4439" s="47"/>
      <c r="C4439" s="47"/>
      <c r="D4439" s="47"/>
      <c r="E4439" s="38"/>
    </row>
    <row r="4440" spans="1:5" ht="20.25" customHeight="1" x14ac:dyDescent="0.25">
      <c r="A4440" s="46"/>
      <c r="B4440" s="46"/>
      <c r="C4440" s="46"/>
      <c r="D4440" s="46"/>
      <c r="E4440" s="38"/>
    </row>
    <row r="4441" spans="1:5" ht="20.25" customHeight="1" x14ac:dyDescent="0.25">
      <c r="A4441" s="47"/>
      <c r="B4441" s="47"/>
      <c r="C4441" s="47"/>
      <c r="D4441" s="47"/>
      <c r="E4441" s="38"/>
    </row>
    <row r="4442" spans="1:5" ht="20.25" customHeight="1" x14ac:dyDescent="0.25">
      <c r="A4442" s="46"/>
      <c r="B4442" s="46"/>
      <c r="C4442" s="46"/>
      <c r="D4442" s="46"/>
      <c r="E4442" s="38"/>
    </row>
    <row r="4443" spans="1:5" ht="20.25" customHeight="1" x14ac:dyDescent="0.25">
      <c r="A4443" s="47"/>
      <c r="B4443" s="47"/>
      <c r="C4443" s="47"/>
      <c r="D4443" s="47"/>
      <c r="E4443" s="38"/>
    </row>
    <row r="4444" spans="1:5" ht="20.25" customHeight="1" x14ac:dyDescent="0.25">
      <c r="A4444" s="46"/>
      <c r="B4444" s="46"/>
      <c r="C4444" s="46"/>
      <c r="D4444" s="46"/>
      <c r="E4444" s="38"/>
    </row>
    <row r="4445" spans="1:5" ht="20.25" customHeight="1" x14ac:dyDescent="0.25">
      <c r="A4445" s="47"/>
      <c r="B4445" s="47"/>
      <c r="C4445" s="47"/>
      <c r="D4445" s="47"/>
      <c r="E4445" s="38"/>
    </row>
    <row r="4446" spans="1:5" ht="20.25" customHeight="1" x14ac:dyDescent="0.25">
      <c r="A4446" s="46"/>
      <c r="B4446" s="46"/>
      <c r="C4446" s="46"/>
      <c r="D4446" s="46"/>
      <c r="E4446" s="38"/>
    </row>
    <row r="4447" spans="1:5" ht="20.25" customHeight="1" x14ac:dyDescent="0.25">
      <c r="A4447" s="47"/>
      <c r="B4447" s="47"/>
      <c r="C4447" s="47"/>
      <c r="D4447" s="47"/>
      <c r="E4447" s="38"/>
    </row>
    <row r="4448" spans="1:5" ht="20.25" customHeight="1" x14ac:dyDescent="0.25">
      <c r="A4448" s="46"/>
      <c r="B4448" s="46"/>
      <c r="C4448" s="46"/>
      <c r="D4448" s="46"/>
      <c r="E4448" s="38"/>
    </row>
    <row r="4449" spans="1:5" ht="20.25" customHeight="1" x14ac:dyDescent="0.25">
      <c r="A4449" s="47"/>
      <c r="B4449" s="47"/>
      <c r="C4449" s="47"/>
      <c r="D4449" s="47"/>
      <c r="E4449" s="38"/>
    </row>
    <row r="4450" spans="1:5" ht="20.25" customHeight="1" x14ac:dyDescent="0.25">
      <c r="A4450" s="46"/>
      <c r="B4450" s="46"/>
      <c r="C4450" s="46"/>
      <c r="D4450" s="46"/>
      <c r="E4450" s="38"/>
    </row>
    <row r="4451" spans="1:5" ht="20.25" customHeight="1" x14ac:dyDescent="0.25">
      <c r="A4451" s="47"/>
      <c r="B4451" s="47"/>
      <c r="C4451" s="47"/>
      <c r="D4451" s="47"/>
      <c r="E4451" s="38"/>
    </row>
    <row r="4452" spans="1:5" ht="20.25" customHeight="1" x14ac:dyDescent="0.25">
      <c r="A4452" s="46"/>
      <c r="B4452" s="46"/>
      <c r="C4452" s="46"/>
      <c r="D4452" s="46"/>
      <c r="E4452" s="38"/>
    </row>
    <row r="4453" spans="1:5" ht="20.25" customHeight="1" x14ac:dyDescent="0.25">
      <c r="A4453" s="47"/>
      <c r="B4453" s="47"/>
      <c r="C4453" s="47"/>
      <c r="D4453" s="47"/>
      <c r="E4453" s="38"/>
    </row>
    <row r="4454" spans="1:5" ht="20.25" customHeight="1" x14ac:dyDescent="0.25">
      <c r="A4454" s="46"/>
      <c r="B4454" s="46"/>
      <c r="C4454" s="46"/>
      <c r="D4454" s="46"/>
      <c r="E4454" s="38"/>
    </row>
    <row r="4455" spans="1:5" ht="20.25" customHeight="1" x14ac:dyDescent="0.25">
      <c r="A4455" s="47"/>
      <c r="B4455" s="47"/>
      <c r="C4455" s="47"/>
      <c r="D4455" s="47"/>
      <c r="E4455" s="38"/>
    </row>
    <row r="4456" spans="1:5" ht="20.25" customHeight="1" x14ac:dyDescent="0.25">
      <c r="A4456" s="46"/>
      <c r="B4456" s="46"/>
      <c r="C4456" s="46"/>
      <c r="D4456" s="46"/>
      <c r="E4456" s="38"/>
    </row>
    <row r="4457" spans="1:5" ht="20.25" customHeight="1" x14ac:dyDescent="0.25">
      <c r="A4457" s="47"/>
      <c r="B4457" s="47"/>
      <c r="C4457" s="47"/>
      <c r="D4457" s="47"/>
      <c r="E4457" s="38"/>
    </row>
    <row r="4458" spans="1:5" ht="20.25" customHeight="1" x14ac:dyDescent="0.25">
      <c r="A4458" s="46"/>
      <c r="B4458" s="46"/>
      <c r="C4458" s="46"/>
      <c r="D4458" s="46"/>
      <c r="E4458" s="38"/>
    </row>
    <row r="4459" spans="1:5" ht="20.25" customHeight="1" x14ac:dyDescent="0.25">
      <c r="A4459" s="47"/>
      <c r="B4459" s="47"/>
      <c r="C4459" s="47"/>
      <c r="D4459" s="47"/>
      <c r="E4459" s="38"/>
    </row>
    <row r="4460" spans="1:5" ht="20.25" customHeight="1" x14ac:dyDescent="0.25">
      <c r="A4460" s="46"/>
      <c r="B4460" s="46"/>
      <c r="C4460" s="46"/>
      <c r="D4460" s="46"/>
      <c r="E4460" s="38"/>
    </row>
    <row r="4461" spans="1:5" ht="20.25" customHeight="1" x14ac:dyDescent="0.25">
      <c r="A4461" s="47"/>
      <c r="B4461" s="47"/>
      <c r="C4461" s="47"/>
      <c r="D4461" s="47"/>
      <c r="E4461" s="38"/>
    </row>
    <row r="4462" spans="1:5" ht="20.25" customHeight="1" x14ac:dyDescent="0.25">
      <c r="A4462" s="46"/>
      <c r="B4462" s="46"/>
      <c r="C4462" s="46"/>
      <c r="D4462" s="46"/>
      <c r="E4462" s="38"/>
    </row>
    <row r="4463" spans="1:5" ht="20.25" customHeight="1" x14ac:dyDescent="0.25">
      <c r="A4463" s="47"/>
      <c r="B4463" s="47"/>
      <c r="C4463" s="47"/>
      <c r="D4463" s="47"/>
      <c r="E4463" s="38"/>
    </row>
    <row r="4464" spans="1:5" ht="20.25" customHeight="1" x14ac:dyDescent="0.25">
      <c r="A4464" s="46"/>
      <c r="B4464" s="46"/>
      <c r="C4464" s="46"/>
      <c r="D4464" s="46"/>
      <c r="E4464" s="38"/>
    </row>
    <row r="4465" spans="1:5" ht="20.25" customHeight="1" x14ac:dyDescent="0.25">
      <c r="A4465" s="47"/>
      <c r="B4465" s="47"/>
      <c r="C4465" s="47"/>
      <c r="D4465" s="47"/>
      <c r="E4465" s="38"/>
    </row>
    <row r="4466" spans="1:5" ht="20.25" customHeight="1" x14ac:dyDescent="0.25">
      <c r="A4466" s="46"/>
      <c r="B4466" s="46"/>
      <c r="C4466" s="46"/>
      <c r="D4466" s="46"/>
      <c r="E4466" s="38"/>
    </row>
    <row r="4467" spans="1:5" ht="20.25" customHeight="1" x14ac:dyDescent="0.25">
      <c r="A4467" s="47"/>
      <c r="B4467" s="47"/>
      <c r="C4467" s="47"/>
      <c r="D4467" s="47"/>
      <c r="E4467" s="38"/>
    </row>
    <row r="4468" spans="1:5" ht="20.25" customHeight="1" x14ac:dyDescent="0.25">
      <c r="A4468" s="46"/>
      <c r="B4468" s="46"/>
      <c r="C4468" s="46"/>
      <c r="D4468" s="46"/>
      <c r="E4468" s="38"/>
    </row>
    <row r="4469" spans="1:5" ht="20.25" customHeight="1" x14ac:dyDescent="0.25">
      <c r="A4469" s="47"/>
      <c r="B4469" s="47"/>
      <c r="C4469" s="47"/>
      <c r="D4469" s="47"/>
      <c r="E4469" s="38"/>
    </row>
    <row r="4470" spans="1:5" ht="20.25" customHeight="1" x14ac:dyDescent="0.25">
      <c r="A4470" s="46"/>
      <c r="B4470" s="46"/>
      <c r="C4470" s="46"/>
      <c r="D4470" s="46"/>
      <c r="E4470" s="38"/>
    </row>
    <row r="4471" spans="1:5" ht="20.25" customHeight="1" x14ac:dyDescent="0.25">
      <c r="A4471" s="47"/>
      <c r="B4471" s="47"/>
      <c r="C4471" s="47"/>
      <c r="D4471" s="47"/>
      <c r="E4471" s="38"/>
    </row>
    <row r="4472" spans="1:5" ht="20.25" customHeight="1" x14ac:dyDescent="0.25">
      <c r="A4472" s="46"/>
      <c r="B4472" s="46"/>
      <c r="C4472" s="46"/>
      <c r="D4472" s="46"/>
      <c r="E4472" s="38"/>
    </row>
    <row r="4473" spans="1:5" ht="20.25" customHeight="1" x14ac:dyDescent="0.25">
      <c r="A4473" s="47"/>
      <c r="B4473" s="47"/>
      <c r="C4473" s="47"/>
      <c r="D4473" s="47"/>
      <c r="E4473" s="38"/>
    </row>
    <row r="4474" spans="1:5" ht="20.25" customHeight="1" x14ac:dyDescent="0.25">
      <c r="A4474" s="46"/>
      <c r="B4474" s="46"/>
      <c r="C4474" s="46"/>
      <c r="D4474" s="46"/>
      <c r="E4474" s="38"/>
    </row>
    <row r="4475" spans="1:5" ht="20.25" customHeight="1" x14ac:dyDescent="0.25">
      <c r="A4475" s="47"/>
      <c r="B4475" s="47"/>
      <c r="C4475" s="47"/>
      <c r="D4475" s="47"/>
      <c r="E4475" s="38"/>
    </row>
    <row r="4476" spans="1:5" ht="20.25" customHeight="1" x14ac:dyDescent="0.25">
      <c r="A4476" s="46"/>
      <c r="B4476" s="46"/>
      <c r="C4476" s="46"/>
      <c r="D4476" s="46"/>
      <c r="E4476" s="38"/>
    </row>
    <row r="4477" spans="1:5" ht="20.25" customHeight="1" x14ac:dyDescent="0.25">
      <c r="A4477" s="47"/>
      <c r="B4477" s="47"/>
      <c r="C4477" s="47"/>
      <c r="D4477" s="47"/>
      <c r="E4477" s="38"/>
    </row>
    <row r="4478" spans="1:5" ht="20.25" customHeight="1" x14ac:dyDescent="0.25">
      <c r="A4478" s="46"/>
      <c r="B4478" s="46"/>
      <c r="C4478" s="46"/>
      <c r="D4478" s="46"/>
      <c r="E4478" s="38"/>
    </row>
    <row r="4479" spans="1:5" ht="20.25" customHeight="1" x14ac:dyDescent="0.25">
      <c r="A4479" s="47"/>
      <c r="B4479" s="47"/>
      <c r="C4479" s="47"/>
      <c r="D4479" s="47"/>
      <c r="E4479" s="38"/>
    </row>
    <row r="4480" spans="1:5" ht="20.25" customHeight="1" x14ac:dyDescent="0.25">
      <c r="A4480" s="46"/>
      <c r="B4480" s="46"/>
      <c r="C4480" s="46"/>
      <c r="D4480" s="46"/>
      <c r="E4480" s="38"/>
    </row>
    <row r="4481" spans="1:5" ht="20.25" customHeight="1" x14ac:dyDescent="0.25">
      <c r="A4481" s="47"/>
      <c r="B4481" s="47"/>
      <c r="C4481" s="47"/>
      <c r="D4481" s="47"/>
      <c r="E4481" s="38"/>
    </row>
    <row r="4482" spans="1:5" ht="20.25" customHeight="1" x14ac:dyDescent="0.25">
      <c r="A4482" s="46"/>
      <c r="B4482" s="46"/>
      <c r="C4482" s="46"/>
      <c r="D4482" s="46"/>
      <c r="E4482" s="38"/>
    </row>
    <row r="4483" spans="1:5" ht="20.25" customHeight="1" x14ac:dyDescent="0.25">
      <c r="A4483" s="47"/>
      <c r="B4483" s="47"/>
      <c r="C4483" s="47"/>
      <c r="D4483" s="47"/>
      <c r="E4483" s="38"/>
    </row>
    <row r="4484" spans="1:5" ht="20.25" customHeight="1" x14ac:dyDescent="0.25">
      <c r="A4484" s="46"/>
      <c r="B4484" s="46"/>
      <c r="C4484" s="46"/>
      <c r="D4484" s="46"/>
      <c r="E4484" s="38"/>
    </row>
    <row r="4485" spans="1:5" ht="20.25" customHeight="1" x14ac:dyDescent="0.25">
      <c r="A4485" s="47"/>
      <c r="B4485" s="47"/>
      <c r="C4485" s="47"/>
      <c r="D4485" s="47"/>
      <c r="E4485" s="38"/>
    </row>
    <row r="4486" spans="1:5" ht="20.25" customHeight="1" x14ac:dyDescent="0.25">
      <c r="A4486" s="46"/>
      <c r="B4486" s="46"/>
      <c r="C4486" s="46"/>
      <c r="D4486" s="46"/>
      <c r="E4486" s="38"/>
    </row>
    <row r="4487" spans="1:5" ht="20.25" customHeight="1" x14ac:dyDescent="0.25">
      <c r="A4487" s="47"/>
      <c r="B4487" s="47"/>
      <c r="C4487" s="47"/>
      <c r="D4487" s="47"/>
      <c r="E4487" s="38"/>
    </row>
    <row r="4488" spans="1:5" ht="20.25" customHeight="1" x14ac:dyDescent="0.25">
      <c r="A4488" s="46"/>
      <c r="B4488" s="46"/>
      <c r="C4488" s="46"/>
      <c r="D4488" s="46"/>
      <c r="E4488" s="38"/>
    </row>
    <row r="4489" spans="1:5" ht="20.25" customHeight="1" x14ac:dyDescent="0.25">
      <c r="A4489" s="47"/>
      <c r="B4489" s="47"/>
      <c r="C4489" s="47"/>
      <c r="D4489" s="47"/>
      <c r="E4489" s="38"/>
    </row>
    <row r="4490" spans="1:5" ht="20.25" customHeight="1" x14ac:dyDescent="0.25">
      <c r="A4490" s="46"/>
      <c r="B4490" s="46"/>
      <c r="C4490" s="46"/>
      <c r="D4490" s="46"/>
      <c r="E4490" s="38"/>
    </row>
    <row r="4491" spans="1:5" ht="20.25" customHeight="1" x14ac:dyDescent="0.25">
      <c r="A4491" s="47"/>
      <c r="B4491" s="47"/>
      <c r="C4491" s="47"/>
      <c r="D4491" s="47"/>
      <c r="E4491" s="38"/>
    </row>
    <row r="4492" spans="1:5" ht="20.25" customHeight="1" x14ac:dyDescent="0.25">
      <c r="A4492" s="46"/>
      <c r="B4492" s="46"/>
      <c r="C4492" s="46"/>
      <c r="D4492" s="46"/>
      <c r="E4492" s="38"/>
    </row>
    <row r="4493" spans="1:5" ht="20.25" customHeight="1" x14ac:dyDescent="0.25">
      <c r="A4493" s="47"/>
      <c r="B4493" s="47"/>
      <c r="C4493" s="47"/>
      <c r="D4493" s="47"/>
      <c r="E4493" s="38"/>
    </row>
    <row r="4494" spans="1:5" ht="20.25" customHeight="1" x14ac:dyDescent="0.25">
      <c r="A4494" s="46"/>
      <c r="B4494" s="46"/>
      <c r="C4494" s="46"/>
      <c r="D4494" s="46"/>
      <c r="E4494" s="38"/>
    </row>
    <row r="4495" spans="1:5" ht="20.25" customHeight="1" x14ac:dyDescent="0.25">
      <c r="A4495" s="47"/>
      <c r="B4495" s="47"/>
      <c r="C4495" s="47"/>
      <c r="D4495" s="47"/>
      <c r="E4495" s="38"/>
    </row>
    <row r="4496" spans="1:5" ht="20.25" customHeight="1" x14ac:dyDescent="0.25">
      <c r="A4496" s="46"/>
      <c r="B4496" s="46"/>
      <c r="C4496" s="46"/>
      <c r="D4496" s="46"/>
      <c r="E4496" s="38"/>
    </row>
    <row r="4497" spans="1:5" ht="20.25" customHeight="1" x14ac:dyDescent="0.25">
      <c r="A4497" s="47"/>
      <c r="B4497" s="47"/>
      <c r="C4497" s="47"/>
      <c r="D4497" s="47"/>
      <c r="E4497" s="38"/>
    </row>
    <row r="4498" spans="1:5" ht="20.25" customHeight="1" x14ac:dyDescent="0.25">
      <c r="A4498" s="46"/>
      <c r="B4498" s="46"/>
      <c r="C4498" s="46"/>
      <c r="D4498" s="46"/>
      <c r="E4498" s="38"/>
    </row>
    <row r="4499" spans="1:5" ht="20.25" customHeight="1" x14ac:dyDescent="0.25">
      <c r="A4499" s="47"/>
      <c r="B4499" s="47"/>
      <c r="C4499" s="47"/>
      <c r="D4499" s="47"/>
      <c r="E4499" s="38"/>
    </row>
    <row r="4500" spans="1:5" ht="20.25" customHeight="1" x14ac:dyDescent="0.25">
      <c r="A4500" s="46"/>
      <c r="B4500" s="46"/>
      <c r="C4500" s="46"/>
      <c r="D4500" s="46"/>
      <c r="E4500" s="38"/>
    </row>
    <row r="4501" spans="1:5" ht="20.25" customHeight="1" thickBot="1" x14ac:dyDescent="0.3">
      <c r="A4501" s="60"/>
      <c r="B4501" s="60"/>
      <c r="C4501" s="60"/>
      <c r="D4501" s="60"/>
      <c r="E4501" s="65"/>
    </row>
    <row r="4502" spans="1:5" ht="20.25" customHeight="1" thickTop="1" x14ac:dyDescent="0.25">
      <c r="A4502" s="62"/>
      <c r="B4502" s="62"/>
      <c r="C4502" s="62"/>
      <c r="D4502" s="62"/>
      <c r="E4502" s="66"/>
    </row>
    <row r="4503" spans="1:5" ht="20.25" customHeight="1" x14ac:dyDescent="0.25">
      <c r="A4503" s="47"/>
      <c r="B4503" s="47"/>
      <c r="C4503" s="47"/>
      <c r="D4503" s="47"/>
      <c r="E4503" s="38"/>
    </row>
    <row r="4504" spans="1:5" ht="20.25" customHeight="1" x14ac:dyDescent="0.25">
      <c r="A4504" s="46"/>
      <c r="B4504" s="46"/>
      <c r="C4504" s="46"/>
      <c r="D4504" s="46"/>
      <c r="E4504" s="38"/>
    </row>
    <row r="4505" spans="1:5" ht="20.25" customHeight="1" x14ac:dyDescent="0.25">
      <c r="A4505" s="47"/>
      <c r="B4505" s="47"/>
      <c r="C4505" s="47"/>
      <c r="D4505" s="47"/>
      <c r="E4505" s="38"/>
    </row>
    <row r="4506" spans="1:5" ht="20.25" customHeight="1" x14ac:dyDescent="0.25">
      <c r="A4506" s="46"/>
      <c r="B4506" s="46"/>
      <c r="C4506" s="46"/>
      <c r="D4506" s="46"/>
      <c r="E4506" s="38"/>
    </row>
    <row r="4507" spans="1:5" ht="20.25" customHeight="1" x14ac:dyDescent="0.25">
      <c r="A4507" s="47"/>
      <c r="B4507" s="47"/>
      <c r="C4507" s="47"/>
      <c r="D4507" s="47"/>
      <c r="E4507" s="38"/>
    </row>
    <row r="4508" spans="1:5" ht="20.25" customHeight="1" x14ac:dyDescent="0.25">
      <c r="A4508" s="46"/>
      <c r="B4508" s="46"/>
      <c r="C4508" s="46"/>
      <c r="D4508" s="46"/>
      <c r="E4508" s="38"/>
    </row>
    <row r="4509" spans="1:5" ht="20.25" customHeight="1" x14ac:dyDescent="0.25">
      <c r="A4509" s="47"/>
      <c r="B4509" s="47"/>
      <c r="C4509" s="47"/>
      <c r="D4509" s="47"/>
      <c r="E4509" s="38"/>
    </row>
    <row r="4510" spans="1:5" ht="20.25" customHeight="1" x14ac:dyDescent="0.25">
      <c r="A4510" s="46"/>
      <c r="B4510" s="46"/>
      <c r="C4510" s="46"/>
      <c r="D4510" s="46"/>
      <c r="E4510" s="38"/>
    </row>
    <row r="4511" spans="1:5" ht="20.25" customHeight="1" x14ac:dyDescent="0.25">
      <c r="A4511" s="47"/>
      <c r="B4511" s="47"/>
      <c r="C4511" s="47"/>
      <c r="D4511" s="47"/>
      <c r="E4511" s="38"/>
    </row>
    <row r="4512" spans="1:5" ht="20.25" customHeight="1" x14ac:dyDescent="0.25">
      <c r="A4512" s="46"/>
      <c r="B4512" s="46"/>
      <c r="C4512" s="46"/>
      <c r="D4512" s="46"/>
      <c r="E4512" s="38"/>
    </row>
    <row r="4513" spans="1:5" ht="20.25" customHeight="1" x14ac:dyDescent="0.25">
      <c r="A4513" s="47"/>
      <c r="B4513" s="47"/>
      <c r="C4513" s="47"/>
      <c r="D4513" s="47"/>
      <c r="E4513" s="38"/>
    </row>
    <row r="4514" spans="1:5" ht="20.25" customHeight="1" x14ac:dyDescent="0.25">
      <c r="A4514" s="46"/>
      <c r="B4514" s="46"/>
      <c r="C4514" s="46"/>
      <c r="D4514" s="46"/>
      <c r="E4514" s="38"/>
    </row>
    <row r="4515" spans="1:5" ht="20.25" customHeight="1" x14ac:dyDescent="0.25">
      <c r="A4515" s="47"/>
      <c r="B4515" s="47"/>
      <c r="C4515" s="47"/>
      <c r="D4515" s="47"/>
      <c r="E4515" s="38"/>
    </row>
    <row r="4516" spans="1:5" ht="20.25" customHeight="1" x14ac:dyDescent="0.25">
      <c r="A4516" s="46"/>
      <c r="B4516" s="46"/>
      <c r="C4516" s="46"/>
      <c r="D4516" s="46"/>
      <c r="E4516" s="38"/>
    </row>
    <row r="4517" spans="1:5" ht="20.25" customHeight="1" x14ac:dyDescent="0.25">
      <c r="A4517" s="47"/>
      <c r="B4517" s="47"/>
      <c r="C4517" s="47"/>
      <c r="D4517" s="47"/>
      <c r="E4517" s="38"/>
    </row>
    <row r="4518" spans="1:5" ht="20.25" customHeight="1" x14ac:dyDescent="0.25">
      <c r="A4518" s="46"/>
      <c r="B4518" s="46"/>
      <c r="C4518" s="46"/>
      <c r="D4518" s="46"/>
      <c r="E4518" s="38"/>
    </row>
    <row r="4519" spans="1:5" ht="20.25" customHeight="1" x14ac:dyDescent="0.25">
      <c r="A4519" s="47"/>
      <c r="B4519" s="47"/>
      <c r="C4519" s="47"/>
      <c r="D4519" s="47"/>
      <c r="E4519" s="38"/>
    </row>
    <row r="4520" spans="1:5" ht="20.25" customHeight="1" x14ac:dyDescent="0.25">
      <c r="A4520" s="46"/>
      <c r="B4520" s="46"/>
      <c r="C4520" s="46"/>
      <c r="D4520" s="46"/>
      <c r="E4520" s="38"/>
    </row>
    <row r="4521" spans="1:5" ht="20.25" customHeight="1" x14ac:dyDescent="0.25">
      <c r="A4521" s="47"/>
      <c r="B4521" s="47"/>
      <c r="C4521" s="47"/>
      <c r="D4521" s="47"/>
      <c r="E4521" s="38"/>
    </row>
    <row r="4522" spans="1:5" ht="20.25" customHeight="1" x14ac:dyDescent="0.25">
      <c r="A4522" s="46"/>
      <c r="B4522" s="46"/>
      <c r="C4522" s="46"/>
      <c r="D4522" s="46"/>
      <c r="E4522" s="38"/>
    </row>
    <row r="4523" spans="1:5" ht="20.25" customHeight="1" x14ac:dyDescent="0.25">
      <c r="A4523" s="47"/>
      <c r="B4523" s="47"/>
      <c r="C4523" s="47"/>
      <c r="D4523" s="47"/>
      <c r="E4523" s="38"/>
    </row>
    <row r="4524" spans="1:5" ht="20.25" customHeight="1" x14ac:dyDescent="0.25">
      <c r="A4524" s="46"/>
      <c r="B4524" s="46"/>
      <c r="C4524" s="46"/>
      <c r="D4524" s="46"/>
      <c r="E4524" s="38"/>
    </row>
    <row r="4525" spans="1:5" ht="20.25" customHeight="1" x14ac:dyDescent="0.25">
      <c r="A4525" s="47"/>
      <c r="B4525" s="47"/>
      <c r="C4525" s="47"/>
      <c r="D4525" s="47"/>
      <c r="E4525" s="38"/>
    </row>
    <row r="4526" spans="1:5" ht="20.25" customHeight="1" x14ac:dyDescent="0.25">
      <c r="A4526" s="46"/>
      <c r="B4526" s="46"/>
      <c r="C4526" s="46"/>
      <c r="D4526" s="46"/>
      <c r="E4526" s="38"/>
    </row>
    <row r="4527" spans="1:5" ht="20.25" customHeight="1" x14ac:dyDescent="0.25">
      <c r="A4527" s="47"/>
      <c r="B4527" s="47"/>
      <c r="C4527" s="47"/>
      <c r="D4527" s="47"/>
      <c r="E4527" s="38"/>
    </row>
    <row r="4528" spans="1:5" ht="20.25" customHeight="1" x14ac:dyDescent="0.25">
      <c r="A4528" s="46"/>
      <c r="B4528" s="46"/>
      <c r="C4528" s="46"/>
      <c r="D4528" s="46"/>
      <c r="E4528" s="38"/>
    </row>
    <row r="4529" spans="1:5" ht="20.25" customHeight="1" x14ac:dyDescent="0.25">
      <c r="A4529" s="47"/>
      <c r="B4529" s="47"/>
      <c r="C4529" s="47"/>
      <c r="D4529" s="47"/>
      <c r="E4529" s="38"/>
    </row>
    <row r="4530" spans="1:5" ht="20.25" customHeight="1" x14ac:dyDescent="0.25">
      <c r="A4530" s="46"/>
      <c r="B4530" s="46"/>
      <c r="C4530" s="46"/>
      <c r="D4530" s="46"/>
      <c r="E4530" s="38"/>
    </row>
    <row r="4531" spans="1:5" ht="20.25" customHeight="1" x14ac:dyDescent="0.25">
      <c r="A4531" s="47"/>
      <c r="B4531" s="47"/>
      <c r="C4531" s="47"/>
      <c r="D4531" s="47"/>
      <c r="E4531" s="38"/>
    </row>
    <row r="4532" spans="1:5" ht="20.25" customHeight="1" x14ac:dyDescent="0.25">
      <c r="A4532" s="46"/>
      <c r="B4532" s="46"/>
      <c r="C4532" s="46"/>
      <c r="D4532" s="46"/>
      <c r="E4532" s="38"/>
    </row>
    <row r="4533" spans="1:5" ht="20.25" customHeight="1" x14ac:dyDescent="0.25">
      <c r="A4533" s="47"/>
      <c r="B4533" s="47"/>
      <c r="C4533" s="47"/>
      <c r="D4533" s="47"/>
      <c r="E4533" s="38"/>
    </row>
    <row r="4534" spans="1:5" ht="20.25" customHeight="1" x14ac:dyDescent="0.25">
      <c r="A4534" s="46"/>
      <c r="B4534" s="46"/>
      <c r="C4534" s="46"/>
      <c r="D4534" s="46"/>
      <c r="E4534" s="38"/>
    </row>
    <row r="4535" spans="1:5" ht="20.25" customHeight="1" x14ac:dyDescent="0.25">
      <c r="A4535" s="47"/>
      <c r="B4535" s="47"/>
      <c r="C4535" s="47"/>
      <c r="D4535" s="47"/>
      <c r="E4535" s="38"/>
    </row>
    <row r="4536" spans="1:5" ht="20.25" customHeight="1" x14ac:dyDescent="0.25">
      <c r="A4536" s="46"/>
      <c r="B4536" s="46"/>
      <c r="C4536" s="46"/>
      <c r="D4536" s="46"/>
      <c r="E4536" s="38"/>
    </row>
    <row r="4537" spans="1:5" ht="20.25" customHeight="1" x14ac:dyDescent="0.25">
      <c r="A4537" s="47"/>
      <c r="B4537" s="47"/>
      <c r="C4537" s="47"/>
      <c r="D4537" s="47"/>
      <c r="E4537" s="38"/>
    </row>
    <row r="4538" spans="1:5" ht="20.25" customHeight="1" x14ac:dyDescent="0.25">
      <c r="A4538" s="46"/>
      <c r="B4538" s="46"/>
      <c r="C4538" s="46"/>
      <c r="D4538" s="46"/>
      <c r="E4538" s="38"/>
    </row>
    <row r="4539" spans="1:5" ht="20.25" customHeight="1" x14ac:dyDescent="0.25">
      <c r="A4539" s="47"/>
      <c r="B4539" s="47"/>
      <c r="C4539" s="47"/>
      <c r="D4539" s="47"/>
      <c r="E4539" s="38"/>
    </row>
    <row r="4540" spans="1:5" ht="20.25" customHeight="1" x14ac:dyDescent="0.25">
      <c r="A4540" s="46"/>
      <c r="B4540" s="46"/>
      <c r="C4540" s="46"/>
      <c r="D4540" s="46"/>
      <c r="E4540" s="38"/>
    </row>
    <row r="4541" spans="1:5" ht="20.25" customHeight="1" x14ac:dyDescent="0.25">
      <c r="A4541" s="47"/>
      <c r="B4541" s="47"/>
      <c r="C4541" s="47"/>
      <c r="D4541" s="47"/>
      <c r="E4541" s="38"/>
    </row>
    <row r="4542" spans="1:5" ht="20.25" customHeight="1" x14ac:dyDescent="0.25">
      <c r="A4542" s="46"/>
      <c r="B4542" s="46"/>
      <c r="C4542" s="46"/>
      <c r="D4542" s="46"/>
      <c r="E4542" s="38"/>
    </row>
    <row r="4543" spans="1:5" ht="20.25" customHeight="1" x14ac:dyDescent="0.25">
      <c r="A4543" s="47"/>
      <c r="B4543" s="47"/>
      <c r="C4543" s="47"/>
      <c r="D4543" s="47"/>
      <c r="E4543" s="38"/>
    </row>
    <row r="4544" spans="1:5" ht="20.25" customHeight="1" x14ac:dyDescent="0.25">
      <c r="A4544" s="46"/>
      <c r="B4544" s="46"/>
      <c r="C4544" s="46"/>
      <c r="D4544" s="46"/>
      <c r="E4544" s="38"/>
    </row>
    <row r="4545" spans="1:5" ht="20.25" customHeight="1" x14ac:dyDescent="0.25">
      <c r="A4545" s="47"/>
      <c r="B4545" s="47"/>
      <c r="C4545" s="47"/>
      <c r="D4545" s="47"/>
      <c r="E4545" s="38"/>
    </row>
    <row r="4546" spans="1:5" ht="20.25" customHeight="1" x14ac:dyDescent="0.25">
      <c r="A4546" s="46"/>
      <c r="B4546" s="46"/>
      <c r="C4546" s="46"/>
      <c r="D4546" s="46"/>
      <c r="E4546" s="38"/>
    </row>
    <row r="4547" spans="1:5" ht="20.25" customHeight="1" x14ac:dyDescent="0.25">
      <c r="A4547" s="47"/>
      <c r="B4547" s="47"/>
      <c r="C4547" s="47"/>
      <c r="D4547" s="47"/>
      <c r="E4547" s="38"/>
    </row>
    <row r="4548" spans="1:5" ht="20.25" customHeight="1" x14ac:dyDescent="0.25">
      <c r="A4548" s="46"/>
      <c r="B4548" s="46"/>
      <c r="C4548" s="46"/>
      <c r="D4548" s="46"/>
      <c r="E4548" s="38"/>
    </row>
    <row r="4549" spans="1:5" ht="20.25" customHeight="1" x14ac:dyDescent="0.25">
      <c r="A4549" s="47"/>
      <c r="B4549" s="47"/>
      <c r="C4549" s="47"/>
      <c r="D4549" s="47"/>
      <c r="E4549" s="38"/>
    </row>
    <row r="4550" spans="1:5" ht="20.25" customHeight="1" x14ac:dyDescent="0.25">
      <c r="A4550" s="46"/>
      <c r="B4550" s="46"/>
      <c r="C4550" s="46"/>
      <c r="D4550" s="46"/>
      <c r="E4550" s="38"/>
    </row>
    <row r="4551" spans="1:5" ht="20.25" customHeight="1" x14ac:dyDescent="0.25">
      <c r="A4551" s="47"/>
      <c r="B4551" s="47"/>
      <c r="C4551" s="47"/>
      <c r="D4551" s="47"/>
      <c r="E4551" s="38"/>
    </row>
    <row r="4552" spans="1:5" ht="20.25" customHeight="1" x14ac:dyDescent="0.25">
      <c r="A4552" s="46"/>
      <c r="B4552" s="46"/>
      <c r="C4552" s="46"/>
      <c r="D4552" s="46"/>
      <c r="E4552" s="38"/>
    </row>
    <row r="4553" spans="1:5" ht="20.25" customHeight="1" x14ac:dyDescent="0.25">
      <c r="A4553" s="47"/>
      <c r="B4553" s="47"/>
      <c r="C4553" s="47"/>
      <c r="D4553" s="47"/>
      <c r="E4553" s="38"/>
    </row>
    <row r="4554" spans="1:5" ht="20.25" customHeight="1" x14ac:dyDescent="0.25">
      <c r="A4554" s="46"/>
      <c r="B4554" s="46"/>
      <c r="C4554" s="46"/>
      <c r="D4554" s="46"/>
      <c r="E4554" s="38"/>
    </row>
    <row r="4555" spans="1:5" ht="20.25" customHeight="1" x14ac:dyDescent="0.25">
      <c r="A4555" s="47"/>
      <c r="B4555" s="47"/>
      <c r="C4555" s="47"/>
      <c r="D4555" s="47"/>
      <c r="E4555" s="38"/>
    </row>
    <row r="4556" spans="1:5" ht="20.25" customHeight="1" x14ac:dyDescent="0.25">
      <c r="A4556" s="46"/>
      <c r="B4556" s="46"/>
      <c r="C4556" s="46"/>
      <c r="D4556" s="46"/>
      <c r="E4556" s="38"/>
    </row>
    <row r="4557" spans="1:5" ht="20.25" customHeight="1" x14ac:dyDescent="0.25">
      <c r="A4557" s="47"/>
      <c r="B4557" s="47"/>
      <c r="C4557" s="47"/>
      <c r="D4557" s="47"/>
      <c r="E4557" s="38"/>
    </row>
    <row r="4558" spans="1:5" ht="20.25" customHeight="1" x14ac:dyDescent="0.25">
      <c r="A4558" s="46"/>
      <c r="B4558" s="46"/>
      <c r="C4558" s="46"/>
      <c r="D4558" s="46"/>
      <c r="E4558" s="38"/>
    </row>
    <row r="4559" spans="1:5" ht="20.25" customHeight="1" x14ac:dyDescent="0.25">
      <c r="A4559" s="47"/>
      <c r="B4559" s="47"/>
      <c r="C4559" s="47"/>
      <c r="D4559" s="47"/>
      <c r="E4559" s="38"/>
    </row>
    <row r="4560" spans="1:5" ht="20.25" customHeight="1" x14ac:dyDescent="0.25">
      <c r="A4560" s="46"/>
      <c r="B4560" s="46"/>
      <c r="C4560" s="46"/>
      <c r="D4560" s="46"/>
      <c r="E4560" s="38"/>
    </row>
    <row r="4561" spans="1:5" ht="20.25" customHeight="1" x14ac:dyDescent="0.25">
      <c r="A4561" s="47"/>
      <c r="B4561" s="47"/>
      <c r="C4561" s="47"/>
      <c r="D4561" s="47"/>
      <c r="E4561" s="38"/>
    </row>
    <row r="4562" spans="1:5" ht="20.25" customHeight="1" x14ac:dyDescent="0.25">
      <c r="A4562" s="46"/>
      <c r="B4562" s="46"/>
      <c r="C4562" s="46"/>
      <c r="D4562" s="46"/>
      <c r="E4562" s="38"/>
    </row>
    <row r="4563" spans="1:5" ht="20.25" customHeight="1" x14ac:dyDescent="0.25">
      <c r="A4563" s="47"/>
      <c r="B4563" s="47"/>
      <c r="C4563" s="47"/>
      <c r="D4563" s="47"/>
      <c r="E4563" s="38"/>
    </row>
    <row r="4564" spans="1:5" ht="20.25" customHeight="1" x14ac:dyDescent="0.25">
      <c r="A4564" s="46"/>
      <c r="B4564" s="46"/>
      <c r="C4564" s="46"/>
      <c r="D4564" s="46"/>
      <c r="E4564" s="38"/>
    </row>
    <row r="4565" spans="1:5" ht="20.25" customHeight="1" x14ac:dyDescent="0.25">
      <c r="A4565" s="47"/>
      <c r="B4565" s="47"/>
      <c r="C4565" s="47"/>
      <c r="D4565" s="47"/>
      <c r="E4565" s="38"/>
    </row>
    <row r="4566" spans="1:5" ht="20.25" customHeight="1" x14ac:dyDescent="0.25">
      <c r="A4566" s="46"/>
      <c r="B4566" s="46"/>
      <c r="C4566" s="46"/>
      <c r="D4566" s="46"/>
      <c r="E4566" s="38"/>
    </row>
    <row r="4567" spans="1:5" ht="20.25" customHeight="1" x14ac:dyDescent="0.25">
      <c r="A4567" s="47"/>
      <c r="B4567" s="47"/>
      <c r="C4567" s="47"/>
      <c r="D4567" s="47"/>
      <c r="E4567" s="38"/>
    </row>
    <row r="4568" spans="1:5" ht="20.25" customHeight="1" x14ac:dyDescent="0.25">
      <c r="A4568" s="46"/>
      <c r="B4568" s="46"/>
      <c r="C4568" s="46"/>
      <c r="D4568" s="46"/>
      <c r="E4568" s="38"/>
    </row>
    <row r="4569" spans="1:5" ht="20.25" customHeight="1" x14ac:dyDescent="0.25">
      <c r="A4569" s="47"/>
      <c r="B4569" s="47"/>
      <c r="C4569" s="47"/>
      <c r="D4569" s="47"/>
      <c r="E4569" s="38"/>
    </row>
    <row r="4570" spans="1:5" ht="20.25" customHeight="1" x14ac:dyDescent="0.25">
      <c r="A4570" s="46"/>
      <c r="B4570" s="46"/>
      <c r="C4570" s="46"/>
      <c r="D4570" s="46"/>
      <c r="E4570" s="38"/>
    </row>
    <row r="4571" spans="1:5" ht="20.25" customHeight="1" x14ac:dyDescent="0.25">
      <c r="A4571" s="47"/>
      <c r="B4571" s="47"/>
      <c r="C4571" s="47"/>
      <c r="D4571" s="47"/>
      <c r="E4571" s="38"/>
    </row>
    <row r="4572" spans="1:5" ht="20.25" customHeight="1" x14ac:dyDescent="0.25">
      <c r="A4572" s="46"/>
      <c r="B4572" s="46"/>
      <c r="C4572" s="46"/>
      <c r="D4572" s="46"/>
      <c r="E4572" s="38"/>
    </row>
    <row r="4573" spans="1:5" ht="20.25" customHeight="1" x14ac:dyDescent="0.25">
      <c r="A4573" s="47"/>
      <c r="B4573" s="47"/>
      <c r="C4573" s="47"/>
      <c r="D4573" s="47"/>
      <c r="E4573" s="38"/>
    </row>
    <row r="4574" spans="1:5" ht="20.25" customHeight="1" x14ac:dyDescent="0.25">
      <c r="A4574" s="46"/>
      <c r="B4574" s="46"/>
      <c r="C4574" s="46"/>
      <c r="D4574" s="46"/>
      <c r="E4574" s="38"/>
    </row>
    <row r="4575" spans="1:5" ht="20.25" customHeight="1" x14ac:dyDescent="0.25">
      <c r="A4575" s="47"/>
      <c r="B4575" s="47"/>
      <c r="C4575" s="47"/>
      <c r="D4575" s="47"/>
      <c r="E4575" s="38"/>
    </row>
    <row r="4576" spans="1:5" ht="20.25" customHeight="1" x14ac:dyDescent="0.25">
      <c r="A4576" s="46"/>
      <c r="B4576" s="46"/>
      <c r="C4576" s="46"/>
      <c r="D4576" s="46"/>
      <c r="E4576" s="38"/>
    </row>
    <row r="4577" spans="1:5" ht="20.25" customHeight="1" x14ac:dyDescent="0.25">
      <c r="A4577" s="47"/>
      <c r="B4577" s="47"/>
      <c r="C4577" s="47"/>
      <c r="D4577" s="47"/>
      <c r="E4577" s="38"/>
    </row>
    <row r="4578" spans="1:5" ht="20.25" customHeight="1" x14ac:dyDescent="0.25">
      <c r="A4578" s="46"/>
      <c r="B4578" s="46"/>
      <c r="C4578" s="46"/>
      <c r="D4578" s="46"/>
      <c r="E4578" s="38"/>
    </row>
    <row r="4579" spans="1:5" ht="20.25" customHeight="1" x14ac:dyDescent="0.25">
      <c r="A4579" s="47"/>
      <c r="B4579" s="47"/>
      <c r="C4579" s="47"/>
      <c r="D4579" s="47"/>
      <c r="E4579" s="38"/>
    </row>
    <row r="4580" spans="1:5" ht="20.25" customHeight="1" x14ac:dyDescent="0.25">
      <c r="A4580" s="46"/>
      <c r="B4580" s="46"/>
      <c r="C4580" s="46"/>
      <c r="D4580" s="46"/>
      <c r="E4580" s="38"/>
    </row>
    <row r="4581" spans="1:5" ht="20.25" customHeight="1" x14ac:dyDescent="0.25">
      <c r="A4581" s="47"/>
      <c r="B4581" s="47"/>
      <c r="C4581" s="47"/>
      <c r="D4581" s="47"/>
      <c r="E4581" s="38"/>
    </row>
    <row r="4582" spans="1:5" ht="20.25" customHeight="1" x14ac:dyDescent="0.25">
      <c r="A4582" s="46"/>
      <c r="B4582" s="46"/>
      <c r="C4582" s="46"/>
      <c r="D4582" s="46"/>
      <c r="E4582" s="38"/>
    </row>
    <row r="4583" spans="1:5" ht="20.25" customHeight="1" x14ac:dyDescent="0.25">
      <c r="A4583" s="47"/>
      <c r="B4583" s="47"/>
      <c r="C4583" s="47"/>
      <c r="D4583" s="47"/>
      <c r="E4583" s="38"/>
    </row>
    <row r="4584" spans="1:5" ht="20.25" customHeight="1" x14ac:dyDescent="0.25">
      <c r="A4584" s="46"/>
      <c r="B4584" s="46"/>
      <c r="C4584" s="46"/>
      <c r="D4584" s="46"/>
      <c r="E4584" s="38"/>
    </row>
    <row r="4585" spans="1:5" ht="20.25" customHeight="1" x14ac:dyDescent="0.25">
      <c r="A4585" s="47"/>
      <c r="B4585" s="47"/>
      <c r="C4585" s="47"/>
      <c r="D4585" s="47"/>
      <c r="E4585" s="38"/>
    </row>
    <row r="4586" spans="1:5" ht="20.25" customHeight="1" x14ac:dyDescent="0.25">
      <c r="A4586" s="46"/>
      <c r="B4586" s="46"/>
      <c r="C4586" s="46"/>
      <c r="D4586" s="46"/>
      <c r="E4586" s="38"/>
    </row>
    <row r="4587" spans="1:5" ht="20.25" customHeight="1" x14ac:dyDescent="0.25">
      <c r="A4587" s="47"/>
      <c r="B4587" s="47"/>
      <c r="C4587" s="47"/>
      <c r="D4587" s="47"/>
      <c r="E4587" s="38"/>
    </row>
    <row r="4588" spans="1:5" ht="20.25" customHeight="1" x14ac:dyDescent="0.25">
      <c r="A4588" s="46"/>
      <c r="B4588" s="46"/>
      <c r="C4588" s="46"/>
      <c r="D4588" s="46"/>
      <c r="E4588" s="38"/>
    </row>
    <row r="4589" spans="1:5" ht="20.25" customHeight="1" x14ac:dyDescent="0.25">
      <c r="A4589" s="47"/>
      <c r="B4589" s="47"/>
      <c r="C4589" s="47"/>
      <c r="D4589" s="47"/>
      <c r="E4589" s="38"/>
    </row>
    <row r="4590" spans="1:5" ht="20.25" customHeight="1" x14ac:dyDescent="0.25">
      <c r="A4590" s="46"/>
      <c r="B4590" s="46"/>
      <c r="C4590" s="46"/>
      <c r="D4590" s="46"/>
      <c r="E4590" s="38"/>
    </row>
    <row r="4591" spans="1:5" ht="20.25" customHeight="1" x14ac:dyDescent="0.25">
      <c r="A4591" s="47"/>
      <c r="B4591" s="47"/>
      <c r="C4591" s="47"/>
      <c r="D4591" s="47"/>
      <c r="E4591" s="38"/>
    </row>
    <row r="4592" spans="1:5" ht="20.25" customHeight="1" x14ac:dyDescent="0.25">
      <c r="A4592" s="46"/>
      <c r="B4592" s="46"/>
      <c r="C4592" s="46"/>
      <c r="D4592" s="46"/>
      <c r="E4592" s="38"/>
    </row>
    <row r="4593" spans="1:5" ht="20.25" customHeight="1" x14ac:dyDescent="0.25">
      <c r="A4593" s="47"/>
      <c r="B4593" s="47"/>
      <c r="C4593" s="47"/>
      <c r="D4593" s="47"/>
      <c r="E4593" s="38"/>
    </row>
    <row r="4594" spans="1:5" ht="20.25" customHeight="1" x14ac:dyDescent="0.25">
      <c r="A4594" s="46"/>
      <c r="B4594" s="46"/>
      <c r="C4594" s="46"/>
      <c r="D4594" s="46"/>
      <c r="E4594" s="38"/>
    </row>
    <row r="4595" spans="1:5" ht="20.25" customHeight="1" x14ac:dyDescent="0.25">
      <c r="A4595" s="47"/>
      <c r="B4595" s="47"/>
      <c r="C4595" s="47"/>
      <c r="D4595" s="47"/>
      <c r="E4595" s="38"/>
    </row>
    <row r="4596" spans="1:5" ht="20.25" customHeight="1" x14ac:dyDescent="0.25">
      <c r="A4596" s="46"/>
      <c r="B4596" s="46"/>
      <c r="C4596" s="46"/>
      <c r="D4596" s="46"/>
      <c r="E4596" s="38"/>
    </row>
    <row r="4597" spans="1:5" ht="20.25" customHeight="1" x14ac:dyDescent="0.25">
      <c r="A4597" s="47"/>
      <c r="B4597" s="47"/>
      <c r="C4597" s="47"/>
      <c r="D4597" s="47"/>
      <c r="E4597" s="38"/>
    </row>
    <row r="4598" spans="1:5" ht="20.25" customHeight="1" x14ac:dyDescent="0.25">
      <c r="A4598" s="46"/>
      <c r="B4598" s="46"/>
      <c r="C4598" s="46"/>
      <c r="D4598" s="46"/>
      <c r="E4598" s="38"/>
    </row>
    <row r="4599" spans="1:5" ht="20.25" customHeight="1" x14ac:dyDescent="0.25">
      <c r="A4599" s="47"/>
      <c r="B4599" s="47"/>
      <c r="C4599" s="47"/>
      <c r="D4599" s="47"/>
      <c r="E4599" s="38"/>
    </row>
    <row r="4600" spans="1:5" ht="20.25" customHeight="1" x14ac:dyDescent="0.25">
      <c r="A4600" s="46"/>
      <c r="B4600" s="46"/>
      <c r="C4600" s="46"/>
      <c r="D4600" s="46"/>
      <c r="E4600" s="38"/>
    </row>
    <row r="4601" spans="1:5" ht="20.25" customHeight="1" thickBot="1" x14ac:dyDescent="0.3">
      <c r="A4601" s="60"/>
      <c r="B4601" s="60"/>
      <c r="C4601" s="60"/>
      <c r="D4601" s="60"/>
      <c r="E4601" s="65"/>
    </row>
    <row r="4602" spans="1:5" ht="20.25" customHeight="1" thickTop="1" x14ac:dyDescent="0.25">
      <c r="A4602" s="62"/>
      <c r="B4602" s="62"/>
      <c r="C4602" s="62"/>
      <c r="D4602" s="62"/>
      <c r="E4602" s="66"/>
    </row>
    <row r="4603" spans="1:5" ht="20.25" customHeight="1" x14ac:dyDescent="0.25">
      <c r="A4603" s="47"/>
      <c r="B4603" s="47"/>
      <c r="C4603" s="47"/>
      <c r="D4603" s="47"/>
      <c r="E4603" s="38"/>
    </row>
    <row r="4604" spans="1:5" ht="20.25" customHeight="1" x14ac:dyDescent="0.25">
      <c r="A4604" s="46"/>
      <c r="B4604" s="46"/>
      <c r="C4604" s="46"/>
      <c r="D4604" s="46"/>
      <c r="E4604" s="38"/>
    </row>
    <row r="4605" spans="1:5" ht="20.25" customHeight="1" x14ac:dyDescent="0.25">
      <c r="A4605" s="47"/>
      <c r="B4605" s="47"/>
      <c r="C4605" s="47"/>
      <c r="D4605" s="47"/>
      <c r="E4605" s="38"/>
    </row>
    <row r="4606" spans="1:5" ht="20.25" customHeight="1" x14ac:dyDescent="0.25">
      <c r="A4606" s="46"/>
      <c r="B4606" s="46"/>
      <c r="C4606" s="46"/>
      <c r="D4606" s="46"/>
      <c r="E4606" s="38"/>
    </row>
    <row r="4607" spans="1:5" ht="20.25" customHeight="1" x14ac:dyDescent="0.25">
      <c r="A4607" s="47"/>
      <c r="B4607" s="47"/>
      <c r="C4607" s="47"/>
      <c r="D4607" s="47"/>
      <c r="E4607" s="38"/>
    </row>
    <row r="4608" spans="1:5" ht="20.25" customHeight="1" x14ac:dyDescent="0.25">
      <c r="A4608" s="46"/>
      <c r="B4608" s="46"/>
      <c r="C4608" s="46"/>
      <c r="D4608" s="46"/>
      <c r="E4608" s="38"/>
    </row>
    <row r="4609" spans="1:5" ht="20.25" customHeight="1" x14ac:dyDescent="0.25">
      <c r="A4609" s="47"/>
      <c r="B4609" s="47"/>
      <c r="C4609" s="47"/>
      <c r="D4609" s="47"/>
      <c r="E4609" s="38"/>
    </row>
    <row r="4610" spans="1:5" ht="20.25" customHeight="1" x14ac:dyDescent="0.25">
      <c r="A4610" s="46"/>
      <c r="B4610" s="46"/>
      <c r="C4610" s="46"/>
      <c r="D4610" s="46"/>
      <c r="E4610" s="38"/>
    </row>
    <row r="4611" spans="1:5" ht="20.25" customHeight="1" x14ac:dyDescent="0.25">
      <c r="A4611" s="47"/>
      <c r="B4611" s="47"/>
      <c r="C4611" s="47"/>
      <c r="D4611" s="47"/>
      <c r="E4611" s="38"/>
    </row>
    <row r="4612" spans="1:5" ht="20.25" customHeight="1" x14ac:dyDescent="0.25">
      <c r="A4612" s="46"/>
      <c r="B4612" s="46"/>
      <c r="C4612" s="46"/>
      <c r="D4612" s="46"/>
      <c r="E4612" s="38"/>
    </row>
    <row r="4613" spans="1:5" ht="20.25" customHeight="1" x14ac:dyDescent="0.25">
      <c r="A4613" s="47"/>
      <c r="B4613" s="47"/>
      <c r="C4613" s="47"/>
      <c r="D4613" s="47"/>
      <c r="E4613" s="38"/>
    </row>
    <row r="4614" spans="1:5" ht="20.25" customHeight="1" x14ac:dyDescent="0.25">
      <c r="A4614" s="46"/>
      <c r="B4614" s="46"/>
      <c r="C4614" s="46"/>
      <c r="D4614" s="46"/>
      <c r="E4614" s="38"/>
    </row>
    <row r="4615" spans="1:5" ht="20.25" customHeight="1" x14ac:dyDescent="0.25">
      <c r="A4615" s="47"/>
      <c r="B4615" s="47"/>
      <c r="C4615" s="47"/>
      <c r="D4615" s="47"/>
      <c r="E4615" s="38"/>
    </row>
    <row r="4616" spans="1:5" ht="20.25" customHeight="1" x14ac:dyDescent="0.25">
      <c r="A4616" s="46"/>
      <c r="B4616" s="46"/>
      <c r="C4616" s="46"/>
      <c r="D4616" s="46"/>
      <c r="E4616" s="38"/>
    </row>
    <row r="4617" spans="1:5" ht="20.25" customHeight="1" x14ac:dyDescent="0.25">
      <c r="A4617" s="47"/>
      <c r="B4617" s="47"/>
      <c r="C4617" s="47"/>
      <c r="D4617" s="47"/>
      <c r="E4617" s="38"/>
    </row>
    <row r="4618" spans="1:5" ht="20.25" customHeight="1" x14ac:dyDescent="0.25">
      <c r="A4618" s="46"/>
      <c r="B4618" s="46"/>
      <c r="C4618" s="46"/>
      <c r="D4618" s="46"/>
      <c r="E4618" s="38"/>
    </row>
    <row r="4619" spans="1:5" ht="20.25" customHeight="1" x14ac:dyDescent="0.25">
      <c r="A4619" s="47"/>
      <c r="B4619" s="47"/>
      <c r="C4619" s="47"/>
      <c r="D4619" s="47"/>
      <c r="E4619" s="38"/>
    </row>
    <row r="4620" spans="1:5" ht="20.25" customHeight="1" x14ac:dyDescent="0.25">
      <c r="A4620" s="46"/>
      <c r="B4620" s="46"/>
      <c r="C4620" s="46"/>
      <c r="D4620" s="46"/>
      <c r="E4620" s="38"/>
    </row>
    <row r="4621" spans="1:5" ht="20.25" customHeight="1" x14ac:dyDescent="0.25">
      <c r="A4621" s="47"/>
      <c r="B4621" s="47"/>
      <c r="C4621" s="47"/>
      <c r="D4621" s="47"/>
      <c r="E4621" s="38"/>
    </row>
    <row r="4622" spans="1:5" ht="20.25" customHeight="1" x14ac:dyDescent="0.25">
      <c r="A4622" s="46"/>
      <c r="B4622" s="46"/>
      <c r="C4622" s="46"/>
      <c r="D4622" s="46"/>
      <c r="E4622" s="38"/>
    </row>
    <row r="4623" spans="1:5" ht="20.25" customHeight="1" x14ac:dyDescent="0.25">
      <c r="A4623" s="47"/>
      <c r="B4623" s="47"/>
      <c r="C4623" s="47"/>
      <c r="D4623" s="47"/>
      <c r="E4623" s="38"/>
    </row>
    <row r="4624" spans="1:5" ht="20.25" customHeight="1" x14ac:dyDescent="0.25">
      <c r="A4624" s="46"/>
      <c r="B4624" s="46"/>
      <c r="C4624" s="46"/>
      <c r="D4624" s="46"/>
      <c r="E4624" s="38"/>
    </row>
    <row r="4625" spans="1:5" ht="20.25" customHeight="1" x14ac:dyDescent="0.25">
      <c r="A4625" s="47"/>
      <c r="B4625" s="47"/>
      <c r="C4625" s="47"/>
      <c r="D4625" s="47"/>
      <c r="E4625" s="38"/>
    </row>
    <row r="4626" spans="1:5" ht="20.25" customHeight="1" x14ac:dyDescent="0.25">
      <c r="A4626" s="46"/>
      <c r="B4626" s="46"/>
      <c r="C4626" s="46"/>
      <c r="D4626" s="46"/>
      <c r="E4626" s="38"/>
    </row>
    <row r="4627" spans="1:5" ht="20.25" customHeight="1" x14ac:dyDescent="0.25">
      <c r="A4627" s="47"/>
      <c r="B4627" s="47"/>
      <c r="C4627" s="47"/>
      <c r="D4627" s="47"/>
      <c r="E4627" s="38"/>
    </row>
    <row r="4628" spans="1:5" ht="20.25" customHeight="1" x14ac:dyDescent="0.25">
      <c r="A4628" s="46"/>
      <c r="B4628" s="46"/>
      <c r="C4628" s="46"/>
      <c r="D4628" s="46"/>
      <c r="E4628" s="38"/>
    </row>
    <row r="4629" spans="1:5" ht="20.25" customHeight="1" x14ac:dyDescent="0.25">
      <c r="A4629" s="47"/>
      <c r="B4629" s="47"/>
      <c r="C4629" s="47"/>
      <c r="D4629" s="47"/>
      <c r="E4629" s="38"/>
    </row>
    <row r="4630" spans="1:5" ht="20.25" customHeight="1" x14ac:dyDescent="0.25">
      <c r="A4630" s="46"/>
      <c r="B4630" s="46"/>
      <c r="C4630" s="46"/>
      <c r="D4630" s="46"/>
      <c r="E4630" s="38"/>
    </row>
    <row r="4631" spans="1:5" ht="20.25" customHeight="1" x14ac:dyDescent="0.25">
      <c r="A4631" s="47"/>
      <c r="B4631" s="47"/>
      <c r="C4631" s="47"/>
      <c r="D4631" s="47"/>
      <c r="E4631" s="38"/>
    </row>
    <row r="4632" spans="1:5" ht="20.25" customHeight="1" x14ac:dyDescent="0.25">
      <c r="A4632" s="46"/>
      <c r="B4632" s="46"/>
      <c r="C4632" s="46"/>
      <c r="D4632" s="46"/>
      <c r="E4632" s="38"/>
    </row>
    <row r="4633" spans="1:5" ht="20.25" customHeight="1" x14ac:dyDescent="0.25">
      <c r="A4633" s="47"/>
      <c r="B4633" s="47"/>
      <c r="C4633" s="47"/>
      <c r="D4633" s="47"/>
      <c r="E4633" s="38"/>
    </row>
    <row r="4634" spans="1:5" ht="20.25" customHeight="1" x14ac:dyDescent="0.25">
      <c r="A4634" s="46"/>
      <c r="B4634" s="46"/>
      <c r="C4634" s="46"/>
      <c r="D4634" s="46"/>
      <c r="E4634" s="38"/>
    </row>
    <row r="4635" spans="1:5" ht="20.25" customHeight="1" x14ac:dyDescent="0.25">
      <c r="A4635" s="47"/>
      <c r="B4635" s="47"/>
      <c r="C4635" s="47"/>
      <c r="D4635" s="47"/>
      <c r="E4635" s="38"/>
    </row>
    <row r="4636" spans="1:5" ht="20.25" customHeight="1" x14ac:dyDescent="0.25">
      <c r="A4636" s="46"/>
      <c r="B4636" s="46"/>
      <c r="C4636" s="46"/>
      <c r="D4636" s="46"/>
      <c r="E4636" s="38"/>
    </row>
    <row r="4637" spans="1:5" ht="20.25" customHeight="1" x14ac:dyDescent="0.25">
      <c r="A4637" s="47"/>
      <c r="B4637" s="47"/>
      <c r="C4637" s="47"/>
      <c r="D4637" s="47"/>
      <c r="E4637" s="38"/>
    </row>
    <row r="4638" spans="1:5" ht="20.25" customHeight="1" x14ac:dyDescent="0.25">
      <c r="A4638" s="46"/>
      <c r="B4638" s="46"/>
      <c r="C4638" s="46"/>
      <c r="D4638" s="46"/>
      <c r="E4638" s="38"/>
    </row>
    <row r="4639" spans="1:5" ht="20.25" customHeight="1" x14ac:dyDescent="0.25">
      <c r="A4639" s="47"/>
      <c r="B4639" s="47"/>
      <c r="C4639" s="47"/>
      <c r="D4639" s="47"/>
      <c r="E4639" s="38"/>
    </row>
    <row r="4640" spans="1:5" ht="20.25" customHeight="1" x14ac:dyDescent="0.25">
      <c r="A4640" s="46"/>
      <c r="B4640" s="46"/>
      <c r="C4640" s="46"/>
      <c r="D4640" s="46"/>
      <c r="E4640" s="38"/>
    </row>
    <row r="4641" spans="1:5" ht="20.25" customHeight="1" x14ac:dyDescent="0.25">
      <c r="A4641" s="47"/>
      <c r="B4641" s="47"/>
      <c r="C4641" s="47"/>
      <c r="D4641" s="47"/>
      <c r="E4641" s="38"/>
    </row>
    <row r="4642" spans="1:5" ht="20.25" customHeight="1" x14ac:dyDescent="0.25">
      <c r="A4642" s="46"/>
      <c r="B4642" s="46"/>
      <c r="C4642" s="46"/>
      <c r="D4642" s="46"/>
      <c r="E4642" s="38"/>
    </row>
    <row r="4643" spans="1:5" ht="20.25" customHeight="1" x14ac:dyDescent="0.25">
      <c r="A4643" s="47"/>
      <c r="B4643" s="47"/>
      <c r="C4643" s="47"/>
      <c r="D4643" s="47"/>
      <c r="E4643" s="38"/>
    </row>
    <row r="4644" spans="1:5" ht="20.25" customHeight="1" x14ac:dyDescent="0.25">
      <c r="A4644" s="46"/>
      <c r="B4644" s="46"/>
      <c r="C4644" s="46"/>
      <c r="D4644" s="46"/>
      <c r="E4644" s="38"/>
    </row>
    <row r="4645" spans="1:5" ht="20.25" customHeight="1" x14ac:dyDescent="0.25">
      <c r="A4645" s="47"/>
      <c r="B4645" s="47"/>
      <c r="C4645" s="47"/>
      <c r="D4645" s="47"/>
      <c r="E4645" s="38"/>
    </row>
    <row r="4646" spans="1:5" ht="20.25" customHeight="1" x14ac:dyDescent="0.25">
      <c r="A4646" s="46"/>
      <c r="B4646" s="46"/>
      <c r="C4646" s="46"/>
      <c r="D4646" s="46"/>
      <c r="E4646" s="38"/>
    </row>
    <row r="4647" spans="1:5" ht="20.25" customHeight="1" x14ac:dyDescent="0.25">
      <c r="A4647" s="47"/>
      <c r="B4647" s="47"/>
      <c r="C4647" s="47"/>
      <c r="D4647" s="47"/>
      <c r="E4647" s="38"/>
    </row>
    <row r="4648" spans="1:5" ht="20.25" customHeight="1" x14ac:dyDescent="0.25">
      <c r="A4648" s="46"/>
      <c r="B4648" s="46"/>
      <c r="C4648" s="46"/>
      <c r="D4648" s="46"/>
      <c r="E4648" s="38"/>
    </row>
    <row r="4649" spans="1:5" ht="20.25" customHeight="1" x14ac:dyDescent="0.25">
      <c r="A4649" s="47"/>
      <c r="B4649" s="47"/>
      <c r="C4649" s="47"/>
      <c r="D4649" s="47"/>
      <c r="E4649" s="38"/>
    </row>
    <row r="4650" spans="1:5" ht="20.25" customHeight="1" x14ac:dyDescent="0.25">
      <c r="A4650" s="46"/>
      <c r="B4650" s="46"/>
      <c r="C4650" s="46"/>
      <c r="D4650" s="46"/>
      <c r="E4650" s="38"/>
    </row>
    <row r="4651" spans="1:5" ht="20.25" customHeight="1" x14ac:dyDescent="0.25">
      <c r="A4651" s="47"/>
      <c r="B4651" s="47"/>
      <c r="C4651" s="47"/>
      <c r="D4651" s="47"/>
      <c r="E4651" s="38"/>
    </row>
    <row r="4652" spans="1:5" ht="20.25" customHeight="1" x14ac:dyDescent="0.25">
      <c r="A4652" s="46"/>
      <c r="B4652" s="46"/>
      <c r="C4652" s="46"/>
      <c r="D4652" s="46"/>
      <c r="E4652" s="38"/>
    </row>
    <row r="4653" spans="1:5" ht="20.25" customHeight="1" x14ac:dyDescent="0.25">
      <c r="A4653" s="47"/>
      <c r="B4653" s="47"/>
      <c r="C4653" s="47"/>
      <c r="D4653" s="47"/>
      <c r="E4653" s="38"/>
    </row>
    <row r="4654" spans="1:5" ht="20.25" customHeight="1" x14ac:dyDescent="0.25">
      <c r="A4654" s="46"/>
      <c r="B4654" s="46"/>
      <c r="C4654" s="46"/>
      <c r="D4654" s="46"/>
      <c r="E4654" s="38"/>
    </row>
    <row r="4655" spans="1:5" ht="20.25" customHeight="1" x14ac:dyDescent="0.25">
      <c r="A4655" s="47"/>
      <c r="B4655" s="47"/>
      <c r="C4655" s="47"/>
      <c r="D4655" s="47"/>
      <c r="E4655" s="38"/>
    </row>
    <row r="4656" spans="1:5" ht="20.25" customHeight="1" x14ac:dyDescent="0.25">
      <c r="A4656" s="46"/>
      <c r="B4656" s="46"/>
      <c r="C4656" s="46"/>
      <c r="D4656" s="46"/>
      <c r="E4656" s="38"/>
    </row>
    <row r="4657" spans="1:5" ht="20.25" customHeight="1" x14ac:dyDescent="0.25">
      <c r="A4657" s="47"/>
      <c r="B4657" s="47"/>
      <c r="C4657" s="47"/>
      <c r="D4657" s="47"/>
      <c r="E4657" s="38"/>
    </row>
    <row r="4658" spans="1:5" ht="20.25" customHeight="1" x14ac:dyDescent="0.25">
      <c r="A4658" s="46"/>
      <c r="B4658" s="46"/>
      <c r="C4658" s="46"/>
      <c r="D4658" s="46"/>
      <c r="E4658" s="38"/>
    </row>
    <row r="4659" spans="1:5" ht="20.25" customHeight="1" x14ac:dyDescent="0.25">
      <c r="A4659" s="47"/>
      <c r="B4659" s="47"/>
      <c r="C4659" s="47"/>
      <c r="D4659" s="47"/>
      <c r="E4659" s="38"/>
    </row>
    <row r="4660" spans="1:5" ht="20.25" customHeight="1" x14ac:dyDescent="0.25">
      <c r="A4660" s="46"/>
      <c r="B4660" s="46"/>
      <c r="C4660" s="46"/>
      <c r="D4660" s="46"/>
      <c r="E4660" s="38"/>
    </row>
    <row r="4661" spans="1:5" ht="20.25" customHeight="1" x14ac:dyDescent="0.25">
      <c r="A4661" s="47"/>
      <c r="B4661" s="47"/>
      <c r="C4661" s="47"/>
      <c r="D4661" s="47"/>
      <c r="E4661" s="38"/>
    </row>
    <row r="4662" spans="1:5" ht="20.25" customHeight="1" x14ac:dyDescent="0.25">
      <c r="A4662" s="46"/>
      <c r="B4662" s="46"/>
      <c r="C4662" s="46"/>
      <c r="D4662" s="46"/>
      <c r="E4662" s="38"/>
    </row>
    <row r="4663" spans="1:5" ht="20.25" customHeight="1" x14ac:dyDescent="0.25">
      <c r="A4663" s="47"/>
      <c r="B4663" s="47"/>
      <c r="C4663" s="47"/>
      <c r="D4663" s="47"/>
      <c r="E4663" s="38"/>
    </row>
    <row r="4664" spans="1:5" ht="20.25" customHeight="1" x14ac:dyDescent="0.25">
      <c r="A4664" s="46"/>
      <c r="B4664" s="46"/>
      <c r="C4664" s="46"/>
      <c r="D4664" s="46"/>
      <c r="E4664" s="38"/>
    </row>
    <row r="4665" spans="1:5" ht="20.25" customHeight="1" x14ac:dyDescent="0.25">
      <c r="A4665" s="47"/>
      <c r="B4665" s="47"/>
      <c r="C4665" s="47"/>
      <c r="D4665" s="47"/>
      <c r="E4665" s="38"/>
    </row>
    <row r="4666" spans="1:5" ht="20.25" customHeight="1" x14ac:dyDescent="0.25">
      <c r="A4666" s="46"/>
      <c r="B4666" s="46"/>
      <c r="C4666" s="46"/>
      <c r="D4666" s="46"/>
      <c r="E4666" s="38"/>
    </row>
    <row r="4667" spans="1:5" ht="20.25" customHeight="1" x14ac:dyDescent="0.25">
      <c r="A4667" s="47"/>
      <c r="B4667" s="47"/>
      <c r="C4667" s="47"/>
      <c r="D4667" s="47"/>
      <c r="E4667" s="38"/>
    </row>
    <row r="4668" spans="1:5" ht="20.25" customHeight="1" x14ac:dyDescent="0.25">
      <c r="A4668" s="46"/>
      <c r="B4668" s="46"/>
      <c r="C4668" s="46"/>
      <c r="D4668" s="46"/>
      <c r="E4668" s="38"/>
    </row>
    <row r="4669" spans="1:5" ht="20.25" customHeight="1" x14ac:dyDescent="0.25">
      <c r="A4669" s="47"/>
      <c r="B4669" s="47"/>
      <c r="C4669" s="47"/>
      <c r="D4669" s="47"/>
      <c r="E4669" s="38"/>
    </row>
    <row r="4670" spans="1:5" ht="20.25" customHeight="1" x14ac:dyDescent="0.25">
      <c r="A4670" s="46"/>
      <c r="B4670" s="46"/>
      <c r="C4670" s="46"/>
      <c r="D4670" s="46"/>
      <c r="E4670" s="38"/>
    </row>
    <row r="4671" spans="1:5" ht="20.25" customHeight="1" x14ac:dyDescent="0.25">
      <c r="A4671" s="47"/>
      <c r="B4671" s="47"/>
      <c r="C4671" s="47"/>
      <c r="D4671" s="47"/>
      <c r="E4671" s="38"/>
    </row>
    <row r="4672" spans="1:5" ht="20.25" customHeight="1" x14ac:dyDescent="0.25">
      <c r="A4672" s="46"/>
      <c r="B4672" s="46"/>
      <c r="C4672" s="46"/>
      <c r="D4672" s="46"/>
      <c r="E4672" s="38"/>
    </row>
    <row r="4673" spans="1:5" ht="20.25" customHeight="1" x14ac:dyDescent="0.25">
      <c r="A4673" s="47"/>
      <c r="B4673" s="47"/>
      <c r="C4673" s="47"/>
      <c r="D4673" s="47"/>
      <c r="E4673" s="38"/>
    </row>
    <row r="4674" spans="1:5" ht="20.25" customHeight="1" x14ac:dyDescent="0.25">
      <c r="A4674" s="46"/>
      <c r="B4674" s="46"/>
      <c r="C4674" s="46"/>
      <c r="D4674" s="46"/>
      <c r="E4674" s="38"/>
    </row>
    <row r="4675" spans="1:5" ht="20.25" customHeight="1" x14ac:dyDescent="0.25">
      <c r="A4675" s="47"/>
      <c r="B4675" s="47"/>
      <c r="C4675" s="47"/>
      <c r="D4675" s="47"/>
      <c r="E4675" s="38"/>
    </row>
    <row r="4676" spans="1:5" ht="20.25" customHeight="1" x14ac:dyDescent="0.25">
      <c r="A4676" s="46"/>
      <c r="B4676" s="46"/>
      <c r="C4676" s="46"/>
      <c r="D4676" s="46"/>
      <c r="E4676" s="38"/>
    </row>
    <row r="4677" spans="1:5" ht="20.25" customHeight="1" x14ac:dyDescent="0.25">
      <c r="A4677" s="47"/>
      <c r="B4677" s="47"/>
      <c r="C4677" s="47"/>
      <c r="D4677" s="47"/>
      <c r="E4677" s="38"/>
    </row>
    <row r="4678" spans="1:5" ht="20.25" customHeight="1" x14ac:dyDescent="0.25">
      <c r="A4678" s="46"/>
      <c r="B4678" s="46"/>
      <c r="C4678" s="46"/>
      <c r="D4678" s="46"/>
      <c r="E4678" s="38"/>
    </row>
    <row r="4679" spans="1:5" ht="20.25" customHeight="1" x14ac:dyDescent="0.25">
      <c r="A4679" s="47"/>
      <c r="B4679" s="47"/>
      <c r="C4679" s="47"/>
      <c r="D4679" s="47"/>
      <c r="E4679" s="38"/>
    </row>
    <row r="4680" spans="1:5" ht="20.25" customHeight="1" x14ac:dyDescent="0.25">
      <c r="A4680" s="46"/>
      <c r="B4680" s="46"/>
      <c r="C4680" s="46"/>
      <c r="D4680" s="46"/>
      <c r="E4680" s="38"/>
    </row>
    <row r="4681" spans="1:5" ht="20.25" customHeight="1" x14ac:dyDescent="0.25">
      <c r="A4681" s="47"/>
      <c r="B4681" s="47"/>
      <c r="C4681" s="47"/>
      <c r="D4681" s="47"/>
      <c r="E4681" s="38"/>
    </row>
    <row r="4682" spans="1:5" ht="20.25" customHeight="1" x14ac:dyDescent="0.25">
      <c r="A4682" s="46"/>
      <c r="B4682" s="46"/>
      <c r="C4682" s="46"/>
      <c r="D4682" s="46"/>
      <c r="E4682" s="38"/>
    </row>
    <row r="4683" spans="1:5" ht="20.25" customHeight="1" x14ac:dyDescent="0.25">
      <c r="A4683" s="47"/>
      <c r="B4683" s="47"/>
      <c r="C4683" s="47"/>
      <c r="D4683" s="47"/>
      <c r="E4683" s="38"/>
    </row>
    <row r="4684" spans="1:5" ht="20.25" customHeight="1" x14ac:dyDescent="0.25">
      <c r="A4684" s="46"/>
      <c r="B4684" s="46"/>
      <c r="C4684" s="46"/>
      <c r="D4684" s="46"/>
      <c r="E4684" s="38"/>
    </row>
    <row r="4685" spans="1:5" ht="20.25" customHeight="1" x14ac:dyDescent="0.25">
      <c r="A4685" s="47"/>
      <c r="B4685" s="47"/>
      <c r="C4685" s="47"/>
      <c r="D4685" s="47"/>
      <c r="E4685" s="38"/>
    </row>
    <row r="4686" spans="1:5" ht="20.25" customHeight="1" x14ac:dyDescent="0.25">
      <c r="A4686" s="46"/>
      <c r="B4686" s="46"/>
      <c r="C4686" s="46"/>
      <c r="D4686" s="46"/>
      <c r="E4686" s="38"/>
    </row>
    <row r="4687" spans="1:5" ht="20.25" customHeight="1" x14ac:dyDescent="0.25">
      <c r="A4687" s="47"/>
      <c r="B4687" s="47"/>
      <c r="C4687" s="47"/>
      <c r="D4687" s="47"/>
      <c r="E4687" s="38"/>
    </row>
    <row r="4688" spans="1:5" ht="20.25" customHeight="1" x14ac:dyDescent="0.25">
      <c r="A4688" s="46"/>
      <c r="B4688" s="46"/>
      <c r="C4688" s="46"/>
      <c r="D4688" s="46"/>
      <c r="E4688" s="38"/>
    </row>
    <row r="4689" spans="1:5" ht="20.25" customHeight="1" x14ac:dyDescent="0.25">
      <c r="A4689" s="47"/>
      <c r="B4689" s="47"/>
      <c r="C4689" s="47"/>
      <c r="D4689" s="47"/>
      <c r="E4689" s="38"/>
    </row>
    <row r="4690" spans="1:5" ht="20.25" customHeight="1" x14ac:dyDescent="0.25">
      <c r="A4690" s="46"/>
      <c r="B4690" s="46"/>
      <c r="C4690" s="46"/>
      <c r="D4690" s="46"/>
      <c r="E4690" s="38"/>
    </row>
    <row r="4691" spans="1:5" ht="20.25" customHeight="1" x14ac:dyDescent="0.25">
      <c r="A4691" s="47"/>
      <c r="B4691" s="47"/>
      <c r="C4691" s="47"/>
      <c r="D4691" s="47"/>
      <c r="E4691" s="38"/>
    </row>
    <row r="4692" spans="1:5" ht="20.25" customHeight="1" x14ac:dyDescent="0.25">
      <c r="A4692" s="46"/>
      <c r="B4692" s="46"/>
      <c r="C4692" s="46"/>
      <c r="D4692" s="46"/>
      <c r="E4692" s="38"/>
    </row>
    <row r="4693" spans="1:5" ht="20.25" customHeight="1" x14ac:dyDescent="0.25">
      <c r="A4693" s="47"/>
      <c r="B4693" s="47"/>
      <c r="C4693" s="47"/>
      <c r="D4693" s="47"/>
      <c r="E4693" s="38"/>
    </row>
    <row r="4694" spans="1:5" ht="20.25" customHeight="1" x14ac:dyDescent="0.25">
      <c r="A4694" s="46"/>
      <c r="B4694" s="46"/>
      <c r="C4694" s="46"/>
      <c r="D4694" s="46"/>
      <c r="E4694" s="38"/>
    </row>
    <row r="4695" spans="1:5" ht="20.25" customHeight="1" x14ac:dyDescent="0.25">
      <c r="A4695" s="47"/>
      <c r="B4695" s="47"/>
      <c r="C4695" s="47"/>
      <c r="D4695" s="47"/>
      <c r="E4695" s="38"/>
    </row>
    <row r="4696" spans="1:5" ht="20.25" customHeight="1" x14ac:dyDescent="0.25">
      <c r="A4696" s="46"/>
      <c r="B4696" s="46"/>
      <c r="C4696" s="46"/>
      <c r="D4696" s="46"/>
      <c r="E4696" s="38"/>
    </row>
    <row r="4697" spans="1:5" ht="20.25" customHeight="1" x14ac:dyDescent="0.25">
      <c r="A4697" s="47"/>
      <c r="B4697" s="47"/>
      <c r="C4697" s="47"/>
      <c r="D4697" s="47"/>
      <c r="E4697" s="38"/>
    </row>
    <row r="4698" spans="1:5" ht="20.25" customHeight="1" x14ac:dyDescent="0.25">
      <c r="A4698" s="46"/>
      <c r="B4698" s="46"/>
      <c r="C4698" s="46"/>
      <c r="D4698" s="46"/>
      <c r="E4698" s="38"/>
    </row>
    <row r="4699" spans="1:5" ht="20.25" customHeight="1" x14ac:dyDescent="0.25">
      <c r="A4699" s="47"/>
      <c r="B4699" s="47"/>
      <c r="C4699" s="47"/>
      <c r="D4699" s="47"/>
      <c r="E4699" s="38"/>
    </row>
    <row r="4700" spans="1:5" ht="20.25" customHeight="1" x14ac:dyDescent="0.25">
      <c r="A4700" s="46"/>
      <c r="B4700" s="46"/>
      <c r="C4700" s="46"/>
      <c r="D4700" s="46"/>
      <c r="E4700" s="38"/>
    </row>
    <row r="4701" spans="1:5" ht="20.25" customHeight="1" thickBot="1" x14ac:dyDescent="0.3">
      <c r="A4701" s="60"/>
      <c r="B4701" s="60"/>
      <c r="C4701" s="60"/>
      <c r="D4701" s="60"/>
      <c r="E4701" s="65"/>
    </row>
    <row r="4702" spans="1:5" ht="20.25" customHeight="1" thickTop="1" x14ac:dyDescent="0.25">
      <c r="A4702" s="62"/>
      <c r="B4702" s="62"/>
      <c r="C4702" s="62"/>
      <c r="D4702" s="62"/>
      <c r="E4702" s="66"/>
    </row>
    <row r="4703" spans="1:5" ht="20.25" customHeight="1" x14ac:dyDescent="0.25">
      <c r="A4703" s="47"/>
      <c r="B4703" s="47"/>
      <c r="C4703" s="47"/>
      <c r="D4703" s="47"/>
      <c r="E4703" s="38"/>
    </row>
    <row r="4704" spans="1:5" ht="20.25" customHeight="1" x14ac:dyDescent="0.25">
      <c r="A4704" s="46"/>
      <c r="B4704" s="46"/>
      <c r="C4704" s="46"/>
      <c r="D4704" s="46"/>
      <c r="E4704" s="38"/>
    </row>
    <row r="4705" spans="1:5" ht="20.25" customHeight="1" x14ac:dyDescent="0.25">
      <c r="A4705" s="47"/>
      <c r="B4705" s="47"/>
      <c r="C4705" s="47"/>
      <c r="D4705" s="47"/>
      <c r="E4705" s="38"/>
    </row>
    <row r="4706" spans="1:5" ht="20.25" customHeight="1" x14ac:dyDescent="0.25">
      <c r="A4706" s="46"/>
      <c r="B4706" s="46"/>
      <c r="C4706" s="46"/>
      <c r="D4706" s="46"/>
      <c r="E4706" s="38"/>
    </row>
    <row r="4707" spans="1:5" ht="20.25" customHeight="1" x14ac:dyDescent="0.25">
      <c r="A4707" s="47"/>
      <c r="B4707" s="47"/>
      <c r="C4707" s="47"/>
      <c r="D4707" s="47"/>
      <c r="E4707" s="38"/>
    </row>
    <row r="4708" spans="1:5" ht="20.25" customHeight="1" x14ac:dyDescent="0.25">
      <c r="A4708" s="46"/>
      <c r="B4708" s="46"/>
      <c r="C4708" s="46"/>
      <c r="D4708" s="46"/>
      <c r="E4708" s="38"/>
    </row>
    <row r="4709" spans="1:5" ht="20.25" customHeight="1" x14ac:dyDescent="0.25">
      <c r="A4709" s="47"/>
      <c r="B4709" s="47"/>
      <c r="C4709" s="47"/>
      <c r="D4709" s="47"/>
      <c r="E4709" s="38"/>
    </row>
    <row r="4710" spans="1:5" ht="20.25" customHeight="1" x14ac:dyDescent="0.25">
      <c r="A4710" s="46"/>
      <c r="B4710" s="46"/>
      <c r="C4710" s="46"/>
      <c r="D4710" s="46"/>
      <c r="E4710" s="38"/>
    </row>
    <row r="4711" spans="1:5" ht="20.25" customHeight="1" x14ac:dyDescent="0.25">
      <c r="A4711" s="47"/>
      <c r="B4711" s="47"/>
      <c r="C4711" s="47"/>
      <c r="D4711" s="47"/>
      <c r="E4711" s="38"/>
    </row>
    <row r="4712" spans="1:5" ht="20.25" customHeight="1" x14ac:dyDescent="0.25">
      <c r="A4712" s="46"/>
      <c r="B4712" s="46"/>
      <c r="C4712" s="46"/>
      <c r="D4712" s="46"/>
      <c r="E4712" s="38"/>
    </row>
    <row r="4713" spans="1:5" ht="20.25" customHeight="1" x14ac:dyDescent="0.25">
      <c r="A4713" s="47"/>
      <c r="B4713" s="47"/>
      <c r="C4713" s="47"/>
      <c r="D4713" s="47"/>
      <c r="E4713" s="38"/>
    </row>
    <row r="4714" spans="1:5" ht="20.25" customHeight="1" x14ac:dyDescent="0.25">
      <c r="A4714" s="46"/>
      <c r="B4714" s="46"/>
      <c r="C4714" s="46"/>
      <c r="D4714" s="46"/>
      <c r="E4714" s="38"/>
    </row>
    <row r="4715" spans="1:5" ht="20.25" customHeight="1" x14ac:dyDescent="0.25">
      <c r="A4715" s="47"/>
      <c r="B4715" s="47"/>
      <c r="C4715" s="47"/>
      <c r="D4715" s="47"/>
      <c r="E4715" s="38"/>
    </row>
    <row r="4716" spans="1:5" ht="20.25" customHeight="1" x14ac:dyDescent="0.25">
      <c r="A4716" s="46"/>
      <c r="B4716" s="46"/>
      <c r="C4716" s="46"/>
      <c r="D4716" s="46"/>
      <c r="E4716" s="38"/>
    </row>
    <row r="4717" spans="1:5" ht="20.25" customHeight="1" x14ac:dyDescent="0.25">
      <c r="A4717" s="47"/>
      <c r="B4717" s="47"/>
      <c r="C4717" s="47"/>
      <c r="D4717" s="47"/>
      <c r="E4717" s="38"/>
    </row>
    <row r="4718" spans="1:5" ht="20.25" customHeight="1" x14ac:dyDescent="0.25">
      <c r="A4718" s="46"/>
      <c r="B4718" s="46"/>
      <c r="C4718" s="46"/>
      <c r="D4718" s="46"/>
      <c r="E4718" s="38"/>
    </row>
    <row r="4719" spans="1:5" ht="20.25" customHeight="1" x14ac:dyDescent="0.25">
      <c r="A4719" s="47"/>
      <c r="B4719" s="47"/>
      <c r="C4719" s="47"/>
      <c r="D4719" s="47"/>
      <c r="E4719" s="38"/>
    </row>
    <row r="4720" spans="1:5" ht="20.25" customHeight="1" x14ac:dyDescent="0.25">
      <c r="A4720" s="46"/>
      <c r="B4720" s="46"/>
      <c r="C4720" s="46"/>
      <c r="D4720" s="46"/>
      <c r="E4720" s="38"/>
    </row>
    <row r="4721" spans="1:5" ht="20.25" customHeight="1" x14ac:dyDescent="0.25">
      <c r="A4721" s="47"/>
      <c r="B4721" s="47"/>
      <c r="C4721" s="47"/>
      <c r="D4721" s="47"/>
      <c r="E4721" s="38"/>
    </row>
    <row r="4722" spans="1:5" ht="20.25" customHeight="1" x14ac:dyDescent="0.25">
      <c r="A4722" s="46"/>
      <c r="B4722" s="46"/>
      <c r="C4722" s="46"/>
      <c r="D4722" s="46"/>
      <c r="E4722" s="38"/>
    </row>
    <row r="4723" spans="1:5" ht="20.25" customHeight="1" x14ac:dyDescent="0.25">
      <c r="A4723" s="47"/>
      <c r="B4723" s="47"/>
      <c r="C4723" s="47"/>
      <c r="D4723" s="47"/>
      <c r="E4723" s="38"/>
    </row>
    <row r="4724" spans="1:5" ht="20.25" customHeight="1" x14ac:dyDescent="0.25">
      <c r="A4724" s="46"/>
      <c r="B4724" s="46"/>
      <c r="C4724" s="46"/>
      <c r="D4724" s="46"/>
      <c r="E4724" s="38"/>
    </row>
    <row r="4725" spans="1:5" ht="20.25" customHeight="1" x14ac:dyDescent="0.25">
      <c r="A4725" s="47"/>
      <c r="B4725" s="47"/>
      <c r="C4725" s="47"/>
      <c r="D4725" s="47"/>
      <c r="E4725" s="38"/>
    </row>
    <row r="4726" spans="1:5" ht="20.25" customHeight="1" x14ac:dyDescent="0.25">
      <c r="A4726" s="46"/>
      <c r="B4726" s="46"/>
      <c r="C4726" s="46"/>
      <c r="D4726" s="46"/>
      <c r="E4726" s="38"/>
    </row>
    <row r="4727" spans="1:5" ht="20.25" customHeight="1" x14ac:dyDescent="0.25">
      <c r="A4727" s="47"/>
      <c r="B4727" s="47"/>
      <c r="C4727" s="47"/>
      <c r="D4727" s="47"/>
      <c r="E4727" s="38"/>
    </row>
    <row r="4728" spans="1:5" ht="20.25" customHeight="1" x14ac:dyDescent="0.25">
      <c r="A4728" s="46"/>
      <c r="B4728" s="46"/>
      <c r="C4728" s="46"/>
      <c r="D4728" s="46"/>
      <c r="E4728" s="38"/>
    </row>
    <row r="4729" spans="1:5" ht="20.25" customHeight="1" x14ac:dyDescent="0.25">
      <c r="A4729" s="47"/>
      <c r="B4729" s="47"/>
      <c r="C4729" s="47"/>
      <c r="D4729" s="47"/>
      <c r="E4729" s="38"/>
    </row>
    <row r="4730" spans="1:5" ht="20.25" customHeight="1" x14ac:dyDescent="0.25">
      <c r="A4730" s="46"/>
      <c r="B4730" s="46"/>
      <c r="C4730" s="46"/>
      <c r="D4730" s="46"/>
      <c r="E4730" s="38"/>
    </row>
    <row r="4731" spans="1:5" ht="20.25" customHeight="1" x14ac:dyDescent="0.25">
      <c r="A4731" s="47"/>
      <c r="B4731" s="47"/>
      <c r="C4731" s="47"/>
      <c r="D4731" s="47"/>
      <c r="E4731" s="38"/>
    </row>
    <row r="4732" spans="1:5" ht="20.25" customHeight="1" x14ac:dyDescent="0.25">
      <c r="A4732" s="46"/>
      <c r="B4732" s="46"/>
      <c r="C4732" s="46"/>
      <c r="D4732" s="46"/>
      <c r="E4732" s="38"/>
    </row>
    <row r="4733" spans="1:5" ht="20.25" customHeight="1" x14ac:dyDescent="0.25">
      <c r="A4733" s="47"/>
      <c r="B4733" s="47"/>
      <c r="C4733" s="47"/>
      <c r="D4733" s="47"/>
      <c r="E4733" s="38"/>
    </row>
    <row r="4734" spans="1:5" ht="20.25" customHeight="1" x14ac:dyDescent="0.25">
      <c r="A4734" s="46"/>
      <c r="B4734" s="46"/>
      <c r="C4734" s="46"/>
      <c r="D4734" s="46"/>
      <c r="E4734" s="38"/>
    </row>
    <row r="4735" spans="1:5" ht="20.25" customHeight="1" x14ac:dyDescent="0.25">
      <c r="A4735" s="47"/>
      <c r="B4735" s="47"/>
      <c r="C4735" s="47"/>
      <c r="D4735" s="47"/>
      <c r="E4735" s="38"/>
    </row>
    <row r="4736" spans="1:5" ht="20.25" customHeight="1" x14ac:dyDescent="0.25">
      <c r="A4736" s="46"/>
      <c r="B4736" s="46"/>
      <c r="C4736" s="46"/>
      <c r="D4736" s="46"/>
      <c r="E4736" s="38"/>
    </row>
    <row r="4737" spans="1:5" ht="20.25" customHeight="1" x14ac:dyDescent="0.25">
      <c r="A4737" s="47"/>
      <c r="B4737" s="47"/>
      <c r="C4737" s="47"/>
      <c r="D4737" s="47"/>
      <c r="E4737" s="38"/>
    </row>
    <row r="4738" spans="1:5" ht="20.25" customHeight="1" x14ac:dyDescent="0.25">
      <c r="A4738" s="46"/>
      <c r="B4738" s="46"/>
      <c r="C4738" s="46"/>
      <c r="D4738" s="46"/>
      <c r="E4738" s="38"/>
    </row>
    <row r="4739" spans="1:5" ht="20.25" customHeight="1" x14ac:dyDescent="0.25">
      <c r="A4739" s="47"/>
      <c r="B4739" s="47"/>
      <c r="C4739" s="47"/>
      <c r="D4739" s="47"/>
      <c r="E4739" s="38"/>
    </row>
    <row r="4740" spans="1:5" ht="20.25" customHeight="1" x14ac:dyDescent="0.25">
      <c r="A4740" s="46"/>
      <c r="B4740" s="46"/>
      <c r="C4740" s="46"/>
      <c r="D4740" s="46"/>
      <c r="E4740" s="38"/>
    </row>
    <row r="4741" spans="1:5" ht="20.25" customHeight="1" x14ac:dyDescent="0.25">
      <c r="A4741" s="47"/>
      <c r="B4741" s="47"/>
      <c r="C4741" s="47"/>
      <c r="D4741" s="47"/>
      <c r="E4741" s="38"/>
    </row>
    <row r="4742" spans="1:5" ht="20.25" customHeight="1" x14ac:dyDescent="0.25">
      <c r="A4742" s="46"/>
      <c r="B4742" s="46"/>
      <c r="C4742" s="46"/>
      <c r="D4742" s="46"/>
      <c r="E4742" s="38"/>
    </row>
    <row r="4743" spans="1:5" ht="20.25" customHeight="1" x14ac:dyDescent="0.25">
      <c r="A4743" s="47"/>
      <c r="B4743" s="47"/>
      <c r="C4743" s="47"/>
      <c r="D4743" s="47"/>
      <c r="E4743" s="38"/>
    </row>
    <row r="4744" spans="1:5" ht="20.25" customHeight="1" x14ac:dyDescent="0.25">
      <c r="A4744" s="46"/>
      <c r="B4744" s="46"/>
      <c r="C4744" s="46"/>
      <c r="D4744" s="46"/>
      <c r="E4744" s="38"/>
    </row>
    <row r="4745" spans="1:5" ht="20.25" customHeight="1" x14ac:dyDescent="0.25">
      <c r="A4745" s="47"/>
      <c r="B4745" s="47"/>
      <c r="C4745" s="47"/>
      <c r="D4745" s="47"/>
      <c r="E4745" s="38"/>
    </row>
    <row r="4746" spans="1:5" ht="20.25" customHeight="1" x14ac:dyDescent="0.25">
      <c r="A4746" s="46"/>
      <c r="B4746" s="46"/>
      <c r="C4746" s="46"/>
      <c r="D4746" s="46"/>
      <c r="E4746" s="38"/>
    </row>
    <row r="4747" spans="1:5" ht="20.25" customHeight="1" x14ac:dyDescent="0.25">
      <c r="A4747" s="47"/>
      <c r="B4747" s="47"/>
      <c r="C4747" s="47"/>
      <c r="D4747" s="47"/>
      <c r="E4747" s="38"/>
    </row>
    <row r="4748" spans="1:5" ht="20.25" customHeight="1" x14ac:dyDescent="0.25">
      <c r="A4748" s="46"/>
      <c r="B4748" s="46"/>
      <c r="C4748" s="46"/>
      <c r="D4748" s="46"/>
      <c r="E4748" s="38"/>
    </row>
    <row r="4749" spans="1:5" ht="20.25" customHeight="1" x14ac:dyDescent="0.25">
      <c r="A4749" s="47"/>
      <c r="B4749" s="47"/>
      <c r="C4749" s="47"/>
      <c r="D4749" s="47"/>
      <c r="E4749" s="38"/>
    </row>
    <row r="4750" spans="1:5" ht="20.25" customHeight="1" x14ac:dyDescent="0.25">
      <c r="A4750" s="46"/>
      <c r="B4750" s="46"/>
      <c r="C4750" s="46"/>
      <c r="D4750" s="46"/>
      <c r="E4750" s="38"/>
    </row>
    <row r="4751" spans="1:5" ht="20.25" customHeight="1" x14ac:dyDescent="0.25">
      <c r="A4751" s="47"/>
      <c r="B4751" s="47"/>
      <c r="C4751" s="47"/>
      <c r="D4751" s="47"/>
      <c r="E4751" s="38"/>
    </row>
    <row r="4752" spans="1:5" ht="20.25" customHeight="1" x14ac:dyDescent="0.25">
      <c r="A4752" s="46"/>
      <c r="B4752" s="46"/>
      <c r="C4752" s="46"/>
      <c r="D4752" s="46"/>
      <c r="E4752" s="38"/>
    </row>
    <row r="4753" spans="1:5" ht="20.25" customHeight="1" x14ac:dyDescent="0.25">
      <c r="A4753" s="47"/>
      <c r="B4753" s="47"/>
      <c r="C4753" s="47"/>
      <c r="D4753" s="47"/>
      <c r="E4753" s="38"/>
    </row>
    <row r="4754" spans="1:5" ht="20.25" customHeight="1" x14ac:dyDescent="0.25">
      <c r="A4754" s="46"/>
      <c r="B4754" s="46"/>
      <c r="C4754" s="46"/>
      <c r="D4754" s="46"/>
      <c r="E4754" s="38"/>
    </row>
    <row r="4755" spans="1:5" ht="20.25" customHeight="1" x14ac:dyDescent="0.25">
      <c r="A4755" s="47"/>
      <c r="B4755" s="47"/>
      <c r="C4755" s="47"/>
      <c r="D4755" s="47"/>
      <c r="E4755" s="38"/>
    </row>
    <row r="4756" spans="1:5" ht="20.25" customHeight="1" x14ac:dyDescent="0.25">
      <c r="A4756" s="46"/>
      <c r="B4756" s="46"/>
      <c r="C4756" s="46"/>
      <c r="D4756" s="46"/>
      <c r="E4756" s="38"/>
    </row>
    <row r="4757" spans="1:5" ht="20.25" customHeight="1" x14ac:dyDescent="0.25">
      <c r="A4757" s="47"/>
      <c r="B4757" s="47"/>
      <c r="C4757" s="47"/>
      <c r="D4757" s="47"/>
      <c r="E4757" s="38"/>
    </row>
    <row r="4758" spans="1:5" ht="20.25" customHeight="1" x14ac:dyDescent="0.25">
      <c r="A4758" s="46"/>
      <c r="B4758" s="46"/>
      <c r="C4758" s="46"/>
      <c r="D4758" s="46"/>
      <c r="E4758" s="38"/>
    </row>
    <row r="4759" spans="1:5" ht="20.25" customHeight="1" x14ac:dyDescent="0.25">
      <c r="A4759" s="47"/>
      <c r="B4759" s="47"/>
      <c r="C4759" s="47"/>
      <c r="D4759" s="47"/>
      <c r="E4759" s="38"/>
    </row>
    <row r="4760" spans="1:5" ht="20.25" customHeight="1" x14ac:dyDescent="0.25">
      <c r="A4760" s="46"/>
      <c r="B4760" s="46"/>
      <c r="C4760" s="46"/>
      <c r="D4760" s="46"/>
      <c r="E4760" s="38"/>
    </row>
    <row r="4761" spans="1:5" ht="20.25" customHeight="1" x14ac:dyDescent="0.25">
      <c r="A4761" s="47"/>
      <c r="B4761" s="47"/>
      <c r="C4761" s="47"/>
      <c r="D4761" s="47"/>
      <c r="E4761" s="38"/>
    </row>
    <row r="4762" spans="1:5" ht="20.25" customHeight="1" x14ac:dyDescent="0.25">
      <c r="A4762" s="46"/>
      <c r="B4762" s="46"/>
      <c r="C4762" s="46"/>
      <c r="D4762" s="46"/>
      <c r="E4762" s="38"/>
    </row>
    <row r="4763" spans="1:5" ht="20.25" customHeight="1" x14ac:dyDescent="0.25">
      <c r="A4763" s="47"/>
      <c r="B4763" s="47"/>
      <c r="C4763" s="47"/>
      <c r="D4763" s="47"/>
      <c r="E4763" s="38"/>
    </row>
    <row r="4764" spans="1:5" ht="20.25" customHeight="1" x14ac:dyDescent="0.25">
      <c r="A4764" s="46"/>
      <c r="B4764" s="46"/>
      <c r="C4764" s="46"/>
      <c r="D4764" s="46"/>
      <c r="E4764" s="38"/>
    </row>
    <row r="4765" spans="1:5" ht="20.25" customHeight="1" x14ac:dyDescent="0.25">
      <c r="A4765" s="47"/>
      <c r="B4765" s="47"/>
      <c r="C4765" s="47"/>
      <c r="D4765" s="47"/>
      <c r="E4765" s="38"/>
    </row>
    <row r="4766" spans="1:5" ht="20.25" customHeight="1" x14ac:dyDescent="0.25">
      <c r="A4766" s="46"/>
      <c r="B4766" s="46"/>
      <c r="C4766" s="46"/>
      <c r="D4766" s="46"/>
      <c r="E4766" s="38"/>
    </row>
    <row r="4767" spans="1:5" ht="20.25" customHeight="1" x14ac:dyDescent="0.25">
      <c r="A4767" s="47"/>
      <c r="B4767" s="47"/>
      <c r="C4767" s="47"/>
      <c r="D4767" s="47"/>
      <c r="E4767" s="38"/>
    </row>
    <row r="4768" spans="1:5" ht="20.25" customHeight="1" x14ac:dyDescent="0.25">
      <c r="A4768" s="46"/>
      <c r="B4768" s="46"/>
      <c r="C4768" s="46"/>
      <c r="D4768" s="46"/>
      <c r="E4768" s="38"/>
    </row>
    <row r="4769" spans="1:5" ht="20.25" customHeight="1" x14ac:dyDescent="0.25">
      <c r="A4769" s="47"/>
      <c r="B4769" s="47"/>
      <c r="C4769" s="47"/>
      <c r="D4769" s="47"/>
      <c r="E4769" s="38"/>
    </row>
    <row r="4770" spans="1:5" ht="20.25" customHeight="1" x14ac:dyDescent="0.25">
      <c r="A4770" s="46"/>
      <c r="B4770" s="46"/>
      <c r="C4770" s="46"/>
      <c r="D4770" s="46"/>
      <c r="E4770" s="38"/>
    </row>
    <row r="4771" spans="1:5" ht="20.25" customHeight="1" x14ac:dyDescent="0.25">
      <c r="A4771" s="47"/>
      <c r="B4771" s="47"/>
      <c r="C4771" s="47"/>
      <c r="D4771" s="47"/>
      <c r="E4771" s="38"/>
    </row>
    <row r="4772" spans="1:5" ht="20.25" customHeight="1" x14ac:dyDescent="0.25">
      <c r="A4772" s="46"/>
      <c r="B4772" s="46"/>
      <c r="C4772" s="46"/>
      <c r="D4772" s="46"/>
      <c r="E4772" s="38"/>
    </row>
    <row r="4773" spans="1:5" ht="20.25" customHeight="1" x14ac:dyDescent="0.25">
      <c r="A4773" s="47"/>
      <c r="B4773" s="47"/>
      <c r="C4773" s="47"/>
      <c r="D4773" s="47"/>
      <c r="E4773" s="38"/>
    </row>
    <row r="4774" spans="1:5" ht="20.25" customHeight="1" x14ac:dyDescent="0.25">
      <c r="A4774" s="46"/>
      <c r="B4774" s="46"/>
      <c r="C4774" s="46"/>
      <c r="D4774" s="46"/>
      <c r="E4774" s="38"/>
    </row>
    <row r="4775" spans="1:5" ht="20.25" customHeight="1" x14ac:dyDescent="0.25">
      <c r="A4775" s="47"/>
      <c r="B4775" s="47"/>
      <c r="C4775" s="47"/>
      <c r="D4775" s="47"/>
      <c r="E4775" s="38"/>
    </row>
    <row r="4776" spans="1:5" ht="20.25" customHeight="1" x14ac:dyDescent="0.25">
      <c r="A4776" s="46"/>
      <c r="B4776" s="46"/>
      <c r="C4776" s="46"/>
      <c r="D4776" s="46"/>
      <c r="E4776" s="38"/>
    </row>
    <row r="4777" spans="1:5" ht="20.25" customHeight="1" x14ac:dyDescent="0.25">
      <c r="A4777" s="47"/>
      <c r="B4777" s="47"/>
      <c r="C4777" s="47"/>
      <c r="D4777" s="47"/>
      <c r="E4777" s="38"/>
    </row>
    <row r="4778" spans="1:5" ht="20.25" customHeight="1" x14ac:dyDescent="0.25">
      <c r="A4778" s="46"/>
      <c r="B4778" s="46"/>
      <c r="C4778" s="46"/>
      <c r="D4778" s="46"/>
      <c r="E4778" s="38"/>
    </row>
    <row r="4779" spans="1:5" ht="20.25" customHeight="1" x14ac:dyDescent="0.25">
      <c r="A4779" s="47"/>
      <c r="B4779" s="47"/>
      <c r="C4779" s="47"/>
      <c r="D4779" s="47"/>
      <c r="E4779" s="38"/>
    </row>
    <row r="4780" spans="1:5" ht="20.25" customHeight="1" x14ac:dyDescent="0.25">
      <c r="A4780" s="46"/>
      <c r="B4780" s="46"/>
      <c r="C4780" s="46"/>
      <c r="D4780" s="46"/>
      <c r="E4780" s="38"/>
    </row>
    <row r="4781" spans="1:5" ht="20.25" customHeight="1" x14ac:dyDescent="0.25">
      <c r="A4781" s="47"/>
      <c r="B4781" s="47"/>
      <c r="C4781" s="47"/>
      <c r="D4781" s="47"/>
      <c r="E4781" s="38"/>
    </row>
    <row r="4782" spans="1:5" ht="20.25" customHeight="1" x14ac:dyDescent="0.25">
      <c r="A4782" s="46"/>
      <c r="B4782" s="46"/>
      <c r="C4782" s="46"/>
      <c r="D4782" s="46"/>
      <c r="E4782" s="38"/>
    </row>
    <row r="4783" spans="1:5" ht="20.25" customHeight="1" x14ac:dyDescent="0.25">
      <c r="A4783" s="47"/>
      <c r="B4783" s="47"/>
      <c r="C4783" s="47"/>
      <c r="D4783" s="47"/>
      <c r="E4783" s="38"/>
    </row>
    <row r="4784" spans="1:5" ht="20.25" customHeight="1" x14ac:dyDescent="0.25">
      <c r="A4784" s="46"/>
      <c r="B4784" s="46"/>
      <c r="C4784" s="46"/>
      <c r="D4784" s="46"/>
      <c r="E4784" s="38"/>
    </row>
    <row r="4785" spans="1:5" ht="20.25" customHeight="1" x14ac:dyDescent="0.25">
      <c r="A4785" s="47"/>
      <c r="B4785" s="47"/>
      <c r="C4785" s="47"/>
      <c r="D4785" s="47"/>
      <c r="E4785" s="38"/>
    </row>
    <row r="4786" spans="1:5" ht="20.25" customHeight="1" x14ac:dyDescent="0.25">
      <c r="A4786" s="46"/>
      <c r="B4786" s="46"/>
      <c r="C4786" s="46"/>
      <c r="D4786" s="46"/>
      <c r="E4786" s="38"/>
    </row>
    <row r="4787" spans="1:5" ht="20.25" customHeight="1" x14ac:dyDescent="0.25">
      <c r="A4787" s="47"/>
      <c r="B4787" s="47"/>
      <c r="C4787" s="47"/>
      <c r="D4787" s="47"/>
      <c r="E4787" s="38"/>
    </row>
    <row r="4788" spans="1:5" ht="20.25" customHeight="1" x14ac:dyDescent="0.25">
      <c r="A4788" s="46"/>
      <c r="B4788" s="46"/>
      <c r="C4788" s="46"/>
      <c r="D4788" s="46"/>
      <c r="E4788" s="38"/>
    </row>
    <row r="4789" spans="1:5" ht="20.25" customHeight="1" x14ac:dyDescent="0.25">
      <c r="A4789" s="47"/>
      <c r="B4789" s="47"/>
      <c r="C4789" s="47"/>
      <c r="D4789" s="47"/>
      <c r="E4789" s="38"/>
    </row>
    <row r="4790" spans="1:5" ht="20.25" customHeight="1" x14ac:dyDescent="0.25">
      <c r="A4790" s="46"/>
      <c r="B4790" s="46"/>
      <c r="C4790" s="46"/>
      <c r="D4790" s="46"/>
      <c r="E4790" s="38"/>
    </row>
    <row r="4791" spans="1:5" ht="20.25" customHeight="1" x14ac:dyDescent="0.25">
      <c r="A4791" s="47"/>
      <c r="B4791" s="47"/>
      <c r="C4791" s="47"/>
      <c r="D4791" s="47"/>
      <c r="E4791" s="38"/>
    </row>
    <row r="4792" spans="1:5" ht="20.25" customHeight="1" x14ac:dyDescent="0.25">
      <c r="A4792" s="46"/>
      <c r="B4792" s="46"/>
      <c r="C4792" s="46"/>
      <c r="D4792" s="46"/>
      <c r="E4792" s="38"/>
    </row>
    <row r="4793" spans="1:5" ht="20.25" customHeight="1" x14ac:dyDescent="0.25">
      <c r="A4793" s="47"/>
      <c r="B4793" s="47"/>
      <c r="C4793" s="47"/>
      <c r="D4793" s="47"/>
      <c r="E4793" s="38"/>
    </row>
    <row r="4794" spans="1:5" ht="20.25" customHeight="1" x14ac:dyDescent="0.25">
      <c r="A4794" s="46"/>
      <c r="B4794" s="46"/>
      <c r="C4794" s="46"/>
      <c r="D4794" s="46"/>
      <c r="E4794" s="38"/>
    </row>
    <row r="4795" spans="1:5" ht="20.25" customHeight="1" x14ac:dyDescent="0.25">
      <c r="A4795" s="47"/>
      <c r="B4795" s="47"/>
      <c r="C4795" s="47"/>
      <c r="D4795" s="47"/>
      <c r="E4795" s="38"/>
    </row>
    <row r="4796" spans="1:5" ht="20.25" customHeight="1" x14ac:dyDescent="0.25">
      <c r="A4796" s="46"/>
      <c r="B4796" s="46"/>
      <c r="C4796" s="46"/>
      <c r="D4796" s="46"/>
      <c r="E4796" s="38"/>
    </row>
    <row r="4797" spans="1:5" ht="20.25" customHeight="1" x14ac:dyDescent="0.25">
      <c r="A4797" s="47"/>
      <c r="B4797" s="47"/>
      <c r="C4797" s="47"/>
      <c r="D4797" s="47"/>
      <c r="E4797" s="38"/>
    </row>
    <row r="4798" spans="1:5" ht="20.25" customHeight="1" x14ac:dyDescent="0.25">
      <c r="A4798" s="46"/>
      <c r="B4798" s="46"/>
      <c r="C4798" s="46"/>
      <c r="D4798" s="46"/>
      <c r="E4798" s="38"/>
    </row>
    <row r="4799" spans="1:5" ht="20.25" customHeight="1" x14ac:dyDescent="0.25">
      <c r="A4799" s="47"/>
      <c r="B4799" s="47"/>
      <c r="C4799" s="47"/>
      <c r="D4799" s="47"/>
      <c r="E4799" s="38"/>
    </row>
    <row r="4800" spans="1:5" ht="20.25" customHeight="1" x14ac:dyDescent="0.25">
      <c r="A4800" s="46"/>
      <c r="B4800" s="46"/>
      <c r="C4800" s="46"/>
      <c r="D4800" s="46"/>
      <c r="E4800" s="38"/>
    </row>
    <row r="4801" spans="1:5" ht="20.25" customHeight="1" thickBot="1" x14ac:dyDescent="0.3">
      <c r="A4801" s="60"/>
      <c r="B4801" s="60"/>
      <c r="C4801" s="60"/>
      <c r="D4801" s="60"/>
      <c r="E4801" s="65"/>
    </row>
    <row r="4802" spans="1:5" ht="20.25" customHeight="1" thickTop="1" x14ac:dyDescent="0.25">
      <c r="A4802" s="62"/>
      <c r="B4802" s="62"/>
      <c r="C4802" s="62"/>
      <c r="D4802" s="62"/>
      <c r="E4802" s="66"/>
    </row>
    <row r="4803" spans="1:5" ht="20.25" customHeight="1" x14ac:dyDescent="0.25">
      <c r="A4803" s="47"/>
      <c r="B4803" s="47"/>
      <c r="C4803" s="47"/>
      <c r="D4803" s="47"/>
      <c r="E4803" s="38"/>
    </row>
    <row r="4804" spans="1:5" ht="20.25" customHeight="1" x14ac:dyDescent="0.25">
      <c r="A4804" s="46"/>
      <c r="B4804" s="46"/>
      <c r="C4804" s="46"/>
      <c r="D4804" s="46"/>
      <c r="E4804" s="38"/>
    </row>
    <row r="4805" spans="1:5" ht="20.25" customHeight="1" x14ac:dyDescent="0.25">
      <c r="A4805" s="47"/>
      <c r="B4805" s="47"/>
      <c r="C4805" s="47"/>
      <c r="D4805" s="47"/>
      <c r="E4805" s="38"/>
    </row>
    <row r="4806" spans="1:5" ht="20.25" customHeight="1" x14ac:dyDescent="0.25">
      <c r="A4806" s="46"/>
      <c r="B4806" s="46"/>
      <c r="C4806" s="46"/>
      <c r="D4806" s="46"/>
      <c r="E4806" s="38"/>
    </row>
    <row r="4807" spans="1:5" ht="20.25" customHeight="1" x14ac:dyDescent="0.25">
      <c r="A4807" s="47"/>
      <c r="B4807" s="47"/>
      <c r="C4807" s="47"/>
      <c r="D4807" s="47"/>
      <c r="E4807" s="38"/>
    </row>
    <row r="4808" spans="1:5" ht="20.25" customHeight="1" x14ac:dyDescent="0.25">
      <c r="A4808" s="46"/>
      <c r="B4808" s="46"/>
      <c r="C4808" s="46"/>
      <c r="D4808" s="46"/>
      <c r="E4808" s="38"/>
    </row>
    <row r="4809" spans="1:5" ht="20.25" customHeight="1" x14ac:dyDescent="0.25">
      <c r="A4809" s="47"/>
      <c r="B4809" s="47"/>
      <c r="C4809" s="47"/>
      <c r="D4809" s="47"/>
      <c r="E4809" s="38"/>
    </row>
    <row r="4810" spans="1:5" ht="20.25" customHeight="1" x14ac:dyDescent="0.25">
      <c r="A4810" s="46"/>
      <c r="B4810" s="46"/>
      <c r="C4810" s="46"/>
      <c r="D4810" s="46"/>
      <c r="E4810" s="38"/>
    </row>
    <row r="4811" spans="1:5" ht="20.25" customHeight="1" x14ac:dyDescent="0.25">
      <c r="A4811" s="47"/>
      <c r="B4811" s="47"/>
      <c r="C4811" s="47"/>
      <c r="D4811" s="47"/>
      <c r="E4811" s="38"/>
    </row>
    <row r="4812" spans="1:5" ht="20.25" customHeight="1" x14ac:dyDescent="0.25">
      <c r="A4812" s="46"/>
      <c r="B4812" s="46"/>
      <c r="C4812" s="46"/>
      <c r="D4812" s="46"/>
      <c r="E4812" s="38"/>
    </row>
    <row r="4813" spans="1:5" ht="20.25" customHeight="1" x14ac:dyDescent="0.25">
      <c r="A4813" s="47"/>
      <c r="B4813" s="47"/>
      <c r="C4813" s="47"/>
      <c r="D4813" s="47"/>
      <c r="E4813" s="38"/>
    </row>
    <row r="4814" spans="1:5" ht="20.25" customHeight="1" x14ac:dyDescent="0.25">
      <c r="A4814" s="46"/>
      <c r="B4814" s="46"/>
      <c r="C4814" s="46"/>
      <c r="D4814" s="46"/>
      <c r="E4814" s="38"/>
    </row>
    <row r="4815" spans="1:5" ht="20.25" customHeight="1" x14ac:dyDescent="0.25">
      <c r="A4815" s="47"/>
      <c r="B4815" s="47"/>
      <c r="C4815" s="47"/>
      <c r="D4815" s="47"/>
      <c r="E4815" s="38"/>
    </row>
    <row r="4816" spans="1:5" ht="20.25" customHeight="1" x14ac:dyDescent="0.25">
      <c r="A4816" s="46"/>
      <c r="B4816" s="46"/>
      <c r="C4816" s="46"/>
      <c r="D4816" s="46"/>
      <c r="E4816" s="38"/>
    </row>
    <row r="4817" spans="1:5" ht="20.25" customHeight="1" x14ac:dyDescent="0.25">
      <c r="A4817" s="47"/>
      <c r="B4817" s="47"/>
      <c r="C4817" s="47"/>
      <c r="D4817" s="47"/>
      <c r="E4817" s="38"/>
    </row>
    <row r="4818" spans="1:5" ht="20.25" customHeight="1" x14ac:dyDescent="0.25">
      <c r="A4818" s="46"/>
      <c r="B4818" s="46"/>
      <c r="C4818" s="46"/>
      <c r="D4818" s="46"/>
      <c r="E4818" s="38"/>
    </row>
    <row r="4819" spans="1:5" ht="20.25" customHeight="1" x14ac:dyDescent="0.25">
      <c r="A4819" s="47"/>
      <c r="B4819" s="47"/>
      <c r="C4819" s="47"/>
      <c r="D4819" s="47"/>
      <c r="E4819" s="38"/>
    </row>
    <row r="4820" spans="1:5" ht="20.25" customHeight="1" x14ac:dyDescent="0.25">
      <c r="A4820" s="46"/>
      <c r="B4820" s="46"/>
      <c r="C4820" s="46"/>
      <c r="D4820" s="46"/>
      <c r="E4820" s="38"/>
    </row>
    <row r="4821" spans="1:5" ht="20.25" customHeight="1" x14ac:dyDescent="0.25">
      <c r="A4821" s="47"/>
      <c r="B4821" s="47"/>
      <c r="C4821" s="47"/>
      <c r="D4821" s="47"/>
      <c r="E4821" s="38"/>
    </row>
    <row r="4822" spans="1:5" ht="20.25" customHeight="1" x14ac:dyDescent="0.25">
      <c r="A4822" s="46"/>
      <c r="B4822" s="46"/>
      <c r="C4822" s="46"/>
      <c r="D4822" s="46"/>
      <c r="E4822" s="38"/>
    </row>
    <row r="4823" spans="1:5" ht="20.25" customHeight="1" x14ac:dyDescent="0.25">
      <c r="A4823" s="47"/>
      <c r="B4823" s="47"/>
      <c r="C4823" s="47"/>
      <c r="D4823" s="47"/>
      <c r="E4823" s="38"/>
    </row>
    <row r="4824" spans="1:5" ht="20.25" customHeight="1" x14ac:dyDescent="0.25">
      <c r="A4824" s="46"/>
      <c r="B4824" s="46"/>
      <c r="C4824" s="46"/>
      <c r="D4824" s="46"/>
      <c r="E4824" s="38"/>
    </row>
    <row r="4825" spans="1:5" ht="20.25" customHeight="1" x14ac:dyDescent="0.25">
      <c r="A4825" s="47"/>
      <c r="B4825" s="47"/>
      <c r="C4825" s="47"/>
      <c r="D4825" s="47"/>
      <c r="E4825" s="38"/>
    </row>
    <row r="4826" spans="1:5" ht="20.25" customHeight="1" x14ac:dyDescent="0.25">
      <c r="A4826" s="46"/>
      <c r="B4826" s="46"/>
      <c r="C4826" s="46"/>
      <c r="D4826" s="46"/>
      <c r="E4826" s="38"/>
    </row>
    <row r="4827" spans="1:5" ht="20.25" customHeight="1" x14ac:dyDescent="0.25">
      <c r="A4827" s="47"/>
      <c r="B4827" s="47"/>
      <c r="C4827" s="47"/>
      <c r="D4827" s="47"/>
      <c r="E4827" s="38"/>
    </row>
    <row r="4828" spans="1:5" ht="20.25" customHeight="1" x14ac:dyDescent="0.25">
      <c r="A4828" s="46"/>
      <c r="B4828" s="46"/>
      <c r="C4828" s="46"/>
      <c r="D4828" s="46"/>
      <c r="E4828" s="38"/>
    </row>
    <row r="4829" spans="1:5" ht="20.25" customHeight="1" x14ac:dyDescent="0.25">
      <c r="A4829" s="47"/>
      <c r="B4829" s="47"/>
      <c r="C4829" s="47"/>
      <c r="D4829" s="47"/>
      <c r="E4829" s="38"/>
    </row>
    <row r="4830" spans="1:5" ht="20.25" customHeight="1" x14ac:dyDescent="0.25">
      <c r="A4830" s="46"/>
      <c r="B4830" s="46"/>
      <c r="C4830" s="46"/>
      <c r="D4830" s="46"/>
      <c r="E4830" s="38"/>
    </row>
    <row r="4831" spans="1:5" ht="20.25" customHeight="1" x14ac:dyDescent="0.25">
      <c r="A4831" s="47"/>
      <c r="B4831" s="47"/>
      <c r="C4831" s="47"/>
      <c r="D4831" s="47"/>
      <c r="E4831" s="38"/>
    </row>
    <row r="4832" spans="1:5" ht="20.25" customHeight="1" x14ac:dyDescent="0.25">
      <c r="A4832" s="46"/>
      <c r="B4832" s="46"/>
      <c r="C4832" s="46"/>
      <c r="D4832" s="46"/>
      <c r="E4832" s="38"/>
    </row>
    <row r="4833" spans="1:5" ht="20.25" customHeight="1" x14ac:dyDescent="0.25">
      <c r="A4833" s="47"/>
      <c r="B4833" s="47"/>
      <c r="C4833" s="47"/>
      <c r="D4833" s="47"/>
      <c r="E4833" s="38"/>
    </row>
    <row r="4834" spans="1:5" ht="20.25" customHeight="1" x14ac:dyDescent="0.25">
      <c r="A4834" s="46"/>
      <c r="B4834" s="46"/>
      <c r="C4834" s="46"/>
      <c r="D4834" s="46"/>
      <c r="E4834" s="38"/>
    </row>
    <row r="4835" spans="1:5" ht="20.25" customHeight="1" x14ac:dyDescent="0.25">
      <c r="A4835" s="47"/>
      <c r="B4835" s="47"/>
      <c r="C4835" s="47"/>
      <c r="D4835" s="47"/>
      <c r="E4835" s="38"/>
    </row>
    <row r="4836" spans="1:5" ht="20.25" customHeight="1" x14ac:dyDescent="0.25">
      <c r="A4836" s="46"/>
      <c r="B4836" s="46"/>
      <c r="C4836" s="46"/>
      <c r="D4836" s="46"/>
      <c r="E4836" s="38"/>
    </row>
    <row r="4837" spans="1:5" ht="20.25" customHeight="1" x14ac:dyDescent="0.25">
      <c r="A4837" s="47"/>
      <c r="B4837" s="47"/>
      <c r="C4837" s="47"/>
      <c r="D4837" s="47"/>
      <c r="E4837" s="38"/>
    </row>
    <row r="4838" spans="1:5" ht="20.25" customHeight="1" x14ac:dyDescent="0.25">
      <c r="A4838" s="46"/>
      <c r="B4838" s="46"/>
      <c r="C4838" s="46"/>
      <c r="D4838" s="46"/>
      <c r="E4838" s="38"/>
    </row>
    <row r="4839" spans="1:5" ht="20.25" customHeight="1" x14ac:dyDescent="0.25">
      <c r="A4839" s="47"/>
      <c r="B4839" s="47"/>
      <c r="C4839" s="47"/>
      <c r="D4839" s="47"/>
      <c r="E4839" s="38"/>
    </row>
    <row r="4840" spans="1:5" ht="20.25" customHeight="1" x14ac:dyDescent="0.25">
      <c r="A4840" s="46"/>
      <c r="B4840" s="46"/>
      <c r="C4840" s="46"/>
      <c r="D4840" s="46"/>
      <c r="E4840" s="38"/>
    </row>
    <row r="4841" spans="1:5" ht="20.25" customHeight="1" x14ac:dyDescent="0.25">
      <c r="A4841" s="47"/>
      <c r="B4841" s="47"/>
      <c r="C4841" s="47"/>
      <c r="D4841" s="47"/>
      <c r="E4841" s="38"/>
    </row>
    <row r="4842" spans="1:5" ht="20.25" customHeight="1" x14ac:dyDescent="0.25">
      <c r="A4842" s="46"/>
      <c r="B4842" s="46"/>
      <c r="C4842" s="46"/>
      <c r="D4842" s="46"/>
      <c r="E4842" s="38"/>
    </row>
    <row r="4843" spans="1:5" ht="20.25" customHeight="1" x14ac:dyDescent="0.25">
      <c r="A4843" s="47"/>
      <c r="B4843" s="47"/>
      <c r="C4843" s="47"/>
      <c r="D4843" s="47"/>
      <c r="E4843" s="38"/>
    </row>
    <row r="4844" spans="1:5" ht="20.25" customHeight="1" x14ac:dyDescent="0.25">
      <c r="A4844" s="46"/>
      <c r="B4844" s="46"/>
      <c r="C4844" s="46"/>
      <c r="D4844" s="46"/>
      <c r="E4844" s="38"/>
    </row>
    <row r="4845" spans="1:5" ht="20.25" customHeight="1" x14ac:dyDescent="0.25">
      <c r="A4845" s="47"/>
      <c r="B4845" s="47"/>
      <c r="C4845" s="47"/>
      <c r="D4845" s="47"/>
      <c r="E4845" s="38"/>
    </row>
    <row r="4846" spans="1:5" ht="20.25" customHeight="1" x14ac:dyDescent="0.25">
      <c r="A4846" s="46"/>
      <c r="B4846" s="46"/>
      <c r="C4846" s="46"/>
      <c r="D4846" s="46"/>
      <c r="E4846" s="38"/>
    </row>
    <row r="4847" spans="1:5" ht="20.25" customHeight="1" x14ac:dyDescent="0.25">
      <c r="A4847" s="47"/>
      <c r="B4847" s="47"/>
      <c r="C4847" s="47"/>
      <c r="D4847" s="47"/>
      <c r="E4847" s="38"/>
    </row>
    <row r="4848" spans="1:5" ht="20.25" customHeight="1" x14ac:dyDescent="0.25">
      <c r="A4848" s="46"/>
      <c r="B4848" s="46"/>
      <c r="C4848" s="46"/>
      <c r="D4848" s="46"/>
      <c r="E4848" s="38"/>
    </row>
    <row r="4849" spans="1:5" ht="20.25" customHeight="1" x14ac:dyDescent="0.25">
      <c r="A4849" s="47"/>
      <c r="B4849" s="47"/>
      <c r="C4849" s="47"/>
      <c r="D4849" s="47"/>
      <c r="E4849" s="38"/>
    </row>
    <row r="4850" spans="1:5" ht="20.25" customHeight="1" x14ac:dyDescent="0.25">
      <c r="A4850" s="46"/>
      <c r="B4850" s="46"/>
      <c r="C4850" s="46"/>
      <c r="D4850" s="46"/>
      <c r="E4850" s="38"/>
    </row>
    <row r="4851" spans="1:5" ht="20.25" customHeight="1" x14ac:dyDescent="0.25">
      <c r="A4851" s="47"/>
      <c r="B4851" s="47"/>
      <c r="C4851" s="47"/>
      <c r="D4851" s="47"/>
      <c r="E4851" s="38"/>
    </row>
    <row r="4852" spans="1:5" ht="20.25" customHeight="1" x14ac:dyDescent="0.25">
      <c r="A4852" s="46"/>
      <c r="B4852" s="46"/>
      <c r="C4852" s="46"/>
      <c r="D4852" s="46"/>
      <c r="E4852" s="38"/>
    </row>
    <row r="4853" spans="1:5" ht="20.25" customHeight="1" x14ac:dyDescent="0.25">
      <c r="A4853" s="47"/>
      <c r="B4853" s="47"/>
      <c r="C4853" s="47"/>
      <c r="D4853" s="47"/>
      <c r="E4853" s="38"/>
    </row>
    <row r="4854" spans="1:5" ht="20.25" customHeight="1" x14ac:dyDescent="0.25">
      <c r="A4854" s="46"/>
      <c r="B4854" s="46"/>
      <c r="C4854" s="46"/>
      <c r="D4854" s="46"/>
      <c r="E4854" s="38"/>
    </row>
    <row r="4855" spans="1:5" ht="20.25" customHeight="1" x14ac:dyDescent="0.25">
      <c r="A4855" s="47"/>
      <c r="B4855" s="47"/>
      <c r="C4855" s="47"/>
      <c r="D4855" s="47"/>
      <c r="E4855" s="38"/>
    </row>
    <row r="4856" spans="1:5" ht="20.25" customHeight="1" x14ac:dyDescent="0.25">
      <c r="A4856" s="46"/>
      <c r="B4856" s="46"/>
      <c r="C4856" s="46"/>
      <c r="D4856" s="46"/>
      <c r="E4856" s="38"/>
    </row>
    <row r="4857" spans="1:5" ht="20.25" customHeight="1" x14ac:dyDescent="0.25">
      <c r="A4857" s="47"/>
      <c r="B4857" s="47"/>
      <c r="C4857" s="47"/>
      <c r="D4857" s="47"/>
      <c r="E4857" s="38"/>
    </row>
    <row r="4858" spans="1:5" ht="20.25" customHeight="1" x14ac:dyDescent="0.25">
      <c r="A4858" s="46"/>
      <c r="B4858" s="46"/>
      <c r="C4858" s="46"/>
      <c r="D4858" s="46"/>
      <c r="E4858" s="38"/>
    </row>
    <row r="4859" spans="1:5" ht="20.25" customHeight="1" x14ac:dyDescent="0.25">
      <c r="A4859" s="47"/>
      <c r="B4859" s="47"/>
      <c r="C4859" s="47"/>
      <c r="D4859" s="47"/>
      <c r="E4859" s="38"/>
    </row>
    <row r="4860" spans="1:5" ht="20.25" customHeight="1" x14ac:dyDescent="0.25">
      <c r="A4860" s="46"/>
      <c r="B4860" s="46"/>
      <c r="C4860" s="46"/>
      <c r="D4860" s="46"/>
      <c r="E4860" s="38"/>
    </row>
    <row r="4861" spans="1:5" ht="20.25" customHeight="1" x14ac:dyDescent="0.25">
      <c r="A4861" s="47"/>
      <c r="B4861" s="47"/>
      <c r="C4861" s="47"/>
      <c r="D4861" s="47"/>
      <c r="E4861" s="38"/>
    </row>
    <row r="4862" spans="1:5" ht="20.25" customHeight="1" x14ac:dyDescent="0.25">
      <c r="A4862" s="46"/>
      <c r="B4862" s="46"/>
      <c r="C4862" s="46"/>
      <c r="D4862" s="46"/>
      <c r="E4862" s="38"/>
    </row>
    <row r="4863" spans="1:5" ht="20.25" customHeight="1" x14ac:dyDescent="0.25">
      <c r="A4863" s="47"/>
      <c r="B4863" s="47"/>
      <c r="C4863" s="47"/>
      <c r="D4863" s="47"/>
      <c r="E4863" s="38"/>
    </row>
    <row r="4864" spans="1:5" ht="20.25" customHeight="1" x14ac:dyDescent="0.25">
      <c r="A4864" s="46"/>
      <c r="B4864" s="46"/>
      <c r="C4864" s="46"/>
      <c r="D4864" s="46"/>
      <c r="E4864" s="38"/>
    </row>
    <row r="4865" spans="1:5" ht="20.25" customHeight="1" x14ac:dyDescent="0.25">
      <c r="A4865" s="47"/>
      <c r="B4865" s="47"/>
      <c r="C4865" s="47"/>
      <c r="D4865" s="47"/>
      <c r="E4865" s="38"/>
    </row>
    <row r="4866" spans="1:5" ht="20.25" customHeight="1" x14ac:dyDescent="0.25">
      <c r="A4866" s="46"/>
      <c r="B4866" s="46"/>
      <c r="C4866" s="46"/>
      <c r="D4866" s="46"/>
      <c r="E4866" s="38"/>
    </row>
    <row r="4867" spans="1:5" ht="20.25" customHeight="1" x14ac:dyDescent="0.25">
      <c r="A4867" s="47"/>
      <c r="B4867" s="47"/>
      <c r="C4867" s="47"/>
      <c r="D4867" s="47"/>
      <c r="E4867" s="38"/>
    </row>
    <row r="4868" spans="1:5" ht="20.25" customHeight="1" x14ac:dyDescent="0.25">
      <c r="A4868" s="46"/>
      <c r="B4868" s="46"/>
      <c r="C4868" s="46"/>
      <c r="D4868" s="46"/>
      <c r="E4868" s="38"/>
    </row>
    <row r="4869" spans="1:5" ht="20.25" customHeight="1" x14ac:dyDescent="0.25">
      <c r="A4869" s="47"/>
      <c r="B4869" s="47"/>
      <c r="C4869" s="47"/>
      <c r="D4869" s="47"/>
      <c r="E4869" s="38"/>
    </row>
    <row r="4870" spans="1:5" ht="20.25" customHeight="1" x14ac:dyDescent="0.25">
      <c r="A4870" s="46"/>
      <c r="B4870" s="46"/>
      <c r="C4870" s="46"/>
      <c r="D4870" s="46"/>
      <c r="E4870" s="38"/>
    </row>
    <row r="4871" spans="1:5" ht="20.25" customHeight="1" x14ac:dyDescent="0.25">
      <c r="A4871" s="47"/>
      <c r="B4871" s="47"/>
      <c r="C4871" s="47"/>
      <c r="D4871" s="47"/>
      <c r="E4871" s="38"/>
    </row>
    <row r="4872" spans="1:5" ht="20.25" customHeight="1" x14ac:dyDescent="0.25">
      <c r="A4872" s="46"/>
      <c r="B4872" s="46"/>
      <c r="C4872" s="46"/>
      <c r="D4872" s="46"/>
      <c r="E4872" s="38"/>
    </row>
    <row r="4873" spans="1:5" ht="20.25" customHeight="1" x14ac:dyDescent="0.25">
      <c r="A4873" s="47"/>
      <c r="B4873" s="47"/>
      <c r="C4873" s="47"/>
      <c r="D4873" s="47"/>
      <c r="E4873" s="38"/>
    </row>
    <row r="4874" spans="1:5" ht="20.25" customHeight="1" x14ac:dyDescent="0.25">
      <c r="A4874" s="46"/>
      <c r="B4874" s="46"/>
      <c r="C4874" s="46"/>
      <c r="D4874" s="46"/>
      <c r="E4874" s="38"/>
    </row>
    <row r="4875" spans="1:5" ht="20.25" customHeight="1" x14ac:dyDescent="0.25">
      <c r="A4875" s="47"/>
      <c r="B4875" s="47"/>
      <c r="C4875" s="47"/>
      <c r="D4875" s="47"/>
      <c r="E4875" s="38"/>
    </row>
    <row r="4876" spans="1:5" ht="20.25" customHeight="1" x14ac:dyDescent="0.25">
      <c r="A4876" s="46"/>
      <c r="B4876" s="46"/>
      <c r="C4876" s="46"/>
      <c r="D4876" s="46"/>
      <c r="E4876" s="38"/>
    </row>
    <row r="4877" spans="1:5" ht="20.25" customHeight="1" x14ac:dyDescent="0.25">
      <c r="A4877" s="47"/>
      <c r="B4877" s="47"/>
      <c r="C4877" s="47"/>
      <c r="D4877" s="47"/>
      <c r="E4877" s="38"/>
    </row>
    <row r="4878" spans="1:5" ht="20.25" customHeight="1" x14ac:dyDescent="0.25">
      <c r="A4878" s="46"/>
      <c r="B4878" s="46"/>
      <c r="C4878" s="46"/>
      <c r="D4878" s="46"/>
      <c r="E4878" s="38"/>
    </row>
    <row r="4879" spans="1:5" ht="20.25" customHeight="1" x14ac:dyDescent="0.25">
      <c r="A4879" s="47"/>
      <c r="B4879" s="47"/>
      <c r="C4879" s="47"/>
      <c r="D4879" s="47"/>
      <c r="E4879" s="38"/>
    </row>
    <row r="4880" spans="1:5" ht="20.25" customHeight="1" x14ac:dyDescent="0.25">
      <c r="A4880" s="46"/>
      <c r="B4880" s="46"/>
      <c r="C4880" s="46"/>
      <c r="D4880" s="46"/>
      <c r="E4880" s="38"/>
    </row>
    <row r="4881" spans="1:5" ht="20.25" customHeight="1" x14ac:dyDescent="0.25">
      <c r="A4881" s="47"/>
      <c r="B4881" s="47"/>
      <c r="C4881" s="47"/>
      <c r="D4881" s="47"/>
      <c r="E4881" s="38"/>
    </row>
    <row r="4882" spans="1:5" ht="20.25" customHeight="1" x14ac:dyDescent="0.25">
      <c r="A4882" s="46"/>
      <c r="B4882" s="46"/>
      <c r="C4882" s="46"/>
      <c r="D4882" s="46"/>
      <c r="E4882" s="38"/>
    </row>
    <row r="4883" spans="1:5" ht="20.25" customHeight="1" x14ac:dyDescent="0.25">
      <c r="A4883" s="47"/>
      <c r="B4883" s="47"/>
      <c r="C4883" s="47"/>
      <c r="D4883" s="47"/>
      <c r="E4883" s="38"/>
    </row>
    <row r="4884" spans="1:5" ht="20.25" customHeight="1" x14ac:dyDescent="0.25">
      <c r="A4884" s="46"/>
      <c r="B4884" s="46"/>
      <c r="C4884" s="46"/>
      <c r="D4884" s="46"/>
      <c r="E4884" s="38"/>
    </row>
    <row r="4885" spans="1:5" ht="20.25" customHeight="1" x14ac:dyDescent="0.25">
      <c r="A4885" s="47"/>
      <c r="B4885" s="47"/>
      <c r="C4885" s="47"/>
      <c r="D4885" s="47"/>
      <c r="E4885" s="38"/>
    </row>
    <row r="4886" spans="1:5" ht="20.25" customHeight="1" x14ac:dyDescent="0.25">
      <c r="A4886" s="46"/>
      <c r="B4886" s="46"/>
      <c r="C4886" s="46"/>
      <c r="D4886" s="46"/>
      <c r="E4886" s="38"/>
    </row>
    <row r="4887" spans="1:5" ht="20.25" customHeight="1" x14ac:dyDescent="0.25">
      <c r="A4887" s="47"/>
      <c r="B4887" s="47"/>
      <c r="C4887" s="47"/>
      <c r="D4887" s="47"/>
      <c r="E4887" s="38"/>
    </row>
    <row r="4888" spans="1:5" ht="20.25" customHeight="1" x14ac:dyDescent="0.25">
      <c r="A4888" s="46"/>
      <c r="B4888" s="46"/>
      <c r="C4888" s="46"/>
      <c r="D4888" s="46"/>
      <c r="E4888" s="38"/>
    </row>
    <row r="4889" spans="1:5" ht="20.25" customHeight="1" x14ac:dyDescent="0.25">
      <c r="A4889" s="47"/>
      <c r="B4889" s="47"/>
      <c r="C4889" s="47"/>
      <c r="D4889" s="47"/>
      <c r="E4889" s="38"/>
    </row>
    <row r="4890" spans="1:5" ht="20.25" customHeight="1" x14ac:dyDescent="0.25">
      <c r="A4890" s="46"/>
      <c r="B4890" s="46"/>
      <c r="C4890" s="46"/>
      <c r="D4890" s="46"/>
      <c r="E4890" s="38"/>
    </row>
    <row r="4891" spans="1:5" ht="20.25" customHeight="1" x14ac:dyDescent="0.25">
      <c r="A4891" s="47"/>
      <c r="B4891" s="47"/>
      <c r="C4891" s="47"/>
      <c r="D4891" s="47"/>
      <c r="E4891" s="38"/>
    </row>
    <row r="4892" spans="1:5" ht="20.25" customHeight="1" x14ac:dyDescent="0.25">
      <c r="A4892" s="46"/>
      <c r="B4892" s="46"/>
      <c r="C4892" s="46"/>
      <c r="D4892" s="46"/>
      <c r="E4892" s="38"/>
    </row>
    <row r="4893" spans="1:5" ht="20.25" customHeight="1" x14ac:dyDescent="0.25">
      <c r="A4893" s="47"/>
      <c r="B4893" s="47"/>
      <c r="C4893" s="47"/>
      <c r="D4893" s="47"/>
      <c r="E4893" s="38"/>
    </row>
    <row r="4894" spans="1:5" ht="20.25" customHeight="1" x14ac:dyDescent="0.25">
      <c r="A4894" s="46"/>
      <c r="B4894" s="46"/>
      <c r="C4894" s="46"/>
      <c r="D4894" s="46"/>
      <c r="E4894" s="38"/>
    </row>
    <row r="4895" spans="1:5" ht="20.25" customHeight="1" x14ac:dyDescent="0.25">
      <c r="A4895" s="47"/>
      <c r="B4895" s="47"/>
      <c r="C4895" s="47"/>
      <c r="D4895" s="47"/>
      <c r="E4895" s="38"/>
    </row>
    <row r="4896" spans="1:5" ht="20.25" customHeight="1" x14ac:dyDescent="0.25">
      <c r="A4896" s="46"/>
      <c r="B4896" s="46"/>
      <c r="C4896" s="46"/>
      <c r="D4896" s="46"/>
      <c r="E4896" s="38"/>
    </row>
    <row r="4897" spans="1:5" ht="20.25" customHeight="1" x14ac:dyDescent="0.25">
      <c r="A4897" s="47"/>
      <c r="B4897" s="47"/>
      <c r="C4897" s="47"/>
      <c r="D4897" s="47"/>
      <c r="E4897" s="38"/>
    </row>
    <row r="4898" spans="1:5" ht="20.25" customHeight="1" x14ac:dyDescent="0.25">
      <c r="A4898" s="46"/>
      <c r="B4898" s="46"/>
      <c r="C4898" s="46"/>
      <c r="D4898" s="46"/>
      <c r="E4898" s="38"/>
    </row>
    <row r="4899" spans="1:5" ht="20.25" customHeight="1" x14ac:dyDescent="0.25">
      <c r="A4899" s="47"/>
      <c r="B4899" s="47"/>
      <c r="C4899" s="47"/>
      <c r="D4899" s="47"/>
      <c r="E4899" s="38"/>
    </row>
    <row r="4900" spans="1:5" ht="20.25" customHeight="1" x14ac:dyDescent="0.25">
      <c r="A4900" s="46"/>
      <c r="B4900" s="46"/>
      <c r="C4900" s="46"/>
      <c r="D4900" s="46"/>
      <c r="E4900" s="38"/>
    </row>
    <row r="4901" spans="1:5" ht="20.25" customHeight="1" thickBot="1" x14ac:dyDescent="0.3">
      <c r="A4901" s="60"/>
      <c r="B4901" s="60"/>
      <c r="C4901" s="60"/>
      <c r="D4901" s="60"/>
      <c r="E4901" s="65"/>
    </row>
    <row r="4902" spans="1:5" ht="20.25" customHeight="1" thickTop="1" x14ac:dyDescent="0.25">
      <c r="A4902" s="62"/>
      <c r="B4902" s="62"/>
      <c r="C4902" s="62"/>
      <c r="D4902" s="62"/>
      <c r="E4902" s="66"/>
    </row>
    <row r="4903" spans="1:5" ht="20.25" customHeight="1" x14ac:dyDescent="0.25">
      <c r="A4903" s="47"/>
      <c r="B4903" s="47"/>
      <c r="C4903" s="47"/>
      <c r="D4903" s="47"/>
      <c r="E4903" s="38"/>
    </row>
    <row r="4904" spans="1:5" ht="20.25" customHeight="1" x14ac:dyDescent="0.25">
      <c r="A4904" s="46"/>
      <c r="B4904" s="46"/>
      <c r="C4904" s="46"/>
      <c r="D4904" s="46"/>
      <c r="E4904" s="38"/>
    </row>
    <row r="4905" spans="1:5" ht="20.25" customHeight="1" x14ac:dyDescent="0.25">
      <c r="A4905" s="47"/>
      <c r="B4905" s="47"/>
      <c r="C4905" s="47"/>
      <c r="D4905" s="47"/>
      <c r="E4905" s="38"/>
    </row>
    <row r="4906" spans="1:5" ht="20.25" customHeight="1" x14ac:dyDescent="0.25">
      <c r="A4906" s="46"/>
      <c r="B4906" s="46"/>
      <c r="C4906" s="46"/>
      <c r="D4906" s="46"/>
      <c r="E4906" s="38"/>
    </row>
    <row r="4907" spans="1:5" ht="20.25" customHeight="1" x14ac:dyDescent="0.25">
      <c r="A4907" s="47"/>
      <c r="B4907" s="47"/>
      <c r="C4907" s="47"/>
      <c r="D4907" s="47"/>
      <c r="E4907" s="38"/>
    </row>
    <row r="4908" spans="1:5" ht="20.25" customHeight="1" x14ac:dyDescent="0.25">
      <c r="A4908" s="46"/>
      <c r="B4908" s="46"/>
      <c r="C4908" s="46"/>
      <c r="D4908" s="46"/>
      <c r="E4908" s="38"/>
    </row>
    <row r="4909" spans="1:5" ht="20.25" customHeight="1" x14ac:dyDescent="0.25">
      <c r="A4909" s="47"/>
      <c r="B4909" s="47"/>
      <c r="C4909" s="47"/>
      <c r="D4909" s="47"/>
      <c r="E4909" s="38"/>
    </row>
    <row r="4910" spans="1:5" ht="20.25" customHeight="1" x14ac:dyDescent="0.25">
      <c r="A4910" s="46"/>
      <c r="B4910" s="46"/>
      <c r="C4910" s="46"/>
      <c r="D4910" s="46"/>
      <c r="E4910" s="38"/>
    </row>
    <row r="4911" spans="1:5" ht="20.25" customHeight="1" x14ac:dyDescent="0.25">
      <c r="A4911" s="47"/>
      <c r="B4911" s="47"/>
      <c r="C4911" s="47"/>
      <c r="D4911" s="47"/>
      <c r="E4911" s="38"/>
    </row>
    <row r="4912" spans="1:5" ht="20.25" customHeight="1" x14ac:dyDescent="0.25">
      <c r="A4912" s="46"/>
      <c r="B4912" s="46"/>
      <c r="C4912" s="46"/>
      <c r="D4912" s="46"/>
      <c r="E4912" s="38"/>
    </row>
    <row r="4913" spans="1:5" ht="20.25" customHeight="1" x14ac:dyDescent="0.25">
      <c r="A4913" s="47"/>
      <c r="B4913" s="47"/>
      <c r="C4913" s="47"/>
      <c r="D4913" s="47"/>
      <c r="E4913" s="38"/>
    </row>
    <row r="4914" spans="1:5" ht="20.25" customHeight="1" x14ac:dyDescent="0.25">
      <c r="A4914" s="46"/>
      <c r="B4914" s="46"/>
      <c r="C4914" s="46"/>
      <c r="D4914" s="46"/>
      <c r="E4914" s="38"/>
    </row>
    <row r="4915" spans="1:5" ht="20.25" customHeight="1" x14ac:dyDescent="0.25">
      <c r="A4915" s="47"/>
      <c r="B4915" s="47"/>
      <c r="C4915" s="47"/>
      <c r="D4915" s="47"/>
      <c r="E4915" s="38"/>
    </row>
    <row r="4916" spans="1:5" ht="20.25" customHeight="1" x14ac:dyDescent="0.25">
      <c r="A4916" s="46"/>
      <c r="B4916" s="46"/>
      <c r="C4916" s="46"/>
      <c r="D4916" s="46"/>
      <c r="E4916" s="38"/>
    </row>
    <row r="4917" spans="1:5" ht="20.25" customHeight="1" x14ac:dyDescent="0.25">
      <c r="A4917" s="47"/>
      <c r="B4917" s="47"/>
      <c r="C4917" s="47"/>
      <c r="D4917" s="47"/>
      <c r="E4917" s="38"/>
    </row>
    <row r="4918" spans="1:5" ht="20.25" customHeight="1" x14ac:dyDescent="0.25">
      <c r="A4918" s="46"/>
      <c r="B4918" s="46"/>
      <c r="C4918" s="46"/>
      <c r="D4918" s="46"/>
      <c r="E4918" s="38"/>
    </row>
    <row r="4919" spans="1:5" ht="20.25" customHeight="1" x14ac:dyDescent="0.25">
      <c r="A4919" s="47"/>
      <c r="B4919" s="47"/>
      <c r="C4919" s="47"/>
      <c r="D4919" s="47"/>
      <c r="E4919" s="38"/>
    </row>
    <row r="4920" spans="1:5" ht="20.25" customHeight="1" x14ac:dyDescent="0.25">
      <c r="A4920" s="46"/>
      <c r="B4920" s="46"/>
      <c r="C4920" s="46"/>
      <c r="D4920" s="46"/>
      <c r="E4920" s="38"/>
    </row>
    <row r="4921" spans="1:5" ht="20.25" customHeight="1" x14ac:dyDescent="0.25">
      <c r="A4921" s="47"/>
      <c r="B4921" s="47"/>
      <c r="C4921" s="47"/>
      <c r="D4921" s="47"/>
      <c r="E4921" s="38"/>
    </row>
    <row r="4922" spans="1:5" ht="20.25" customHeight="1" x14ac:dyDescent="0.25">
      <c r="A4922" s="46"/>
      <c r="B4922" s="46"/>
      <c r="C4922" s="46"/>
      <c r="D4922" s="46"/>
      <c r="E4922" s="38"/>
    </row>
    <row r="4923" spans="1:5" ht="20.25" customHeight="1" x14ac:dyDescent="0.25">
      <c r="A4923" s="47"/>
      <c r="B4923" s="47"/>
      <c r="C4923" s="47"/>
      <c r="D4923" s="47"/>
      <c r="E4923" s="38"/>
    </row>
    <row r="4924" spans="1:5" ht="20.25" customHeight="1" x14ac:dyDescent="0.25">
      <c r="A4924" s="46"/>
      <c r="B4924" s="46"/>
      <c r="C4924" s="46"/>
      <c r="D4924" s="46"/>
      <c r="E4924" s="38"/>
    </row>
    <row r="4925" spans="1:5" ht="20.25" customHeight="1" x14ac:dyDescent="0.25">
      <c r="A4925" s="47"/>
      <c r="B4925" s="47"/>
      <c r="C4925" s="47"/>
      <c r="D4925" s="47"/>
      <c r="E4925" s="38"/>
    </row>
    <row r="4926" spans="1:5" ht="20.25" customHeight="1" x14ac:dyDescent="0.25">
      <c r="A4926" s="46"/>
      <c r="B4926" s="46"/>
      <c r="C4926" s="46"/>
      <c r="D4926" s="46"/>
      <c r="E4926" s="38"/>
    </row>
    <row r="4927" spans="1:5" ht="20.25" customHeight="1" x14ac:dyDescent="0.25">
      <c r="A4927" s="47"/>
      <c r="B4927" s="47"/>
      <c r="C4927" s="47"/>
      <c r="D4927" s="47"/>
      <c r="E4927" s="38"/>
    </row>
    <row r="4928" spans="1:5" ht="20.25" customHeight="1" x14ac:dyDescent="0.25">
      <c r="A4928" s="46"/>
      <c r="B4928" s="46"/>
      <c r="C4928" s="46"/>
      <c r="D4928" s="46"/>
      <c r="E4928" s="38"/>
    </row>
    <row r="4929" spans="1:5" ht="20.25" customHeight="1" x14ac:dyDescent="0.25">
      <c r="A4929" s="47"/>
      <c r="B4929" s="47"/>
      <c r="C4929" s="47"/>
      <c r="D4929" s="47"/>
      <c r="E4929" s="38"/>
    </row>
    <row r="4930" spans="1:5" ht="20.25" customHeight="1" x14ac:dyDescent="0.25">
      <c r="A4930" s="46"/>
      <c r="B4930" s="46"/>
      <c r="C4930" s="46"/>
      <c r="D4930" s="46"/>
      <c r="E4930" s="38"/>
    </row>
    <row r="4931" spans="1:5" ht="20.25" customHeight="1" x14ac:dyDescent="0.25">
      <c r="A4931" s="47"/>
      <c r="B4931" s="47"/>
      <c r="C4931" s="47"/>
      <c r="D4931" s="47"/>
      <c r="E4931" s="38"/>
    </row>
    <row r="4932" spans="1:5" ht="20.25" customHeight="1" x14ac:dyDescent="0.25">
      <c r="A4932" s="46"/>
      <c r="B4932" s="46"/>
      <c r="C4932" s="46"/>
      <c r="D4932" s="46"/>
      <c r="E4932" s="38"/>
    </row>
    <row r="4933" spans="1:5" ht="20.25" customHeight="1" x14ac:dyDescent="0.25">
      <c r="A4933" s="47"/>
      <c r="B4933" s="47"/>
      <c r="C4933" s="47"/>
      <c r="D4933" s="47"/>
      <c r="E4933" s="38"/>
    </row>
    <row r="4934" spans="1:5" ht="20.25" customHeight="1" x14ac:dyDescent="0.25">
      <c r="A4934" s="46"/>
      <c r="B4934" s="46"/>
      <c r="C4934" s="46"/>
      <c r="D4934" s="46"/>
      <c r="E4934" s="38"/>
    </row>
    <row r="4935" spans="1:5" ht="20.25" customHeight="1" x14ac:dyDescent="0.25">
      <c r="A4935" s="47"/>
      <c r="B4935" s="47"/>
      <c r="C4935" s="47"/>
      <c r="D4935" s="47"/>
      <c r="E4935" s="38"/>
    </row>
    <row r="4936" spans="1:5" ht="20.25" customHeight="1" x14ac:dyDescent="0.25">
      <c r="A4936" s="46"/>
      <c r="B4936" s="46"/>
      <c r="C4936" s="46"/>
      <c r="D4936" s="46"/>
      <c r="E4936" s="38"/>
    </row>
    <row r="4937" spans="1:5" ht="20.25" customHeight="1" x14ac:dyDescent="0.25">
      <c r="A4937" s="47"/>
      <c r="B4937" s="47"/>
      <c r="C4937" s="47"/>
      <c r="D4937" s="47"/>
      <c r="E4937" s="38"/>
    </row>
    <row r="4938" spans="1:5" ht="20.25" customHeight="1" x14ac:dyDescent="0.25">
      <c r="A4938" s="46"/>
      <c r="B4938" s="46"/>
      <c r="C4938" s="46"/>
      <c r="D4938" s="46"/>
      <c r="E4938" s="38"/>
    </row>
    <row r="4939" spans="1:5" ht="20.25" customHeight="1" x14ac:dyDescent="0.25">
      <c r="A4939" s="47"/>
      <c r="B4939" s="47"/>
      <c r="C4939" s="47"/>
      <c r="D4939" s="47"/>
      <c r="E4939" s="38"/>
    </row>
    <row r="4940" spans="1:5" ht="20.25" customHeight="1" x14ac:dyDescent="0.25">
      <c r="A4940" s="46"/>
      <c r="B4940" s="46"/>
      <c r="C4940" s="46"/>
      <c r="D4940" s="46"/>
      <c r="E4940" s="38"/>
    </row>
    <row r="4941" spans="1:5" ht="20.25" customHeight="1" x14ac:dyDescent="0.25">
      <c r="A4941" s="47"/>
      <c r="B4941" s="47"/>
      <c r="C4941" s="47"/>
      <c r="D4941" s="47"/>
      <c r="E4941" s="38"/>
    </row>
    <row r="4942" spans="1:5" ht="20.25" customHeight="1" x14ac:dyDescent="0.25">
      <c r="A4942" s="46"/>
      <c r="B4942" s="46"/>
      <c r="C4942" s="46"/>
      <c r="D4942" s="46"/>
      <c r="E4942" s="38"/>
    </row>
    <row r="4943" spans="1:5" ht="20.25" customHeight="1" x14ac:dyDescent="0.25">
      <c r="A4943" s="47"/>
      <c r="B4943" s="47"/>
      <c r="C4943" s="47"/>
      <c r="D4943" s="47"/>
      <c r="E4943" s="38"/>
    </row>
    <row r="4944" spans="1:5" ht="20.25" customHeight="1" x14ac:dyDescent="0.25">
      <c r="A4944" s="46"/>
      <c r="B4944" s="46"/>
      <c r="C4944" s="46"/>
      <c r="D4944" s="46"/>
      <c r="E4944" s="38"/>
    </row>
    <row r="4945" spans="1:5" ht="20.25" customHeight="1" x14ac:dyDescent="0.25">
      <c r="A4945" s="47"/>
      <c r="B4945" s="47"/>
      <c r="C4945" s="47"/>
      <c r="D4945" s="47"/>
      <c r="E4945" s="38"/>
    </row>
    <row r="4946" spans="1:5" ht="20.25" customHeight="1" x14ac:dyDescent="0.25">
      <c r="A4946" s="46"/>
      <c r="B4946" s="46"/>
      <c r="C4946" s="46"/>
      <c r="D4946" s="46"/>
      <c r="E4946" s="38"/>
    </row>
    <row r="4947" spans="1:5" ht="20.25" customHeight="1" x14ac:dyDescent="0.25">
      <c r="A4947" s="47"/>
      <c r="B4947" s="47"/>
      <c r="C4947" s="47"/>
      <c r="D4947" s="47"/>
      <c r="E4947" s="38"/>
    </row>
    <row r="4948" spans="1:5" ht="20.25" customHeight="1" x14ac:dyDescent="0.25">
      <c r="A4948" s="46"/>
      <c r="B4948" s="46"/>
      <c r="C4948" s="46"/>
      <c r="D4948" s="46"/>
      <c r="E4948" s="38"/>
    </row>
    <row r="4949" spans="1:5" ht="20.25" customHeight="1" x14ac:dyDescent="0.25">
      <c r="A4949" s="47"/>
      <c r="B4949" s="47"/>
      <c r="C4949" s="47"/>
      <c r="D4949" s="47"/>
      <c r="E4949" s="38"/>
    </row>
    <row r="4950" spans="1:5" ht="20.25" customHeight="1" x14ac:dyDescent="0.25">
      <c r="A4950" s="46"/>
      <c r="B4950" s="46"/>
      <c r="C4950" s="46"/>
      <c r="D4950" s="46"/>
      <c r="E4950" s="38"/>
    </row>
    <row r="4951" spans="1:5" ht="20.25" customHeight="1" x14ac:dyDescent="0.25">
      <c r="A4951" s="47"/>
      <c r="B4951" s="47"/>
      <c r="C4951" s="47"/>
      <c r="D4951" s="47"/>
      <c r="E4951" s="38"/>
    </row>
    <row r="4952" spans="1:5" ht="20.25" customHeight="1" x14ac:dyDescent="0.25">
      <c r="A4952" s="46"/>
      <c r="B4952" s="46"/>
      <c r="C4952" s="46"/>
      <c r="D4952" s="46"/>
      <c r="E4952" s="38"/>
    </row>
    <row r="4953" spans="1:5" ht="20.25" customHeight="1" x14ac:dyDescent="0.25">
      <c r="A4953" s="47"/>
      <c r="B4953" s="47"/>
      <c r="C4953" s="47"/>
      <c r="D4953" s="47"/>
      <c r="E4953" s="38"/>
    </row>
    <row r="4954" spans="1:5" ht="20.25" customHeight="1" x14ac:dyDescent="0.25">
      <c r="A4954" s="46"/>
      <c r="B4954" s="46"/>
      <c r="C4954" s="46"/>
      <c r="D4954" s="46"/>
      <c r="E4954" s="38"/>
    </row>
    <row r="4955" spans="1:5" ht="20.25" customHeight="1" x14ac:dyDescent="0.25">
      <c r="A4955" s="47"/>
      <c r="B4955" s="47"/>
      <c r="C4955" s="47"/>
      <c r="D4955" s="47"/>
      <c r="E4955" s="38"/>
    </row>
    <row r="4956" spans="1:5" ht="20.25" customHeight="1" x14ac:dyDescent="0.25">
      <c r="A4956" s="46"/>
      <c r="B4956" s="46"/>
      <c r="C4956" s="46"/>
      <c r="D4956" s="46"/>
      <c r="E4956" s="38"/>
    </row>
    <row r="4957" spans="1:5" ht="20.25" customHeight="1" x14ac:dyDescent="0.25">
      <c r="A4957" s="47"/>
      <c r="B4957" s="47"/>
      <c r="C4957" s="47"/>
      <c r="D4957" s="47"/>
      <c r="E4957" s="38"/>
    </row>
    <row r="4958" spans="1:5" ht="20.25" customHeight="1" x14ac:dyDescent="0.25">
      <c r="A4958" s="46"/>
      <c r="B4958" s="46"/>
      <c r="C4958" s="46"/>
      <c r="D4958" s="46"/>
      <c r="E4958" s="38"/>
    </row>
    <row r="4959" spans="1:5" ht="20.25" customHeight="1" x14ac:dyDescent="0.25">
      <c r="A4959" s="47"/>
      <c r="B4959" s="47"/>
      <c r="C4959" s="47"/>
      <c r="D4959" s="47"/>
      <c r="E4959" s="38"/>
    </row>
    <row r="4960" spans="1:5" ht="20.25" customHeight="1" x14ac:dyDescent="0.25">
      <c r="A4960" s="46"/>
      <c r="B4960" s="46"/>
      <c r="C4960" s="46"/>
      <c r="D4960" s="46"/>
      <c r="E4960" s="38"/>
    </row>
    <row r="4961" spans="1:5" ht="20.25" customHeight="1" x14ac:dyDescent="0.25">
      <c r="A4961" s="47"/>
      <c r="B4961" s="47"/>
      <c r="C4961" s="47"/>
      <c r="D4961" s="47"/>
      <c r="E4961" s="38"/>
    </row>
    <row r="4962" spans="1:5" ht="20.25" customHeight="1" x14ac:dyDescent="0.25">
      <c r="A4962" s="46"/>
      <c r="B4962" s="46"/>
      <c r="C4962" s="46"/>
      <c r="D4962" s="46"/>
      <c r="E4962" s="38"/>
    </row>
    <row r="4963" spans="1:5" ht="20.25" customHeight="1" x14ac:dyDescent="0.25">
      <c r="A4963" s="47"/>
      <c r="B4963" s="47"/>
      <c r="C4963" s="47"/>
      <c r="D4963" s="47"/>
      <c r="E4963" s="38"/>
    </row>
    <row r="4964" spans="1:5" ht="20.25" customHeight="1" x14ac:dyDescent="0.25">
      <c r="A4964" s="46"/>
      <c r="B4964" s="46"/>
      <c r="C4964" s="46"/>
      <c r="D4964" s="46"/>
      <c r="E4964" s="38"/>
    </row>
    <row r="4965" spans="1:5" ht="20.25" customHeight="1" x14ac:dyDescent="0.25">
      <c r="A4965" s="47"/>
      <c r="B4965" s="47"/>
      <c r="C4965" s="47"/>
      <c r="D4965" s="47"/>
      <c r="E4965" s="38"/>
    </row>
    <row r="4966" spans="1:5" ht="20.25" customHeight="1" x14ac:dyDescent="0.25">
      <c r="A4966" s="46"/>
      <c r="B4966" s="46"/>
      <c r="C4966" s="46"/>
      <c r="D4966" s="46"/>
      <c r="E4966" s="38"/>
    </row>
    <row r="4967" spans="1:5" ht="20.25" customHeight="1" x14ac:dyDescent="0.25">
      <c r="A4967" s="47"/>
      <c r="B4967" s="47"/>
      <c r="C4967" s="47"/>
      <c r="D4967" s="47"/>
      <c r="E4967" s="38"/>
    </row>
    <row r="4968" spans="1:5" ht="20.25" customHeight="1" x14ac:dyDescent="0.25">
      <c r="A4968" s="46"/>
      <c r="B4968" s="46"/>
      <c r="C4968" s="46"/>
      <c r="D4968" s="46"/>
      <c r="E4968" s="38"/>
    </row>
    <row r="4969" spans="1:5" ht="20.25" customHeight="1" x14ac:dyDescent="0.25">
      <c r="A4969" s="47"/>
      <c r="B4969" s="47"/>
      <c r="C4969" s="47"/>
      <c r="D4969" s="47"/>
      <c r="E4969" s="38"/>
    </row>
    <row r="4970" spans="1:5" ht="20.25" customHeight="1" x14ac:dyDescent="0.25">
      <c r="A4970" s="46"/>
      <c r="B4970" s="46"/>
      <c r="C4970" s="46"/>
      <c r="D4970" s="46"/>
      <c r="E4970" s="38"/>
    </row>
    <row r="4971" spans="1:5" ht="20.25" customHeight="1" x14ac:dyDescent="0.25">
      <c r="A4971" s="47"/>
      <c r="B4971" s="47"/>
      <c r="C4971" s="47"/>
      <c r="D4971" s="47"/>
      <c r="E4971" s="38"/>
    </row>
    <row r="4972" spans="1:5" ht="20.25" customHeight="1" x14ac:dyDescent="0.25">
      <c r="A4972" s="46"/>
      <c r="B4972" s="46"/>
      <c r="C4972" s="46"/>
      <c r="D4972" s="46"/>
      <c r="E4972" s="38"/>
    </row>
    <row r="4973" spans="1:5" ht="20.25" customHeight="1" x14ac:dyDescent="0.25">
      <c r="A4973" s="47"/>
      <c r="B4973" s="47"/>
      <c r="C4973" s="47"/>
      <c r="D4973" s="47"/>
      <c r="E4973" s="38"/>
    </row>
    <row r="4974" spans="1:5" ht="20.25" customHeight="1" x14ac:dyDescent="0.25">
      <c r="A4974" s="46"/>
      <c r="B4974" s="46"/>
      <c r="C4974" s="46"/>
      <c r="D4974" s="46"/>
      <c r="E4974" s="38"/>
    </row>
    <row r="4975" spans="1:5" ht="20.25" customHeight="1" x14ac:dyDescent="0.25">
      <c r="A4975" s="47"/>
      <c r="B4975" s="47"/>
      <c r="C4975" s="47"/>
      <c r="D4975" s="47"/>
      <c r="E4975" s="38"/>
    </row>
    <row r="4976" spans="1:5" ht="20.25" customHeight="1" x14ac:dyDescent="0.25">
      <c r="A4976" s="46"/>
      <c r="B4976" s="46"/>
      <c r="C4976" s="46"/>
      <c r="D4976" s="46"/>
      <c r="E4976" s="38"/>
    </row>
    <row r="4977" spans="1:5" ht="20.25" customHeight="1" x14ac:dyDescent="0.25">
      <c r="A4977" s="47"/>
      <c r="B4977" s="47"/>
      <c r="C4977" s="47"/>
      <c r="D4977" s="47"/>
      <c r="E4977" s="38"/>
    </row>
    <row r="4978" spans="1:5" ht="20.25" customHeight="1" x14ac:dyDescent="0.25">
      <c r="A4978" s="46"/>
      <c r="B4978" s="46"/>
      <c r="C4978" s="46"/>
      <c r="D4978" s="46"/>
      <c r="E4978" s="38"/>
    </row>
    <row r="4979" spans="1:5" ht="20.25" customHeight="1" x14ac:dyDescent="0.25">
      <c r="A4979" s="47"/>
      <c r="B4979" s="47"/>
      <c r="C4979" s="47"/>
      <c r="D4979" s="47"/>
      <c r="E4979" s="38"/>
    </row>
    <row r="4980" spans="1:5" ht="20.25" customHeight="1" x14ac:dyDescent="0.25">
      <c r="A4980" s="46"/>
      <c r="B4980" s="46"/>
      <c r="C4980" s="46"/>
      <c r="D4980" s="46"/>
      <c r="E4980" s="38"/>
    </row>
    <row r="4981" spans="1:5" ht="20.25" customHeight="1" x14ac:dyDescent="0.25">
      <c r="A4981" s="47"/>
      <c r="B4981" s="47"/>
      <c r="C4981" s="47"/>
      <c r="D4981" s="47"/>
      <c r="E4981" s="38"/>
    </row>
    <row r="4982" spans="1:5" ht="20.25" customHeight="1" x14ac:dyDescent="0.25">
      <c r="A4982" s="46"/>
      <c r="B4982" s="46"/>
      <c r="C4982" s="46"/>
      <c r="D4982" s="46"/>
      <c r="E4982" s="38"/>
    </row>
    <row r="4983" spans="1:5" ht="20.25" customHeight="1" x14ac:dyDescent="0.25">
      <c r="A4983" s="47"/>
      <c r="B4983" s="47"/>
      <c r="C4983" s="47"/>
      <c r="D4983" s="47"/>
      <c r="E4983" s="38"/>
    </row>
    <row r="4984" spans="1:5" ht="20.25" customHeight="1" x14ac:dyDescent="0.25">
      <c r="A4984" s="46"/>
      <c r="B4984" s="46"/>
      <c r="C4984" s="46"/>
      <c r="D4984" s="46"/>
      <c r="E4984" s="38"/>
    </row>
    <row r="4985" spans="1:5" ht="20.25" customHeight="1" x14ac:dyDescent="0.25">
      <c r="A4985" s="47"/>
      <c r="B4985" s="47"/>
      <c r="C4985" s="47"/>
      <c r="D4985" s="47"/>
      <c r="E4985" s="38"/>
    </row>
    <row r="4986" spans="1:5" ht="20.25" customHeight="1" x14ac:dyDescent="0.25">
      <c r="A4986" s="46"/>
      <c r="B4986" s="46"/>
      <c r="C4986" s="46"/>
      <c r="D4986" s="46"/>
      <c r="E4986" s="38"/>
    </row>
    <row r="4987" spans="1:5" ht="20.25" customHeight="1" x14ac:dyDescent="0.25">
      <c r="A4987" s="47"/>
      <c r="B4987" s="47"/>
      <c r="C4987" s="47"/>
      <c r="D4987" s="47"/>
      <c r="E4987" s="38"/>
    </row>
    <row r="4988" spans="1:5" ht="20.25" customHeight="1" x14ac:dyDescent="0.25">
      <c r="A4988" s="46"/>
      <c r="B4988" s="46"/>
      <c r="C4988" s="46"/>
      <c r="D4988" s="46"/>
      <c r="E4988" s="38"/>
    </row>
    <row r="4989" spans="1:5" ht="20.25" customHeight="1" x14ac:dyDescent="0.25">
      <c r="A4989" s="47"/>
      <c r="B4989" s="47"/>
      <c r="C4989" s="47"/>
      <c r="D4989" s="47"/>
      <c r="E4989" s="38"/>
    </row>
    <row r="4990" spans="1:5" ht="20.25" customHeight="1" x14ac:dyDescent="0.25">
      <c r="A4990" s="46"/>
      <c r="B4990" s="46"/>
      <c r="C4990" s="46"/>
      <c r="D4990" s="46"/>
      <c r="E4990" s="38"/>
    </row>
    <row r="4991" spans="1:5" ht="20.25" customHeight="1" x14ac:dyDescent="0.25">
      <c r="A4991" s="47"/>
      <c r="B4991" s="47"/>
      <c r="C4991" s="47"/>
      <c r="D4991" s="47"/>
      <c r="E4991" s="38"/>
    </row>
    <row r="4992" spans="1:5" ht="20.25" customHeight="1" x14ac:dyDescent="0.25">
      <c r="A4992" s="46"/>
      <c r="B4992" s="46"/>
      <c r="C4992" s="46"/>
      <c r="D4992" s="46"/>
      <c r="E4992" s="38"/>
    </row>
    <row r="4993" spans="1:5" ht="20.25" customHeight="1" x14ac:dyDescent="0.25">
      <c r="A4993" s="47"/>
      <c r="B4993" s="47"/>
      <c r="C4993" s="47"/>
      <c r="D4993" s="47"/>
      <c r="E4993" s="38"/>
    </row>
    <row r="4994" spans="1:5" ht="20.25" customHeight="1" x14ac:dyDescent="0.25">
      <c r="A4994" s="46"/>
      <c r="B4994" s="46"/>
      <c r="C4994" s="46"/>
      <c r="D4994" s="46"/>
      <c r="E4994" s="38"/>
    </row>
    <row r="4995" spans="1:5" ht="20.25" customHeight="1" x14ac:dyDescent="0.25">
      <c r="A4995" s="47"/>
      <c r="B4995" s="47"/>
      <c r="C4995" s="47"/>
      <c r="D4995" s="47"/>
      <c r="E4995" s="38"/>
    </row>
    <row r="4996" spans="1:5" ht="20.25" customHeight="1" x14ac:dyDescent="0.25">
      <c r="A4996" s="46"/>
      <c r="B4996" s="46"/>
      <c r="C4996" s="46"/>
      <c r="D4996" s="46"/>
      <c r="E4996" s="38"/>
    </row>
    <row r="4997" spans="1:5" ht="20.25" customHeight="1" x14ac:dyDescent="0.25">
      <c r="A4997" s="47"/>
      <c r="B4997" s="47"/>
      <c r="C4997" s="47"/>
      <c r="D4997" s="47"/>
      <c r="E4997" s="38"/>
    </row>
    <row r="4998" spans="1:5" ht="20.25" customHeight="1" x14ac:dyDescent="0.25">
      <c r="A4998" s="46"/>
      <c r="B4998" s="46"/>
      <c r="C4998" s="46"/>
      <c r="D4998" s="46"/>
      <c r="E4998" s="38"/>
    </row>
    <row r="4999" spans="1:5" ht="20.25" customHeight="1" x14ac:dyDescent="0.25">
      <c r="A4999" s="47"/>
      <c r="B4999" s="47"/>
      <c r="C4999" s="47"/>
      <c r="D4999" s="47"/>
      <c r="E4999" s="38"/>
    </row>
    <row r="5000" spans="1:5" ht="20.25" customHeight="1" x14ac:dyDescent="0.25">
      <c r="A5000" s="46"/>
      <c r="B5000" s="46"/>
      <c r="C5000" s="46"/>
      <c r="D5000" s="46"/>
      <c r="E5000" s="38"/>
    </row>
    <row r="5001" spans="1:5" ht="20.25" customHeight="1" thickBot="1" x14ac:dyDescent="0.3">
      <c r="A5001" s="60"/>
      <c r="B5001" s="60"/>
      <c r="C5001" s="60"/>
      <c r="D5001" s="60"/>
      <c r="E5001" s="65"/>
    </row>
    <row r="5002" spans="1:5" ht="20.25" customHeight="1" thickTop="1" x14ac:dyDescent="0.25"/>
  </sheetData>
  <protectedRanges>
    <protectedRange sqref="B2:E10000" name="Range1"/>
  </protectedRanges>
  <dataConsolidate/>
  <dataValidations count="1">
    <dataValidation allowBlank="1" showInputMessage="1" showErrorMessage="1" promptTitle="Entrer un pourcentage" prompt="Entrer un pourcentage" sqref="E2:E5001" xr:uid="{947E658E-E33C-4065-B9AE-3AF50C6B4E70}"/>
  </dataValidations>
  <pageMargins left="0.7" right="0.7" top="0.75" bottom="0.75" header="0.3" footer="0.3"/>
  <headerFooter>
    <oddHeader>&amp;R&amp;"Aptos"&amp;10&amp;K000000 Unclassified / Non classifié&amp;1#_x000D_</oddHeader>
  </headerFooter>
  <tableParts count="1">
    <tablePart r:id="rId1"/>
  </tableParts>
  <extLst>
    <ext xmlns:x14="http://schemas.microsoft.com/office/spreadsheetml/2009/9/main" uri="{CCE6A557-97BC-4b89-ADB6-D9C93CAAB3DF}">
      <x14:dataValidations xmlns:xm="http://schemas.microsoft.com/office/excel/2006/main" count="4">
        <x14:dataValidation type="list" allowBlank="1" showInputMessage="1" showErrorMessage="1" errorTitle="please use drop down list" error="please use drop down list" promptTitle="Utiliser la liste déroulante" prompt="Utiliser la liste déroulante" xr:uid="{7B2D24B6-0342-408E-BDE6-821EB4467FC8}">
          <x14:formula1>
            <xm:f>'Listes déroulantes'!$Q$2:$Q$172</xm:f>
          </x14:formula1>
          <xm:sqref>A2:A5001</xm:sqref>
        </x14:dataValidation>
        <x14:dataValidation type="list" allowBlank="1" showInputMessage="1" showErrorMessage="1" errorTitle="please use drop down list" error="please use drop down list" promptTitle="Utiliser la liste déroulante" prompt="Utiliser la liste déroulante" xr:uid="{CA2E8ADA-30CF-4A2E-84C5-B9BA14AD77C6}">
          <x14:formula1>
            <xm:f>'Listes déroulantes'!$BT$2:$BT$3</xm:f>
          </x14:formula1>
          <xm:sqref>B2:B5001</xm:sqref>
        </x14:dataValidation>
        <x14:dataValidation type="list" allowBlank="1" showInputMessage="1" showErrorMessage="1" errorTitle="please use drop down list" error="please use drop down list" promptTitle="Utiliser la liste déroulante" prompt="Utiliser la liste déroulante" xr:uid="{8B4101D7-1480-4BB2-BBDA-08EA8089F89F}">
          <x14:formula1>
            <xm:f>'Listes déroulantes'!$BX$2:$BX$101</xm:f>
          </x14:formula1>
          <xm:sqref>C2:C5001</xm:sqref>
        </x14:dataValidation>
        <x14:dataValidation type="list" allowBlank="1" showInputMessage="1" showErrorMessage="1" errorTitle="please use drop down list" error="please use drop down list" promptTitle="Utiliser la liste déroulante" prompt="Utiliser la liste déroulante" xr:uid="{CEA6456C-9299-4B4C-AAA6-B8EDFFB31821}">
          <x14:formula1>
            <xm:f>'Listes déroulantes'!$BZ$2:$BZ$3</xm:f>
          </x14:formula1>
          <xm:sqref>D2:D5001</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2F499-60CA-4A65-9709-92E8C86EACA9}">
  <sheetPr codeName="Sheet33"/>
  <dimension ref="A1:C301"/>
  <sheetViews>
    <sheetView workbookViewId="0">
      <selection activeCell="B5" sqref="B5"/>
    </sheetView>
  </sheetViews>
  <sheetFormatPr defaultColWidth="9.140625" defaultRowHeight="20.25" customHeight="1" x14ac:dyDescent="0.25"/>
  <cols>
    <col min="1" max="1" width="11.5703125" bestFit="1" customWidth="1"/>
    <col min="2" max="2" width="34" customWidth="1"/>
    <col min="3" max="3" width="28.140625" customWidth="1"/>
  </cols>
  <sheetData>
    <row r="1" spans="1:3" s="24" customFormat="1" ht="20.25" customHeight="1" x14ac:dyDescent="0.25">
      <c r="A1" s="31" t="s">
        <v>199</v>
      </c>
      <c r="B1" s="31" t="s">
        <v>88</v>
      </c>
      <c r="C1" s="31" t="s">
        <v>93</v>
      </c>
    </row>
    <row r="2" spans="1:3" ht="20.25" customHeight="1" x14ac:dyDescent="0.25">
      <c r="A2" s="101">
        <v>1</v>
      </c>
      <c r="B2" s="101" t="s">
        <v>209</v>
      </c>
      <c r="C2" s="39"/>
    </row>
    <row r="3" spans="1:3" ht="20.25" customHeight="1" x14ac:dyDescent="0.25">
      <c r="A3" s="101">
        <v>2</v>
      </c>
      <c r="B3" s="101" t="s">
        <v>209</v>
      </c>
      <c r="C3" s="39"/>
    </row>
    <row r="4" spans="1:3" ht="20.25" customHeight="1" x14ac:dyDescent="0.25">
      <c r="A4" s="101">
        <v>3</v>
      </c>
      <c r="B4" s="101" t="s">
        <v>209</v>
      </c>
      <c r="C4" s="39"/>
    </row>
    <row r="5" spans="1:3" ht="20.25" customHeight="1" x14ac:dyDescent="0.25">
      <c r="A5" s="101">
        <v>4</v>
      </c>
      <c r="B5" s="101" t="s">
        <v>209</v>
      </c>
      <c r="C5" s="39"/>
    </row>
    <row r="6" spans="1:3" ht="20.25" customHeight="1" x14ac:dyDescent="0.25">
      <c r="A6" s="101">
        <v>5</v>
      </c>
      <c r="B6" s="101" t="s">
        <v>209</v>
      </c>
      <c r="C6" s="39"/>
    </row>
    <row r="7" spans="1:3" ht="20.25" customHeight="1" x14ac:dyDescent="0.25">
      <c r="A7" s="101">
        <v>6</v>
      </c>
      <c r="B7" s="101" t="s">
        <v>209</v>
      </c>
      <c r="C7" s="39"/>
    </row>
    <row r="8" spans="1:3" ht="20.25" customHeight="1" x14ac:dyDescent="0.25">
      <c r="A8" s="101">
        <v>7</v>
      </c>
      <c r="B8" s="101" t="s">
        <v>209</v>
      </c>
      <c r="C8" s="39"/>
    </row>
    <row r="9" spans="1:3" ht="20.25" customHeight="1" x14ac:dyDescent="0.25">
      <c r="A9" s="101">
        <v>8</v>
      </c>
      <c r="B9" s="101" t="s">
        <v>209</v>
      </c>
      <c r="C9" s="39"/>
    </row>
    <row r="10" spans="1:3" ht="20.25" customHeight="1" x14ac:dyDescent="0.25">
      <c r="A10" s="101">
        <v>9</v>
      </c>
      <c r="B10" s="101" t="s">
        <v>209</v>
      </c>
      <c r="C10" s="39"/>
    </row>
    <row r="11" spans="1:3" ht="20.25" customHeight="1" x14ac:dyDescent="0.25">
      <c r="A11" s="101">
        <v>10</v>
      </c>
      <c r="B11" s="101" t="s">
        <v>209</v>
      </c>
      <c r="C11" s="39"/>
    </row>
    <row r="12" spans="1:3" ht="20.25" customHeight="1" x14ac:dyDescent="0.25">
      <c r="A12" s="101">
        <v>11</v>
      </c>
      <c r="B12" s="101" t="s">
        <v>209</v>
      </c>
      <c r="C12" s="39"/>
    </row>
    <row r="13" spans="1:3" ht="20.25" customHeight="1" x14ac:dyDescent="0.25">
      <c r="A13" s="101">
        <v>12</v>
      </c>
      <c r="B13" s="101" t="s">
        <v>209</v>
      </c>
      <c r="C13" s="39"/>
    </row>
    <row r="14" spans="1:3" ht="20.25" customHeight="1" x14ac:dyDescent="0.25">
      <c r="A14" s="101">
        <v>13</v>
      </c>
      <c r="B14" s="101" t="s">
        <v>209</v>
      </c>
      <c r="C14" s="39"/>
    </row>
    <row r="15" spans="1:3" ht="20.25" customHeight="1" x14ac:dyDescent="0.25">
      <c r="A15" s="101">
        <v>14</v>
      </c>
      <c r="B15" s="101" t="s">
        <v>209</v>
      </c>
      <c r="C15" s="39"/>
    </row>
    <row r="16" spans="1:3" ht="20.25" customHeight="1" x14ac:dyDescent="0.25">
      <c r="A16" s="101">
        <v>15</v>
      </c>
      <c r="B16" s="101" t="s">
        <v>209</v>
      </c>
      <c r="C16" s="39"/>
    </row>
    <row r="17" spans="1:3" ht="20.25" customHeight="1" x14ac:dyDescent="0.25">
      <c r="A17" s="101">
        <v>16</v>
      </c>
      <c r="B17" s="101" t="s">
        <v>209</v>
      </c>
      <c r="C17" s="39"/>
    </row>
    <row r="18" spans="1:3" ht="20.25" customHeight="1" x14ac:dyDescent="0.25">
      <c r="A18" s="101">
        <v>17</v>
      </c>
      <c r="B18" s="101" t="s">
        <v>209</v>
      </c>
      <c r="C18" s="39"/>
    </row>
    <row r="19" spans="1:3" ht="20.25" customHeight="1" x14ac:dyDescent="0.25">
      <c r="A19" s="101">
        <v>18</v>
      </c>
      <c r="B19" s="101" t="s">
        <v>209</v>
      </c>
      <c r="C19" s="39"/>
    </row>
    <row r="20" spans="1:3" ht="20.25" customHeight="1" x14ac:dyDescent="0.25">
      <c r="A20" s="101">
        <v>19</v>
      </c>
      <c r="B20" s="101" t="s">
        <v>209</v>
      </c>
      <c r="C20" s="39"/>
    </row>
    <row r="21" spans="1:3" ht="20.25" customHeight="1" x14ac:dyDescent="0.25">
      <c r="A21" s="101">
        <v>20</v>
      </c>
      <c r="B21" s="101" t="s">
        <v>209</v>
      </c>
      <c r="C21" s="39"/>
    </row>
    <row r="22" spans="1:3" ht="20.25" customHeight="1" x14ac:dyDescent="0.25">
      <c r="A22" s="101">
        <v>21</v>
      </c>
      <c r="B22" s="101" t="s">
        <v>209</v>
      </c>
      <c r="C22" s="39"/>
    </row>
    <row r="23" spans="1:3" ht="20.25" customHeight="1" x14ac:dyDescent="0.25">
      <c r="A23" s="101">
        <v>22</v>
      </c>
      <c r="B23" s="101" t="s">
        <v>209</v>
      </c>
      <c r="C23" s="39"/>
    </row>
    <row r="24" spans="1:3" ht="20.25" customHeight="1" x14ac:dyDescent="0.25">
      <c r="A24" s="101">
        <v>23</v>
      </c>
      <c r="B24" s="101" t="s">
        <v>209</v>
      </c>
      <c r="C24" s="39"/>
    </row>
    <row r="25" spans="1:3" ht="20.25" customHeight="1" x14ac:dyDescent="0.25">
      <c r="A25" s="101">
        <v>24</v>
      </c>
      <c r="B25" s="101" t="s">
        <v>209</v>
      </c>
      <c r="C25" s="39"/>
    </row>
    <row r="26" spans="1:3" ht="20.25" customHeight="1" x14ac:dyDescent="0.25">
      <c r="A26" s="101">
        <v>25</v>
      </c>
      <c r="B26" s="101" t="s">
        <v>209</v>
      </c>
      <c r="C26" s="39"/>
    </row>
    <row r="27" spans="1:3" ht="20.25" customHeight="1" x14ac:dyDescent="0.25">
      <c r="A27" s="101">
        <v>26</v>
      </c>
      <c r="B27" s="101" t="s">
        <v>209</v>
      </c>
      <c r="C27" s="39"/>
    </row>
    <row r="28" spans="1:3" ht="20.25" customHeight="1" x14ac:dyDescent="0.25">
      <c r="A28" s="101">
        <v>27</v>
      </c>
      <c r="B28" s="101" t="s">
        <v>209</v>
      </c>
      <c r="C28" s="39"/>
    </row>
    <row r="29" spans="1:3" ht="20.25" customHeight="1" x14ac:dyDescent="0.25">
      <c r="A29" s="101">
        <v>28</v>
      </c>
      <c r="B29" s="101" t="s">
        <v>209</v>
      </c>
      <c r="C29" s="39"/>
    </row>
    <row r="30" spans="1:3" ht="20.25" customHeight="1" x14ac:dyDescent="0.25">
      <c r="A30" s="101">
        <v>29</v>
      </c>
      <c r="B30" s="101" t="s">
        <v>209</v>
      </c>
      <c r="C30" s="39"/>
    </row>
    <row r="31" spans="1:3" ht="20.25" customHeight="1" x14ac:dyDescent="0.25">
      <c r="A31" s="101">
        <v>30</v>
      </c>
      <c r="B31" s="101" t="s">
        <v>209</v>
      </c>
      <c r="C31" s="39"/>
    </row>
    <row r="32" spans="1:3" ht="20.25" customHeight="1" x14ac:dyDescent="0.25">
      <c r="A32" s="101">
        <v>31</v>
      </c>
      <c r="B32" s="101" t="s">
        <v>209</v>
      </c>
      <c r="C32" s="39"/>
    </row>
    <row r="33" spans="1:3" ht="20.25" customHeight="1" x14ac:dyDescent="0.25">
      <c r="A33" s="101">
        <v>32</v>
      </c>
      <c r="B33" s="101" t="s">
        <v>209</v>
      </c>
      <c r="C33" s="39"/>
    </row>
    <row r="34" spans="1:3" ht="20.25" customHeight="1" x14ac:dyDescent="0.25">
      <c r="A34" s="101">
        <v>33</v>
      </c>
      <c r="B34" s="101" t="s">
        <v>209</v>
      </c>
      <c r="C34" s="39"/>
    </row>
    <row r="35" spans="1:3" ht="20.25" customHeight="1" x14ac:dyDescent="0.25">
      <c r="A35" s="101">
        <v>34</v>
      </c>
      <c r="B35" s="101" t="s">
        <v>209</v>
      </c>
      <c r="C35" s="39"/>
    </row>
    <row r="36" spans="1:3" ht="20.25" customHeight="1" x14ac:dyDescent="0.25">
      <c r="A36" s="101">
        <v>35</v>
      </c>
      <c r="B36" s="101" t="s">
        <v>209</v>
      </c>
      <c r="C36" s="39"/>
    </row>
    <row r="37" spans="1:3" ht="20.25" customHeight="1" x14ac:dyDescent="0.25">
      <c r="A37" s="101">
        <v>36</v>
      </c>
      <c r="B37" s="101" t="s">
        <v>209</v>
      </c>
      <c r="C37" s="39"/>
    </row>
    <row r="38" spans="1:3" ht="20.25" customHeight="1" x14ac:dyDescent="0.25">
      <c r="A38" s="101">
        <v>37</v>
      </c>
      <c r="B38" s="101" t="s">
        <v>209</v>
      </c>
      <c r="C38" s="39"/>
    </row>
    <row r="39" spans="1:3" ht="20.25" customHeight="1" x14ac:dyDescent="0.25">
      <c r="A39" s="101">
        <v>38</v>
      </c>
      <c r="B39" s="101" t="s">
        <v>209</v>
      </c>
      <c r="C39" s="39"/>
    </row>
    <row r="40" spans="1:3" ht="20.25" customHeight="1" x14ac:dyDescent="0.25">
      <c r="A40" s="101">
        <v>39</v>
      </c>
      <c r="B40" s="101" t="s">
        <v>209</v>
      </c>
      <c r="C40" s="39"/>
    </row>
    <row r="41" spans="1:3" ht="20.25" customHeight="1" x14ac:dyDescent="0.25">
      <c r="A41" s="101">
        <v>40</v>
      </c>
      <c r="B41" s="101" t="s">
        <v>209</v>
      </c>
      <c r="C41" s="39"/>
    </row>
    <row r="42" spans="1:3" ht="20.25" customHeight="1" x14ac:dyDescent="0.25">
      <c r="A42" s="101">
        <v>41</v>
      </c>
      <c r="B42" s="101" t="s">
        <v>209</v>
      </c>
      <c r="C42" s="39"/>
    </row>
    <row r="43" spans="1:3" ht="20.25" customHeight="1" x14ac:dyDescent="0.25">
      <c r="A43" s="101">
        <v>42</v>
      </c>
      <c r="B43" s="101" t="s">
        <v>209</v>
      </c>
      <c r="C43" s="39"/>
    </row>
    <row r="44" spans="1:3" ht="20.25" customHeight="1" x14ac:dyDescent="0.25">
      <c r="A44" s="101">
        <v>43</v>
      </c>
      <c r="B44" s="101" t="s">
        <v>209</v>
      </c>
      <c r="C44" s="39"/>
    </row>
    <row r="45" spans="1:3" ht="20.25" customHeight="1" x14ac:dyDescent="0.25">
      <c r="A45" s="101">
        <v>44</v>
      </c>
      <c r="B45" s="101" t="s">
        <v>209</v>
      </c>
      <c r="C45" s="39"/>
    </row>
    <row r="46" spans="1:3" ht="20.25" customHeight="1" x14ac:dyDescent="0.25">
      <c r="A46" s="101">
        <v>45</v>
      </c>
      <c r="B46" s="101" t="s">
        <v>209</v>
      </c>
      <c r="C46" s="39"/>
    </row>
    <row r="47" spans="1:3" ht="20.25" customHeight="1" x14ac:dyDescent="0.25">
      <c r="A47" s="101">
        <v>46</v>
      </c>
      <c r="B47" s="101" t="s">
        <v>209</v>
      </c>
      <c r="C47" s="39"/>
    </row>
    <row r="48" spans="1:3" ht="20.25" customHeight="1" x14ac:dyDescent="0.25">
      <c r="A48" s="101">
        <v>47</v>
      </c>
      <c r="B48" s="101" t="s">
        <v>209</v>
      </c>
      <c r="C48" s="39"/>
    </row>
    <row r="49" spans="1:3" ht="20.25" customHeight="1" x14ac:dyDescent="0.25">
      <c r="A49" s="101">
        <v>48</v>
      </c>
      <c r="B49" s="101" t="s">
        <v>209</v>
      </c>
      <c r="C49" s="39"/>
    </row>
    <row r="50" spans="1:3" ht="20.25" customHeight="1" x14ac:dyDescent="0.25">
      <c r="A50" s="101">
        <v>49</v>
      </c>
      <c r="B50" s="101" t="s">
        <v>209</v>
      </c>
      <c r="C50" s="39"/>
    </row>
    <row r="51" spans="1:3" ht="20.25" customHeight="1" x14ac:dyDescent="0.25">
      <c r="A51" s="101">
        <v>50</v>
      </c>
      <c r="B51" s="101" t="s">
        <v>209</v>
      </c>
      <c r="C51" s="39"/>
    </row>
    <row r="52" spans="1:3" ht="20.25" customHeight="1" x14ac:dyDescent="0.25">
      <c r="A52" s="101">
        <v>51</v>
      </c>
      <c r="B52" s="101" t="s">
        <v>209</v>
      </c>
      <c r="C52" s="39"/>
    </row>
    <row r="53" spans="1:3" ht="20.25" customHeight="1" x14ac:dyDescent="0.25">
      <c r="A53" s="101">
        <v>52</v>
      </c>
      <c r="B53" s="101" t="s">
        <v>209</v>
      </c>
      <c r="C53" s="39"/>
    </row>
    <row r="54" spans="1:3" ht="20.25" customHeight="1" x14ac:dyDescent="0.25">
      <c r="A54" s="101">
        <v>53</v>
      </c>
      <c r="B54" s="101" t="s">
        <v>209</v>
      </c>
      <c r="C54" s="39"/>
    </row>
    <row r="55" spans="1:3" ht="20.25" customHeight="1" x14ac:dyDescent="0.25">
      <c r="A55" s="101">
        <v>54</v>
      </c>
      <c r="B55" s="101" t="s">
        <v>209</v>
      </c>
      <c r="C55" s="39"/>
    </row>
    <row r="56" spans="1:3" ht="20.25" customHeight="1" x14ac:dyDescent="0.25">
      <c r="A56" s="101">
        <v>55</v>
      </c>
      <c r="B56" s="101" t="s">
        <v>209</v>
      </c>
      <c r="C56" s="39"/>
    </row>
    <row r="57" spans="1:3" ht="20.25" customHeight="1" x14ac:dyDescent="0.25">
      <c r="A57" s="101">
        <v>56</v>
      </c>
      <c r="B57" s="101" t="s">
        <v>209</v>
      </c>
      <c r="C57" s="39"/>
    </row>
    <row r="58" spans="1:3" ht="20.25" customHeight="1" x14ac:dyDescent="0.25">
      <c r="A58" s="101">
        <v>57</v>
      </c>
      <c r="B58" s="101" t="s">
        <v>209</v>
      </c>
      <c r="C58" s="39"/>
    </row>
    <row r="59" spans="1:3" ht="20.25" customHeight="1" x14ac:dyDescent="0.25">
      <c r="A59" s="101">
        <v>58</v>
      </c>
      <c r="B59" s="101" t="s">
        <v>209</v>
      </c>
      <c r="C59" s="39"/>
    </row>
    <row r="60" spans="1:3" ht="20.25" customHeight="1" x14ac:dyDescent="0.25">
      <c r="A60" s="101">
        <v>59</v>
      </c>
      <c r="B60" s="101" t="s">
        <v>209</v>
      </c>
      <c r="C60" s="39"/>
    </row>
    <row r="61" spans="1:3" ht="20.25" customHeight="1" x14ac:dyDescent="0.25">
      <c r="A61" s="101">
        <v>60</v>
      </c>
      <c r="B61" s="101" t="s">
        <v>209</v>
      </c>
      <c r="C61" s="39"/>
    </row>
    <row r="62" spans="1:3" ht="20.25" customHeight="1" x14ac:dyDescent="0.25">
      <c r="A62" s="101">
        <v>61</v>
      </c>
      <c r="B62" s="101" t="s">
        <v>209</v>
      </c>
      <c r="C62" s="39"/>
    </row>
    <row r="63" spans="1:3" ht="20.25" customHeight="1" x14ac:dyDescent="0.25">
      <c r="A63" s="101">
        <v>62</v>
      </c>
      <c r="B63" s="101" t="s">
        <v>209</v>
      </c>
      <c r="C63" s="39"/>
    </row>
    <row r="64" spans="1:3" ht="20.25" customHeight="1" x14ac:dyDescent="0.25">
      <c r="A64" s="101">
        <v>63</v>
      </c>
      <c r="B64" s="101" t="s">
        <v>209</v>
      </c>
      <c r="C64" s="39"/>
    </row>
    <row r="65" spans="1:3" ht="20.25" customHeight="1" x14ac:dyDescent="0.25">
      <c r="A65" s="101">
        <v>64</v>
      </c>
      <c r="B65" s="101" t="s">
        <v>209</v>
      </c>
      <c r="C65" s="39"/>
    </row>
    <row r="66" spans="1:3" ht="20.25" customHeight="1" x14ac:dyDescent="0.25">
      <c r="A66" s="101">
        <v>65</v>
      </c>
      <c r="B66" s="101" t="s">
        <v>209</v>
      </c>
      <c r="C66" s="39"/>
    </row>
    <row r="67" spans="1:3" ht="20.25" customHeight="1" x14ac:dyDescent="0.25">
      <c r="A67" s="101">
        <v>66</v>
      </c>
      <c r="B67" s="101" t="s">
        <v>209</v>
      </c>
      <c r="C67" s="39"/>
    </row>
    <row r="68" spans="1:3" ht="20.25" customHeight="1" x14ac:dyDescent="0.25">
      <c r="A68" s="101">
        <v>67</v>
      </c>
      <c r="B68" s="101" t="s">
        <v>209</v>
      </c>
      <c r="C68" s="39"/>
    </row>
    <row r="69" spans="1:3" ht="20.25" customHeight="1" x14ac:dyDescent="0.25">
      <c r="A69" s="101">
        <v>68</v>
      </c>
      <c r="B69" s="101" t="s">
        <v>209</v>
      </c>
      <c r="C69" s="39"/>
    </row>
    <row r="70" spans="1:3" ht="20.25" customHeight="1" x14ac:dyDescent="0.25">
      <c r="A70" s="101">
        <v>69</v>
      </c>
      <c r="B70" s="101" t="s">
        <v>209</v>
      </c>
      <c r="C70" s="39"/>
    </row>
    <row r="71" spans="1:3" ht="20.25" customHeight="1" x14ac:dyDescent="0.25">
      <c r="A71" s="101">
        <v>70</v>
      </c>
      <c r="B71" s="101" t="s">
        <v>209</v>
      </c>
      <c r="C71" s="39"/>
    </row>
    <row r="72" spans="1:3" ht="20.25" customHeight="1" x14ac:dyDescent="0.25">
      <c r="A72" s="101">
        <v>71</v>
      </c>
      <c r="B72" s="101" t="s">
        <v>209</v>
      </c>
      <c r="C72" s="39"/>
    </row>
    <row r="73" spans="1:3" ht="20.25" customHeight="1" x14ac:dyDescent="0.25">
      <c r="A73" s="101">
        <v>72</v>
      </c>
      <c r="B73" s="101" t="s">
        <v>209</v>
      </c>
      <c r="C73" s="39"/>
    </row>
    <row r="74" spans="1:3" ht="20.25" customHeight="1" x14ac:dyDescent="0.25">
      <c r="A74" s="101">
        <v>73</v>
      </c>
      <c r="B74" s="101" t="s">
        <v>209</v>
      </c>
      <c r="C74" s="39"/>
    </row>
    <row r="75" spans="1:3" ht="20.25" customHeight="1" x14ac:dyDescent="0.25">
      <c r="A75" s="101">
        <v>74</v>
      </c>
      <c r="B75" s="101" t="s">
        <v>209</v>
      </c>
      <c r="C75" s="39"/>
    </row>
    <row r="76" spans="1:3" ht="20.25" customHeight="1" x14ac:dyDescent="0.25">
      <c r="A76" s="101">
        <v>75</v>
      </c>
      <c r="B76" s="101" t="s">
        <v>209</v>
      </c>
      <c r="C76" s="39"/>
    </row>
    <row r="77" spans="1:3" ht="20.25" customHeight="1" x14ac:dyDescent="0.25">
      <c r="A77" s="101">
        <v>76</v>
      </c>
      <c r="B77" s="101" t="s">
        <v>209</v>
      </c>
      <c r="C77" s="39"/>
    </row>
    <row r="78" spans="1:3" ht="20.25" customHeight="1" x14ac:dyDescent="0.25">
      <c r="A78" s="101">
        <v>77</v>
      </c>
      <c r="B78" s="101" t="s">
        <v>209</v>
      </c>
      <c r="C78" s="39"/>
    </row>
    <row r="79" spans="1:3" ht="20.25" customHeight="1" x14ac:dyDescent="0.25">
      <c r="A79" s="101">
        <v>78</v>
      </c>
      <c r="B79" s="101" t="s">
        <v>209</v>
      </c>
      <c r="C79" s="39"/>
    </row>
    <row r="80" spans="1:3" ht="20.25" customHeight="1" x14ac:dyDescent="0.25">
      <c r="A80" s="101">
        <v>79</v>
      </c>
      <c r="B80" s="101" t="s">
        <v>209</v>
      </c>
      <c r="C80" s="39"/>
    </row>
    <row r="81" spans="1:3" ht="20.25" customHeight="1" x14ac:dyDescent="0.25">
      <c r="A81" s="101">
        <v>80</v>
      </c>
      <c r="B81" s="101" t="s">
        <v>209</v>
      </c>
      <c r="C81" s="39"/>
    </row>
    <row r="82" spans="1:3" ht="20.25" customHeight="1" x14ac:dyDescent="0.25">
      <c r="A82" s="101">
        <v>81</v>
      </c>
      <c r="B82" s="101" t="s">
        <v>209</v>
      </c>
      <c r="C82" s="39"/>
    </row>
    <row r="83" spans="1:3" ht="20.25" customHeight="1" x14ac:dyDescent="0.25">
      <c r="A83" s="101">
        <v>82</v>
      </c>
      <c r="B83" s="101" t="s">
        <v>209</v>
      </c>
      <c r="C83" s="39"/>
    </row>
    <row r="84" spans="1:3" ht="20.25" customHeight="1" x14ac:dyDescent="0.25">
      <c r="A84" s="101">
        <v>83</v>
      </c>
      <c r="B84" s="101" t="s">
        <v>209</v>
      </c>
      <c r="C84" s="39"/>
    </row>
    <row r="85" spans="1:3" ht="20.25" customHeight="1" x14ac:dyDescent="0.25">
      <c r="A85" s="101">
        <v>84</v>
      </c>
      <c r="B85" s="101" t="s">
        <v>209</v>
      </c>
      <c r="C85" s="39"/>
    </row>
    <row r="86" spans="1:3" ht="20.25" customHeight="1" x14ac:dyDescent="0.25">
      <c r="A86" s="101">
        <v>85</v>
      </c>
      <c r="B86" s="101" t="s">
        <v>209</v>
      </c>
      <c r="C86" s="39"/>
    </row>
    <row r="87" spans="1:3" ht="20.25" customHeight="1" x14ac:dyDescent="0.25">
      <c r="A87" s="101">
        <v>86</v>
      </c>
      <c r="B87" s="101" t="s">
        <v>209</v>
      </c>
      <c r="C87" s="39"/>
    </row>
    <row r="88" spans="1:3" ht="20.25" customHeight="1" x14ac:dyDescent="0.25">
      <c r="A88" s="101">
        <v>87</v>
      </c>
      <c r="B88" s="101" t="s">
        <v>209</v>
      </c>
      <c r="C88" s="39"/>
    </row>
    <row r="89" spans="1:3" ht="20.25" customHeight="1" x14ac:dyDescent="0.25">
      <c r="A89" s="101">
        <v>88</v>
      </c>
      <c r="B89" s="101" t="s">
        <v>209</v>
      </c>
      <c r="C89" s="39"/>
    </row>
    <row r="90" spans="1:3" ht="20.25" customHeight="1" x14ac:dyDescent="0.25">
      <c r="A90" s="101">
        <v>89</v>
      </c>
      <c r="B90" s="101" t="s">
        <v>209</v>
      </c>
      <c r="C90" s="39"/>
    </row>
    <row r="91" spans="1:3" ht="20.25" customHeight="1" x14ac:dyDescent="0.25">
      <c r="A91" s="101">
        <v>90</v>
      </c>
      <c r="B91" s="101" t="s">
        <v>209</v>
      </c>
      <c r="C91" s="39"/>
    </row>
    <row r="92" spans="1:3" ht="20.25" customHeight="1" x14ac:dyDescent="0.25">
      <c r="A92" s="101">
        <v>91</v>
      </c>
      <c r="B92" s="101" t="s">
        <v>209</v>
      </c>
      <c r="C92" s="39"/>
    </row>
    <row r="93" spans="1:3" ht="20.25" customHeight="1" x14ac:dyDescent="0.25">
      <c r="A93" s="101">
        <v>92</v>
      </c>
      <c r="B93" s="101" t="s">
        <v>209</v>
      </c>
      <c r="C93" s="39"/>
    </row>
    <row r="94" spans="1:3" ht="20.25" customHeight="1" x14ac:dyDescent="0.25">
      <c r="A94" s="101">
        <v>93</v>
      </c>
      <c r="B94" s="101" t="s">
        <v>209</v>
      </c>
      <c r="C94" s="39"/>
    </row>
    <row r="95" spans="1:3" ht="20.25" customHeight="1" x14ac:dyDescent="0.25">
      <c r="A95" s="101">
        <v>94</v>
      </c>
      <c r="B95" s="101" t="s">
        <v>209</v>
      </c>
      <c r="C95" s="39"/>
    </row>
    <row r="96" spans="1:3" ht="20.25" customHeight="1" x14ac:dyDescent="0.25">
      <c r="A96" s="101">
        <v>95</v>
      </c>
      <c r="B96" s="101" t="s">
        <v>209</v>
      </c>
      <c r="C96" s="39"/>
    </row>
    <row r="97" spans="1:3" ht="20.25" customHeight="1" x14ac:dyDescent="0.25">
      <c r="A97" s="101">
        <v>96</v>
      </c>
      <c r="B97" s="101" t="s">
        <v>209</v>
      </c>
      <c r="C97" s="39"/>
    </row>
    <row r="98" spans="1:3" ht="20.25" customHeight="1" x14ac:dyDescent="0.25">
      <c r="A98" s="101">
        <v>97</v>
      </c>
      <c r="B98" s="101" t="s">
        <v>209</v>
      </c>
      <c r="C98" s="39"/>
    </row>
    <row r="99" spans="1:3" ht="20.25" customHeight="1" x14ac:dyDescent="0.25">
      <c r="A99" s="101">
        <v>98</v>
      </c>
      <c r="B99" s="101" t="s">
        <v>209</v>
      </c>
      <c r="C99" s="39"/>
    </row>
    <row r="100" spans="1:3" ht="20.25" customHeight="1" x14ac:dyDescent="0.25">
      <c r="A100" s="101">
        <v>99</v>
      </c>
      <c r="B100" s="101" t="s">
        <v>209</v>
      </c>
      <c r="C100" s="39"/>
    </row>
    <row r="101" spans="1:3" ht="20.25" customHeight="1" x14ac:dyDescent="0.25">
      <c r="A101" s="101">
        <v>100</v>
      </c>
      <c r="B101" s="101" t="s">
        <v>209</v>
      </c>
      <c r="C101" s="39"/>
    </row>
    <row r="102" spans="1:3" ht="20.25" customHeight="1" x14ac:dyDescent="0.25">
      <c r="A102" s="101">
        <v>1</v>
      </c>
      <c r="B102" s="101" t="s">
        <v>5297</v>
      </c>
      <c r="C102" s="38"/>
    </row>
    <row r="103" spans="1:3" ht="20.25" customHeight="1" x14ac:dyDescent="0.25">
      <c r="A103" s="101">
        <v>2</v>
      </c>
      <c r="B103" s="101" t="s">
        <v>5297</v>
      </c>
      <c r="C103" s="38"/>
    </row>
    <row r="104" spans="1:3" ht="20.25" customHeight="1" x14ac:dyDescent="0.25">
      <c r="A104" s="101">
        <v>3</v>
      </c>
      <c r="B104" s="101" t="s">
        <v>5297</v>
      </c>
      <c r="C104" s="38"/>
    </row>
    <row r="105" spans="1:3" ht="20.25" customHeight="1" x14ac:dyDescent="0.25">
      <c r="A105" s="101">
        <v>4</v>
      </c>
      <c r="B105" s="101" t="s">
        <v>5297</v>
      </c>
      <c r="C105" s="38"/>
    </row>
    <row r="106" spans="1:3" ht="20.25" customHeight="1" x14ac:dyDescent="0.25">
      <c r="A106" s="101">
        <v>5</v>
      </c>
      <c r="B106" s="101" t="s">
        <v>5297</v>
      </c>
      <c r="C106" s="38"/>
    </row>
    <row r="107" spans="1:3" ht="20.25" customHeight="1" x14ac:dyDescent="0.25">
      <c r="A107" s="101">
        <v>6</v>
      </c>
      <c r="B107" s="101" t="s">
        <v>5297</v>
      </c>
      <c r="C107" s="38"/>
    </row>
    <row r="108" spans="1:3" ht="20.25" customHeight="1" x14ac:dyDescent="0.25">
      <c r="A108" s="101">
        <v>7</v>
      </c>
      <c r="B108" s="101" t="s">
        <v>5297</v>
      </c>
      <c r="C108" s="38"/>
    </row>
    <row r="109" spans="1:3" ht="20.25" customHeight="1" x14ac:dyDescent="0.25">
      <c r="A109" s="101">
        <v>8</v>
      </c>
      <c r="B109" s="101" t="s">
        <v>5297</v>
      </c>
      <c r="C109" s="38"/>
    </row>
    <row r="110" spans="1:3" ht="20.25" customHeight="1" x14ac:dyDescent="0.25">
      <c r="A110" s="101">
        <v>9</v>
      </c>
      <c r="B110" s="101" t="s">
        <v>5297</v>
      </c>
      <c r="C110" s="38"/>
    </row>
    <row r="111" spans="1:3" ht="20.25" customHeight="1" x14ac:dyDescent="0.25">
      <c r="A111" s="101">
        <v>10</v>
      </c>
      <c r="B111" s="101" t="s">
        <v>5297</v>
      </c>
      <c r="C111" s="38"/>
    </row>
    <row r="112" spans="1:3" ht="20.25" customHeight="1" x14ac:dyDescent="0.25">
      <c r="A112" s="101">
        <v>11</v>
      </c>
      <c r="B112" s="101" t="s">
        <v>5297</v>
      </c>
      <c r="C112" s="38"/>
    </row>
    <row r="113" spans="1:3" ht="20.25" customHeight="1" x14ac:dyDescent="0.25">
      <c r="A113" s="101">
        <v>12</v>
      </c>
      <c r="B113" s="101" t="s">
        <v>5297</v>
      </c>
      <c r="C113" s="38"/>
    </row>
    <row r="114" spans="1:3" ht="20.25" customHeight="1" x14ac:dyDescent="0.25">
      <c r="A114" s="101">
        <v>13</v>
      </c>
      <c r="B114" s="101" t="s">
        <v>5297</v>
      </c>
      <c r="C114" s="38"/>
    </row>
    <row r="115" spans="1:3" ht="20.25" customHeight="1" x14ac:dyDescent="0.25">
      <c r="A115" s="101">
        <v>14</v>
      </c>
      <c r="B115" s="101" t="s">
        <v>5297</v>
      </c>
      <c r="C115" s="38"/>
    </row>
    <row r="116" spans="1:3" ht="20.25" customHeight="1" x14ac:dyDescent="0.25">
      <c r="A116" s="101">
        <v>15</v>
      </c>
      <c r="B116" s="101" t="s">
        <v>5297</v>
      </c>
      <c r="C116" s="38"/>
    </row>
    <row r="117" spans="1:3" ht="20.25" customHeight="1" x14ac:dyDescent="0.25">
      <c r="A117" s="101">
        <v>16</v>
      </c>
      <c r="B117" s="101" t="s">
        <v>5297</v>
      </c>
      <c r="C117" s="38"/>
    </row>
    <row r="118" spans="1:3" ht="20.25" customHeight="1" x14ac:dyDescent="0.25">
      <c r="A118" s="101">
        <v>17</v>
      </c>
      <c r="B118" s="101" t="s">
        <v>5297</v>
      </c>
      <c r="C118" s="38"/>
    </row>
    <row r="119" spans="1:3" ht="20.25" customHeight="1" x14ac:dyDescent="0.25">
      <c r="A119" s="101">
        <v>18</v>
      </c>
      <c r="B119" s="101" t="s">
        <v>5297</v>
      </c>
      <c r="C119" s="38"/>
    </row>
    <row r="120" spans="1:3" ht="20.25" customHeight="1" x14ac:dyDescent="0.25">
      <c r="A120" s="101">
        <v>19</v>
      </c>
      <c r="B120" s="101" t="s">
        <v>5297</v>
      </c>
      <c r="C120" s="38"/>
    </row>
    <row r="121" spans="1:3" ht="20.25" customHeight="1" x14ac:dyDescent="0.25">
      <c r="A121" s="101">
        <v>20</v>
      </c>
      <c r="B121" s="101" t="s">
        <v>5297</v>
      </c>
      <c r="C121" s="38"/>
    </row>
    <row r="122" spans="1:3" ht="20.25" customHeight="1" x14ac:dyDescent="0.25">
      <c r="A122" s="101">
        <v>21</v>
      </c>
      <c r="B122" s="101" t="s">
        <v>5297</v>
      </c>
      <c r="C122" s="38"/>
    </row>
    <row r="123" spans="1:3" ht="20.25" customHeight="1" x14ac:dyDescent="0.25">
      <c r="A123" s="101">
        <v>22</v>
      </c>
      <c r="B123" s="101" t="s">
        <v>5297</v>
      </c>
      <c r="C123" s="38"/>
    </row>
    <row r="124" spans="1:3" ht="20.25" customHeight="1" x14ac:dyDescent="0.25">
      <c r="A124" s="101">
        <v>23</v>
      </c>
      <c r="B124" s="101" t="s">
        <v>5297</v>
      </c>
      <c r="C124" s="38"/>
    </row>
    <row r="125" spans="1:3" ht="20.25" customHeight="1" x14ac:dyDescent="0.25">
      <c r="A125" s="101">
        <v>24</v>
      </c>
      <c r="B125" s="101" t="s">
        <v>5297</v>
      </c>
      <c r="C125" s="38"/>
    </row>
    <row r="126" spans="1:3" ht="20.25" customHeight="1" x14ac:dyDescent="0.25">
      <c r="A126" s="101">
        <v>25</v>
      </c>
      <c r="B126" s="101" t="s">
        <v>5297</v>
      </c>
      <c r="C126" s="38"/>
    </row>
    <row r="127" spans="1:3" ht="20.25" customHeight="1" x14ac:dyDescent="0.25">
      <c r="A127" s="101">
        <v>26</v>
      </c>
      <c r="B127" s="101" t="s">
        <v>5297</v>
      </c>
      <c r="C127" s="38"/>
    </row>
    <row r="128" spans="1:3" ht="20.25" customHeight="1" x14ac:dyDescent="0.25">
      <c r="A128" s="101">
        <v>27</v>
      </c>
      <c r="B128" s="101" t="s">
        <v>5297</v>
      </c>
      <c r="C128" s="38"/>
    </row>
    <row r="129" spans="1:3" ht="20.25" customHeight="1" x14ac:dyDescent="0.25">
      <c r="A129" s="101">
        <v>28</v>
      </c>
      <c r="B129" s="101" t="s">
        <v>5297</v>
      </c>
      <c r="C129" s="38"/>
    </row>
    <row r="130" spans="1:3" ht="20.25" customHeight="1" x14ac:dyDescent="0.25">
      <c r="A130" s="101">
        <v>29</v>
      </c>
      <c r="B130" s="101" t="s">
        <v>5297</v>
      </c>
      <c r="C130" s="38"/>
    </row>
    <row r="131" spans="1:3" ht="20.25" customHeight="1" x14ac:dyDescent="0.25">
      <c r="A131" s="101">
        <v>30</v>
      </c>
      <c r="B131" s="101" t="s">
        <v>5297</v>
      </c>
      <c r="C131" s="38"/>
    </row>
    <row r="132" spans="1:3" ht="20.25" customHeight="1" x14ac:dyDescent="0.25">
      <c r="A132" s="101">
        <v>31</v>
      </c>
      <c r="B132" s="101" t="s">
        <v>5297</v>
      </c>
      <c r="C132" s="38"/>
    </row>
    <row r="133" spans="1:3" ht="20.25" customHeight="1" x14ac:dyDescent="0.25">
      <c r="A133" s="101">
        <v>32</v>
      </c>
      <c r="B133" s="101" t="s">
        <v>5297</v>
      </c>
      <c r="C133" s="38"/>
    </row>
    <row r="134" spans="1:3" ht="20.25" customHeight="1" x14ac:dyDescent="0.25">
      <c r="A134" s="101">
        <v>33</v>
      </c>
      <c r="B134" s="101" t="s">
        <v>5297</v>
      </c>
      <c r="C134" s="38"/>
    </row>
    <row r="135" spans="1:3" ht="20.25" customHeight="1" x14ac:dyDescent="0.25">
      <c r="A135" s="101">
        <v>34</v>
      </c>
      <c r="B135" s="101" t="s">
        <v>5297</v>
      </c>
      <c r="C135" s="38"/>
    </row>
    <row r="136" spans="1:3" ht="20.25" customHeight="1" x14ac:dyDescent="0.25">
      <c r="A136" s="101">
        <v>35</v>
      </c>
      <c r="B136" s="101" t="s">
        <v>5297</v>
      </c>
      <c r="C136" s="38"/>
    </row>
    <row r="137" spans="1:3" ht="20.25" customHeight="1" x14ac:dyDescent="0.25">
      <c r="A137" s="101">
        <v>36</v>
      </c>
      <c r="B137" s="101" t="s">
        <v>5297</v>
      </c>
      <c r="C137" s="38"/>
    </row>
    <row r="138" spans="1:3" ht="20.25" customHeight="1" x14ac:dyDescent="0.25">
      <c r="A138" s="101">
        <v>37</v>
      </c>
      <c r="B138" s="101" t="s">
        <v>5297</v>
      </c>
      <c r="C138" s="38"/>
    </row>
    <row r="139" spans="1:3" ht="20.25" customHeight="1" x14ac:dyDescent="0.25">
      <c r="A139" s="101">
        <v>38</v>
      </c>
      <c r="B139" s="101" t="s">
        <v>5297</v>
      </c>
      <c r="C139" s="38"/>
    </row>
    <row r="140" spans="1:3" ht="20.25" customHeight="1" x14ac:dyDescent="0.25">
      <c r="A140" s="101">
        <v>39</v>
      </c>
      <c r="B140" s="101" t="s">
        <v>5297</v>
      </c>
      <c r="C140" s="38"/>
    </row>
    <row r="141" spans="1:3" ht="20.25" customHeight="1" x14ac:dyDescent="0.25">
      <c r="A141" s="101">
        <v>40</v>
      </c>
      <c r="B141" s="101" t="s">
        <v>5297</v>
      </c>
      <c r="C141" s="38"/>
    </row>
    <row r="142" spans="1:3" ht="20.25" customHeight="1" x14ac:dyDescent="0.25">
      <c r="A142" s="101">
        <v>41</v>
      </c>
      <c r="B142" s="101" t="s">
        <v>5297</v>
      </c>
      <c r="C142" s="38"/>
    </row>
    <row r="143" spans="1:3" ht="20.25" customHeight="1" x14ac:dyDescent="0.25">
      <c r="A143" s="101">
        <v>42</v>
      </c>
      <c r="B143" s="101" t="s">
        <v>5297</v>
      </c>
      <c r="C143" s="38"/>
    </row>
    <row r="144" spans="1:3" ht="20.25" customHeight="1" x14ac:dyDescent="0.25">
      <c r="A144" s="101">
        <v>43</v>
      </c>
      <c r="B144" s="101" t="s">
        <v>5297</v>
      </c>
      <c r="C144" s="38"/>
    </row>
    <row r="145" spans="1:3" ht="20.25" customHeight="1" x14ac:dyDescent="0.25">
      <c r="A145" s="101">
        <v>44</v>
      </c>
      <c r="B145" s="101" t="s">
        <v>5297</v>
      </c>
      <c r="C145" s="38"/>
    </row>
    <row r="146" spans="1:3" ht="20.25" customHeight="1" x14ac:dyDescent="0.25">
      <c r="A146" s="101">
        <v>45</v>
      </c>
      <c r="B146" s="101" t="s">
        <v>5297</v>
      </c>
      <c r="C146" s="38"/>
    </row>
    <row r="147" spans="1:3" ht="20.25" customHeight="1" x14ac:dyDescent="0.25">
      <c r="A147" s="101">
        <v>46</v>
      </c>
      <c r="B147" s="101" t="s">
        <v>5297</v>
      </c>
      <c r="C147" s="38"/>
    </row>
    <row r="148" spans="1:3" ht="20.25" customHeight="1" x14ac:dyDescent="0.25">
      <c r="A148" s="101">
        <v>47</v>
      </c>
      <c r="B148" s="101" t="s">
        <v>5297</v>
      </c>
      <c r="C148" s="38"/>
    </row>
    <row r="149" spans="1:3" ht="20.25" customHeight="1" x14ac:dyDescent="0.25">
      <c r="A149" s="101">
        <v>48</v>
      </c>
      <c r="B149" s="101" t="s">
        <v>5297</v>
      </c>
      <c r="C149" s="38"/>
    </row>
    <row r="150" spans="1:3" ht="20.25" customHeight="1" x14ac:dyDescent="0.25">
      <c r="A150" s="101">
        <v>49</v>
      </c>
      <c r="B150" s="101" t="s">
        <v>5297</v>
      </c>
      <c r="C150" s="38"/>
    </row>
    <row r="151" spans="1:3" ht="20.25" customHeight="1" x14ac:dyDescent="0.25">
      <c r="A151" s="101">
        <v>50</v>
      </c>
      <c r="B151" s="101" t="s">
        <v>5297</v>
      </c>
      <c r="C151" s="38"/>
    </row>
    <row r="152" spans="1:3" ht="20.25" customHeight="1" x14ac:dyDescent="0.25">
      <c r="A152" s="101">
        <v>51</v>
      </c>
      <c r="B152" s="101" t="s">
        <v>5297</v>
      </c>
      <c r="C152" s="38"/>
    </row>
    <row r="153" spans="1:3" ht="20.25" customHeight="1" x14ac:dyDescent="0.25">
      <c r="A153" s="101">
        <v>52</v>
      </c>
      <c r="B153" s="101" t="s">
        <v>5297</v>
      </c>
      <c r="C153" s="38"/>
    </row>
    <row r="154" spans="1:3" ht="20.25" customHeight="1" x14ac:dyDescent="0.25">
      <c r="A154" s="101">
        <v>53</v>
      </c>
      <c r="B154" s="101" t="s">
        <v>5297</v>
      </c>
      <c r="C154" s="38"/>
    </row>
    <row r="155" spans="1:3" ht="20.25" customHeight="1" x14ac:dyDescent="0.25">
      <c r="A155" s="101">
        <v>54</v>
      </c>
      <c r="B155" s="101" t="s">
        <v>5297</v>
      </c>
      <c r="C155" s="38"/>
    </row>
    <row r="156" spans="1:3" ht="20.25" customHeight="1" x14ac:dyDescent="0.25">
      <c r="A156" s="101">
        <v>55</v>
      </c>
      <c r="B156" s="101" t="s">
        <v>5297</v>
      </c>
      <c r="C156" s="38"/>
    </row>
    <row r="157" spans="1:3" ht="20.25" customHeight="1" x14ac:dyDescent="0.25">
      <c r="A157" s="101">
        <v>56</v>
      </c>
      <c r="B157" s="101" t="s">
        <v>5297</v>
      </c>
      <c r="C157" s="38"/>
    </row>
    <row r="158" spans="1:3" ht="20.25" customHeight="1" x14ac:dyDescent="0.25">
      <c r="A158" s="101">
        <v>57</v>
      </c>
      <c r="B158" s="101" t="s">
        <v>5297</v>
      </c>
      <c r="C158" s="38"/>
    </row>
    <row r="159" spans="1:3" ht="20.25" customHeight="1" x14ac:dyDescent="0.25">
      <c r="A159" s="101">
        <v>58</v>
      </c>
      <c r="B159" s="101" t="s">
        <v>5297</v>
      </c>
      <c r="C159" s="38"/>
    </row>
    <row r="160" spans="1:3" ht="20.25" customHeight="1" x14ac:dyDescent="0.25">
      <c r="A160" s="101">
        <v>59</v>
      </c>
      <c r="B160" s="101" t="s">
        <v>5297</v>
      </c>
      <c r="C160" s="38"/>
    </row>
    <row r="161" spans="1:3" ht="20.25" customHeight="1" x14ac:dyDescent="0.25">
      <c r="A161" s="101">
        <v>60</v>
      </c>
      <c r="B161" s="101" t="s">
        <v>5297</v>
      </c>
      <c r="C161" s="38"/>
    </row>
    <row r="162" spans="1:3" ht="20.25" customHeight="1" x14ac:dyDescent="0.25">
      <c r="A162" s="101">
        <v>61</v>
      </c>
      <c r="B162" s="101" t="s">
        <v>5297</v>
      </c>
      <c r="C162" s="38"/>
    </row>
    <row r="163" spans="1:3" ht="20.25" customHeight="1" x14ac:dyDescent="0.25">
      <c r="A163" s="101">
        <v>62</v>
      </c>
      <c r="B163" s="101" t="s">
        <v>5297</v>
      </c>
      <c r="C163" s="38"/>
    </row>
    <row r="164" spans="1:3" ht="20.25" customHeight="1" x14ac:dyDescent="0.25">
      <c r="A164" s="101">
        <v>63</v>
      </c>
      <c r="B164" s="101" t="s">
        <v>5297</v>
      </c>
      <c r="C164" s="38"/>
    </row>
    <row r="165" spans="1:3" ht="20.25" customHeight="1" x14ac:dyDescent="0.25">
      <c r="A165" s="101">
        <v>64</v>
      </c>
      <c r="B165" s="101" t="s">
        <v>5297</v>
      </c>
      <c r="C165" s="38"/>
    </row>
    <row r="166" spans="1:3" ht="20.25" customHeight="1" x14ac:dyDescent="0.25">
      <c r="A166" s="101">
        <v>65</v>
      </c>
      <c r="B166" s="101" t="s">
        <v>5297</v>
      </c>
      <c r="C166" s="38"/>
    </row>
    <row r="167" spans="1:3" ht="20.25" customHeight="1" x14ac:dyDescent="0.25">
      <c r="A167" s="101">
        <v>66</v>
      </c>
      <c r="B167" s="101" t="s">
        <v>5297</v>
      </c>
      <c r="C167" s="38"/>
    </row>
    <row r="168" spans="1:3" ht="20.25" customHeight="1" x14ac:dyDescent="0.25">
      <c r="A168" s="101">
        <v>67</v>
      </c>
      <c r="B168" s="101" t="s">
        <v>5297</v>
      </c>
      <c r="C168" s="38"/>
    </row>
    <row r="169" spans="1:3" ht="20.25" customHeight="1" x14ac:dyDescent="0.25">
      <c r="A169" s="101">
        <v>68</v>
      </c>
      <c r="B169" s="101" t="s">
        <v>5297</v>
      </c>
      <c r="C169" s="38"/>
    </row>
    <row r="170" spans="1:3" ht="20.25" customHeight="1" x14ac:dyDescent="0.25">
      <c r="A170" s="101">
        <v>69</v>
      </c>
      <c r="B170" s="101" t="s">
        <v>5297</v>
      </c>
      <c r="C170" s="38"/>
    </row>
    <row r="171" spans="1:3" ht="20.25" customHeight="1" x14ac:dyDescent="0.25">
      <c r="A171" s="101">
        <v>70</v>
      </c>
      <c r="B171" s="101" t="s">
        <v>5297</v>
      </c>
      <c r="C171" s="38"/>
    </row>
    <row r="172" spans="1:3" ht="20.25" customHeight="1" x14ac:dyDescent="0.25">
      <c r="A172" s="101">
        <v>71</v>
      </c>
      <c r="B172" s="101" t="s">
        <v>5297</v>
      </c>
      <c r="C172" s="38"/>
    </row>
    <row r="173" spans="1:3" ht="20.25" customHeight="1" x14ac:dyDescent="0.25">
      <c r="A173" s="101">
        <v>72</v>
      </c>
      <c r="B173" s="101" t="s">
        <v>5297</v>
      </c>
      <c r="C173" s="38"/>
    </row>
    <row r="174" spans="1:3" ht="20.25" customHeight="1" x14ac:dyDescent="0.25">
      <c r="A174" s="101">
        <v>73</v>
      </c>
      <c r="B174" s="101" t="s">
        <v>5297</v>
      </c>
      <c r="C174" s="38"/>
    </row>
    <row r="175" spans="1:3" ht="20.25" customHeight="1" x14ac:dyDescent="0.25">
      <c r="A175" s="101">
        <v>74</v>
      </c>
      <c r="B175" s="101" t="s">
        <v>5297</v>
      </c>
      <c r="C175" s="38"/>
    </row>
    <row r="176" spans="1:3" ht="20.25" customHeight="1" x14ac:dyDescent="0.25">
      <c r="A176" s="101">
        <v>75</v>
      </c>
      <c r="B176" s="101" t="s">
        <v>5297</v>
      </c>
      <c r="C176" s="38"/>
    </row>
    <row r="177" spans="1:3" ht="20.25" customHeight="1" x14ac:dyDescent="0.25">
      <c r="A177" s="101">
        <v>76</v>
      </c>
      <c r="B177" s="101" t="s">
        <v>5297</v>
      </c>
      <c r="C177" s="38"/>
    </row>
    <row r="178" spans="1:3" ht="20.25" customHeight="1" x14ac:dyDescent="0.25">
      <c r="A178" s="101">
        <v>77</v>
      </c>
      <c r="B178" s="101" t="s">
        <v>5297</v>
      </c>
      <c r="C178" s="38"/>
    </row>
    <row r="179" spans="1:3" ht="20.25" customHeight="1" x14ac:dyDescent="0.25">
      <c r="A179" s="101">
        <v>78</v>
      </c>
      <c r="B179" s="101" t="s">
        <v>5297</v>
      </c>
      <c r="C179" s="38"/>
    </row>
    <row r="180" spans="1:3" ht="20.25" customHeight="1" x14ac:dyDescent="0.25">
      <c r="A180" s="101">
        <v>79</v>
      </c>
      <c r="B180" s="101" t="s">
        <v>5297</v>
      </c>
      <c r="C180" s="38"/>
    </row>
    <row r="181" spans="1:3" ht="20.25" customHeight="1" x14ac:dyDescent="0.25">
      <c r="A181" s="101">
        <v>80</v>
      </c>
      <c r="B181" s="101" t="s">
        <v>5297</v>
      </c>
      <c r="C181" s="38"/>
    </row>
    <row r="182" spans="1:3" ht="20.25" customHeight="1" x14ac:dyDescent="0.25">
      <c r="A182" s="101">
        <v>81</v>
      </c>
      <c r="B182" s="101" t="s">
        <v>5297</v>
      </c>
      <c r="C182" s="38"/>
    </row>
    <row r="183" spans="1:3" ht="20.25" customHeight="1" x14ac:dyDescent="0.25">
      <c r="A183" s="101">
        <v>82</v>
      </c>
      <c r="B183" s="101" t="s">
        <v>5297</v>
      </c>
      <c r="C183" s="38"/>
    </row>
    <row r="184" spans="1:3" ht="20.25" customHeight="1" x14ac:dyDescent="0.25">
      <c r="A184" s="101">
        <v>83</v>
      </c>
      <c r="B184" s="101" t="s">
        <v>5297</v>
      </c>
      <c r="C184" s="38"/>
    </row>
    <row r="185" spans="1:3" ht="20.25" customHeight="1" x14ac:dyDescent="0.25">
      <c r="A185" s="101">
        <v>84</v>
      </c>
      <c r="B185" s="101" t="s">
        <v>5297</v>
      </c>
      <c r="C185" s="38"/>
    </row>
    <row r="186" spans="1:3" ht="20.25" customHeight="1" x14ac:dyDescent="0.25">
      <c r="A186" s="101">
        <v>85</v>
      </c>
      <c r="B186" s="101" t="s">
        <v>5297</v>
      </c>
      <c r="C186" s="38"/>
    </row>
    <row r="187" spans="1:3" ht="20.25" customHeight="1" x14ac:dyDescent="0.25">
      <c r="A187" s="101">
        <v>86</v>
      </c>
      <c r="B187" s="101" t="s">
        <v>5297</v>
      </c>
      <c r="C187" s="38"/>
    </row>
    <row r="188" spans="1:3" ht="20.25" customHeight="1" x14ac:dyDescent="0.25">
      <c r="A188" s="101">
        <v>87</v>
      </c>
      <c r="B188" s="101" t="s">
        <v>5297</v>
      </c>
      <c r="C188" s="38"/>
    </row>
    <row r="189" spans="1:3" ht="20.25" customHeight="1" x14ac:dyDescent="0.25">
      <c r="A189" s="101">
        <v>88</v>
      </c>
      <c r="B189" s="101" t="s">
        <v>5297</v>
      </c>
      <c r="C189" s="38"/>
    </row>
    <row r="190" spans="1:3" ht="20.25" customHeight="1" x14ac:dyDescent="0.25">
      <c r="A190" s="101">
        <v>89</v>
      </c>
      <c r="B190" s="101" t="s">
        <v>5297</v>
      </c>
      <c r="C190" s="38"/>
    </row>
    <row r="191" spans="1:3" ht="20.25" customHeight="1" x14ac:dyDescent="0.25">
      <c r="A191" s="101">
        <v>90</v>
      </c>
      <c r="B191" s="101" t="s">
        <v>5297</v>
      </c>
      <c r="C191" s="38"/>
    </row>
    <row r="192" spans="1:3" ht="20.25" customHeight="1" x14ac:dyDescent="0.25">
      <c r="A192" s="101">
        <v>91</v>
      </c>
      <c r="B192" s="101" t="s">
        <v>5297</v>
      </c>
      <c r="C192" s="38"/>
    </row>
    <row r="193" spans="1:3" ht="20.25" customHeight="1" x14ac:dyDescent="0.25">
      <c r="A193" s="101">
        <v>92</v>
      </c>
      <c r="B193" s="101" t="s">
        <v>5297</v>
      </c>
      <c r="C193" s="38"/>
    </row>
    <row r="194" spans="1:3" ht="20.25" customHeight="1" x14ac:dyDescent="0.25">
      <c r="A194" s="101">
        <v>93</v>
      </c>
      <c r="B194" s="101" t="s">
        <v>5297</v>
      </c>
      <c r="C194" s="38"/>
    </row>
    <row r="195" spans="1:3" ht="20.25" customHeight="1" x14ac:dyDescent="0.25">
      <c r="A195" s="101">
        <v>94</v>
      </c>
      <c r="B195" s="101" t="s">
        <v>5297</v>
      </c>
      <c r="C195" s="38"/>
    </row>
    <row r="196" spans="1:3" ht="20.25" customHeight="1" x14ac:dyDescent="0.25">
      <c r="A196" s="101">
        <v>95</v>
      </c>
      <c r="B196" s="101" t="s">
        <v>5297</v>
      </c>
      <c r="C196" s="38"/>
    </row>
    <row r="197" spans="1:3" ht="20.25" customHeight="1" x14ac:dyDescent="0.25">
      <c r="A197" s="101">
        <v>96</v>
      </c>
      <c r="B197" s="101" t="s">
        <v>5297</v>
      </c>
      <c r="C197" s="38"/>
    </row>
    <row r="198" spans="1:3" ht="20.25" customHeight="1" x14ac:dyDescent="0.25">
      <c r="A198" s="101">
        <v>97</v>
      </c>
      <c r="B198" s="101" t="s">
        <v>5297</v>
      </c>
      <c r="C198" s="38"/>
    </row>
    <row r="199" spans="1:3" ht="20.25" customHeight="1" x14ac:dyDescent="0.25">
      <c r="A199" s="101">
        <v>98</v>
      </c>
      <c r="B199" s="101" t="s">
        <v>5297</v>
      </c>
      <c r="C199" s="38"/>
    </row>
    <row r="200" spans="1:3" ht="20.25" customHeight="1" x14ac:dyDescent="0.25">
      <c r="A200" s="101">
        <v>99</v>
      </c>
      <c r="B200" s="101" t="s">
        <v>5297</v>
      </c>
      <c r="C200" s="38"/>
    </row>
    <row r="201" spans="1:3" ht="20.25" customHeight="1" x14ac:dyDescent="0.25">
      <c r="A201" s="101">
        <v>100</v>
      </c>
      <c r="B201" s="101" t="s">
        <v>5297</v>
      </c>
      <c r="C201" s="38"/>
    </row>
    <row r="202" spans="1:3" ht="20.25" customHeight="1" x14ac:dyDescent="0.25">
      <c r="A202" s="101">
        <v>1</v>
      </c>
      <c r="B202" s="101" t="s">
        <v>5298</v>
      </c>
      <c r="C202" s="38"/>
    </row>
    <row r="203" spans="1:3" ht="20.25" customHeight="1" x14ac:dyDescent="0.25">
      <c r="A203" s="101">
        <v>2</v>
      </c>
      <c r="B203" s="101" t="s">
        <v>5298</v>
      </c>
      <c r="C203" s="38"/>
    </row>
    <row r="204" spans="1:3" ht="20.25" customHeight="1" x14ac:dyDescent="0.25">
      <c r="A204" s="101">
        <v>3</v>
      </c>
      <c r="B204" s="101" t="s">
        <v>5298</v>
      </c>
      <c r="C204" s="38"/>
    </row>
    <row r="205" spans="1:3" ht="20.25" customHeight="1" x14ac:dyDescent="0.25">
      <c r="A205" s="101">
        <v>4</v>
      </c>
      <c r="B205" s="101" t="s">
        <v>5298</v>
      </c>
      <c r="C205" s="38"/>
    </row>
    <row r="206" spans="1:3" ht="20.25" customHeight="1" x14ac:dyDescent="0.25">
      <c r="A206" s="101">
        <v>5</v>
      </c>
      <c r="B206" s="101" t="s">
        <v>5298</v>
      </c>
      <c r="C206" s="38"/>
    </row>
    <row r="207" spans="1:3" ht="20.25" customHeight="1" x14ac:dyDescent="0.25">
      <c r="A207" s="101">
        <v>6</v>
      </c>
      <c r="B207" s="101" t="s">
        <v>5298</v>
      </c>
      <c r="C207" s="38"/>
    </row>
    <row r="208" spans="1:3" ht="20.25" customHeight="1" x14ac:dyDescent="0.25">
      <c r="A208" s="101">
        <v>7</v>
      </c>
      <c r="B208" s="101" t="s">
        <v>5298</v>
      </c>
      <c r="C208" s="38"/>
    </row>
    <row r="209" spans="1:3" ht="20.25" customHeight="1" x14ac:dyDescent="0.25">
      <c r="A209" s="101">
        <v>8</v>
      </c>
      <c r="B209" s="101" t="s">
        <v>5298</v>
      </c>
      <c r="C209" s="38"/>
    </row>
    <row r="210" spans="1:3" ht="20.25" customHeight="1" x14ac:dyDescent="0.25">
      <c r="A210" s="101">
        <v>9</v>
      </c>
      <c r="B210" s="101" t="s">
        <v>5298</v>
      </c>
      <c r="C210" s="38"/>
    </row>
    <row r="211" spans="1:3" ht="20.25" customHeight="1" x14ac:dyDescent="0.25">
      <c r="A211" s="101">
        <v>10</v>
      </c>
      <c r="B211" s="101" t="s">
        <v>5298</v>
      </c>
      <c r="C211" s="38"/>
    </row>
    <row r="212" spans="1:3" ht="20.25" customHeight="1" x14ac:dyDescent="0.25">
      <c r="A212" s="101">
        <v>11</v>
      </c>
      <c r="B212" s="101" t="s">
        <v>5298</v>
      </c>
      <c r="C212" s="38"/>
    </row>
    <row r="213" spans="1:3" ht="20.25" customHeight="1" x14ac:dyDescent="0.25">
      <c r="A213" s="101">
        <v>12</v>
      </c>
      <c r="B213" s="101" t="s">
        <v>5298</v>
      </c>
      <c r="C213" s="38"/>
    </row>
    <row r="214" spans="1:3" ht="20.25" customHeight="1" x14ac:dyDescent="0.25">
      <c r="A214" s="101">
        <v>13</v>
      </c>
      <c r="B214" s="101" t="s">
        <v>5298</v>
      </c>
      <c r="C214" s="38"/>
    </row>
    <row r="215" spans="1:3" ht="20.25" customHeight="1" x14ac:dyDescent="0.25">
      <c r="A215" s="101">
        <v>14</v>
      </c>
      <c r="B215" s="101" t="s">
        <v>5298</v>
      </c>
      <c r="C215" s="38"/>
    </row>
    <row r="216" spans="1:3" ht="20.25" customHeight="1" x14ac:dyDescent="0.25">
      <c r="A216" s="101">
        <v>15</v>
      </c>
      <c r="B216" s="101" t="s">
        <v>5298</v>
      </c>
      <c r="C216" s="38"/>
    </row>
    <row r="217" spans="1:3" ht="20.25" customHeight="1" x14ac:dyDescent="0.25">
      <c r="A217" s="101">
        <v>16</v>
      </c>
      <c r="B217" s="101" t="s">
        <v>5298</v>
      </c>
      <c r="C217" s="38"/>
    </row>
    <row r="218" spans="1:3" ht="20.25" customHeight="1" x14ac:dyDescent="0.25">
      <c r="A218" s="101">
        <v>17</v>
      </c>
      <c r="B218" s="101" t="s">
        <v>5298</v>
      </c>
      <c r="C218" s="38"/>
    </row>
    <row r="219" spans="1:3" ht="20.25" customHeight="1" x14ac:dyDescent="0.25">
      <c r="A219" s="101">
        <v>18</v>
      </c>
      <c r="B219" s="101" t="s">
        <v>5298</v>
      </c>
      <c r="C219" s="38"/>
    </row>
    <row r="220" spans="1:3" ht="20.25" customHeight="1" x14ac:dyDescent="0.25">
      <c r="A220" s="101">
        <v>19</v>
      </c>
      <c r="B220" s="101" t="s">
        <v>5298</v>
      </c>
      <c r="C220" s="38"/>
    </row>
    <row r="221" spans="1:3" ht="20.25" customHeight="1" x14ac:dyDescent="0.25">
      <c r="A221" s="101">
        <v>20</v>
      </c>
      <c r="B221" s="101" t="s">
        <v>5298</v>
      </c>
      <c r="C221" s="38"/>
    </row>
    <row r="222" spans="1:3" ht="20.25" customHeight="1" x14ac:dyDescent="0.25">
      <c r="A222" s="101">
        <v>21</v>
      </c>
      <c r="B222" s="101" t="s">
        <v>5298</v>
      </c>
      <c r="C222" s="38"/>
    </row>
    <row r="223" spans="1:3" ht="20.25" customHeight="1" x14ac:dyDescent="0.25">
      <c r="A223" s="101">
        <v>22</v>
      </c>
      <c r="B223" s="101" t="s">
        <v>5298</v>
      </c>
      <c r="C223" s="38"/>
    </row>
    <row r="224" spans="1:3" ht="20.25" customHeight="1" x14ac:dyDescent="0.25">
      <c r="A224" s="101">
        <v>23</v>
      </c>
      <c r="B224" s="101" t="s">
        <v>5298</v>
      </c>
      <c r="C224" s="38"/>
    </row>
    <row r="225" spans="1:3" ht="20.25" customHeight="1" x14ac:dyDescent="0.25">
      <c r="A225" s="101">
        <v>24</v>
      </c>
      <c r="B225" s="101" t="s">
        <v>5298</v>
      </c>
      <c r="C225" s="38"/>
    </row>
    <row r="226" spans="1:3" ht="20.25" customHeight="1" x14ac:dyDescent="0.25">
      <c r="A226" s="101">
        <v>25</v>
      </c>
      <c r="B226" s="101" t="s">
        <v>5298</v>
      </c>
      <c r="C226" s="38"/>
    </row>
    <row r="227" spans="1:3" ht="20.25" customHeight="1" x14ac:dyDescent="0.25">
      <c r="A227" s="101">
        <v>26</v>
      </c>
      <c r="B227" s="101" t="s">
        <v>5298</v>
      </c>
      <c r="C227" s="38"/>
    </row>
    <row r="228" spans="1:3" ht="20.25" customHeight="1" x14ac:dyDescent="0.25">
      <c r="A228" s="101">
        <v>27</v>
      </c>
      <c r="B228" s="101" t="s">
        <v>5298</v>
      </c>
      <c r="C228" s="38"/>
    </row>
    <row r="229" spans="1:3" ht="20.25" customHeight="1" x14ac:dyDescent="0.25">
      <c r="A229" s="101">
        <v>28</v>
      </c>
      <c r="B229" s="101" t="s">
        <v>5298</v>
      </c>
      <c r="C229" s="38"/>
    </row>
    <row r="230" spans="1:3" ht="20.25" customHeight="1" x14ac:dyDescent="0.25">
      <c r="A230" s="101">
        <v>29</v>
      </c>
      <c r="B230" s="101" t="s">
        <v>5298</v>
      </c>
      <c r="C230" s="38"/>
    </row>
    <row r="231" spans="1:3" ht="20.25" customHeight="1" x14ac:dyDescent="0.25">
      <c r="A231" s="101">
        <v>30</v>
      </c>
      <c r="B231" s="101" t="s">
        <v>5298</v>
      </c>
      <c r="C231" s="38"/>
    </row>
    <row r="232" spans="1:3" ht="20.25" customHeight="1" x14ac:dyDescent="0.25">
      <c r="A232" s="101">
        <v>31</v>
      </c>
      <c r="B232" s="101" t="s">
        <v>5298</v>
      </c>
      <c r="C232" s="38"/>
    </row>
    <row r="233" spans="1:3" ht="20.25" customHeight="1" x14ac:dyDescent="0.25">
      <c r="A233" s="101">
        <v>32</v>
      </c>
      <c r="B233" s="101" t="s">
        <v>5298</v>
      </c>
      <c r="C233" s="38"/>
    </row>
    <row r="234" spans="1:3" ht="20.25" customHeight="1" x14ac:dyDescent="0.25">
      <c r="A234" s="101">
        <v>33</v>
      </c>
      <c r="B234" s="101" t="s">
        <v>5298</v>
      </c>
      <c r="C234" s="38"/>
    </row>
    <row r="235" spans="1:3" ht="20.25" customHeight="1" x14ac:dyDescent="0.25">
      <c r="A235" s="101">
        <v>34</v>
      </c>
      <c r="B235" s="101" t="s">
        <v>5298</v>
      </c>
      <c r="C235" s="38"/>
    </row>
    <row r="236" spans="1:3" ht="20.25" customHeight="1" x14ac:dyDescent="0.25">
      <c r="A236" s="101">
        <v>35</v>
      </c>
      <c r="B236" s="101" t="s">
        <v>5298</v>
      </c>
      <c r="C236" s="38"/>
    </row>
    <row r="237" spans="1:3" ht="20.25" customHeight="1" x14ac:dyDescent="0.25">
      <c r="A237" s="101">
        <v>36</v>
      </c>
      <c r="B237" s="101" t="s">
        <v>5298</v>
      </c>
      <c r="C237" s="38"/>
    </row>
    <row r="238" spans="1:3" ht="20.25" customHeight="1" x14ac:dyDescent="0.25">
      <c r="A238" s="101">
        <v>37</v>
      </c>
      <c r="B238" s="101" t="s">
        <v>5298</v>
      </c>
      <c r="C238" s="38"/>
    </row>
    <row r="239" spans="1:3" ht="20.25" customHeight="1" x14ac:dyDescent="0.25">
      <c r="A239" s="101">
        <v>38</v>
      </c>
      <c r="B239" s="101" t="s">
        <v>5298</v>
      </c>
      <c r="C239" s="38"/>
    </row>
    <row r="240" spans="1:3" ht="20.25" customHeight="1" x14ac:dyDescent="0.25">
      <c r="A240" s="101">
        <v>39</v>
      </c>
      <c r="B240" s="101" t="s">
        <v>5298</v>
      </c>
      <c r="C240" s="38"/>
    </row>
    <row r="241" spans="1:3" ht="20.25" customHeight="1" x14ac:dyDescent="0.25">
      <c r="A241" s="101">
        <v>40</v>
      </c>
      <c r="B241" s="101" t="s">
        <v>5298</v>
      </c>
      <c r="C241" s="38"/>
    </row>
    <row r="242" spans="1:3" ht="20.25" customHeight="1" x14ac:dyDescent="0.25">
      <c r="A242" s="101">
        <v>41</v>
      </c>
      <c r="B242" s="101" t="s">
        <v>5298</v>
      </c>
      <c r="C242" s="38"/>
    </row>
    <row r="243" spans="1:3" ht="20.25" customHeight="1" x14ac:dyDescent="0.25">
      <c r="A243" s="101">
        <v>42</v>
      </c>
      <c r="B243" s="101" t="s">
        <v>5298</v>
      </c>
      <c r="C243" s="38"/>
    </row>
    <row r="244" spans="1:3" ht="20.25" customHeight="1" x14ac:dyDescent="0.25">
      <c r="A244" s="101">
        <v>43</v>
      </c>
      <c r="B244" s="101" t="s">
        <v>5298</v>
      </c>
      <c r="C244" s="38"/>
    </row>
    <row r="245" spans="1:3" ht="20.25" customHeight="1" x14ac:dyDescent="0.25">
      <c r="A245" s="101">
        <v>44</v>
      </c>
      <c r="B245" s="101" t="s">
        <v>5298</v>
      </c>
      <c r="C245" s="38"/>
    </row>
    <row r="246" spans="1:3" ht="20.25" customHeight="1" x14ac:dyDescent="0.25">
      <c r="A246" s="101">
        <v>45</v>
      </c>
      <c r="B246" s="101" t="s">
        <v>5298</v>
      </c>
      <c r="C246" s="38"/>
    </row>
    <row r="247" spans="1:3" ht="20.25" customHeight="1" x14ac:dyDescent="0.25">
      <c r="A247" s="101">
        <v>46</v>
      </c>
      <c r="B247" s="101" t="s">
        <v>5298</v>
      </c>
      <c r="C247" s="38"/>
    </row>
    <row r="248" spans="1:3" ht="20.25" customHeight="1" x14ac:dyDescent="0.25">
      <c r="A248" s="101">
        <v>47</v>
      </c>
      <c r="B248" s="101" t="s">
        <v>5298</v>
      </c>
      <c r="C248" s="38"/>
    </row>
    <row r="249" spans="1:3" ht="20.25" customHeight="1" x14ac:dyDescent="0.25">
      <c r="A249" s="101">
        <v>48</v>
      </c>
      <c r="B249" s="101" t="s">
        <v>5298</v>
      </c>
      <c r="C249" s="38"/>
    </row>
    <row r="250" spans="1:3" ht="20.25" customHeight="1" x14ac:dyDescent="0.25">
      <c r="A250" s="101">
        <v>49</v>
      </c>
      <c r="B250" s="101" t="s">
        <v>5298</v>
      </c>
      <c r="C250" s="38"/>
    </row>
    <row r="251" spans="1:3" ht="20.25" customHeight="1" x14ac:dyDescent="0.25">
      <c r="A251" s="101">
        <v>50</v>
      </c>
      <c r="B251" s="101" t="s">
        <v>5298</v>
      </c>
      <c r="C251" s="38"/>
    </row>
    <row r="252" spans="1:3" ht="20.25" customHeight="1" x14ac:dyDescent="0.25">
      <c r="A252" s="101">
        <v>51</v>
      </c>
      <c r="B252" s="101" t="s">
        <v>5298</v>
      </c>
      <c r="C252" s="38"/>
    </row>
    <row r="253" spans="1:3" ht="20.25" customHeight="1" x14ac:dyDescent="0.25">
      <c r="A253" s="101">
        <v>52</v>
      </c>
      <c r="B253" s="101" t="s">
        <v>5298</v>
      </c>
      <c r="C253" s="38"/>
    </row>
    <row r="254" spans="1:3" ht="20.25" customHeight="1" x14ac:dyDescent="0.25">
      <c r="A254" s="101">
        <v>53</v>
      </c>
      <c r="B254" s="101" t="s">
        <v>5298</v>
      </c>
      <c r="C254" s="38"/>
    </row>
    <row r="255" spans="1:3" ht="20.25" customHeight="1" x14ac:dyDescent="0.25">
      <c r="A255" s="101">
        <v>54</v>
      </c>
      <c r="B255" s="101" t="s">
        <v>5298</v>
      </c>
      <c r="C255" s="38"/>
    </row>
    <row r="256" spans="1:3" ht="20.25" customHeight="1" x14ac:dyDescent="0.25">
      <c r="A256" s="101">
        <v>55</v>
      </c>
      <c r="B256" s="101" t="s">
        <v>5298</v>
      </c>
      <c r="C256" s="38"/>
    </row>
    <row r="257" spans="1:3" ht="20.25" customHeight="1" x14ac:dyDescent="0.25">
      <c r="A257" s="101">
        <v>56</v>
      </c>
      <c r="B257" s="101" t="s">
        <v>5298</v>
      </c>
      <c r="C257" s="38"/>
    </row>
    <row r="258" spans="1:3" ht="20.25" customHeight="1" x14ac:dyDescent="0.25">
      <c r="A258" s="101">
        <v>57</v>
      </c>
      <c r="B258" s="101" t="s">
        <v>5298</v>
      </c>
      <c r="C258" s="38"/>
    </row>
    <row r="259" spans="1:3" ht="20.25" customHeight="1" x14ac:dyDescent="0.25">
      <c r="A259" s="101">
        <v>58</v>
      </c>
      <c r="B259" s="101" t="s">
        <v>5298</v>
      </c>
      <c r="C259" s="38"/>
    </row>
    <row r="260" spans="1:3" ht="20.25" customHeight="1" x14ac:dyDescent="0.25">
      <c r="A260" s="101">
        <v>59</v>
      </c>
      <c r="B260" s="101" t="s">
        <v>5298</v>
      </c>
      <c r="C260" s="38"/>
    </row>
    <row r="261" spans="1:3" ht="20.25" customHeight="1" x14ac:dyDescent="0.25">
      <c r="A261" s="101">
        <v>60</v>
      </c>
      <c r="B261" s="101" t="s">
        <v>5298</v>
      </c>
      <c r="C261" s="38"/>
    </row>
    <row r="262" spans="1:3" ht="20.25" customHeight="1" x14ac:dyDescent="0.25">
      <c r="A262" s="101">
        <v>61</v>
      </c>
      <c r="B262" s="101" t="s">
        <v>5298</v>
      </c>
      <c r="C262" s="38"/>
    </row>
    <row r="263" spans="1:3" ht="20.25" customHeight="1" x14ac:dyDescent="0.25">
      <c r="A263" s="101">
        <v>62</v>
      </c>
      <c r="B263" s="101" t="s">
        <v>5298</v>
      </c>
      <c r="C263" s="38"/>
    </row>
    <row r="264" spans="1:3" ht="20.25" customHeight="1" x14ac:dyDescent="0.25">
      <c r="A264" s="101">
        <v>63</v>
      </c>
      <c r="B264" s="101" t="s">
        <v>5298</v>
      </c>
      <c r="C264" s="38"/>
    </row>
    <row r="265" spans="1:3" ht="20.25" customHeight="1" x14ac:dyDescent="0.25">
      <c r="A265" s="101">
        <v>64</v>
      </c>
      <c r="B265" s="101" t="s">
        <v>5298</v>
      </c>
      <c r="C265" s="38"/>
    </row>
    <row r="266" spans="1:3" ht="20.25" customHeight="1" x14ac:dyDescent="0.25">
      <c r="A266" s="101">
        <v>65</v>
      </c>
      <c r="B266" s="101" t="s">
        <v>5298</v>
      </c>
      <c r="C266" s="38"/>
    </row>
    <row r="267" spans="1:3" ht="20.25" customHeight="1" x14ac:dyDescent="0.25">
      <c r="A267" s="101">
        <v>66</v>
      </c>
      <c r="B267" s="101" t="s">
        <v>5298</v>
      </c>
      <c r="C267" s="38"/>
    </row>
    <row r="268" spans="1:3" ht="20.25" customHeight="1" x14ac:dyDescent="0.25">
      <c r="A268" s="101">
        <v>67</v>
      </c>
      <c r="B268" s="101" t="s">
        <v>5298</v>
      </c>
      <c r="C268" s="38"/>
    </row>
    <row r="269" spans="1:3" ht="20.25" customHeight="1" x14ac:dyDescent="0.25">
      <c r="A269" s="101">
        <v>68</v>
      </c>
      <c r="B269" s="101" t="s">
        <v>5298</v>
      </c>
      <c r="C269" s="38"/>
    </row>
    <row r="270" spans="1:3" ht="20.25" customHeight="1" x14ac:dyDescent="0.25">
      <c r="A270" s="101">
        <v>69</v>
      </c>
      <c r="B270" s="101" t="s">
        <v>5298</v>
      </c>
      <c r="C270" s="38"/>
    </row>
    <row r="271" spans="1:3" ht="20.25" customHeight="1" x14ac:dyDescent="0.25">
      <c r="A271" s="101">
        <v>70</v>
      </c>
      <c r="B271" s="101" t="s">
        <v>5298</v>
      </c>
      <c r="C271" s="38"/>
    </row>
    <row r="272" spans="1:3" ht="20.25" customHeight="1" x14ac:dyDescent="0.25">
      <c r="A272" s="101">
        <v>71</v>
      </c>
      <c r="B272" s="101" t="s">
        <v>5298</v>
      </c>
      <c r="C272" s="38"/>
    </row>
    <row r="273" spans="1:3" ht="20.25" customHeight="1" x14ac:dyDescent="0.25">
      <c r="A273" s="101">
        <v>72</v>
      </c>
      <c r="B273" s="101" t="s">
        <v>5298</v>
      </c>
      <c r="C273" s="38"/>
    </row>
    <row r="274" spans="1:3" ht="20.25" customHeight="1" x14ac:dyDescent="0.25">
      <c r="A274" s="101">
        <v>73</v>
      </c>
      <c r="B274" s="101" t="s">
        <v>5298</v>
      </c>
      <c r="C274" s="38"/>
    </row>
    <row r="275" spans="1:3" ht="20.25" customHeight="1" x14ac:dyDescent="0.25">
      <c r="A275" s="101">
        <v>74</v>
      </c>
      <c r="B275" s="101" t="s">
        <v>5298</v>
      </c>
      <c r="C275" s="38"/>
    </row>
    <row r="276" spans="1:3" ht="20.25" customHeight="1" x14ac:dyDescent="0.25">
      <c r="A276" s="101">
        <v>75</v>
      </c>
      <c r="B276" s="101" t="s">
        <v>5298</v>
      </c>
      <c r="C276" s="38"/>
    </row>
    <row r="277" spans="1:3" ht="20.25" customHeight="1" x14ac:dyDescent="0.25">
      <c r="A277" s="101">
        <v>76</v>
      </c>
      <c r="B277" s="101" t="s">
        <v>5298</v>
      </c>
      <c r="C277" s="38"/>
    </row>
    <row r="278" spans="1:3" ht="20.25" customHeight="1" x14ac:dyDescent="0.25">
      <c r="A278" s="101">
        <v>77</v>
      </c>
      <c r="B278" s="101" t="s">
        <v>5298</v>
      </c>
      <c r="C278" s="38"/>
    </row>
    <row r="279" spans="1:3" ht="20.25" customHeight="1" x14ac:dyDescent="0.25">
      <c r="A279" s="101">
        <v>78</v>
      </c>
      <c r="B279" s="101" t="s">
        <v>5298</v>
      </c>
      <c r="C279" s="38"/>
    </row>
    <row r="280" spans="1:3" ht="20.25" customHeight="1" x14ac:dyDescent="0.25">
      <c r="A280" s="101">
        <v>79</v>
      </c>
      <c r="B280" s="101" t="s">
        <v>5298</v>
      </c>
      <c r="C280" s="38"/>
    </row>
    <row r="281" spans="1:3" ht="20.25" customHeight="1" x14ac:dyDescent="0.25">
      <c r="A281" s="101">
        <v>80</v>
      </c>
      <c r="B281" s="101" t="s">
        <v>5298</v>
      </c>
      <c r="C281" s="38"/>
    </row>
    <row r="282" spans="1:3" ht="20.25" customHeight="1" x14ac:dyDescent="0.25">
      <c r="A282" s="101">
        <v>81</v>
      </c>
      <c r="B282" s="101" t="s">
        <v>5298</v>
      </c>
      <c r="C282" s="38"/>
    </row>
    <row r="283" spans="1:3" ht="20.25" customHeight="1" x14ac:dyDescent="0.25">
      <c r="A283" s="101">
        <v>82</v>
      </c>
      <c r="B283" s="101" t="s">
        <v>5298</v>
      </c>
      <c r="C283" s="38"/>
    </row>
    <row r="284" spans="1:3" ht="20.25" customHeight="1" x14ac:dyDescent="0.25">
      <c r="A284" s="101">
        <v>83</v>
      </c>
      <c r="B284" s="101" t="s">
        <v>5298</v>
      </c>
      <c r="C284" s="38"/>
    </row>
    <row r="285" spans="1:3" ht="20.25" customHeight="1" x14ac:dyDescent="0.25">
      <c r="A285" s="101">
        <v>84</v>
      </c>
      <c r="B285" s="101" t="s">
        <v>5298</v>
      </c>
      <c r="C285" s="38"/>
    </row>
    <row r="286" spans="1:3" ht="20.25" customHeight="1" x14ac:dyDescent="0.25">
      <c r="A286" s="101">
        <v>85</v>
      </c>
      <c r="B286" s="101" t="s">
        <v>5298</v>
      </c>
      <c r="C286" s="38"/>
    </row>
    <row r="287" spans="1:3" ht="20.25" customHeight="1" x14ac:dyDescent="0.25">
      <c r="A287" s="101">
        <v>86</v>
      </c>
      <c r="B287" s="101" t="s">
        <v>5298</v>
      </c>
      <c r="C287" s="38"/>
    </row>
    <row r="288" spans="1:3" ht="20.25" customHeight="1" x14ac:dyDescent="0.25">
      <c r="A288" s="101">
        <v>87</v>
      </c>
      <c r="B288" s="101" t="s">
        <v>5298</v>
      </c>
      <c r="C288" s="38"/>
    </row>
    <row r="289" spans="1:3" ht="20.25" customHeight="1" x14ac:dyDescent="0.25">
      <c r="A289" s="101">
        <v>88</v>
      </c>
      <c r="B289" s="101" t="s">
        <v>5298</v>
      </c>
      <c r="C289" s="38"/>
    </row>
    <row r="290" spans="1:3" ht="20.25" customHeight="1" x14ac:dyDescent="0.25">
      <c r="A290" s="101">
        <v>89</v>
      </c>
      <c r="B290" s="101" t="s">
        <v>5298</v>
      </c>
      <c r="C290" s="38"/>
    </row>
    <row r="291" spans="1:3" ht="20.25" customHeight="1" x14ac:dyDescent="0.25">
      <c r="A291" s="101">
        <v>90</v>
      </c>
      <c r="B291" s="101" t="s">
        <v>5298</v>
      </c>
      <c r="C291" s="38"/>
    </row>
    <row r="292" spans="1:3" ht="20.25" customHeight="1" x14ac:dyDescent="0.25">
      <c r="A292" s="101">
        <v>91</v>
      </c>
      <c r="B292" s="101" t="s">
        <v>5298</v>
      </c>
      <c r="C292" s="38"/>
    </row>
    <row r="293" spans="1:3" ht="20.25" customHeight="1" x14ac:dyDescent="0.25">
      <c r="A293" s="101">
        <v>92</v>
      </c>
      <c r="B293" s="101" t="s">
        <v>5298</v>
      </c>
      <c r="C293" s="38"/>
    </row>
    <row r="294" spans="1:3" ht="20.25" customHeight="1" x14ac:dyDescent="0.25">
      <c r="A294" s="101">
        <v>93</v>
      </c>
      <c r="B294" s="101" t="s">
        <v>5298</v>
      </c>
      <c r="C294" s="38"/>
    </row>
    <row r="295" spans="1:3" ht="20.25" customHeight="1" x14ac:dyDescent="0.25">
      <c r="A295" s="101">
        <v>94</v>
      </c>
      <c r="B295" s="101" t="s">
        <v>5298</v>
      </c>
      <c r="C295" s="38"/>
    </row>
    <row r="296" spans="1:3" ht="20.25" customHeight="1" x14ac:dyDescent="0.25">
      <c r="A296" s="101">
        <v>95</v>
      </c>
      <c r="B296" s="101" t="s">
        <v>5298</v>
      </c>
      <c r="C296" s="38"/>
    </row>
    <row r="297" spans="1:3" ht="20.25" customHeight="1" x14ac:dyDescent="0.25">
      <c r="A297" s="101">
        <v>96</v>
      </c>
      <c r="B297" s="101" t="s">
        <v>5298</v>
      </c>
      <c r="C297" s="38"/>
    </row>
    <row r="298" spans="1:3" ht="20.25" customHeight="1" x14ac:dyDescent="0.25">
      <c r="A298" s="101">
        <v>97</v>
      </c>
      <c r="B298" s="101" t="s">
        <v>5298</v>
      </c>
      <c r="C298" s="38"/>
    </row>
    <row r="299" spans="1:3" ht="20.25" customHeight="1" x14ac:dyDescent="0.25">
      <c r="A299" s="101">
        <v>98</v>
      </c>
      <c r="B299" s="101" t="s">
        <v>5298</v>
      </c>
      <c r="C299" s="38"/>
    </row>
    <row r="300" spans="1:3" ht="20.25" customHeight="1" x14ac:dyDescent="0.25">
      <c r="A300" s="101">
        <v>99</v>
      </c>
      <c r="B300" s="101" t="s">
        <v>5298</v>
      </c>
      <c r="C300" s="38"/>
    </row>
    <row r="301" spans="1:3" ht="20.25" customHeight="1" x14ac:dyDescent="0.25">
      <c r="A301" s="101">
        <v>100</v>
      </c>
      <c r="B301" s="101" t="s">
        <v>5298</v>
      </c>
      <c r="C301" s="38"/>
    </row>
  </sheetData>
  <protectedRanges>
    <protectedRange sqref="C2:C301" name="Range1"/>
  </protectedRanges>
  <dataValidations xWindow="238" yWindow="437" count="2">
    <dataValidation allowBlank="1" showInputMessage="1" showErrorMessage="1" promptTitle="Entrer un nombre" prompt="Entrer un nombre" sqref="C2:C101" xr:uid="{4CB949E6-4BB1-41B0-9080-278AA4FB9C55}"/>
    <dataValidation allowBlank="1" showInputMessage="1" showErrorMessage="1" promptTitle="Entrer un pourcentage" prompt="Entrer un pourcentage" sqref="C102:C301" xr:uid="{3AC1000D-335D-4DE0-8B53-BE22051822A4}"/>
  </dataValidations>
  <pageMargins left="0.7" right="0.7" top="0.75" bottom="0.75" header="0.3" footer="0.3"/>
  <pageSetup orientation="portrait" r:id="rId1"/>
  <headerFooter>
    <oddHeader>&amp;R&amp;"Aptos"&amp;10&amp;K000000 Unclassified / Non classifié&amp;1#_x000D_</oddHeader>
  </headerFooter>
  <tableParts count="1">
    <tablePart r:id="rId2"/>
  </tableParts>
  <extLst>
    <ext xmlns:x14="http://schemas.microsoft.com/office/spreadsheetml/2009/9/main" uri="{CCE6A557-97BC-4b89-ADB6-D9C93CAAB3DF}">
      <x14:dataValidations xmlns:xm="http://schemas.microsoft.com/office/excel/2006/main" xWindow="238" yWindow="437" count="2">
        <x14:dataValidation type="list" allowBlank="1" showInputMessage="1" showErrorMessage="1" errorTitle="please use drop down list" error="please use drop down list" promptTitle="please use drop down list" prompt="please use drop down list" xr:uid="{F8D5B5EE-8891-4F3A-AC8F-A39866070000}">
          <x14:formula1>
            <xm:f>'Listes déroulantes'!$BX$2:$BX$101</xm:f>
          </x14:formula1>
          <xm:sqref>A2:A301</xm:sqref>
        </x14:dataValidation>
        <x14:dataValidation type="list" allowBlank="1" showInputMessage="1" showErrorMessage="1" errorTitle="please use drop down list" error="please use drop down list" promptTitle="Utiliser la liste déroulante" prompt="Utiliser la liste déroulante" xr:uid="{4252638F-AFE7-4440-A469-A5BDDC5FAA70}">
          <x14:formula1>
            <xm:f>'Listes déroulantes'!$CB$2:$CB$4</xm:f>
          </x14:formula1>
          <xm:sqref>B2:B301</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A2284-FAE8-4332-A773-3EFBECC367AA}">
  <sheetPr codeName="Sheet36"/>
  <dimension ref="A1:H2901"/>
  <sheetViews>
    <sheetView topLeftCell="F1" zoomScale="85" zoomScaleNormal="85" workbookViewId="0">
      <selection activeCell="L16" sqref="L16"/>
    </sheetView>
  </sheetViews>
  <sheetFormatPr defaultColWidth="9.140625" defaultRowHeight="20.25" customHeight="1" x14ac:dyDescent="0.25"/>
  <cols>
    <col min="1" max="1" width="21" style="24" customWidth="1"/>
    <col min="2" max="2" width="27.140625" style="24" customWidth="1"/>
    <col min="3" max="3" width="12.5703125" style="24" customWidth="1"/>
    <col min="4" max="4" width="20.42578125" style="24" bestFit="1" customWidth="1"/>
    <col min="5" max="5" width="90.85546875" style="24" customWidth="1"/>
    <col min="6" max="6" width="104.42578125" style="24" customWidth="1"/>
    <col min="7" max="7" width="45.85546875" style="24" customWidth="1"/>
    <col min="8" max="8" width="19.42578125" style="100" customWidth="1"/>
    <col min="9" max="16384" width="9.140625" style="24"/>
  </cols>
  <sheetData>
    <row r="1" spans="1:8" ht="20.25" customHeight="1" x14ac:dyDescent="0.25">
      <c r="A1" s="53" t="s">
        <v>113</v>
      </c>
      <c r="B1" s="53" t="s">
        <v>116</v>
      </c>
      <c r="C1" s="53" t="s">
        <v>122</v>
      </c>
      <c r="D1" s="53" t="s">
        <v>126</v>
      </c>
      <c r="E1" s="53" t="s">
        <v>129</v>
      </c>
      <c r="F1" s="160" t="s">
        <v>5299</v>
      </c>
      <c r="G1" s="31" t="s">
        <v>88</v>
      </c>
      <c r="H1" s="31" t="s">
        <v>93</v>
      </c>
    </row>
    <row r="2" spans="1:8" ht="20.25" customHeight="1" x14ac:dyDescent="0.25">
      <c r="A2" s="89"/>
      <c r="B2" s="89"/>
      <c r="C2" s="89"/>
      <c r="D2" s="89"/>
      <c r="E2" s="28"/>
      <c r="F2" s="75" t="s">
        <v>5300</v>
      </c>
      <c r="G2" s="75" t="s">
        <v>5301</v>
      </c>
      <c r="H2" s="99"/>
    </row>
    <row r="3" spans="1:8" ht="20.25" customHeight="1" x14ac:dyDescent="0.25">
      <c r="A3" s="76"/>
      <c r="B3" s="76"/>
      <c r="C3" s="76"/>
      <c r="D3" s="76"/>
      <c r="E3" s="28"/>
      <c r="F3" s="76" t="s">
        <v>5300</v>
      </c>
      <c r="G3" s="76" t="s">
        <v>5302</v>
      </c>
      <c r="H3" s="99"/>
    </row>
    <row r="4" spans="1:8" ht="20.25" customHeight="1" x14ac:dyDescent="0.25">
      <c r="A4" s="75"/>
      <c r="B4" s="75"/>
      <c r="C4" s="75"/>
      <c r="D4" s="75"/>
      <c r="E4" s="28"/>
      <c r="F4" s="75" t="s">
        <v>5300</v>
      </c>
      <c r="G4" s="75" t="s">
        <v>5279</v>
      </c>
      <c r="H4" s="99"/>
    </row>
    <row r="5" spans="1:8" ht="20.25" customHeight="1" x14ac:dyDescent="0.25">
      <c r="A5" s="76"/>
      <c r="B5" s="76"/>
      <c r="C5" s="76"/>
      <c r="D5" s="76"/>
      <c r="E5" s="28"/>
      <c r="F5" s="76" t="s">
        <v>5300</v>
      </c>
      <c r="G5" s="76" t="s">
        <v>5303</v>
      </c>
      <c r="H5" s="99"/>
    </row>
    <row r="6" spans="1:8" ht="20.25" customHeight="1" x14ac:dyDescent="0.25">
      <c r="A6" s="75"/>
      <c r="B6" s="75"/>
      <c r="C6" s="75"/>
      <c r="D6" s="75"/>
      <c r="E6" s="28"/>
      <c r="F6" s="75" t="s">
        <v>5300</v>
      </c>
      <c r="G6" s="75" t="s">
        <v>214</v>
      </c>
      <c r="H6" s="99"/>
    </row>
    <row r="7" spans="1:8" ht="20.25" customHeight="1" x14ac:dyDescent="0.25">
      <c r="A7" s="76"/>
      <c r="B7" s="76"/>
      <c r="C7" s="76"/>
      <c r="D7" s="76"/>
      <c r="E7" s="28"/>
      <c r="F7" s="76" t="s">
        <v>5300</v>
      </c>
      <c r="G7" s="76" t="s">
        <v>5304</v>
      </c>
      <c r="H7" s="99"/>
    </row>
    <row r="8" spans="1:8" ht="20.25" customHeight="1" x14ac:dyDescent="0.25">
      <c r="A8" s="75"/>
      <c r="B8" s="75"/>
      <c r="C8" s="75"/>
      <c r="D8" s="75"/>
      <c r="E8" s="28"/>
      <c r="F8" s="75" t="s">
        <v>5300</v>
      </c>
      <c r="G8" s="75" t="s">
        <v>5305</v>
      </c>
      <c r="H8" s="99"/>
    </row>
    <row r="9" spans="1:8" ht="20.25" customHeight="1" x14ac:dyDescent="0.25">
      <c r="A9" s="76"/>
      <c r="B9" s="76"/>
      <c r="C9" s="76"/>
      <c r="D9" s="76"/>
      <c r="E9" s="28"/>
      <c r="F9" s="76" t="s">
        <v>5300</v>
      </c>
      <c r="G9" s="76" t="s">
        <v>5306</v>
      </c>
      <c r="H9" s="99"/>
    </row>
    <row r="10" spans="1:8" ht="20.25" customHeight="1" x14ac:dyDescent="0.25">
      <c r="A10" s="75"/>
      <c r="B10" s="75"/>
      <c r="C10" s="75"/>
      <c r="D10" s="75"/>
      <c r="E10" s="28"/>
      <c r="F10" s="75" t="s">
        <v>5307</v>
      </c>
      <c r="G10" s="75" t="s">
        <v>5301</v>
      </c>
      <c r="H10" s="99"/>
    </row>
    <row r="11" spans="1:8" ht="20.25" customHeight="1" x14ac:dyDescent="0.25">
      <c r="A11" s="76"/>
      <c r="B11" s="76"/>
      <c r="C11" s="76"/>
      <c r="D11" s="76"/>
      <c r="E11" s="28"/>
      <c r="F11" s="76" t="s">
        <v>5307</v>
      </c>
      <c r="G11" s="76" t="s">
        <v>5302</v>
      </c>
      <c r="H11" s="99"/>
    </row>
    <row r="12" spans="1:8" ht="20.25" customHeight="1" x14ac:dyDescent="0.25">
      <c r="A12" s="75"/>
      <c r="B12" s="75"/>
      <c r="C12" s="75"/>
      <c r="D12" s="75"/>
      <c r="E12" s="28"/>
      <c r="F12" s="75" t="s">
        <v>5307</v>
      </c>
      <c r="G12" s="75" t="s">
        <v>5279</v>
      </c>
      <c r="H12" s="99"/>
    </row>
    <row r="13" spans="1:8" ht="20.25" customHeight="1" x14ac:dyDescent="0.25">
      <c r="A13" s="76"/>
      <c r="B13" s="76"/>
      <c r="C13" s="76"/>
      <c r="D13" s="76"/>
      <c r="E13" s="28"/>
      <c r="F13" s="76" t="s">
        <v>5307</v>
      </c>
      <c r="G13" s="76" t="s">
        <v>5303</v>
      </c>
      <c r="H13" s="99"/>
    </row>
    <row r="14" spans="1:8" ht="20.25" customHeight="1" x14ac:dyDescent="0.25">
      <c r="A14" s="75"/>
      <c r="B14" s="75"/>
      <c r="C14" s="75"/>
      <c r="D14" s="75"/>
      <c r="E14" s="28"/>
      <c r="F14" s="75" t="s">
        <v>5307</v>
      </c>
      <c r="G14" s="75" t="s">
        <v>214</v>
      </c>
      <c r="H14" s="99"/>
    </row>
    <row r="15" spans="1:8" ht="20.25" customHeight="1" x14ac:dyDescent="0.25">
      <c r="A15" s="76"/>
      <c r="B15" s="76"/>
      <c r="C15" s="76"/>
      <c r="D15" s="76"/>
      <c r="E15" s="28"/>
      <c r="F15" s="76" t="s">
        <v>5307</v>
      </c>
      <c r="G15" s="76" t="s">
        <v>5304</v>
      </c>
      <c r="H15" s="99"/>
    </row>
    <row r="16" spans="1:8" ht="20.25" customHeight="1" x14ac:dyDescent="0.25">
      <c r="A16" s="75"/>
      <c r="B16" s="75"/>
      <c r="C16" s="75"/>
      <c r="D16" s="75"/>
      <c r="E16" s="28"/>
      <c r="F16" s="75" t="s">
        <v>5307</v>
      </c>
      <c r="G16" s="75" t="s">
        <v>5305</v>
      </c>
      <c r="H16" s="99"/>
    </row>
    <row r="17" spans="1:8" ht="20.25" customHeight="1" x14ac:dyDescent="0.25">
      <c r="A17" s="76"/>
      <c r="B17" s="76"/>
      <c r="C17" s="76"/>
      <c r="D17" s="76"/>
      <c r="E17" s="28"/>
      <c r="F17" s="76" t="s">
        <v>5307</v>
      </c>
      <c r="G17" s="76" t="s">
        <v>5306</v>
      </c>
      <c r="H17" s="99"/>
    </row>
    <row r="18" spans="1:8" ht="20.25" customHeight="1" x14ac:dyDescent="0.25">
      <c r="A18" s="75"/>
      <c r="B18" s="75"/>
      <c r="C18" s="75"/>
      <c r="D18" s="75"/>
      <c r="E18" s="28"/>
      <c r="F18" s="75" t="s">
        <v>5308</v>
      </c>
      <c r="G18" s="75" t="s">
        <v>5301</v>
      </c>
      <c r="H18" s="99"/>
    </row>
    <row r="19" spans="1:8" ht="20.25" customHeight="1" x14ac:dyDescent="0.25">
      <c r="A19" s="76"/>
      <c r="B19" s="76"/>
      <c r="C19" s="76"/>
      <c r="D19" s="76"/>
      <c r="E19" s="28"/>
      <c r="F19" s="76" t="s">
        <v>5308</v>
      </c>
      <c r="G19" s="76" t="s">
        <v>5302</v>
      </c>
      <c r="H19" s="99"/>
    </row>
    <row r="20" spans="1:8" ht="20.25" customHeight="1" x14ac:dyDescent="0.25">
      <c r="A20" s="75"/>
      <c r="B20" s="75"/>
      <c r="C20" s="75"/>
      <c r="D20" s="75"/>
      <c r="E20" s="28"/>
      <c r="F20" s="75" t="s">
        <v>5308</v>
      </c>
      <c r="G20" s="75" t="s">
        <v>5279</v>
      </c>
      <c r="H20" s="99"/>
    </row>
    <row r="21" spans="1:8" ht="20.25" customHeight="1" x14ac:dyDescent="0.25">
      <c r="A21" s="76"/>
      <c r="B21" s="76"/>
      <c r="C21" s="76"/>
      <c r="D21" s="76"/>
      <c r="E21" s="28"/>
      <c r="F21" s="76" t="s">
        <v>5308</v>
      </c>
      <c r="G21" s="76" t="s">
        <v>5303</v>
      </c>
      <c r="H21" s="99"/>
    </row>
    <row r="22" spans="1:8" ht="20.25" customHeight="1" x14ac:dyDescent="0.25">
      <c r="A22" s="75"/>
      <c r="B22" s="75"/>
      <c r="C22" s="75"/>
      <c r="D22" s="75"/>
      <c r="E22" s="28"/>
      <c r="F22" s="75" t="s">
        <v>5308</v>
      </c>
      <c r="G22" s="75" t="s">
        <v>214</v>
      </c>
      <c r="H22" s="99"/>
    </row>
    <row r="23" spans="1:8" ht="20.25" customHeight="1" x14ac:dyDescent="0.25">
      <c r="A23" s="76"/>
      <c r="B23" s="76"/>
      <c r="C23" s="76"/>
      <c r="D23" s="76"/>
      <c r="E23" s="28"/>
      <c r="F23" s="76" t="s">
        <v>5308</v>
      </c>
      <c r="G23" s="76" t="s">
        <v>5304</v>
      </c>
      <c r="H23" s="99"/>
    </row>
    <row r="24" spans="1:8" ht="20.25" customHeight="1" x14ac:dyDescent="0.25">
      <c r="A24" s="75"/>
      <c r="B24" s="75"/>
      <c r="C24" s="75"/>
      <c r="D24" s="75"/>
      <c r="E24" s="28"/>
      <c r="F24" s="75" t="s">
        <v>5308</v>
      </c>
      <c r="G24" s="75" t="s">
        <v>5305</v>
      </c>
      <c r="H24" s="99"/>
    </row>
    <row r="25" spans="1:8" ht="20.25" customHeight="1" x14ac:dyDescent="0.25">
      <c r="A25" s="76"/>
      <c r="B25" s="76"/>
      <c r="C25" s="76"/>
      <c r="D25" s="76"/>
      <c r="E25" s="28"/>
      <c r="F25" s="76" t="s">
        <v>5308</v>
      </c>
      <c r="G25" s="76" t="s">
        <v>5306</v>
      </c>
      <c r="H25" s="99"/>
    </row>
    <row r="26" spans="1:8" ht="20.25" customHeight="1" x14ac:dyDescent="0.25">
      <c r="A26" s="75"/>
      <c r="B26" s="75"/>
      <c r="C26" s="75"/>
      <c r="D26" s="75"/>
      <c r="E26" s="28"/>
      <c r="F26" s="75" t="s">
        <v>5309</v>
      </c>
      <c r="G26" s="75" t="s">
        <v>214</v>
      </c>
      <c r="H26" s="99"/>
    </row>
    <row r="27" spans="1:8" ht="19.5" customHeight="1" x14ac:dyDescent="0.25">
      <c r="A27" s="76"/>
      <c r="B27" s="76"/>
      <c r="C27" s="76"/>
      <c r="D27" s="76"/>
      <c r="E27" s="28"/>
      <c r="F27" s="76" t="s">
        <v>5309</v>
      </c>
      <c r="G27" s="76" t="s">
        <v>5304</v>
      </c>
      <c r="H27" s="99"/>
    </row>
    <row r="28" spans="1:8" ht="20.25" customHeight="1" x14ac:dyDescent="0.25">
      <c r="A28" s="75"/>
      <c r="B28" s="75"/>
      <c r="C28" s="75"/>
      <c r="D28" s="75"/>
      <c r="E28" s="28"/>
      <c r="F28" s="75" t="s">
        <v>5309</v>
      </c>
      <c r="G28" s="75" t="s">
        <v>5306</v>
      </c>
      <c r="H28" s="99"/>
    </row>
    <row r="29" spans="1:8" ht="20.25" customHeight="1" thickBot="1" x14ac:dyDescent="0.3">
      <c r="A29" s="90"/>
      <c r="B29" s="90"/>
      <c r="C29" s="90"/>
      <c r="D29" s="90"/>
      <c r="E29" s="98"/>
      <c r="F29" s="88" t="s">
        <v>5309</v>
      </c>
      <c r="G29" s="90" t="s">
        <v>5310</v>
      </c>
      <c r="H29" s="99"/>
    </row>
    <row r="30" spans="1:8" ht="20.25" customHeight="1" thickTop="1" x14ac:dyDescent="0.25">
      <c r="A30" s="89"/>
      <c r="B30" s="89"/>
      <c r="C30" s="89"/>
      <c r="D30" s="89"/>
      <c r="E30" s="97"/>
      <c r="F30" s="89"/>
      <c r="G30" s="75"/>
      <c r="H30" s="99"/>
    </row>
    <row r="31" spans="1:8" ht="20.25" customHeight="1" x14ac:dyDescent="0.25">
      <c r="A31" s="76"/>
      <c r="B31" s="76"/>
      <c r="C31" s="76"/>
      <c r="D31" s="76"/>
      <c r="E31" s="28"/>
      <c r="F31" s="76"/>
      <c r="G31" s="76"/>
      <c r="H31" s="99"/>
    </row>
    <row r="32" spans="1:8" ht="20.25" customHeight="1" x14ac:dyDescent="0.25">
      <c r="A32" s="75"/>
      <c r="B32" s="75"/>
      <c r="C32" s="75"/>
      <c r="D32" s="75"/>
      <c r="E32" s="28"/>
      <c r="F32" s="75"/>
      <c r="G32" s="75"/>
      <c r="H32" s="99"/>
    </row>
    <row r="33" spans="1:8" ht="20.25" customHeight="1" x14ac:dyDescent="0.25">
      <c r="A33" s="76"/>
      <c r="B33" s="76"/>
      <c r="C33" s="76"/>
      <c r="D33" s="76"/>
      <c r="E33" s="28"/>
      <c r="F33" s="76"/>
      <c r="G33" s="76"/>
      <c r="H33" s="99"/>
    </row>
    <row r="34" spans="1:8" ht="20.25" customHeight="1" x14ac:dyDescent="0.25">
      <c r="A34" s="75"/>
      <c r="B34" s="75"/>
      <c r="C34" s="75"/>
      <c r="D34" s="75"/>
      <c r="E34" s="28"/>
      <c r="F34" s="75"/>
      <c r="G34" s="75"/>
      <c r="H34" s="99"/>
    </row>
    <row r="35" spans="1:8" ht="20.25" customHeight="1" x14ac:dyDescent="0.25">
      <c r="A35" s="76"/>
      <c r="B35" s="76"/>
      <c r="C35" s="76"/>
      <c r="D35" s="76"/>
      <c r="E35" s="28"/>
      <c r="F35" s="76"/>
      <c r="G35" s="76"/>
      <c r="H35" s="99"/>
    </row>
    <row r="36" spans="1:8" ht="20.25" customHeight="1" x14ac:dyDescent="0.25">
      <c r="A36" s="75"/>
      <c r="B36" s="75"/>
      <c r="C36" s="75"/>
      <c r="D36" s="75"/>
      <c r="E36" s="28"/>
      <c r="F36" s="75"/>
      <c r="G36" s="75"/>
      <c r="H36" s="99"/>
    </row>
    <row r="37" spans="1:8" ht="20.25" customHeight="1" x14ac:dyDescent="0.25">
      <c r="A37" s="76"/>
      <c r="B37" s="76"/>
      <c r="C37" s="76"/>
      <c r="D37" s="76"/>
      <c r="E37" s="28"/>
      <c r="F37" s="76"/>
      <c r="G37" s="76"/>
      <c r="H37" s="99"/>
    </row>
    <row r="38" spans="1:8" ht="20.25" customHeight="1" x14ac:dyDescent="0.25">
      <c r="A38" s="75"/>
      <c r="B38" s="75"/>
      <c r="C38" s="75"/>
      <c r="D38" s="75"/>
      <c r="E38" s="28"/>
      <c r="F38" s="75"/>
      <c r="G38" s="75"/>
      <c r="H38" s="99"/>
    </row>
    <row r="39" spans="1:8" ht="20.25" customHeight="1" x14ac:dyDescent="0.25">
      <c r="A39" s="76"/>
      <c r="B39" s="76"/>
      <c r="C39" s="76"/>
      <c r="D39" s="76"/>
      <c r="E39" s="28"/>
      <c r="F39" s="76"/>
      <c r="G39" s="76"/>
      <c r="H39" s="99"/>
    </row>
    <row r="40" spans="1:8" ht="20.25" customHeight="1" x14ac:dyDescent="0.25">
      <c r="A40" s="75"/>
      <c r="B40" s="75"/>
      <c r="C40" s="75"/>
      <c r="D40" s="75"/>
      <c r="E40" s="28"/>
      <c r="F40" s="75"/>
      <c r="G40" s="75"/>
      <c r="H40" s="99"/>
    </row>
    <row r="41" spans="1:8" ht="20.25" customHeight="1" x14ac:dyDescent="0.25">
      <c r="A41" s="76"/>
      <c r="B41" s="76"/>
      <c r="C41" s="76"/>
      <c r="D41" s="76"/>
      <c r="E41" s="28"/>
      <c r="F41" s="76"/>
      <c r="G41" s="76"/>
      <c r="H41" s="99"/>
    </row>
    <row r="42" spans="1:8" ht="20.25" customHeight="1" x14ac:dyDescent="0.25">
      <c r="A42" s="75"/>
      <c r="B42" s="75"/>
      <c r="C42" s="75"/>
      <c r="D42" s="75"/>
      <c r="E42" s="28"/>
      <c r="F42" s="75"/>
      <c r="G42" s="75"/>
      <c r="H42" s="99"/>
    </row>
    <row r="43" spans="1:8" ht="20.25" customHeight="1" x14ac:dyDescent="0.25">
      <c r="A43" s="76"/>
      <c r="B43" s="76"/>
      <c r="C43" s="76"/>
      <c r="D43" s="76"/>
      <c r="E43" s="28"/>
      <c r="F43" s="76"/>
      <c r="G43" s="76"/>
      <c r="H43" s="99"/>
    </row>
    <row r="44" spans="1:8" ht="20.25" customHeight="1" x14ac:dyDescent="0.25">
      <c r="A44" s="75"/>
      <c r="B44" s="75"/>
      <c r="C44" s="75"/>
      <c r="D44" s="75"/>
      <c r="E44" s="28"/>
      <c r="F44" s="75"/>
      <c r="G44" s="75"/>
      <c r="H44" s="99"/>
    </row>
    <row r="45" spans="1:8" ht="20.25" customHeight="1" x14ac:dyDescent="0.25">
      <c r="A45" s="76"/>
      <c r="B45" s="76"/>
      <c r="C45" s="76"/>
      <c r="D45" s="76"/>
      <c r="E45" s="28"/>
      <c r="F45" s="76"/>
      <c r="G45" s="76"/>
      <c r="H45" s="99"/>
    </row>
    <row r="46" spans="1:8" ht="20.25" customHeight="1" x14ac:dyDescent="0.25">
      <c r="A46" s="75"/>
      <c r="B46" s="75"/>
      <c r="C46" s="75"/>
      <c r="D46" s="75"/>
      <c r="E46" s="28"/>
      <c r="F46" s="75"/>
      <c r="G46" s="75"/>
      <c r="H46" s="99"/>
    </row>
    <row r="47" spans="1:8" ht="20.25" customHeight="1" x14ac:dyDescent="0.25">
      <c r="A47" s="76"/>
      <c r="B47" s="76"/>
      <c r="C47" s="76"/>
      <c r="D47" s="76"/>
      <c r="E47" s="28"/>
      <c r="F47" s="76"/>
      <c r="G47" s="76"/>
      <c r="H47" s="99"/>
    </row>
    <row r="48" spans="1:8" ht="20.25" customHeight="1" x14ac:dyDescent="0.25">
      <c r="A48" s="75"/>
      <c r="B48" s="75"/>
      <c r="C48" s="75"/>
      <c r="D48" s="75"/>
      <c r="E48" s="28"/>
      <c r="F48" s="75"/>
      <c r="G48" s="75"/>
      <c r="H48" s="99"/>
    </row>
    <row r="49" spans="1:8" ht="20.25" customHeight="1" x14ac:dyDescent="0.25">
      <c r="A49" s="76"/>
      <c r="B49" s="76"/>
      <c r="C49" s="76"/>
      <c r="D49" s="76"/>
      <c r="E49" s="28"/>
      <c r="F49" s="76"/>
      <c r="G49" s="76"/>
      <c r="H49" s="99"/>
    </row>
    <row r="50" spans="1:8" ht="20.25" customHeight="1" x14ac:dyDescent="0.25">
      <c r="A50" s="75"/>
      <c r="B50" s="75"/>
      <c r="C50" s="75"/>
      <c r="D50" s="75"/>
      <c r="E50" s="28"/>
      <c r="F50" s="75"/>
      <c r="G50" s="75"/>
      <c r="H50" s="99"/>
    </row>
    <row r="51" spans="1:8" ht="20.25" customHeight="1" x14ac:dyDescent="0.25">
      <c r="A51" s="76"/>
      <c r="B51" s="76"/>
      <c r="C51" s="76"/>
      <c r="D51" s="76"/>
      <c r="E51" s="28"/>
      <c r="F51" s="76"/>
      <c r="G51" s="76"/>
      <c r="H51" s="99"/>
    </row>
    <row r="52" spans="1:8" ht="20.25" customHeight="1" x14ac:dyDescent="0.25">
      <c r="A52" s="75"/>
      <c r="B52" s="75"/>
      <c r="C52" s="75"/>
      <c r="D52" s="75"/>
      <c r="E52" s="28"/>
      <c r="F52" s="75"/>
      <c r="G52" s="75"/>
      <c r="H52" s="99"/>
    </row>
    <row r="53" spans="1:8" ht="20.25" customHeight="1" x14ac:dyDescent="0.25">
      <c r="A53" s="76"/>
      <c r="B53" s="76"/>
      <c r="C53" s="76"/>
      <c r="D53" s="76"/>
      <c r="E53" s="28"/>
      <c r="F53" s="76"/>
      <c r="G53" s="76"/>
      <c r="H53" s="99"/>
    </row>
    <row r="54" spans="1:8" ht="20.25" customHeight="1" x14ac:dyDescent="0.25">
      <c r="A54" s="75"/>
      <c r="B54" s="75"/>
      <c r="C54" s="75"/>
      <c r="D54" s="75"/>
      <c r="E54" s="28"/>
      <c r="F54" s="75"/>
      <c r="G54" s="75"/>
      <c r="H54" s="99"/>
    </row>
    <row r="55" spans="1:8" ht="20.25" customHeight="1" x14ac:dyDescent="0.25">
      <c r="A55" s="76"/>
      <c r="B55" s="76"/>
      <c r="C55" s="76"/>
      <c r="D55" s="76"/>
      <c r="E55" s="28"/>
      <c r="F55" s="76"/>
      <c r="G55" s="76"/>
      <c r="H55" s="99"/>
    </row>
    <row r="56" spans="1:8" ht="20.25" customHeight="1" x14ac:dyDescent="0.25">
      <c r="A56" s="75"/>
      <c r="B56" s="75"/>
      <c r="C56" s="75"/>
      <c r="D56" s="75"/>
      <c r="E56" s="28"/>
      <c r="F56" s="75"/>
      <c r="G56" s="75"/>
      <c r="H56" s="99"/>
    </row>
    <row r="57" spans="1:8" ht="20.25" customHeight="1" thickBot="1" x14ac:dyDescent="0.3">
      <c r="A57" s="90"/>
      <c r="B57" s="90"/>
      <c r="C57" s="90"/>
      <c r="D57" s="90"/>
      <c r="E57" s="98"/>
      <c r="F57" s="90"/>
      <c r="G57" s="90"/>
      <c r="H57" s="99"/>
    </row>
    <row r="58" spans="1:8" ht="20.25" customHeight="1" thickTop="1" x14ac:dyDescent="0.25">
      <c r="A58" s="89"/>
      <c r="B58" s="89"/>
      <c r="C58" s="89"/>
      <c r="D58" s="89"/>
      <c r="E58" s="97"/>
      <c r="F58" s="75"/>
      <c r="G58" s="75"/>
      <c r="H58" s="99"/>
    </row>
    <row r="59" spans="1:8" ht="20.25" customHeight="1" x14ac:dyDescent="0.25">
      <c r="A59" s="76"/>
      <c r="B59" s="76"/>
      <c r="C59" s="76"/>
      <c r="D59" s="76"/>
      <c r="E59" s="28"/>
      <c r="F59" s="76"/>
      <c r="G59" s="76"/>
      <c r="H59" s="99"/>
    </row>
    <row r="60" spans="1:8" ht="20.25" customHeight="1" x14ac:dyDescent="0.25">
      <c r="A60" s="75"/>
      <c r="B60" s="75"/>
      <c r="C60" s="75"/>
      <c r="D60" s="75"/>
      <c r="E60" s="28"/>
      <c r="F60" s="75"/>
      <c r="G60" s="75"/>
      <c r="H60" s="99"/>
    </row>
    <row r="61" spans="1:8" ht="20.25" customHeight="1" x14ac:dyDescent="0.25">
      <c r="A61" s="76"/>
      <c r="B61" s="76"/>
      <c r="C61" s="76"/>
      <c r="D61" s="76"/>
      <c r="E61" s="28"/>
      <c r="F61" s="76"/>
      <c r="G61" s="76"/>
      <c r="H61" s="99"/>
    </row>
    <row r="62" spans="1:8" ht="20.25" customHeight="1" x14ac:dyDescent="0.25">
      <c r="A62" s="75"/>
      <c r="B62" s="75"/>
      <c r="C62" s="75"/>
      <c r="D62" s="75"/>
      <c r="E62" s="28"/>
      <c r="F62" s="75"/>
      <c r="G62" s="75"/>
      <c r="H62" s="99"/>
    </row>
    <row r="63" spans="1:8" ht="20.25" customHeight="1" x14ac:dyDescent="0.25">
      <c r="A63" s="76"/>
      <c r="B63" s="76"/>
      <c r="C63" s="76"/>
      <c r="D63" s="76"/>
      <c r="E63" s="28"/>
      <c r="F63" s="76"/>
      <c r="G63" s="76"/>
      <c r="H63" s="99"/>
    </row>
    <row r="64" spans="1:8" ht="20.25" customHeight="1" x14ac:dyDescent="0.25">
      <c r="A64" s="75"/>
      <c r="B64" s="75"/>
      <c r="C64" s="75"/>
      <c r="D64" s="75"/>
      <c r="E64" s="28"/>
      <c r="F64" s="75"/>
      <c r="G64" s="75"/>
      <c r="H64" s="99"/>
    </row>
    <row r="65" spans="1:8" ht="20.25" customHeight="1" x14ac:dyDescent="0.25">
      <c r="A65" s="76"/>
      <c r="B65" s="76"/>
      <c r="C65" s="76"/>
      <c r="D65" s="76"/>
      <c r="E65" s="28"/>
      <c r="F65" s="76"/>
      <c r="G65" s="76"/>
      <c r="H65" s="99"/>
    </row>
    <row r="66" spans="1:8" ht="20.25" customHeight="1" x14ac:dyDescent="0.25">
      <c r="A66" s="75"/>
      <c r="B66" s="75"/>
      <c r="C66" s="75"/>
      <c r="D66" s="75"/>
      <c r="E66" s="28"/>
      <c r="F66" s="75"/>
      <c r="G66" s="75"/>
      <c r="H66" s="99"/>
    </row>
    <row r="67" spans="1:8" ht="20.25" customHeight="1" x14ac:dyDescent="0.25">
      <c r="A67" s="76"/>
      <c r="B67" s="76"/>
      <c r="C67" s="76"/>
      <c r="D67" s="76"/>
      <c r="E67" s="28"/>
      <c r="F67" s="76"/>
      <c r="G67" s="76"/>
      <c r="H67" s="99"/>
    </row>
    <row r="68" spans="1:8" ht="20.25" customHeight="1" x14ac:dyDescent="0.25">
      <c r="A68" s="75"/>
      <c r="B68" s="75"/>
      <c r="C68" s="75"/>
      <c r="D68" s="75"/>
      <c r="E68" s="28"/>
      <c r="F68" s="75"/>
      <c r="G68" s="75"/>
      <c r="H68" s="99"/>
    </row>
    <row r="69" spans="1:8" ht="20.25" customHeight="1" x14ac:dyDescent="0.25">
      <c r="A69" s="76"/>
      <c r="B69" s="76"/>
      <c r="C69" s="76"/>
      <c r="D69" s="76"/>
      <c r="E69" s="28"/>
      <c r="F69" s="76"/>
      <c r="G69" s="76"/>
      <c r="H69" s="99"/>
    </row>
    <row r="70" spans="1:8" ht="20.25" customHeight="1" x14ac:dyDescent="0.25">
      <c r="A70" s="75"/>
      <c r="B70" s="75"/>
      <c r="C70" s="75"/>
      <c r="D70" s="75"/>
      <c r="E70" s="28"/>
      <c r="F70" s="75"/>
      <c r="G70" s="75"/>
      <c r="H70" s="99"/>
    </row>
    <row r="71" spans="1:8" ht="20.25" customHeight="1" x14ac:dyDescent="0.25">
      <c r="A71" s="76"/>
      <c r="B71" s="76"/>
      <c r="C71" s="76"/>
      <c r="D71" s="76"/>
      <c r="E71" s="28"/>
      <c r="F71" s="76"/>
      <c r="G71" s="76"/>
      <c r="H71" s="99"/>
    </row>
    <row r="72" spans="1:8" ht="20.25" customHeight="1" x14ac:dyDescent="0.25">
      <c r="A72" s="75"/>
      <c r="B72" s="75"/>
      <c r="C72" s="75"/>
      <c r="D72" s="75"/>
      <c r="E72" s="28"/>
      <c r="F72" s="75"/>
      <c r="G72" s="75"/>
      <c r="H72" s="99"/>
    </row>
    <row r="73" spans="1:8" ht="20.25" customHeight="1" x14ac:dyDescent="0.25">
      <c r="A73" s="76"/>
      <c r="B73" s="76"/>
      <c r="C73" s="76"/>
      <c r="D73" s="76"/>
      <c r="E73" s="28"/>
      <c r="F73" s="76"/>
      <c r="G73" s="76"/>
      <c r="H73" s="99"/>
    </row>
    <row r="74" spans="1:8" ht="20.25" customHeight="1" x14ac:dyDescent="0.25">
      <c r="A74" s="75"/>
      <c r="B74" s="75"/>
      <c r="C74" s="75"/>
      <c r="D74" s="75"/>
      <c r="E74" s="28"/>
      <c r="F74" s="75"/>
      <c r="G74" s="75"/>
      <c r="H74" s="99"/>
    </row>
    <row r="75" spans="1:8" ht="20.25" customHeight="1" x14ac:dyDescent="0.25">
      <c r="A75" s="76"/>
      <c r="B75" s="76"/>
      <c r="C75" s="76"/>
      <c r="D75" s="76"/>
      <c r="E75" s="28"/>
      <c r="F75" s="76"/>
      <c r="G75" s="76"/>
      <c r="H75" s="99"/>
    </row>
    <row r="76" spans="1:8" ht="20.25" customHeight="1" x14ac:dyDescent="0.25">
      <c r="A76" s="75"/>
      <c r="B76" s="75"/>
      <c r="C76" s="75"/>
      <c r="D76" s="75"/>
      <c r="E76" s="28"/>
      <c r="F76" s="75"/>
      <c r="G76" s="75"/>
      <c r="H76" s="99"/>
    </row>
    <row r="77" spans="1:8" ht="20.25" customHeight="1" x14ac:dyDescent="0.25">
      <c r="A77" s="76"/>
      <c r="B77" s="76"/>
      <c r="C77" s="76"/>
      <c r="D77" s="76"/>
      <c r="E77" s="28"/>
      <c r="F77" s="76"/>
      <c r="G77" s="76"/>
      <c r="H77" s="99"/>
    </row>
    <row r="78" spans="1:8" ht="20.25" customHeight="1" x14ac:dyDescent="0.25">
      <c r="A78" s="75"/>
      <c r="B78" s="75"/>
      <c r="C78" s="75"/>
      <c r="D78" s="75"/>
      <c r="E78" s="28"/>
      <c r="F78" s="75"/>
      <c r="G78" s="75"/>
      <c r="H78" s="99"/>
    </row>
    <row r="79" spans="1:8" ht="20.25" customHeight="1" x14ac:dyDescent="0.25">
      <c r="A79" s="76"/>
      <c r="B79" s="76"/>
      <c r="C79" s="76"/>
      <c r="D79" s="76"/>
      <c r="E79" s="28"/>
      <c r="F79" s="76"/>
      <c r="G79" s="76"/>
      <c r="H79" s="99"/>
    </row>
    <row r="80" spans="1:8" ht="20.25" customHeight="1" x14ac:dyDescent="0.25">
      <c r="A80" s="75"/>
      <c r="B80" s="75"/>
      <c r="C80" s="75"/>
      <c r="D80" s="75"/>
      <c r="E80" s="28"/>
      <c r="F80" s="75"/>
      <c r="G80" s="75"/>
      <c r="H80" s="99"/>
    </row>
    <row r="81" spans="1:8" ht="20.25" customHeight="1" x14ac:dyDescent="0.25">
      <c r="A81" s="76"/>
      <c r="B81" s="76"/>
      <c r="C81" s="76"/>
      <c r="D81" s="76"/>
      <c r="E81" s="28"/>
      <c r="F81" s="76"/>
      <c r="G81" s="76"/>
      <c r="H81" s="99"/>
    </row>
    <row r="82" spans="1:8" ht="20.25" customHeight="1" x14ac:dyDescent="0.25">
      <c r="A82" s="75"/>
      <c r="B82" s="75"/>
      <c r="C82" s="75"/>
      <c r="D82" s="75"/>
      <c r="E82" s="28"/>
      <c r="F82" s="75"/>
      <c r="G82" s="75"/>
      <c r="H82" s="99"/>
    </row>
    <row r="83" spans="1:8" ht="20.25" customHeight="1" x14ac:dyDescent="0.25">
      <c r="A83" s="76"/>
      <c r="B83" s="76"/>
      <c r="C83" s="76"/>
      <c r="D83" s="76"/>
      <c r="E83" s="28"/>
      <c r="F83" s="76"/>
      <c r="G83" s="76"/>
      <c r="H83" s="99"/>
    </row>
    <row r="84" spans="1:8" ht="20.25" customHeight="1" x14ac:dyDescent="0.25">
      <c r="A84" s="75"/>
      <c r="B84" s="75"/>
      <c r="C84" s="75"/>
      <c r="D84" s="75"/>
      <c r="E84" s="28"/>
      <c r="F84" s="75"/>
      <c r="G84" s="75"/>
      <c r="H84" s="99"/>
    </row>
    <row r="85" spans="1:8" ht="20.25" customHeight="1" thickBot="1" x14ac:dyDescent="0.3">
      <c r="A85" s="90"/>
      <c r="B85" s="90"/>
      <c r="C85" s="90"/>
      <c r="D85" s="90"/>
      <c r="E85" s="98"/>
      <c r="F85" s="90"/>
      <c r="G85" s="90"/>
      <c r="H85" s="99"/>
    </row>
    <row r="86" spans="1:8" ht="20.25" customHeight="1" thickTop="1" x14ac:dyDescent="0.25">
      <c r="A86" s="89"/>
      <c r="B86" s="89"/>
      <c r="C86" s="89"/>
      <c r="D86" s="89"/>
      <c r="E86" s="97"/>
      <c r="F86" s="75"/>
      <c r="G86" s="75"/>
      <c r="H86" s="99"/>
    </row>
    <row r="87" spans="1:8" ht="20.25" customHeight="1" x14ac:dyDescent="0.25">
      <c r="A87" s="76"/>
      <c r="B87" s="76"/>
      <c r="C87" s="76"/>
      <c r="D87" s="76"/>
      <c r="E87" s="28"/>
      <c r="F87" s="76"/>
      <c r="G87" s="76"/>
      <c r="H87" s="99"/>
    </row>
    <row r="88" spans="1:8" ht="20.25" customHeight="1" x14ac:dyDescent="0.25">
      <c r="A88" s="75"/>
      <c r="B88" s="75"/>
      <c r="C88" s="75"/>
      <c r="D88" s="75"/>
      <c r="E88" s="28"/>
      <c r="F88" s="75"/>
      <c r="G88" s="75"/>
      <c r="H88" s="99"/>
    </row>
    <row r="89" spans="1:8" ht="20.25" customHeight="1" x14ac:dyDescent="0.25">
      <c r="A89" s="76"/>
      <c r="B89" s="76"/>
      <c r="C89" s="76"/>
      <c r="D89" s="76"/>
      <c r="E89" s="28"/>
      <c r="F89" s="76"/>
      <c r="G89" s="76"/>
      <c r="H89" s="99"/>
    </row>
    <row r="90" spans="1:8" ht="20.25" customHeight="1" x14ac:dyDescent="0.25">
      <c r="A90" s="75"/>
      <c r="B90" s="75"/>
      <c r="C90" s="75"/>
      <c r="D90" s="75"/>
      <c r="E90" s="28"/>
      <c r="F90" s="75"/>
      <c r="G90" s="75"/>
      <c r="H90" s="99"/>
    </row>
    <row r="91" spans="1:8" ht="20.25" customHeight="1" x14ac:dyDescent="0.25">
      <c r="A91" s="76"/>
      <c r="B91" s="76"/>
      <c r="C91" s="76"/>
      <c r="D91" s="76"/>
      <c r="E91" s="28"/>
      <c r="F91" s="76"/>
      <c r="G91" s="76"/>
      <c r="H91" s="99"/>
    </row>
    <row r="92" spans="1:8" ht="20.25" customHeight="1" x14ac:dyDescent="0.25">
      <c r="A92" s="75"/>
      <c r="B92" s="75"/>
      <c r="C92" s="75"/>
      <c r="D92" s="75"/>
      <c r="E92" s="28"/>
      <c r="F92" s="75"/>
      <c r="G92" s="75"/>
      <c r="H92" s="99"/>
    </row>
    <row r="93" spans="1:8" ht="20.25" customHeight="1" x14ac:dyDescent="0.25">
      <c r="A93" s="76"/>
      <c r="B93" s="76"/>
      <c r="C93" s="76"/>
      <c r="D93" s="76"/>
      <c r="E93" s="28"/>
      <c r="F93" s="76"/>
      <c r="G93" s="76"/>
      <c r="H93" s="99"/>
    </row>
    <row r="94" spans="1:8" ht="20.25" customHeight="1" x14ac:dyDescent="0.25">
      <c r="A94" s="75"/>
      <c r="B94" s="75"/>
      <c r="C94" s="75"/>
      <c r="D94" s="75"/>
      <c r="E94" s="28"/>
      <c r="F94" s="75"/>
      <c r="G94" s="75"/>
      <c r="H94" s="99"/>
    </row>
    <row r="95" spans="1:8" ht="20.25" customHeight="1" x14ac:dyDescent="0.25">
      <c r="A95" s="76"/>
      <c r="B95" s="76"/>
      <c r="C95" s="76"/>
      <c r="D95" s="76"/>
      <c r="E95" s="28"/>
      <c r="F95" s="76"/>
      <c r="G95" s="76"/>
      <c r="H95" s="99"/>
    </row>
    <row r="96" spans="1:8" ht="20.25" customHeight="1" x14ac:dyDescent="0.25">
      <c r="A96" s="75"/>
      <c r="B96" s="75"/>
      <c r="C96" s="75"/>
      <c r="D96" s="75"/>
      <c r="E96" s="28"/>
      <c r="F96" s="75"/>
      <c r="G96" s="75"/>
      <c r="H96" s="99"/>
    </row>
    <row r="97" spans="1:8" ht="20.25" customHeight="1" x14ac:dyDescent="0.25">
      <c r="A97" s="76"/>
      <c r="B97" s="76"/>
      <c r="C97" s="76"/>
      <c r="D97" s="76"/>
      <c r="E97" s="28"/>
      <c r="F97" s="76"/>
      <c r="G97" s="76"/>
      <c r="H97" s="99"/>
    </row>
    <row r="98" spans="1:8" ht="20.25" customHeight="1" x14ac:dyDescent="0.25">
      <c r="A98" s="75"/>
      <c r="B98" s="75"/>
      <c r="C98" s="75"/>
      <c r="D98" s="75"/>
      <c r="E98" s="28"/>
      <c r="F98" s="75"/>
      <c r="G98" s="75"/>
      <c r="H98" s="99"/>
    </row>
    <row r="99" spans="1:8" ht="20.25" customHeight="1" x14ac:dyDescent="0.25">
      <c r="A99" s="76"/>
      <c r="B99" s="76"/>
      <c r="C99" s="76"/>
      <c r="D99" s="76"/>
      <c r="E99" s="28"/>
      <c r="F99" s="76"/>
      <c r="G99" s="76"/>
      <c r="H99" s="99"/>
    </row>
    <row r="100" spans="1:8" ht="20.25" customHeight="1" x14ac:dyDescent="0.25">
      <c r="A100" s="75"/>
      <c r="B100" s="75"/>
      <c r="C100" s="75"/>
      <c r="D100" s="75"/>
      <c r="E100" s="28"/>
      <c r="F100" s="75"/>
      <c r="G100" s="75"/>
      <c r="H100" s="99"/>
    </row>
    <row r="101" spans="1:8" ht="20.25" customHeight="1" x14ac:dyDescent="0.25">
      <c r="A101" s="76"/>
      <c r="B101" s="76"/>
      <c r="C101" s="76"/>
      <c r="D101" s="76"/>
      <c r="E101" s="28"/>
      <c r="F101" s="76"/>
      <c r="G101" s="76"/>
      <c r="H101" s="99"/>
    </row>
    <row r="102" spans="1:8" ht="20.25" customHeight="1" x14ac:dyDescent="0.25">
      <c r="A102" s="75"/>
      <c r="B102" s="75"/>
      <c r="C102" s="75"/>
      <c r="D102" s="75"/>
      <c r="E102" s="28"/>
      <c r="F102" s="75"/>
      <c r="G102" s="75"/>
      <c r="H102" s="99"/>
    </row>
    <row r="103" spans="1:8" ht="20.25" customHeight="1" x14ac:dyDescent="0.25">
      <c r="A103" s="76"/>
      <c r="B103" s="76"/>
      <c r="C103" s="76"/>
      <c r="D103" s="76"/>
      <c r="E103" s="28"/>
      <c r="F103" s="76"/>
      <c r="G103" s="76"/>
      <c r="H103" s="99"/>
    </row>
    <row r="104" spans="1:8" ht="20.25" customHeight="1" x14ac:dyDescent="0.25">
      <c r="A104" s="75"/>
      <c r="B104" s="75"/>
      <c r="C104" s="75"/>
      <c r="D104" s="75"/>
      <c r="E104" s="28"/>
      <c r="F104" s="75"/>
      <c r="G104" s="75"/>
      <c r="H104" s="99"/>
    </row>
    <row r="105" spans="1:8" ht="20.25" customHeight="1" x14ac:dyDescent="0.25">
      <c r="A105" s="76"/>
      <c r="B105" s="76"/>
      <c r="C105" s="76"/>
      <c r="D105" s="76"/>
      <c r="E105" s="28"/>
      <c r="F105" s="76"/>
      <c r="G105" s="76"/>
      <c r="H105" s="99"/>
    </row>
    <row r="106" spans="1:8" ht="20.25" customHeight="1" x14ac:dyDescent="0.25">
      <c r="A106" s="75"/>
      <c r="B106" s="75"/>
      <c r="C106" s="75"/>
      <c r="D106" s="75"/>
      <c r="E106" s="28"/>
      <c r="F106" s="75"/>
      <c r="G106" s="75"/>
      <c r="H106" s="99"/>
    </row>
    <row r="107" spans="1:8" ht="20.25" customHeight="1" x14ac:dyDescent="0.25">
      <c r="A107" s="76"/>
      <c r="B107" s="76"/>
      <c r="C107" s="76"/>
      <c r="D107" s="76"/>
      <c r="E107" s="28"/>
      <c r="F107" s="76"/>
      <c r="G107" s="76"/>
      <c r="H107" s="99"/>
    </row>
    <row r="108" spans="1:8" ht="20.25" customHeight="1" x14ac:dyDescent="0.25">
      <c r="A108" s="75"/>
      <c r="B108" s="75"/>
      <c r="C108" s="75"/>
      <c r="D108" s="75"/>
      <c r="E108" s="28"/>
      <c r="F108" s="75"/>
      <c r="G108" s="75"/>
      <c r="H108" s="99"/>
    </row>
    <row r="109" spans="1:8" ht="20.25" customHeight="1" x14ac:dyDescent="0.25">
      <c r="A109" s="76"/>
      <c r="B109" s="76"/>
      <c r="C109" s="76"/>
      <c r="D109" s="76"/>
      <c r="E109" s="28"/>
      <c r="F109" s="76"/>
      <c r="G109" s="76"/>
      <c r="H109" s="99"/>
    </row>
    <row r="110" spans="1:8" ht="20.25" customHeight="1" x14ac:dyDescent="0.25">
      <c r="A110" s="75"/>
      <c r="B110" s="75"/>
      <c r="C110" s="75"/>
      <c r="D110" s="75"/>
      <c r="E110" s="28"/>
      <c r="F110" s="75"/>
      <c r="G110" s="75"/>
      <c r="H110" s="99"/>
    </row>
    <row r="111" spans="1:8" ht="20.25" customHeight="1" x14ac:dyDescent="0.25">
      <c r="A111" s="76"/>
      <c r="B111" s="76"/>
      <c r="C111" s="76"/>
      <c r="D111" s="76"/>
      <c r="E111" s="28"/>
      <c r="F111" s="76"/>
      <c r="G111" s="76"/>
      <c r="H111" s="99"/>
    </row>
    <row r="112" spans="1:8" ht="20.25" customHeight="1" x14ac:dyDescent="0.25">
      <c r="A112" s="75"/>
      <c r="B112" s="75"/>
      <c r="C112" s="75"/>
      <c r="D112" s="75"/>
      <c r="E112" s="28"/>
      <c r="F112" s="75"/>
      <c r="G112" s="75"/>
      <c r="H112" s="99"/>
    </row>
    <row r="113" spans="1:8" ht="20.25" customHeight="1" thickBot="1" x14ac:dyDescent="0.3">
      <c r="A113" s="90"/>
      <c r="B113" s="90"/>
      <c r="C113" s="90"/>
      <c r="D113" s="90"/>
      <c r="E113" s="98"/>
      <c r="F113" s="90"/>
      <c r="G113" s="90"/>
      <c r="H113" s="99"/>
    </row>
    <row r="114" spans="1:8" ht="20.25" customHeight="1" thickTop="1" x14ac:dyDescent="0.25">
      <c r="A114" s="89"/>
      <c r="B114" s="89"/>
      <c r="C114" s="89"/>
      <c r="D114" s="89"/>
      <c r="E114" s="97"/>
      <c r="F114" s="75"/>
      <c r="G114" s="75"/>
      <c r="H114" s="99"/>
    </row>
    <row r="115" spans="1:8" ht="20.25" customHeight="1" x14ac:dyDescent="0.25">
      <c r="A115" s="76"/>
      <c r="B115" s="76"/>
      <c r="C115" s="76"/>
      <c r="D115" s="76"/>
      <c r="E115" s="28"/>
      <c r="F115" s="76"/>
      <c r="G115" s="76"/>
      <c r="H115" s="99"/>
    </row>
    <row r="116" spans="1:8" ht="20.25" customHeight="1" x14ac:dyDescent="0.25">
      <c r="A116" s="75"/>
      <c r="B116" s="75"/>
      <c r="C116" s="75"/>
      <c r="D116" s="75"/>
      <c r="E116" s="28"/>
      <c r="F116" s="75"/>
      <c r="G116" s="75"/>
      <c r="H116" s="99"/>
    </row>
    <row r="117" spans="1:8" ht="20.25" customHeight="1" x14ac:dyDescent="0.25">
      <c r="A117" s="76"/>
      <c r="B117" s="76"/>
      <c r="C117" s="76"/>
      <c r="D117" s="76"/>
      <c r="E117" s="28"/>
      <c r="F117" s="76"/>
      <c r="G117" s="76"/>
      <c r="H117" s="99"/>
    </row>
    <row r="118" spans="1:8" ht="20.25" customHeight="1" x14ac:dyDescent="0.25">
      <c r="A118" s="75"/>
      <c r="B118" s="75"/>
      <c r="C118" s="75"/>
      <c r="D118" s="75"/>
      <c r="E118" s="28"/>
      <c r="F118" s="75"/>
      <c r="G118" s="75"/>
      <c r="H118" s="99"/>
    </row>
    <row r="119" spans="1:8" ht="20.25" customHeight="1" x14ac:dyDescent="0.25">
      <c r="A119" s="76"/>
      <c r="B119" s="76"/>
      <c r="C119" s="76"/>
      <c r="D119" s="76"/>
      <c r="E119" s="28"/>
      <c r="F119" s="76"/>
      <c r="G119" s="76"/>
      <c r="H119" s="99"/>
    </row>
    <row r="120" spans="1:8" ht="20.25" customHeight="1" x14ac:dyDescent="0.25">
      <c r="A120" s="75"/>
      <c r="B120" s="75"/>
      <c r="C120" s="75"/>
      <c r="D120" s="75"/>
      <c r="E120" s="28"/>
      <c r="F120" s="75"/>
      <c r="G120" s="75"/>
      <c r="H120" s="99"/>
    </row>
    <row r="121" spans="1:8" ht="20.25" customHeight="1" x14ac:dyDescent="0.25">
      <c r="A121" s="76"/>
      <c r="B121" s="76"/>
      <c r="C121" s="76"/>
      <c r="D121" s="76"/>
      <c r="E121" s="28"/>
      <c r="F121" s="76"/>
      <c r="G121" s="76"/>
      <c r="H121" s="99"/>
    </row>
    <row r="122" spans="1:8" ht="20.25" customHeight="1" x14ac:dyDescent="0.25">
      <c r="A122" s="75"/>
      <c r="B122" s="75"/>
      <c r="C122" s="75"/>
      <c r="D122" s="75"/>
      <c r="E122" s="28"/>
      <c r="F122" s="75"/>
      <c r="G122" s="75"/>
      <c r="H122" s="99"/>
    </row>
    <row r="123" spans="1:8" ht="20.25" customHeight="1" x14ac:dyDescent="0.25">
      <c r="A123" s="76"/>
      <c r="B123" s="76"/>
      <c r="C123" s="76"/>
      <c r="D123" s="76"/>
      <c r="E123" s="28"/>
      <c r="F123" s="76"/>
      <c r="G123" s="76"/>
      <c r="H123" s="99"/>
    </row>
    <row r="124" spans="1:8" ht="20.25" customHeight="1" x14ac:dyDescent="0.25">
      <c r="A124" s="75"/>
      <c r="B124" s="75"/>
      <c r="C124" s="75"/>
      <c r="D124" s="75"/>
      <c r="E124" s="28"/>
      <c r="F124" s="75"/>
      <c r="G124" s="75"/>
      <c r="H124" s="99"/>
    </row>
    <row r="125" spans="1:8" ht="20.25" customHeight="1" x14ac:dyDescent="0.25">
      <c r="A125" s="76"/>
      <c r="B125" s="76"/>
      <c r="C125" s="76"/>
      <c r="D125" s="76"/>
      <c r="E125" s="28"/>
      <c r="F125" s="76"/>
      <c r="G125" s="76"/>
      <c r="H125" s="99"/>
    </row>
    <row r="126" spans="1:8" ht="20.25" customHeight="1" x14ac:dyDescent="0.25">
      <c r="A126" s="75"/>
      <c r="B126" s="75"/>
      <c r="C126" s="75"/>
      <c r="D126" s="75"/>
      <c r="E126" s="28"/>
      <c r="F126" s="75"/>
      <c r="G126" s="75"/>
      <c r="H126" s="99"/>
    </row>
    <row r="127" spans="1:8" ht="20.25" customHeight="1" x14ac:dyDescent="0.25">
      <c r="A127" s="76"/>
      <c r="B127" s="76"/>
      <c r="C127" s="76"/>
      <c r="D127" s="76"/>
      <c r="E127" s="28"/>
      <c r="F127" s="76"/>
      <c r="G127" s="76"/>
      <c r="H127" s="99"/>
    </row>
    <row r="128" spans="1:8" ht="20.25" customHeight="1" x14ac:dyDescent="0.25">
      <c r="A128" s="75"/>
      <c r="B128" s="75"/>
      <c r="C128" s="75"/>
      <c r="D128" s="75"/>
      <c r="E128" s="28"/>
      <c r="F128" s="75"/>
      <c r="G128" s="75"/>
      <c r="H128" s="99"/>
    </row>
    <row r="129" spans="1:8" ht="20.25" customHeight="1" x14ac:dyDescent="0.25">
      <c r="A129" s="76"/>
      <c r="B129" s="76"/>
      <c r="C129" s="76"/>
      <c r="D129" s="76"/>
      <c r="E129" s="28"/>
      <c r="F129" s="76"/>
      <c r="G129" s="76"/>
      <c r="H129" s="99"/>
    </row>
    <row r="130" spans="1:8" ht="20.25" customHeight="1" x14ac:dyDescent="0.25">
      <c r="A130" s="75"/>
      <c r="B130" s="75"/>
      <c r="C130" s="75"/>
      <c r="D130" s="75"/>
      <c r="E130" s="28"/>
      <c r="F130" s="75"/>
      <c r="G130" s="75"/>
      <c r="H130" s="99"/>
    </row>
    <row r="131" spans="1:8" ht="20.25" customHeight="1" x14ac:dyDescent="0.25">
      <c r="A131" s="76"/>
      <c r="B131" s="76"/>
      <c r="C131" s="76"/>
      <c r="D131" s="76"/>
      <c r="E131" s="28"/>
      <c r="F131" s="76"/>
      <c r="G131" s="76"/>
      <c r="H131" s="99"/>
    </row>
    <row r="132" spans="1:8" ht="20.25" customHeight="1" x14ac:dyDescent="0.25">
      <c r="A132" s="75"/>
      <c r="B132" s="75"/>
      <c r="C132" s="75"/>
      <c r="D132" s="75"/>
      <c r="E132" s="28"/>
      <c r="F132" s="75"/>
      <c r="G132" s="75"/>
      <c r="H132" s="99"/>
    </row>
    <row r="133" spans="1:8" ht="20.25" customHeight="1" x14ac:dyDescent="0.25">
      <c r="A133" s="76"/>
      <c r="B133" s="76"/>
      <c r="C133" s="76"/>
      <c r="D133" s="76"/>
      <c r="E133" s="28"/>
      <c r="F133" s="76"/>
      <c r="G133" s="76"/>
      <c r="H133" s="99"/>
    </row>
    <row r="134" spans="1:8" ht="20.25" customHeight="1" x14ac:dyDescent="0.25">
      <c r="A134" s="75"/>
      <c r="B134" s="75"/>
      <c r="C134" s="75"/>
      <c r="D134" s="75"/>
      <c r="E134" s="28"/>
      <c r="F134" s="75"/>
      <c r="G134" s="75"/>
      <c r="H134" s="99"/>
    </row>
    <row r="135" spans="1:8" ht="20.25" customHeight="1" x14ac:dyDescent="0.25">
      <c r="A135" s="76"/>
      <c r="B135" s="76"/>
      <c r="C135" s="76"/>
      <c r="D135" s="76"/>
      <c r="E135" s="28"/>
      <c r="F135" s="76"/>
      <c r="G135" s="76"/>
      <c r="H135" s="99"/>
    </row>
    <row r="136" spans="1:8" ht="20.25" customHeight="1" x14ac:dyDescent="0.25">
      <c r="A136" s="75"/>
      <c r="B136" s="75"/>
      <c r="C136" s="75"/>
      <c r="D136" s="75"/>
      <c r="E136" s="28"/>
      <c r="F136" s="75"/>
      <c r="G136" s="75"/>
      <c r="H136" s="99"/>
    </row>
    <row r="137" spans="1:8" ht="20.25" customHeight="1" x14ac:dyDescent="0.25">
      <c r="A137" s="76"/>
      <c r="B137" s="76"/>
      <c r="C137" s="76"/>
      <c r="D137" s="76"/>
      <c r="E137" s="28"/>
      <c r="F137" s="76"/>
      <c r="G137" s="76"/>
      <c r="H137" s="99"/>
    </row>
    <row r="138" spans="1:8" ht="20.25" customHeight="1" x14ac:dyDescent="0.25">
      <c r="A138" s="75"/>
      <c r="B138" s="75"/>
      <c r="C138" s="75"/>
      <c r="D138" s="75"/>
      <c r="E138" s="28"/>
      <c r="F138" s="75"/>
      <c r="G138" s="75"/>
      <c r="H138" s="99"/>
    </row>
    <row r="139" spans="1:8" ht="20.25" customHeight="1" x14ac:dyDescent="0.25">
      <c r="A139" s="76"/>
      <c r="B139" s="76"/>
      <c r="C139" s="76"/>
      <c r="D139" s="76"/>
      <c r="E139" s="28"/>
      <c r="F139" s="76"/>
      <c r="G139" s="76"/>
      <c r="H139" s="99"/>
    </row>
    <row r="140" spans="1:8" ht="20.25" customHeight="1" x14ac:dyDescent="0.25">
      <c r="A140" s="75"/>
      <c r="B140" s="75"/>
      <c r="C140" s="75"/>
      <c r="D140" s="75"/>
      <c r="E140" s="28"/>
      <c r="F140" s="75"/>
      <c r="G140" s="75"/>
      <c r="H140" s="99"/>
    </row>
    <row r="141" spans="1:8" ht="20.25" customHeight="1" thickBot="1" x14ac:dyDescent="0.3">
      <c r="A141" s="90"/>
      <c r="B141" s="90"/>
      <c r="C141" s="90"/>
      <c r="D141" s="90"/>
      <c r="E141" s="98"/>
      <c r="F141" s="90"/>
      <c r="G141" s="90"/>
      <c r="H141" s="99"/>
    </row>
    <row r="142" spans="1:8" ht="20.25" customHeight="1" thickTop="1" x14ac:dyDescent="0.25">
      <c r="A142" s="89"/>
      <c r="B142" s="89"/>
      <c r="C142" s="89"/>
      <c r="D142" s="89"/>
      <c r="E142" s="97"/>
      <c r="F142" s="75"/>
      <c r="G142" s="75"/>
      <c r="H142" s="99"/>
    </row>
    <row r="143" spans="1:8" ht="20.25" customHeight="1" x14ac:dyDescent="0.25">
      <c r="A143" s="76"/>
      <c r="B143" s="76"/>
      <c r="C143" s="76"/>
      <c r="D143" s="76"/>
      <c r="E143" s="28"/>
      <c r="F143" s="76"/>
      <c r="G143" s="76"/>
      <c r="H143" s="99"/>
    </row>
    <row r="144" spans="1:8" ht="20.25" customHeight="1" x14ac:dyDescent="0.25">
      <c r="A144" s="75"/>
      <c r="B144" s="75"/>
      <c r="C144" s="75"/>
      <c r="D144" s="75"/>
      <c r="E144" s="28"/>
      <c r="F144" s="75"/>
      <c r="G144" s="75"/>
      <c r="H144" s="99"/>
    </row>
    <row r="145" spans="1:8" ht="20.25" customHeight="1" x14ac:dyDescent="0.25">
      <c r="A145" s="76"/>
      <c r="B145" s="76"/>
      <c r="C145" s="76"/>
      <c r="D145" s="76"/>
      <c r="E145" s="28"/>
      <c r="F145" s="76"/>
      <c r="G145" s="76"/>
      <c r="H145" s="99"/>
    </row>
    <row r="146" spans="1:8" ht="20.25" customHeight="1" x14ac:dyDescent="0.25">
      <c r="A146" s="75"/>
      <c r="B146" s="75"/>
      <c r="C146" s="75"/>
      <c r="D146" s="75"/>
      <c r="E146" s="28"/>
      <c r="F146" s="75"/>
      <c r="G146" s="75"/>
      <c r="H146" s="99"/>
    </row>
    <row r="147" spans="1:8" ht="20.25" customHeight="1" x14ac:dyDescent="0.25">
      <c r="A147" s="76"/>
      <c r="B147" s="76"/>
      <c r="C147" s="76"/>
      <c r="D147" s="76"/>
      <c r="E147" s="28"/>
      <c r="F147" s="76"/>
      <c r="G147" s="76"/>
      <c r="H147" s="99"/>
    </row>
    <row r="148" spans="1:8" ht="20.25" customHeight="1" x14ac:dyDescent="0.25">
      <c r="A148" s="75"/>
      <c r="B148" s="75"/>
      <c r="C148" s="75"/>
      <c r="D148" s="75"/>
      <c r="E148" s="28"/>
      <c r="F148" s="75"/>
      <c r="G148" s="75"/>
      <c r="H148" s="99"/>
    </row>
    <row r="149" spans="1:8" ht="20.25" customHeight="1" x14ac:dyDescent="0.25">
      <c r="A149" s="76"/>
      <c r="B149" s="76"/>
      <c r="C149" s="76"/>
      <c r="D149" s="76"/>
      <c r="E149" s="28"/>
      <c r="F149" s="76"/>
      <c r="G149" s="76"/>
      <c r="H149" s="99"/>
    </row>
    <row r="150" spans="1:8" ht="20.25" customHeight="1" x14ac:dyDescent="0.25">
      <c r="A150" s="75"/>
      <c r="B150" s="75"/>
      <c r="C150" s="75"/>
      <c r="D150" s="75"/>
      <c r="E150" s="28"/>
      <c r="F150" s="75"/>
      <c r="G150" s="75"/>
      <c r="H150" s="99"/>
    </row>
    <row r="151" spans="1:8" ht="20.25" customHeight="1" x14ac:dyDescent="0.25">
      <c r="A151" s="76"/>
      <c r="B151" s="76"/>
      <c r="C151" s="76"/>
      <c r="D151" s="76"/>
      <c r="E151" s="28"/>
      <c r="F151" s="76"/>
      <c r="G151" s="76"/>
      <c r="H151" s="99"/>
    </row>
    <row r="152" spans="1:8" ht="20.25" customHeight="1" x14ac:dyDescent="0.25">
      <c r="A152" s="75"/>
      <c r="B152" s="75"/>
      <c r="C152" s="75"/>
      <c r="D152" s="75"/>
      <c r="E152" s="28"/>
      <c r="F152" s="75"/>
      <c r="G152" s="75"/>
      <c r="H152" s="99"/>
    </row>
    <row r="153" spans="1:8" ht="20.25" customHeight="1" x14ac:dyDescent="0.25">
      <c r="A153" s="76"/>
      <c r="B153" s="76"/>
      <c r="C153" s="76"/>
      <c r="D153" s="76"/>
      <c r="E153" s="28"/>
      <c r="F153" s="76"/>
      <c r="G153" s="76"/>
      <c r="H153" s="99"/>
    </row>
    <row r="154" spans="1:8" ht="20.25" customHeight="1" x14ac:dyDescent="0.25">
      <c r="A154" s="75"/>
      <c r="B154" s="75"/>
      <c r="C154" s="75"/>
      <c r="D154" s="75"/>
      <c r="E154" s="28"/>
      <c r="F154" s="75"/>
      <c r="G154" s="75"/>
      <c r="H154" s="99"/>
    </row>
    <row r="155" spans="1:8" ht="20.25" customHeight="1" x14ac:dyDescent="0.25">
      <c r="A155" s="76"/>
      <c r="B155" s="76"/>
      <c r="C155" s="76"/>
      <c r="D155" s="76"/>
      <c r="E155" s="28"/>
      <c r="F155" s="76"/>
      <c r="G155" s="76"/>
      <c r="H155" s="99"/>
    </row>
    <row r="156" spans="1:8" ht="20.25" customHeight="1" x14ac:dyDescent="0.25">
      <c r="A156" s="75"/>
      <c r="B156" s="75"/>
      <c r="C156" s="75"/>
      <c r="D156" s="75"/>
      <c r="E156" s="28"/>
      <c r="F156" s="75"/>
      <c r="G156" s="75"/>
      <c r="H156" s="99"/>
    </row>
    <row r="157" spans="1:8" ht="20.25" customHeight="1" x14ac:dyDescent="0.25">
      <c r="A157" s="76"/>
      <c r="B157" s="76"/>
      <c r="C157" s="76"/>
      <c r="D157" s="76"/>
      <c r="E157" s="28"/>
      <c r="F157" s="76"/>
      <c r="G157" s="76"/>
      <c r="H157" s="99"/>
    </row>
    <row r="158" spans="1:8" ht="20.25" customHeight="1" x14ac:dyDescent="0.25">
      <c r="A158" s="75"/>
      <c r="B158" s="75"/>
      <c r="C158" s="75"/>
      <c r="D158" s="75"/>
      <c r="E158" s="28"/>
      <c r="F158" s="75"/>
      <c r="G158" s="75"/>
      <c r="H158" s="99"/>
    </row>
    <row r="159" spans="1:8" ht="20.25" customHeight="1" x14ac:dyDescent="0.25">
      <c r="A159" s="76"/>
      <c r="B159" s="76"/>
      <c r="C159" s="76"/>
      <c r="D159" s="76"/>
      <c r="E159" s="28"/>
      <c r="F159" s="76"/>
      <c r="G159" s="76"/>
      <c r="H159" s="99"/>
    </row>
    <row r="160" spans="1:8" ht="20.25" customHeight="1" x14ac:dyDescent="0.25">
      <c r="A160" s="75"/>
      <c r="B160" s="75"/>
      <c r="C160" s="75"/>
      <c r="D160" s="75"/>
      <c r="E160" s="28"/>
      <c r="F160" s="75"/>
      <c r="G160" s="75"/>
      <c r="H160" s="99"/>
    </row>
    <row r="161" spans="1:8" ht="20.25" customHeight="1" x14ac:dyDescent="0.25">
      <c r="A161" s="76"/>
      <c r="B161" s="76"/>
      <c r="C161" s="76"/>
      <c r="D161" s="76"/>
      <c r="E161" s="28"/>
      <c r="F161" s="76"/>
      <c r="G161" s="76"/>
      <c r="H161" s="99"/>
    </row>
    <row r="162" spans="1:8" ht="20.25" customHeight="1" x14ac:dyDescent="0.25">
      <c r="A162" s="75"/>
      <c r="B162" s="75"/>
      <c r="C162" s="75"/>
      <c r="D162" s="75"/>
      <c r="E162" s="28"/>
      <c r="F162" s="75"/>
      <c r="G162" s="75"/>
      <c r="H162" s="99"/>
    </row>
    <row r="163" spans="1:8" ht="20.25" customHeight="1" x14ac:dyDescent="0.25">
      <c r="A163" s="76"/>
      <c r="B163" s="76"/>
      <c r="C163" s="76"/>
      <c r="D163" s="76"/>
      <c r="E163" s="28"/>
      <c r="F163" s="76"/>
      <c r="G163" s="76"/>
      <c r="H163" s="99"/>
    </row>
    <row r="164" spans="1:8" ht="20.25" customHeight="1" x14ac:dyDescent="0.25">
      <c r="A164" s="75"/>
      <c r="B164" s="75"/>
      <c r="C164" s="75"/>
      <c r="D164" s="75"/>
      <c r="E164" s="28"/>
      <c r="F164" s="75"/>
      <c r="G164" s="75"/>
      <c r="H164" s="99"/>
    </row>
    <row r="165" spans="1:8" ht="20.25" customHeight="1" x14ac:dyDescent="0.25">
      <c r="A165" s="76"/>
      <c r="B165" s="76"/>
      <c r="C165" s="76"/>
      <c r="D165" s="76"/>
      <c r="E165" s="28"/>
      <c r="F165" s="76"/>
      <c r="G165" s="76"/>
      <c r="H165" s="99"/>
    </row>
    <row r="166" spans="1:8" ht="20.25" customHeight="1" x14ac:dyDescent="0.25">
      <c r="A166" s="75"/>
      <c r="B166" s="75"/>
      <c r="C166" s="75"/>
      <c r="D166" s="75"/>
      <c r="E166" s="28"/>
      <c r="F166" s="75"/>
      <c r="G166" s="75"/>
      <c r="H166" s="99"/>
    </row>
    <row r="167" spans="1:8" ht="20.25" customHeight="1" x14ac:dyDescent="0.25">
      <c r="A167" s="76"/>
      <c r="B167" s="76"/>
      <c r="C167" s="76"/>
      <c r="D167" s="76"/>
      <c r="E167" s="28"/>
      <c r="F167" s="76"/>
      <c r="G167" s="76"/>
      <c r="H167" s="99"/>
    </row>
    <row r="168" spans="1:8" ht="20.25" customHeight="1" x14ac:dyDescent="0.25">
      <c r="A168" s="75"/>
      <c r="B168" s="75"/>
      <c r="C168" s="75"/>
      <c r="D168" s="75"/>
      <c r="E168" s="28"/>
      <c r="F168" s="75"/>
      <c r="G168" s="75"/>
      <c r="H168" s="99"/>
    </row>
    <row r="169" spans="1:8" ht="20.25" customHeight="1" thickBot="1" x14ac:dyDescent="0.3">
      <c r="A169" s="90"/>
      <c r="B169" s="90"/>
      <c r="C169" s="90"/>
      <c r="D169" s="90"/>
      <c r="E169" s="98"/>
      <c r="F169" s="90"/>
      <c r="G169" s="90"/>
      <c r="H169" s="99"/>
    </row>
    <row r="170" spans="1:8" ht="20.25" customHeight="1" thickTop="1" x14ac:dyDescent="0.25">
      <c r="A170" s="89"/>
      <c r="B170" s="89"/>
      <c r="C170" s="89"/>
      <c r="D170" s="89"/>
      <c r="E170" s="97"/>
      <c r="F170" s="75"/>
      <c r="G170" s="75"/>
      <c r="H170" s="99"/>
    </row>
    <row r="171" spans="1:8" ht="20.25" customHeight="1" x14ac:dyDescent="0.25">
      <c r="A171" s="76"/>
      <c r="B171" s="76"/>
      <c r="C171" s="76"/>
      <c r="D171" s="76"/>
      <c r="E171" s="28"/>
      <c r="F171" s="76"/>
      <c r="G171" s="76"/>
      <c r="H171" s="99"/>
    </row>
    <row r="172" spans="1:8" ht="20.25" customHeight="1" x14ac:dyDescent="0.25">
      <c r="A172" s="75"/>
      <c r="B172" s="75"/>
      <c r="C172" s="75"/>
      <c r="D172" s="75"/>
      <c r="E172" s="28"/>
      <c r="F172" s="75"/>
      <c r="G172" s="75"/>
      <c r="H172" s="99"/>
    </row>
    <row r="173" spans="1:8" ht="20.25" customHeight="1" x14ac:dyDescent="0.25">
      <c r="A173" s="76"/>
      <c r="B173" s="76"/>
      <c r="C173" s="76"/>
      <c r="D173" s="76"/>
      <c r="E173" s="28"/>
      <c r="F173" s="76"/>
      <c r="G173" s="76"/>
      <c r="H173" s="99"/>
    </row>
    <row r="174" spans="1:8" ht="20.25" customHeight="1" x14ac:dyDescent="0.25">
      <c r="A174" s="75"/>
      <c r="B174" s="75"/>
      <c r="C174" s="75"/>
      <c r="D174" s="75"/>
      <c r="E174" s="28"/>
      <c r="F174" s="75"/>
      <c r="G174" s="75"/>
      <c r="H174" s="99"/>
    </row>
    <row r="175" spans="1:8" ht="20.25" customHeight="1" x14ac:dyDescent="0.25">
      <c r="A175" s="76"/>
      <c r="B175" s="76"/>
      <c r="C175" s="76"/>
      <c r="D175" s="76"/>
      <c r="E175" s="28"/>
      <c r="F175" s="76"/>
      <c r="G175" s="76"/>
      <c r="H175" s="99"/>
    </row>
    <row r="176" spans="1:8" ht="20.25" customHeight="1" x14ac:dyDescent="0.25">
      <c r="A176" s="75"/>
      <c r="B176" s="75"/>
      <c r="C176" s="75"/>
      <c r="D176" s="75"/>
      <c r="E176" s="28"/>
      <c r="F176" s="75"/>
      <c r="G176" s="75"/>
      <c r="H176" s="99"/>
    </row>
    <row r="177" spans="1:8" ht="20.25" customHeight="1" x14ac:dyDescent="0.25">
      <c r="A177" s="76"/>
      <c r="B177" s="76"/>
      <c r="C177" s="76"/>
      <c r="D177" s="76"/>
      <c r="E177" s="28"/>
      <c r="F177" s="76"/>
      <c r="G177" s="76"/>
      <c r="H177" s="99"/>
    </row>
    <row r="178" spans="1:8" ht="20.25" customHeight="1" x14ac:dyDescent="0.25">
      <c r="A178" s="75"/>
      <c r="B178" s="75"/>
      <c r="C178" s="75"/>
      <c r="D178" s="75"/>
      <c r="E178" s="28"/>
      <c r="F178" s="75"/>
      <c r="G178" s="75"/>
      <c r="H178" s="99"/>
    </row>
    <row r="179" spans="1:8" ht="20.25" customHeight="1" x14ac:dyDescent="0.25">
      <c r="A179" s="76"/>
      <c r="B179" s="76"/>
      <c r="C179" s="76"/>
      <c r="D179" s="76"/>
      <c r="E179" s="28"/>
      <c r="F179" s="76"/>
      <c r="G179" s="76"/>
      <c r="H179" s="99"/>
    </row>
    <row r="180" spans="1:8" ht="20.25" customHeight="1" x14ac:dyDescent="0.25">
      <c r="A180" s="75"/>
      <c r="B180" s="75"/>
      <c r="C180" s="75"/>
      <c r="D180" s="75"/>
      <c r="E180" s="28"/>
      <c r="F180" s="75"/>
      <c r="G180" s="75"/>
      <c r="H180" s="99"/>
    </row>
    <row r="181" spans="1:8" ht="20.25" customHeight="1" x14ac:dyDescent="0.25">
      <c r="A181" s="76"/>
      <c r="B181" s="76"/>
      <c r="C181" s="76"/>
      <c r="D181" s="76"/>
      <c r="E181" s="28"/>
      <c r="F181" s="76"/>
      <c r="G181" s="76"/>
      <c r="H181" s="99"/>
    </row>
    <row r="182" spans="1:8" ht="20.25" customHeight="1" x14ac:dyDescent="0.25">
      <c r="A182" s="75"/>
      <c r="B182" s="75"/>
      <c r="C182" s="75"/>
      <c r="D182" s="75"/>
      <c r="E182" s="28"/>
      <c r="F182" s="75"/>
      <c r="G182" s="75"/>
      <c r="H182" s="99"/>
    </row>
    <row r="183" spans="1:8" ht="20.25" customHeight="1" x14ac:dyDescent="0.25">
      <c r="A183" s="76"/>
      <c r="B183" s="76"/>
      <c r="C183" s="76"/>
      <c r="D183" s="76"/>
      <c r="E183" s="28"/>
      <c r="F183" s="76"/>
      <c r="G183" s="76"/>
      <c r="H183" s="99"/>
    </row>
    <row r="184" spans="1:8" ht="20.25" customHeight="1" x14ac:dyDescent="0.25">
      <c r="A184" s="75"/>
      <c r="B184" s="75"/>
      <c r="C184" s="75"/>
      <c r="D184" s="75"/>
      <c r="E184" s="28"/>
      <c r="F184" s="75"/>
      <c r="G184" s="75"/>
      <c r="H184" s="99"/>
    </row>
    <row r="185" spans="1:8" ht="20.25" customHeight="1" x14ac:dyDescent="0.25">
      <c r="A185" s="76"/>
      <c r="B185" s="76"/>
      <c r="C185" s="76"/>
      <c r="D185" s="76"/>
      <c r="E185" s="28"/>
      <c r="F185" s="76"/>
      <c r="G185" s="76"/>
      <c r="H185" s="99"/>
    </row>
    <row r="186" spans="1:8" ht="20.25" customHeight="1" x14ac:dyDescent="0.25">
      <c r="A186" s="75"/>
      <c r="B186" s="75"/>
      <c r="C186" s="75"/>
      <c r="D186" s="75"/>
      <c r="E186" s="28"/>
      <c r="F186" s="75"/>
      <c r="G186" s="75"/>
      <c r="H186" s="99"/>
    </row>
    <row r="187" spans="1:8" ht="20.25" customHeight="1" x14ac:dyDescent="0.25">
      <c r="A187" s="76"/>
      <c r="B187" s="76"/>
      <c r="C187" s="76"/>
      <c r="D187" s="76"/>
      <c r="E187" s="28"/>
      <c r="F187" s="76"/>
      <c r="G187" s="76"/>
      <c r="H187" s="99"/>
    </row>
    <row r="188" spans="1:8" ht="20.25" customHeight="1" x14ac:dyDescent="0.25">
      <c r="A188" s="75"/>
      <c r="B188" s="75"/>
      <c r="C188" s="75"/>
      <c r="D188" s="75"/>
      <c r="E188" s="28"/>
      <c r="F188" s="75"/>
      <c r="G188" s="75"/>
      <c r="H188" s="99"/>
    </row>
    <row r="189" spans="1:8" ht="20.25" customHeight="1" x14ac:dyDescent="0.25">
      <c r="A189" s="76"/>
      <c r="B189" s="76"/>
      <c r="C189" s="76"/>
      <c r="D189" s="76"/>
      <c r="E189" s="28"/>
      <c r="F189" s="76"/>
      <c r="G189" s="76"/>
      <c r="H189" s="99"/>
    </row>
    <row r="190" spans="1:8" ht="20.25" customHeight="1" x14ac:dyDescent="0.25">
      <c r="A190" s="75"/>
      <c r="B190" s="75"/>
      <c r="C190" s="75"/>
      <c r="D190" s="75"/>
      <c r="E190" s="28"/>
      <c r="F190" s="75"/>
      <c r="G190" s="75"/>
      <c r="H190" s="99"/>
    </row>
    <row r="191" spans="1:8" ht="20.25" customHeight="1" x14ac:dyDescent="0.25">
      <c r="A191" s="76"/>
      <c r="B191" s="76"/>
      <c r="C191" s="76"/>
      <c r="D191" s="76"/>
      <c r="E191" s="28"/>
      <c r="F191" s="76"/>
      <c r="G191" s="76"/>
      <c r="H191" s="99"/>
    </row>
    <row r="192" spans="1:8" ht="20.25" customHeight="1" x14ac:dyDescent="0.25">
      <c r="A192" s="75"/>
      <c r="B192" s="75"/>
      <c r="C192" s="75"/>
      <c r="D192" s="75"/>
      <c r="E192" s="28"/>
      <c r="F192" s="75"/>
      <c r="G192" s="75"/>
      <c r="H192" s="99"/>
    </row>
    <row r="193" spans="1:8" ht="20.25" customHeight="1" x14ac:dyDescent="0.25">
      <c r="A193" s="76"/>
      <c r="B193" s="76"/>
      <c r="C193" s="76"/>
      <c r="D193" s="76"/>
      <c r="E193" s="28"/>
      <c r="F193" s="76"/>
      <c r="G193" s="76"/>
      <c r="H193" s="99"/>
    </row>
    <row r="194" spans="1:8" ht="20.25" customHeight="1" x14ac:dyDescent="0.25">
      <c r="A194" s="75"/>
      <c r="B194" s="75"/>
      <c r="C194" s="75"/>
      <c r="D194" s="75"/>
      <c r="E194" s="28"/>
      <c r="F194" s="75"/>
      <c r="G194" s="75"/>
      <c r="H194" s="99"/>
    </row>
    <row r="195" spans="1:8" ht="20.25" customHeight="1" x14ac:dyDescent="0.25">
      <c r="A195" s="76"/>
      <c r="B195" s="76"/>
      <c r="C195" s="76"/>
      <c r="D195" s="76"/>
      <c r="E195" s="28"/>
      <c r="F195" s="76"/>
      <c r="G195" s="76"/>
      <c r="H195" s="99"/>
    </row>
    <row r="196" spans="1:8" ht="20.25" customHeight="1" x14ac:dyDescent="0.25">
      <c r="A196" s="75"/>
      <c r="B196" s="75"/>
      <c r="C196" s="75"/>
      <c r="D196" s="75"/>
      <c r="E196" s="28"/>
      <c r="F196" s="75"/>
      <c r="G196" s="75"/>
      <c r="H196" s="99"/>
    </row>
    <row r="197" spans="1:8" ht="20.25" customHeight="1" thickBot="1" x14ac:dyDescent="0.3">
      <c r="A197" s="90"/>
      <c r="B197" s="90"/>
      <c r="C197" s="90"/>
      <c r="D197" s="90"/>
      <c r="E197" s="98"/>
      <c r="F197" s="90"/>
      <c r="G197" s="90"/>
      <c r="H197" s="99"/>
    </row>
    <row r="198" spans="1:8" ht="20.25" customHeight="1" thickTop="1" x14ac:dyDescent="0.25">
      <c r="A198" s="89"/>
      <c r="B198" s="89"/>
      <c r="C198" s="89"/>
      <c r="D198" s="89"/>
      <c r="E198" s="97"/>
      <c r="F198" s="75"/>
      <c r="G198" s="75"/>
      <c r="H198" s="99"/>
    </row>
    <row r="199" spans="1:8" ht="20.25" customHeight="1" x14ac:dyDescent="0.25">
      <c r="A199" s="76"/>
      <c r="B199" s="76"/>
      <c r="C199" s="76"/>
      <c r="D199" s="76"/>
      <c r="E199" s="28"/>
      <c r="F199" s="76"/>
      <c r="G199" s="76"/>
      <c r="H199" s="99"/>
    </row>
    <row r="200" spans="1:8" ht="20.25" customHeight="1" x14ac:dyDescent="0.25">
      <c r="A200" s="75"/>
      <c r="B200" s="75"/>
      <c r="C200" s="75"/>
      <c r="D200" s="75"/>
      <c r="E200" s="28"/>
      <c r="F200" s="75"/>
      <c r="G200" s="75"/>
      <c r="H200" s="99"/>
    </row>
    <row r="201" spans="1:8" ht="20.25" customHeight="1" x14ac:dyDescent="0.25">
      <c r="A201" s="76"/>
      <c r="B201" s="76"/>
      <c r="C201" s="76"/>
      <c r="D201" s="76"/>
      <c r="E201" s="28"/>
      <c r="F201" s="76"/>
      <c r="G201" s="76"/>
      <c r="H201" s="99"/>
    </row>
    <row r="202" spans="1:8" ht="20.25" customHeight="1" x14ac:dyDescent="0.25">
      <c r="A202" s="75"/>
      <c r="B202" s="75"/>
      <c r="C202" s="75"/>
      <c r="D202" s="75"/>
      <c r="E202" s="28"/>
      <c r="F202" s="75"/>
      <c r="G202" s="75"/>
      <c r="H202" s="99"/>
    </row>
    <row r="203" spans="1:8" ht="20.25" customHeight="1" x14ac:dyDescent="0.25">
      <c r="A203" s="76"/>
      <c r="B203" s="76"/>
      <c r="C203" s="76"/>
      <c r="D203" s="76"/>
      <c r="E203" s="28"/>
      <c r="F203" s="76"/>
      <c r="G203" s="76"/>
      <c r="H203" s="99"/>
    </row>
    <row r="204" spans="1:8" ht="20.25" customHeight="1" x14ac:dyDescent="0.25">
      <c r="A204" s="75"/>
      <c r="B204" s="75"/>
      <c r="C204" s="75"/>
      <c r="D204" s="75"/>
      <c r="E204" s="28"/>
      <c r="F204" s="75"/>
      <c r="G204" s="75"/>
      <c r="H204" s="99"/>
    </row>
    <row r="205" spans="1:8" ht="20.25" customHeight="1" x14ac:dyDescent="0.25">
      <c r="A205" s="76"/>
      <c r="B205" s="76"/>
      <c r="C205" s="76"/>
      <c r="D205" s="76"/>
      <c r="E205" s="28"/>
      <c r="F205" s="76"/>
      <c r="G205" s="76"/>
      <c r="H205" s="99"/>
    </row>
    <row r="206" spans="1:8" ht="20.25" customHeight="1" x14ac:dyDescent="0.25">
      <c r="A206" s="75"/>
      <c r="B206" s="75"/>
      <c r="C206" s="75"/>
      <c r="D206" s="75"/>
      <c r="E206" s="28"/>
      <c r="F206" s="75"/>
      <c r="G206" s="75"/>
      <c r="H206" s="99"/>
    </row>
    <row r="207" spans="1:8" ht="20.25" customHeight="1" x14ac:dyDescent="0.25">
      <c r="A207" s="76"/>
      <c r="B207" s="76"/>
      <c r="C207" s="76"/>
      <c r="D207" s="76"/>
      <c r="E207" s="28"/>
      <c r="F207" s="76"/>
      <c r="G207" s="76"/>
      <c r="H207" s="99"/>
    </row>
    <row r="208" spans="1:8" ht="20.25" customHeight="1" x14ac:dyDescent="0.25">
      <c r="A208" s="75"/>
      <c r="B208" s="75"/>
      <c r="C208" s="75"/>
      <c r="D208" s="75"/>
      <c r="E208" s="28"/>
      <c r="F208" s="75"/>
      <c r="G208" s="75"/>
      <c r="H208" s="99"/>
    </row>
    <row r="209" spans="1:8" ht="20.25" customHeight="1" x14ac:dyDescent="0.25">
      <c r="A209" s="76"/>
      <c r="B209" s="76"/>
      <c r="C209" s="76"/>
      <c r="D209" s="76"/>
      <c r="E209" s="28"/>
      <c r="F209" s="76"/>
      <c r="G209" s="76"/>
      <c r="H209" s="99"/>
    </row>
    <row r="210" spans="1:8" ht="20.25" customHeight="1" x14ac:dyDescent="0.25">
      <c r="A210" s="75"/>
      <c r="B210" s="75"/>
      <c r="C210" s="75"/>
      <c r="D210" s="75"/>
      <c r="E210" s="28"/>
      <c r="F210" s="75"/>
      <c r="G210" s="75"/>
      <c r="H210" s="99"/>
    </row>
    <row r="211" spans="1:8" ht="20.25" customHeight="1" x14ac:dyDescent="0.25">
      <c r="A211" s="76"/>
      <c r="B211" s="76"/>
      <c r="C211" s="76"/>
      <c r="D211" s="76"/>
      <c r="E211" s="28"/>
      <c r="F211" s="76"/>
      <c r="G211" s="76"/>
      <c r="H211" s="99"/>
    </row>
    <row r="212" spans="1:8" ht="20.25" customHeight="1" x14ac:dyDescent="0.25">
      <c r="A212" s="75"/>
      <c r="B212" s="75"/>
      <c r="C212" s="75"/>
      <c r="D212" s="75"/>
      <c r="E212" s="28"/>
      <c r="F212" s="75"/>
      <c r="G212" s="75"/>
      <c r="H212" s="99"/>
    </row>
    <row r="213" spans="1:8" ht="20.25" customHeight="1" x14ac:dyDescent="0.25">
      <c r="A213" s="76"/>
      <c r="B213" s="76"/>
      <c r="C213" s="76"/>
      <c r="D213" s="76"/>
      <c r="E213" s="28"/>
      <c r="F213" s="76"/>
      <c r="G213" s="76"/>
      <c r="H213" s="99"/>
    </row>
    <row r="214" spans="1:8" ht="20.25" customHeight="1" x14ac:dyDescent="0.25">
      <c r="A214" s="75"/>
      <c r="B214" s="75"/>
      <c r="C214" s="75"/>
      <c r="D214" s="75"/>
      <c r="E214" s="28"/>
      <c r="F214" s="75"/>
      <c r="G214" s="75"/>
      <c r="H214" s="99"/>
    </row>
    <row r="215" spans="1:8" ht="20.25" customHeight="1" x14ac:dyDescent="0.25">
      <c r="A215" s="76"/>
      <c r="B215" s="76"/>
      <c r="C215" s="76"/>
      <c r="D215" s="76"/>
      <c r="E215" s="28"/>
      <c r="F215" s="76"/>
      <c r="G215" s="76"/>
      <c r="H215" s="99"/>
    </row>
    <row r="216" spans="1:8" ht="20.25" customHeight="1" x14ac:dyDescent="0.25">
      <c r="A216" s="75"/>
      <c r="B216" s="75"/>
      <c r="C216" s="75"/>
      <c r="D216" s="75"/>
      <c r="E216" s="28"/>
      <c r="F216" s="75"/>
      <c r="G216" s="75"/>
      <c r="H216" s="99"/>
    </row>
    <row r="217" spans="1:8" ht="20.25" customHeight="1" x14ac:dyDescent="0.25">
      <c r="A217" s="76"/>
      <c r="B217" s="76"/>
      <c r="C217" s="76"/>
      <c r="D217" s="76"/>
      <c r="E217" s="28"/>
      <c r="F217" s="76"/>
      <c r="G217" s="76"/>
      <c r="H217" s="99"/>
    </row>
    <row r="218" spans="1:8" ht="20.25" customHeight="1" x14ac:dyDescent="0.25">
      <c r="A218" s="75"/>
      <c r="B218" s="75"/>
      <c r="C218" s="75"/>
      <c r="D218" s="75"/>
      <c r="E218" s="28"/>
      <c r="F218" s="75"/>
      <c r="G218" s="75"/>
      <c r="H218" s="99"/>
    </row>
    <row r="219" spans="1:8" ht="20.25" customHeight="1" x14ac:dyDescent="0.25">
      <c r="A219" s="76"/>
      <c r="B219" s="76"/>
      <c r="C219" s="76"/>
      <c r="D219" s="76"/>
      <c r="E219" s="28"/>
      <c r="F219" s="76"/>
      <c r="G219" s="76"/>
      <c r="H219" s="99"/>
    </row>
    <row r="220" spans="1:8" ht="20.25" customHeight="1" x14ac:dyDescent="0.25">
      <c r="A220" s="75"/>
      <c r="B220" s="75"/>
      <c r="C220" s="75"/>
      <c r="D220" s="75"/>
      <c r="E220" s="28"/>
      <c r="F220" s="75"/>
      <c r="G220" s="75"/>
      <c r="H220" s="99"/>
    </row>
    <row r="221" spans="1:8" ht="20.25" customHeight="1" x14ac:dyDescent="0.25">
      <c r="A221" s="76"/>
      <c r="B221" s="76"/>
      <c r="C221" s="76"/>
      <c r="D221" s="76"/>
      <c r="E221" s="28"/>
      <c r="F221" s="76"/>
      <c r="G221" s="76"/>
      <c r="H221" s="99"/>
    </row>
    <row r="222" spans="1:8" ht="20.25" customHeight="1" x14ac:dyDescent="0.25">
      <c r="A222" s="75"/>
      <c r="B222" s="75"/>
      <c r="C222" s="75"/>
      <c r="D222" s="75"/>
      <c r="E222" s="28"/>
      <c r="F222" s="75"/>
      <c r="G222" s="75"/>
      <c r="H222" s="99"/>
    </row>
    <row r="223" spans="1:8" ht="20.25" customHeight="1" x14ac:dyDescent="0.25">
      <c r="A223" s="76"/>
      <c r="B223" s="76"/>
      <c r="C223" s="76"/>
      <c r="D223" s="76"/>
      <c r="E223" s="28"/>
      <c r="F223" s="76"/>
      <c r="G223" s="76"/>
      <c r="H223" s="99"/>
    </row>
    <row r="224" spans="1:8" ht="20.25" customHeight="1" x14ac:dyDescent="0.25">
      <c r="A224" s="75"/>
      <c r="B224" s="75"/>
      <c r="C224" s="75"/>
      <c r="D224" s="75"/>
      <c r="E224" s="28"/>
      <c r="F224" s="75"/>
      <c r="G224" s="75"/>
      <c r="H224" s="99"/>
    </row>
    <row r="225" spans="1:8" ht="20.25" customHeight="1" thickBot="1" x14ac:dyDescent="0.3">
      <c r="A225" s="90"/>
      <c r="B225" s="90"/>
      <c r="C225" s="90"/>
      <c r="D225" s="90"/>
      <c r="E225" s="98"/>
      <c r="F225" s="90"/>
      <c r="G225" s="90"/>
      <c r="H225" s="99"/>
    </row>
    <row r="226" spans="1:8" ht="20.25" customHeight="1" thickTop="1" x14ac:dyDescent="0.25">
      <c r="A226" s="89"/>
      <c r="B226" s="89"/>
      <c r="C226" s="89"/>
      <c r="D226" s="89"/>
      <c r="E226" s="97"/>
      <c r="F226" s="75"/>
      <c r="G226" s="75"/>
      <c r="H226" s="99"/>
    </row>
    <row r="227" spans="1:8" ht="20.25" customHeight="1" x14ac:dyDescent="0.25">
      <c r="A227" s="76"/>
      <c r="B227" s="76"/>
      <c r="C227" s="76"/>
      <c r="D227" s="76"/>
      <c r="E227" s="28"/>
      <c r="F227" s="76"/>
      <c r="G227" s="76"/>
      <c r="H227" s="99"/>
    </row>
    <row r="228" spans="1:8" ht="20.25" customHeight="1" x14ac:dyDescent="0.25">
      <c r="A228" s="75"/>
      <c r="B228" s="75"/>
      <c r="C228" s="75"/>
      <c r="D228" s="75"/>
      <c r="E228" s="28"/>
      <c r="F228" s="75"/>
      <c r="G228" s="75"/>
      <c r="H228" s="99"/>
    </row>
    <row r="229" spans="1:8" ht="20.25" customHeight="1" x14ac:dyDescent="0.25">
      <c r="A229" s="76"/>
      <c r="B229" s="76"/>
      <c r="C229" s="76"/>
      <c r="D229" s="76"/>
      <c r="E229" s="28"/>
      <c r="F229" s="76"/>
      <c r="G229" s="76"/>
      <c r="H229" s="99"/>
    </row>
    <row r="230" spans="1:8" ht="20.25" customHeight="1" x14ac:dyDescent="0.25">
      <c r="A230" s="75"/>
      <c r="B230" s="75"/>
      <c r="C230" s="75"/>
      <c r="D230" s="75"/>
      <c r="E230" s="28"/>
      <c r="F230" s="75"/>
      <c r="G230" s="75"/>
      <c r="H230" s="99"/>
    </row>
    <row r="231" spans="1:8" ht="20.25" customHeight="1" x14ac:dyDescent="0.25">
      <c r="A231" s="76"/>
      <c r="B231" s="76"/>
      <c r="C231" s="76"/>
      <c r="D231" s="76"/>
      <c r="E231" s="28"/>
      <c r="F231" s="76"/>
      <c r="G231" s="76"/>
      <c r="H231" s="99"/>
    </row>
    <row r="232" spans="1:8" ht="20.25" customHeight="1" x14ac:dyDescent="0.25">
      <c r="A232" s="75"/>
      <c r="B232" s="75"/>
      <c r="C232" s="75"/>
      <c r="D232" s="75"/>
      <c r="E232" s="28"/>
      <c r="F232" s="75"/>
      <c r="G232" s="75"/>
      <c r="H232" s="99"/>
    </row>
    <row r="233" spans="1:8" ht="20.25" customHeight="1" x14ac:dyDescent="0.25">
      <c r="A233" s="76"/>
      <c r="B233" s="76"/>
      <c r="C233" s="76"/>
      <c r="D233" s="76"/>
      <c r="E233" s="28"/>
      <c r="F233" s="76"/>
      <c r="G233" s="76"/>
      <c r="H233" s="99"/>
    </row>
    <row r="234" spans="1:8" ht="20.25" customHeight="1" x14ac:dyDescent="0.25">
      <c r="A234" s="75"/>
      <c r="B234" s="75"/>
      <c r="C234" s="75"/>
      <c r="D234" s="75"/>
      <c r="E234" s="28"/>
      <c r="F234" s="75"/>
      <c r="G234" s="75"/>
      <c r="H234" s="99"/>
    </row>
    <row r="235" spans="1:8" ht="20.25" customHeight="1" x14ac:dyDescent="0.25">
      <c r="A235" s="76"/>
      <c r="B235" s="76"/>
      <c r="C235" s="76"/>
      <c r="D235" s="76"/>
      <c r="E235" s="28"/>
      <c r="F235" s="76"/>
      <c r="G235" s="76"/>
      <c r="H235" s="99"/>
    </row>
    <row r="236" spans="1:8" ht="20.25" customHeight="1" x14ac:dyDescent="0.25">
      <c r="A236" s="75"/>
      <c r="B236" s="75"/>
      <c r="C236" s="75"/>
      <c r="D236" s="75"/>
      <c r="E236" s="28"/>
      <c r="F236" s="75"/>
      <c r="G236" s="75"/>
      <c r="H236" s="99"/>
    </row>
    <row r="237" spans="1:8" ht="20.25" customHeight="1" x14ac:dyDescent="0.25">
      <c r="A237" s="76"/>
      <c r="B237" s="76"/>
      <c r="C237" s="76"/>
      <c r="D237" s="76"/>
      <c r="E237" s="28"/>
      <c r="F237" s="76"/>
      <c r="G237" s="76"/>
      <c r="H237" s="99"/>
    </row>
    <row r="238" spans="1:8" ht="20.25" customHeight="1" x14ac:dyDescent="0.25">
      <c r="A238" s="75"/>
      <c r="B238" s="75"/>
      <c r="C238" s="75"/>
      <c r="D238" s="75"/>
      <c r="E238" s="28"/>
      <c r="F238" s="75"/>
      <c r="G238" s="75"/>
      <c r="H238" s="99"/>
    </row>
    <row r="239" spans="1:8" ht="20.25" customHeight="1" x14ac:dyDescent="0.25">
      <c r="A239" s="76"/>
      <c r="B239" s="76"/>
      <c r="C239" s="76"/>
      <c r="D239" s="76"/>
      <c r="E239" s="28"/>
      <c r="F239" s="76"/>
      <c r="G239" s="76"/>
      <c r="H239" s="99"/>
    </row>
    <row r="240" spans="1:8" ht="20.25" customHeight="1" x14ac:dyDescent="0.25">
      <c r="A240" s="75"/>
      <c r="B240" s="75"/>
      <c r="C240" s="75"/>
      <c r="D240" s="75"/>
      <c r="E240" s="28"/>
      <c r="F240" s="75"/>
      <c r="G240" s="75"/>
      <c r="H240" s="99"/>
    </row>
    <row r="241" spans="1:8" ht="20.25" customHeight="1" x14ac:dyDescent="0.25">
      <c r="A241" s="76"/>
      <c r="B241" s="76"/>
      <c r="C241" s="76"/>
      <c r="D241" s="76"/>
      <c r="E241" s="28"/>
      <c r="F241" s="76"/>
      <c r="G241" s="76"/>
      <c r="H241" s="99"/>
    </row>
    <row r="242" spans="1:8" ht="20.25" customHeight="1" x14ac:dyDescent="0.25">
      <c r="A242" s="75"/>
      <c r="B242" s="75"/>
      <c r="C242" s="75"/>
      <c r="D242" s="75"/>
      <c r="E242" s="28"/>
      <c r="F242" s="75"/>
      <c r="G242" s="75"/>
      <c r="H242" s="99"/>
    </row>
    <row r="243" spans="1:8" ht="20.25" customHeight="1" x14ac:dyDescent="0.25">
      <c r="A243" s="76"/>
      <c r="B243" s="76"/>
      <c r="C243" s="76"/>
      <c r="D243" s="76"/>
      <c r="E243" s="28"/>
      <c r="F243" s="76"/>
      <c r="G243" s="76"/>
      <c r="H243" s="99"/>
    </row>
    <row r="244" spans="1:8" ht="20.25" customHeight="1" x14ac:dyDescent="0.25">
      <c r="A244" s="75"/>
      <c r="B244" s="75"/>
      <c r="C244" s="75"/>
      <c r="D244" s="75"/>
      <c r="E244" s="28"/>
      <c r="F244" s="75"/>
      <c r="G244" s="75"/>
      <c r="H244" s="99"/>
    </row>
    <row r="245" spans="1:8" ht="20.25" customHeight="1" x14ac:dyDescent="0.25">
      <c r="A245" s="76"/>
      <c r="B245" s="76"/>
      <c r="C245" s="76"/>
      <c r="D245" s="76"/>
      <c r="E245" s="28"/>
      <c r="F245" s="76"/>
      <c r="G245" s="76"/>
      <c r="H245" s="99"/>
    </row>
    <row r="246" spans="1:8" ht="20.25" customHeight="1" x14ac:dyDescent="0.25">
      <c r="A246" s="75"/>
      <c r="B246" s="75"/>
      <c r="C246" s="75"/>
      <c r="D246" s="75"/>
      <c r="E246" s="28"/>
      <c r="F246" s="75"/>
      <c r="G246" s="75"/>
      <c r="H246" s="99"/>
    </row>
    <row r="247" spans="1:8" ht="20.25" customHeight="1" x14ac:dyDescent="0.25">
      <c r="A247" s="76"/>
      <c r="B247" s="76"/>
      <c r="C247" s="76"/>
      <c r="D247" s="76"/>
      <c r="E247" s="28"/>
      <c r="F247" s="76"/>
      <c r="G247" s="76"/>
      <c r="H247" s="99"/>
    </row>
    <row r="248" spans="1:8" ht="20.25" customHeight="1" x14ac:dyDescent="0.25">
      <c r="A248" s="75"/>
      <c r="B248" s="75"/>
      <c r="C248" s="75"/>
      <c r="D248" s="75"/>
      <c r="E248" s="28"/>
      <c r="F248" s="75"/>
      <c r="G248" s="75"/>
      <c r="H248" s="99"/>
    </row>
    <row r="249" spans="1:8" ht="20.25" customHeight="1" x14ac:dyDescent="0.25">
      <c r="A249" s="76"/>
      <c r="B249" s="76"/>
      <c r="C249" s="76"/>
      <c r="D249" s="76"/>
      <c r="E249" s="28"/>
      <c r="F249" s="76"/>
      <c r="G249" s="76"/>
      <c r="H249" s="99"/>
    </row>
    <row r="250" spans="1:8" ht="20.25" customHeight="1" x14ac:dyDescent="0.25">
      <c r="A250" s="75"/>
      <c r="B250" s="75"/>
      <c r="C250" s="75"/>
      <c r="D250" s="75"/>
      <c r="E250" s="28"/>
      <c r="F250" s="75"/>
      <c r="G250" s="75"/>
      <c r="H250" s="99"/>
    </row>
    <row r="251" spans="1:8" ht="20.25" customHeight="1" x14ac:dyDescent="0.25">
      <c r="A251" s="76"/>
      <c r="B251" s="76"/>
      <c r="C251" s="76"/>
      <c r="D251" s="76"/>
      <c r="E251" s="28"/>
      <c r="F251" s="76"/>
      <c r="G251" s="76"/>
      <c r="H251" s="99"/>
    </row>
    <row r="252" spans="1:8" ht="20.25" customHeight="1" x14ac:dyDescent="0.25">
      <c r="A252" s="75"/>
      <c r="B252" s="75"/>
      <c r="C252" s="75"/>
      <c r="D252" s="75"/>
      <c r="E252" s="28"/>
      <c r="F252" s="75"/>
      <c r="G252" s="75"/>
      <c r="H252" s="99"/>
    </row>
    <row r="253" spans="1:8" ht="20.25" customHeight="1" thickBot="1" x14ac:dyDescent="0.3">
      <c r="A253" s="90"/>
      <c r="B253" s="90"/>
      <c r="C253" s="90"/>
      <c r="D253" s="90"/>
      <c r="E253" s="98"/>
      <c r="F253" s="90"/>
      <c r="G253" s="90"/>
      <c r="H253" s="99"/>
    </row>
    <row r="254" spans="1:8" ht="20.25" customHeight="1" thickTop="1" x14ac:dyDescent="0.25">
      <c r="A254" s="89"/>
      <c r="B254" s="89"/>
      <c r="C254" s="89"/>
      <c r="D254" s="89"/>
      <c r="E254" s="97"/>
      <c r="F254" s="75"/>
      <c r="G254" s="75"/>
      <c r="H254" s="99"/>
    </row>
    <row r="255" spans="1:8" ht="20.25" customHeight="1" x14ac:dyDescent="0.25">
      <c r="A255" s="76"/>
      <c r="B255" s="76"/>
      <c r="C255" s="76"/>
      <c r="D255" s="76"/>
      <c r="E255" s="28"/>
      <c r="F255" s="76"/>
      <c r="G255" s="76"/>
      <c r="H255" s="99"/>
    </row>
    <row r="256" spans="1:8" ht="20.25" customHeight="1" x14ac:dyDescent="0.25">
      <c r="A256" s="75"/>
      <c r="B256" s="75"/>
      <c r="C256" s="75"/>
      <c r="D256" s="75"/>
      <c r="E256" s="28"/>
      <c r="F256" s="75"/>
      <c r="G256" s="75"/>
      <c r="H256" s="99"/>
    </row>
    <row r="257" spans="1:8" ht="20.25" customHeight="1" x14ac:dyDescent="0.25">
      <c r="A257" s="76"/>
      <c r="B257" s="76"/>
      <c r="C257" s="76"/>
      <c r="D257" s="76"/>
      <c r="E257" s="28"/>
      <c r="F257" s="76"/>
      <c r="G257" s="76"/>
      <c r="H257" s="99"/>
    </row>
    <row r="258" spans="1:8" ht="20.25" customHeight="1" x14ac:dyDescent="0.25">
      <c r="A258" s="75"/>
      <c r="B258" s="75"/>
      <c r="C258" s="75"/>
      <c r="D258" s="75"/>
      <c r="E258" s="28"/>
      <c r="F258" s="75"/>
      <c r="G258" s="75"/>
      <c r="H258" s="99"/>
    </row>
    <row r="259" spans="1:8" ht="20.25" customHeight="1" x14ac:dyDescent="0.25">
      <c r="A259" s="76"/>
      <c r="B259" s="76"/>
      <c r="C259" s="76"/>
      <c r="D259" s="76"/>
      <c r="E259" s="28"/>
      <c r="F259" s="76"/>
      <c r="G259" s="76"/>
      <c r="H259" s="99"/>
    </row>
    <row r="260" spans="1:8" ht="20.25" customHeight="1" x14ac:dyDescent="0.25">
      <c r="A260" s="75"/>
      <c r="B260" s="75"/>
      <c r="C260" s="75"/>
      <c r="D260" s="75"/>
      <c r="E260" s="28"/>
      <c r="F260" s="75"/>
      <c r="G260" s="75"/>
      <c r="H260" s="99"/>
    </row>
    <row r="261" spans="1:8" ht="20.25" customHeight="1" x14ac:dyDescent="0.25">
      <c r="A261" s="76"/>
      <c r="B261" s="76"/>
      <c r="C261" s="76"/>
      <c r="D261" s="76"/>
      <c r="E261" s="28"/>
      <c r="F261" s="76"/>
      <c r="G261" s="76"/>
      <c r="H261" s="99"/>
    </row>
    <row r="262" spans="1:8" ht="20.25" customHeight="1" x14ac:dyDescent="0.25">
      <c r="A262" s="75"/>
      <c r="B262" s="75"/>
      <c r="C262" s="75"/>
      <c r="D262" s="75"/>
      <c r="E262" s="28"/>
      <c r="F262" s="75"/>
      <c r="G262" s="75"/>
      <c r="H262" s="99"/>
    </row>
    <row r="263" spans="1:8" ht="20.25" customHeight="1" x14ac:dyDescent="0.25">
      <c r="A263" s="76"/>
      <c r="B263" s="76"/>
      <c r="C263" s="76"/>
      <c r="D263" s="76"/>
      <c r="E263" s="28"/>
      <c r="F263" s="76"/>
      <c r="G263" s="76"/>
      <c r="H263" s="99"/>
    </row>
    <row r="264" spans="1:8" ht="20.25" customHeight="1" x14ac:dyDescent="0.25">
      <c r="A264" s="75"/>
      <c r="B264" s="75"/>
      <c r="C264" s="75"/>
      <c r="D264" s="75"/>
      <c r="E264" s="28"/>
      <c r="F264" s="75"/>
      <c r="G264" s="75"/>
      <c r="H264" s="99"/>
    </row>
    <row r="265" spans="1:8" ht="20.25" customHeight="1" x14ac:dyDescent="0.25">
      <c r="A265" s="76"/>
      <c r="B265" s="76"/>
      <c r="C265" s="76"/>
      <c r="D265" s="76"/>
      <c r="E265" s="28"/>
      <c r="F265" s="76"/>
      <c r="G265" s="76"/>
      <c r="H265" s="99"/>
    </row>
    <row r="266" spans="1:8" ht="20.25" customHeight="1" x14ac:dyDescent="0.25">
      <c r="A266" s="75"/>
      <c r="B266" s="75"/>
      <c r="C266" s="75"/>
      <c r="D266" s="75"/>
      <c r="E266" s="28"/>
      <c r="F266" s="75"/>
      <c r="G266" s="75"/>
      <c r="H266" s="99"/>
    </row>
    <row r="267" spans="1:8" ht="20.25" customHeight="1" x14ac:dyDescent="0.25">
      <c r="A267" s="76"/>
      <c r="B267" s="76"/>
      <c r="C267" s="76"/>
      <c r="D267" s="76"/>
      <c r="E267" s="28"/>
      <c r="F267" s="76"/>
      <c r="G267" s="76"/>
      <c r="H267" s="99"/>
    </row>
    <row r="268" spans="1:8" ht="20.25" customHeight="1" x14ac:dyDescent="0.25">
      <c r="A268" s="75"/>
      <c r="B268" s="75"/>
      <c r="C268" s="75"/>
      <c r="D268" s="75"/>
      <c r="E268" s="28"/>
      <c r="F268" s="75"/>
      <c r="G268" s="75"/>
      <c r="H268" s="99"/>
    </row>
    <row r="269" spans="1:8" ht="20.25" customHeight="1" x14ac:dyDescent="0.25">
      <c r="A269" s="76"/>
      <c r="B269" s="76"/>
      <c r="C269" s="76"/>
      <c r="D269" s="76"/>
      <c r="E269" s="28"/>
      <c r="F269" s="76"/>
      <c r="G269" s="76"/>
      <c r="H269" s="99"/>
    </row>
    <row r="270" spans="1:8" ht="20.25" customHeight="1" x14ac:dyDescent="0.25">
      <c r="A270" s="75"/>
      <c r="B270" s="75"/>
      <c r="C270" s="75"/>
      <c r="D270" s="75"/>
      <c r="E270" s="28"/>
      <c r="F270" s="75"/>
      <c r="G270" s="75"/>
      <c r="H270" s="99"/>
    </row>
    <row r="271" spans="1:8" ht="20.25" customHeight="1" x14ac:dyDescent="0.25">
      <c r="A271" s="76"/>
      <c r="B271" s="76"/>
      <c r="C271" s="76"/>
      <c r="D271" s="76"/>
      <c r="E271" s="28"/>
      <c r="F271" s="76"/>
      <c r="G271" s="76"/>
      <c r="H271" s="99"/>
    </row>
    <row r="272" spans="1:8" ht="20.25" customHeight="1" x14ac:dyDescent="0.25">
      <c r="A272" s="75"/>
      <c r="B272" s="75"/>
      <c r="C272" s="75"/>
      <c r="D272" s="75"/>
      <c r="E272" s="28"/>
      <c r="F272" s="75"/>
      <c r="G272" s="75"/>
      <c r="H272" s="99"/>
    </row>
    <row r="273" spans="1:8" ht="20.25" customHeight="1" x14ac:dyDescent="0.25">
      <c r="A273" s="76"/>
      <c r="B273" s="76"/>
      <c r="C273" s="76"/>
      <c r="D273" s="76"/>
      <c r="E273" s="28"/>
      <c r="F273" s="76"/>
      <c r="G273" s="76"/>
      <c r="H273" s="99"/>
    </row>
    <row r="274" spans="1:8" ht="20.25" customHeight="1" x14ac:dyDescent="0.25">
      <c r="A274" s="75"/>
      <c r="B274" s="75"/>
      <c r="C274" s="75"/>
      <c r="D274" s="75"/>
      <c r="E274" s="28"/>
      <c r="F274" s="75"/>
      <c r="G274" s="75"/>
      <c r="H274" s="99"/>
    </row>
    <row r="275" spans="1:8" ht="20.25" customHeight="1" x14ac:dyDescent="0.25">
      <c r="A275" s="76"/>
      <c r="B275" s="76"/>
      <c r="C275" s="76"/>
      <c r="D275" s="76"/>
      <c r="E275" s="28"/>
      <c r="F275" s="76"/>
      <c r="G275" s="76"/>
      <c r="H275" s="99"/>
    </row>
    <row r="276" spans="1:8" ht="20.25" customHeight="1" x14ac:dyDescent="0.25">
      <c r="A276" s="75"/>
      <c r="B276" s="75"/>
      <c r="C276" s="75"/>
      <c r="D276" s="75"/>
      <c r="E276" s="28"/>
      <c r="F276" s="75"/>
      <c r="G276" s="75"/>
      <c r="H276" s="99"/>
    </row>
    <row r="277" spans="1:8" ht="20.25" customHeight="1" x14ac:dyDescent="0.25">
      <c r="A277" s="76"/>
      <c r="B277" s="76"/>
      <c r="C277" s="76"/>
      <c r="D277" s="76"/>
      <c r="E277" s="28"/>
      <c r="F277" s="76"/>
      <c r="G277" s="76"/>
      <c r="H277" s="99"/>
    </row>
    <row r="278" spans="1:8" ht="20.25" customHeight="1" x14ac:dyDescent="0.25">
      <c r="A278" s="75"/>
      <c r="B278" s="75"/>
      <c r="C278" s="75"/>
      <c r="D278" s="75"/>
      <c r="E278" s="28"/>
      <c r="F278" s="75"/>
      <c r="G278" s="75"/>
      <c r="H278" s="99"/>
    </row>
    <row r="279" spans="1:8" ht="20.25" customHeight="1" x14ac:dyDescent="0.25">
      <c r="A279" s="76"/>
      <c r="B279" s="76"/>
      <c r="C279" s="76"/>
      <c r="D279" s="76"/>
      <c r="E279" s="28"/>
      <c r="F279" s="76"/>
      <c r="G279" s="76"/>
      <c r="H279" s="99"/>
    </row>
    <row r="280" spans="1:8" ht="20.25" customHeight="1" x14ac:dyDescent="0.25">
      <c r="A280" s="75"/>
      <c r="B280" s="75"/>
      <c r="C280" s="75"/>
      <c r="D280" s="75"/>
      <c r="E280" s="28"/>
      <c r="F280" s="75"/>
      <c r="G280" s="75"/>
      <c r="H280" s="99"/>
    </row>
    <row r="281" spans="1:8" ht="20.25" customHeight="1" thickBot="1" x14ac:dyDescent="0.3">
      <c r="A281" s="90"/>
      <c r="B281" s="90"/>
      <c r="C281" s="90"/>
      <c r="D281" s="90"/>
      <c r="E281" s="98"/>
      <c r="F281" s="90"/>
      <c r="G281" s="90"/>
      <c r="H281" s="99"/>
    </row>
    <row r="282" spans="1:8" ht="20.25" customHeight="1" thickTop="1" x14ac:dyDescent="0.25">
      <c r="A282" s="89"/>
      <c r="B282" s="89"/>
      <c r="C282" s="89"/>
      <c r="D282" s="89"/>
      <c r="E282" s="97"/>
      <c r="F282" s="75"/>
      <c r="G282" s="75"/>
      <c r="H282" s="99"/>
    </row>
    <row r="283" spans="1:8" ht="20.25" customHeight="1" x14ac:dyDescent="0.25">
      <c r="A283" s="76"/>
      <c r="B283" s="76"/>
      <c r="C283" s="76"/>
      <c r="D283" s="76"/>
      <c r="E283" s="28"/>
      <c r="F283" s="76"/>
      <c r="G283" s="76"/>
      <c r="H283" s="99"/>
    </row>
    <row r="284" spans="1:8" ht="20.25" customHeight="1" x14ac:dyDescent="0.25">
      <c r="A284" s="75"/>
      <c r="B284" s="75"/>
      <c r="C284" s="75"/>
      <c r="D284" s="75"/>
      <c r="E284" s="28"/>
      <c r="F284" s="75"/>
      <c r="G284" s="75"/>
      <c r="H284" s="99"/>
    </row>
    <row r="285" spans="1:8" ht="20.25" customHeight="1" x14ac:dyDescent="0.25">
      <c r="A285" s="76"/>
      <c r="B285" s="76"/>
      <c r="C285" s="76"/>
      <c r="D285" s="76"/>
      <c r="E285" s="28"/>
      <c r="F285" s="76"/>
      <c r="G285" s="76"/>
      <c r="H285" s="99"/>
    </row>
    <row r="286" spans="1:8" ht="20.25" customHeight="1" x14ac:dyDescent="0.25">
      <c r="A286" s="75"/>
      <c r="B286" s="75"/>
      <c r="C286" s="75"/>
      <c r="D286" s="75"/>
      <c r="E286" s="28"/>
      <c r="F286" s="75"/>
      <c r="G286" s="75"/>
      <c r="H286" s="99"/>
    </row>
    <row r="287" spans="1:8" ht="20.25" customHeight="1" x14ac:dyDescent="0.25">
      <c r="A287" s="76"/>
      <c r="B287" s="76"/>
      <c r="C287" s="76"/>
      <c r="D287" s="76"/>
      <c r="E287" s="28"/>
      <c r="F287" s="76"/>
      <c r="G287" s="76"/>
      <c r="H287" s="99"/>
    </row>
    <row r="288" spans="1:8" ht="20.25" customHeight="1" x14ac:dyDescent="0.25">
      <c r="A288" s="75"/>
      <c r="B288" s="75"/>
      <c r="C288" s="75"/>
      <c r="D288" s="75"/>
      <c r="E288" s="28"/>
      <c r="F288" s="75"/>
      <c r="G288" s="75"/>
      <c r="H288" s="99"/>
    </row>
    <row r="289" spans="1:8" ht="20.25" customHeight="1" x14ac:dyDescent="0.25">
      <c r="A289" s="76"/>
      <c r="B289" s="76"/>
      <c r="C289" s="76"/>
      <c r="D289" s="76"/>
      <c r="E289" s="28"/>
      <c r="F289" s="76"/>
      <c r="G289" s="76"/>
      <c r="H289" s="99"/>
    </row>
    <row r="290" spans="1:8" ht="20.25" customHeight="1" x14ac:dyDescent="0.25">
      <c r="A290" s="75"/>
      <c r="B290" s="75"/>
      <c r="C290" s="75"/>
      <c r="D290" s="75"/>
      <c r="E290" s="28"/>
      <c r="F290" s="75"/>
      <c r="G290" s="75"/>
      <c r="H290" s="99"/>
    </row>
    <row r="291" spans="1:8" ht="20.25" customHeight="1" x14ac:dyDescent="0.25">
      <c r="A291" s="76"/>
      <c r="B291" s="76"/>
      <c r="C291" s="76"/>
      <c r="D291" s="76"/>
      <c r="E291" s="28"/>
      <c r="F291" s="76"/>
      <c r="G291" s="76"/>
      <c r="H291" s="99"/>
    </row>
    <row r="292" spans="1:8" ht="20.25" customHeight="1" x14ac:dyDescent="0.25">
      <c r="A292" s="75"/>
      <c r="B292" s="75"/>
      <c r="C292" s="75"/>
      <c r="D292" s="75"/>
      <c r="E292" s="28"/>
      <c r="F292" s="75"/>
      <c r="G292" s="75"/>
      <c r="H292" s="99"/>
    </row>
    <row r="293" spans="1:8" ht="20.25" customHeight="1" x14ac:dyDescent="0.25">
      <c r="A293" s="76"/>
      <c r="B293" s="76"/>
      <c r="C293" s="76"/>
      <c r="D293" s="76"/>
      <c r="E293" s="28"/>
      <c r="F293" s="76"/>
      <c r="G293" s="76"/>
      <c r="H293" s="99"/>
    </row>
    <row r="294" spans="1:8" ht="20.25" customHeight="1" x14ac:dyDescent="0.25">
      <c r="A294" s="75"/>
      <c r="B294" s="75"/>
      <c r="C294" s="75"/>
      <c r="D294" s="75"/>
      <c r="E294" s="28"/>
      <c r="F294" s="75"/>
      <c r="G294" s="75"/>
      <c r="H294" s="99"/>
    </row>
    <row r="295" spans="1:8" ht="20.25" customHeight="1" x14ac:dyDescent="0.25">
      <c r="A295" s="76"/>
      <c r="B295" s="76"/>
      <c r="C295" s="76"/>
      <c r="D295" s="76"/>
      <c r="E295" s="28"/>
      <c r="F295" s="76"/>
      <c r="G295" s="76"/>
      <c r="H295" s="99"/>
    </row>
    <row r="296" spans="1:8" ht="20.25" customHeight="1" x14ac:dyDescent="0.25">
      <c r="A296" s="75"/>
      <c r="B296" s="75"/>
      <c r="C296" s="75"/>
      <c r="D296" s="75"/>
      <c r="E296" s="28"/>
      <c r="F296" s="75"/>
      <c r="G296" s="75"/>
      <c r="H296" s="99"/>
    </row>
    <row r="297" spans="1:8" ht="20.25" customHeight="1" x14ac:dyDescent="0.25">
      <c r="A297" s="76"/>
      <c r="B297" s="76"/>
      <c r="C297" s="76"/>
      <c r="D297" s="76"/>
      <c r="E297" s="28"/>
      <c r="F297" s="76"/>
      <c r="G297" s="76"/>
      <c r="H297" s="99"/>
    </row>
    <row r="298" spans="1:8" ht="20.25" customHeight="1" x14ac:dyDescent="0.25">
      <c r="A298" s="75"/>
      <c r="B298" s="75"/>
      <c r="C298" s="75"/>
      <c r="D298" s="75"/>
      <c r="E298" s="28"/>
      <c r="F298" s="75"/>
      <c r="G298" s="75"/>
      <c r="H298" s="99"/>
    </row>
    <row r="299" spans="1:8" ht="20.25" customHeight="1" x14ac:dyDescent="0.25">
      <c r="A299" s="76"/>
      <c r="B299" s="76"/>
      <c r="C299" s="76"/>
      <c r="D299" s="76"/>
      <c r="E299" s="28"/>
      <c r="F299" s="76"/>
      <c r="G299" s="76"/>
      <c r="H299" s="99"/>
    </row>
    <row r="300" spans="1:8" ht="20.25" customHeight="1" x14ac:dyDescent="0.25">
      <c r="A300" s="75"/>
      <c r="B300" s="75"/>
      <c r="C300" s="75"/>
      <c r="D300" s="75"/>
      <c r="E300" s="28"/>
      <c r="F300" s="75"/>
      <c r="G300" s="75"/>
      <c r="H300" s="99"/>
    </row>
    <row r="301" spans="1:8" ht="20.25" customHeight="1" x14ac:dyDescent="0.25">
      <c r="A301" s="76"/>
      <c r="B301" s="76"/>
      <c r="C301" s="76"/>
      <c r="D301" s="76"/>
      <c r="E301" s="28"/>
      <c r="F301" s="76"/>
      <c r="G301" s="76"/>
      <c r="H301" s="99"/>
    </row>
    <row r="302" spans="1:8" ht="20.25" customHeight="1" x14ac:dyDescent="0.25">
      <c r="A302" s="75"/>
      <c r="B302" s="75"/>
      <c r="C302" s="75"/>
      <c r="D302" s="75"/>
      <c r="E302" s="28"/>
      <c r="F302" s="75"/>
      <c r="G302" s="75"/>
      <c r="H302" s="99"/>
    </row>
    <row r="303" spans="1:8" ht="20.25" customHeight="1" x14ac:dyDescent="0.25">
      <c r="A303" s="76"/>
      <c r="B303" s="76"/>
      <c r="C303" s="76"/>
      <c r="D303" s="76"/>
      <c r="E303" s="28"/>
      <c r="F303" s="76"/>
      <c r="G303" s="76"/>
      <c r="H303" s="99"/>
    </row>
    <row r="304" spans="1:8" ht="20.25" customHeight="1" x14ac:dyDescent="0.25">
      <c r="A304" s="75"/>
      <c r="B304" s="75"/>
      <c r="C304" s="75"/>
      <c r="D304" s="75"/>
      <c r="E304" s="28"/>
      <c r="F304" s="75"/>
      <c r="G304" s="75"/>
      <c r="H304" s="99"/>
    </row>
    <row r="305" spans="1:8" ht="20.25" customHeight="1" x14ac:dyDescent="0.25">
      <c r="A305" s="76"/>
      <c r="B305" s="76"/>
      <c r="C305" s="76"/>
      <c r="D305" s="76"/>
      <c r="E305" s="28"/>
      <c r="F305" s="76"/>
      <c r="G305" s="76"/>
      <c r="H305" s="99"/>
    </row>
    <row r="306" spans="1:8" ht="20.25" customHeight="1" x14ac:dyDescent="0.25">
      <c r="A306" s="75"/>
      <c r="B306" s="75"/>
      <c r="C306" s="75"/>
      <c r="D306" s="75"/>
      <c r="E306" s="28"/>
      <c r="F306" s="75"/>
      <c r="G306" s="75"/>
      <c r="H306" s="99"/>
    </row>
    <row r="307" spans="1:8" ht="20.25" customHeight="1" x14ac:dyDescent="0.25">
      <c r="A307" s="76"/>
      <c r="B307" s="76"/>
      <c r="C307" s="76"/>
      <c r="D307" s="76"/>
      <c r="E307" s="28"/>
      <c r="F307" s="76"/>
      <c r="G307" s="76"/>
      <c r="H307" s="99"/>
    </row>
    <row r="308" spans="1:8" ht="20.25" customHeight="1" x14ac:dyDescent="0.25">
      <c r="A308" s="75"/>
      <c r="B308" s="75"/>
      <c r="C308" s="75"/>
      <c r="D308" s="75"/>
      <c r="E308" s="28"/>
      <c r="F308" s="75"/>
      <c r="G308" s="75"/>
      <c r="H308" s="99"/>
    </row>
    <row r="309" spans="1:8" ht="20.25" customHeight="1" thickBot="1" x14ac:dyDescent="0.3">
      <c r="A309" s="90"/>
      <c r="B309" s="90"/>
      <c r="C309" s="90"/>
      <c r="D309" s="90"/>
      <c r="E309" s="98"/>
      <c r="F309" s="90"/>
      <c r="G309" s="90"/>
      <c r="H309" s="99"/>
    </row>
    <row r="310" spans="1:8" ht="20.25" customHeight="1" thickTop="1" x14ac:dyDescent="0.25">
      <c r="A310" s="89"/>
      <c r="B310" s="89"/>
      <c r="C310" s="89"/>
      <c r="D310" s="89"/>
      <c r="E310" s="97"/>
      <c r="F310" s="75"/>
      <c r="G310" s="75"/>
      <c r="H310" s="99"/>
    </row>
    <row r="311" spans="1:8" ht="20.25" customHeight="1" x14ac:dyDescent="0.25">
      <c r="A311" s="76"/>
      <c r="B311" s="76"/>
      <c r="C311" s="76"/>
      <c r="D311" s="76"/>
      <c r="E311" s="28"/>
      <c r="F311" s="76"/>
      <c r="G311" s="76"/>
      <c r="H311" s="99"/>
    </row>
    <row r="312" spans="1:8" ht="20.25" customHeight="1" x14ac:dyDescent="0.25">
      <c r="A312" s="75"/>
      <c r="B312" s="75"/>
      <c r="C312" s="75"/>
      <c r="D312" s="75"/>
      <c r="E312" s="28"/>
      <c r="F312" s="75"/>
      <c r="G312" s="75"/>
      <c r="H312" s="99"/>
    </row>
    <row r="313" spans="1:8" ht="20.25" customHeight="1" x14ac:dyDescent="0.25">
      <c r="A313" s="76"/>
      <c r="B313" s="76"/>
      <c r="C313" s="76"/>
      <c r="D313" s="76"/>
      <c r="E313" s="28"/>
      <c r="F313" s="76"/>
      <c r="G313" s="76"/>
      <c r="H313" s="99"/>
    </row>
    <row r="314" spans="1:8" ht="20.25" customHeight="1" x14ac:dyDescent="0.25">
      <c r="A314" s="75"/>
      <c r="B314" s="75"/>
      <c r="C314" s="75"/>
      <c r="D314" s="75"/>
      <c r="E314" s="28"/>
      <c r="F314" s="75"/>
      <c r="G314" s="75"/>
      <c r="H314" s="99"/>
    </row>
    <row r="315" spans="1:8" ht="20.25" customHeight="1" x14ac:dyDescent="0.25">
      <c r="A315" s="76"/>
      <c r="B315" s="76"/>
      <c r="C315" s="76"/>
      <c r="D315" s="76"/>
      <c r="E315" s="28"/>
      <c r="F315" s="76"/>
      <c r="G315" s="76"/>
      <c r="H315" s="99"/>
    </row>
    <row r="316" spans="1:8" ht="20.25" customHeight="1" x14ac:dyDescent="0.25">
      <c r="A316" s="75"/>
      <c r="B316" s="75"/>
      <c r="C316" s="75"/>
      <c r="D316" s="75"/>
      <c r="E316" s="28"/>
      <c r="F316" s="75"/>
      <c r="G316" s="75"/>
      <c r="H316" s="99"/>
    </row>
    <row r="317" spans="1:8" ht="20.25" customHeight="1" x14ac:dyDescent="0.25">
      <c r="A317" s="76"/>
      <c r="B317" s="76"/>
      <c r="C317" s="76"/>
      <c r="D317" s="76"/>
      <c r="E317" s="28"/>
      <c r="F317" s="76"/>
      <c r="G317" s="76"/>
      <c r="H317" s="99"/>
    </row>
    <row r="318" spans="1:8" ht="20.25" customHeight="1" x14ac:dyDescent="0.25">
      <c r="A318" s="75"/>
      <c r="B318" s="75"/>
      <c r="C318" s="75"/>
      <c r="D318" s="75"/>
      <c r="E318" s="28"/>
      <c r="F318" s="75"/>
      <c r="G318" s="75"/>
      <c r="H318" s="99"/>
    </row>
    <row r="319" spans="1:8" ht="20.25" customHeight="1" x14ac:dyDescent="0.25">
      <c r="A319" s="76"/>
      <c r="B319" s="76"/>
      <c r="C319" s="76"/>
      <c r="D319" s="76"/>
      <c r="E319" s="28"/>
      <c r="F319" s="76"/>
      <c r="G319" s="76"/>
      <c r="H319" s="99"/>
    </row>
    <row r="320" spans="1:8" ht="20.25" customHeight="1" x14ac:dyDescent="0.25">
      <c r="A320" s="75"/>
      <c r="B320" s="75"/>
      <c r="C320" s="75"/>
      <c r="D320" s="75"/>
      <c r="E320" s="28"/>
      <c r="F320" s="75"/>
      <c r="G320" s="75"/>
      <c r="H320" s="99"/>
    </row>
    <row r="321" spans="1:8" ht="20.25" customHeight="1" x14ac:dyDescent="0.25">
      <c r="A321" s="76"/>
      <c r="B321" s="76"/>
      <c r="C321" s="76"/>
      <c r="D321" s="76"/>
      <c r="E321" s="28"/>
      <c r="F321" s="76"/>
      <c r="G321" s="76"/>
      <c r="H321" s="99"/>
    </row>
    <row r="322" spans="1:8" ht="20.25" customHeight="1" x14ac:dyDescent="0.25">
      <c r="A322" s="75"/>
      <c r="B322" s="75"/>
      <c r="C322" s="75"/>
      <c r="D322" s="75"/>
      <c r="E322" s="28"/>
      <c r="F322" s="75"/>
      <c r="G322" s="75"/>
      <c r="H322" s="99"/>
    </row>
    <row r="323" spans="1:8" ht="20.25" customHeight="1" x14ac:dyDescent="0.25">
      <c r="A323" s="76"/>
      <c r="B323" s="76"/>
      <c r="C323" s="76"/>
      <c r="D323" s="76"/>
      <c r="E323" s="28"/>
      <c r="F323" s="76"/>
      <c r="G323" s="76"/>
      <c r="H323" s="99"/>
    </row>
    <row r="324" spans="1:8" ht="20.25" customHeight="1" x14ac:dyDescent="0.25">
      <c r="A324" s="75"/>
      <c r="B324" s="75"/>
      <c r="C324" s="75"/>
      <c r="D324" s="75"/>
      <c r="E324" s="28"/>
      <c r="F324" s="75"/>
      <c r="G324" s="75"/>
      <c r="H324" s="99"/>
    </row>
    <row r="325" spans="1:8" ht="20.25" customHeight="1" x14ac:dyDescent="0.25">
      <c r="A325" s="76"/>
      <c r="B325" s="76"/>
      <c r="C325" s="76"/>
      <c r="D325" s="76"/>
      <c r="E325" s="28"/>
      <c r="F325" s="76"/>
      <c r="G325" s="76"/>
      <c r="H325" s="99"/>
    </row>
    <row r="326" spans="1:8" ht="20.25" customHeight="1" x14ac:dyDescent="0.25">
      <c r="A326" s="75"/>
      <c r="B326" s="75"/>
      <c r="C326" s="75"/>
      <c r="D326" s="75"/>
      <c r="E326" s="28"/>
      <c r="F326" s="75"/>
      <c r="G326" s="75"/>
      <c r="H326" s="99"/>
    </row>
    <row r="327" spans="1:8" ht="20.25" customHeight="1" x14ac:dyDescent="0.25">
      <c r="A327" s="76"/>
      <c r="B327" s="76"/>
      <c r="C327" s="76"/>
      <c r="D327" s="76"/>
      <c r="E327" s="28"/>
      <c r="F327" s="76"/>
      <c r="G327" s="76"/>
      <c r="H327" s="99"/>
    </row>
    <row r="328" spans="1:8" ht="20.25" customHeight="1" x14ac:dyDescent="0.25">
      <c r="A328" s="75"/>
      <c r="B328" s="75"/>
      <c r="C328" s="75"/>
      <c r="D328" s="75"/>
      <c r="E328" s="28"/>
      <c r="F328" s="75"/>
      <c r="G328" s="75"/>
      <c r="H328" s="99"/>
    </row>
    <row r="329" spans="1:8" ht="20.25" customHeight="1" x14ac:dyDescent="0.25">
      <c r="A329" s="76"/>
      <c r="B329" s="76"/>
      <c r="C329" s="76"/>
      <c r="D329" s="76"/>
      <c r="E329" s="28"/>
      <c r="F329" s="76"/>
      <c r="G329" s="76"/>
      <c r="H329" s="99"/>
    </row>
    <row r="330" spans="1:8" ht="20.25" customHeight="1" x14ac:dyDescent="0.25">
      <c r="A330" s="75"/>
      <c r="B330" s="75"/>
      <c r="C330" s="75"/>
      <c r="D330" s="75"/>
      <c r="E330" s="28"/>
      <c r="F330" s="75"/>
      <c r="G330" s="75"/>
      <c r="H330" s="99"/>
    </row>
    <row r="331" spans="1:8" ht="20.25" customHeight="1" x14ac:dyDescent="0.25">
      <c r="A331" s="76"/>
      <c r="B331" s="76"/>
      <c r="C331" s="76"/>
      <c r="D331" s="76"/>
      <c r="E331" s="28"/>
      <c r="F331" s="76"/>
      <c r="G331" s="76"/>
      <c r="H331" s="99"/>
    </row>
    <row r="332" spans="1:8" ht="20.25" customHeight="1" x14ac:dyDescent="0.25">
      <c r="A332" s="75"/>
      <c r="B332" s="75"/>
      <c r="C332" s="75"/>
      <c r="D332" s="75"/>
      <c r="E332" s="28"/>
      <c r="F332" s="75"/>
      <c r="G332" s="75"/>
      <c r="H332" s="99"/>
    </row>
    <row r="333" spans="1:8" ht="20.25" customHeight="1" x14ac:dyDescent="0.25">
      <c r="A333" s="76"/>
      <c r="B333" s="76"/>
      <c r="C333" s="76"/>
      <c r="D333" s="76"/>
      <c r="E333" s="28"/>
      <c r="F333" s="76"/>
      <c r="G333" s="76"/>
      <c r="H333" s="99"/>
    </row>
    <row r="334" spans="1:8" ht="20.25" customHeight="1" x14ac:dyDescent="0.25">
      <c r="A334" s="75"/>
      <c r="B334" s="75"/>
      <c r="C334" s="75"/>
      <c r="D334" s="75"/>
      <c r="E334" s="28"/>
      <c r="F334" s="75"/>
      <c r="G334" s="75"/>
      <c r="H334" s="99"/>
    </row>
    <row r="335" spans="1:8" ht="20.25" customHeight="1" x14ac:dyDescent="0.25">
      <c r="A335" s="76"/>
      <c r="B335" s="76"/>
      <c r="C335" s="76"/>
      <c r="D335" s="76"/>
      <c r="E335" s="28"/>
      <c r="F335" s="76"/>
      <c r="G335" s="76"/>
      <c r="H335" s="99"/>
    </row>
    <row r="336" spans="1:8" ht="20.25" customHeight="1" x14ac:dyDescent="0.25">
      <c r="A336" s="75"/>
      <c r="B336" s="75"/>
      <c r="C336" s="75"/>
      <c r="D336" s="75"/>
      <c r="E336" s="28"/>
      <c r="F336" s="75"/>
      <c r="G336" s="75"/>
      <c r="H336" s="99"/>
    </row>
    <row r="337" spans="1:8" ht="20.25" customHeight="1" thickBot="1" x14ac:dyDescent="0.3">
      <c r="A337" s="90"/>
      <c r="B337" s="90"/>
      <c r="C337" s="90"/>
      <c r="D337" s="90"/>
      <c r="E337" s="98"/>
      <c r="F337" s="90"/>
      <c r="G337" s="90"/>
      <c r="H337" s="99"/>
    </row>
    <row r="338" spans="1:8" ht="20.25" customHeight="1" thickTop="1" x14ac:dyDescent="0.25">
      <c r="A338" s="89"/>
      <c r="B338" s="89"/>
      <c r="C338" s="89"/>
      <c r="D338" s="89"/>
      <c r="E338" s="97"/>
      <c r="F338" s="75"/>
      <c r="G338" s="75"/>
      <c r="H338" s="99"/>
    </row>
    <row r="339" spans="1:8" ht="20.25" customHeight="1" x14ac:dyDescent="0.25">
      <c r="A339" s="76"/>
      <c r="B339" s="76"/>
      <c r="C339" s="76"/>
      <c r="D339" s="76"/>
      <c r="E339" s="28"/>
      <c r="F339" s="76"/>
      <c r="G339" s="76"/>
      <c r="H339" s="99"/>
    </row>
    <row r="340" spans="1:8" ht="20.25" customHeight="1" x14ac:dyDescent="0.25">
      <c r="A340" s="75"/>
      <c r="B340" s="75"/>
      <c r="C340" s="75"/>
      <c r="D340" s="75"/>
      <c r="E340" s="28"/>
      <c r="F340" s="75"/>
      <c r="G340" s="75"/>
      <c r="H340" s="99"/>
    </row>
    <row r="341" spans="1:8" ht="20.25" customHeight="1" x14ac:dyDescent="0.25">
      <c r="A341" s="76"/>
      <c r="B341" s="76"/>
      <c r="C341" s="76"/>
      <c r="D341" s="76"/>
      <c r="E341" s="28"/>
      <c r="F341" s="76"/>
      <c r="G341" s="76"/>
      <c r="H341" s="99"/>
    </row>
    <row r="342" spans="1:8" ht="20.25" customHeight="1" x14ac:dyDescent="0.25">
      <c r="A342" s="75"/>
      <c r="B342" s="75"/>
      <c r="C342" s="75"/>
      <c r="D342" s="75"/>
      <c r="E342" s="28"/>
      <c r="F342" s="75"/>
      <c r="G342" s="75"/>
      <c r="H342" s="99"/>
    </row>
    <row r="343" spans="1:8" ht="20.25" customHeight="1" x14ac:dyDescent="0.25">
      <c r="A343" s="76"/>
      <c r="B343" s="76"/>
      <c r="C343" s="76"/>
      <c r="D343" s="76"/>
      <c r="E343" s="28"/>
      <c r="F343" s="76"/>
      <c r="G343" s="76"/>
      <c r="H343" s="99"/>
    </row>
    <row r="344" spans="1:8" ht="20.25" customHeight="1" x14ac:dyDescent="0.25">
      <c r="A344" s="75"/>
      <c r="B344" s="75"/>
      <c r="C344" s="75"/>
      <c r="D344" s="75"/>
      <c r="E344" s="28"/>
      <c r="F344" s="75"/>
      <c r="G344" s="75"/>
      <c r="H344" s="99"/>
    </row>
    <row r="345" spans="1:8" ht="20.25" customHeight="1" x14ac:dyDescent="0.25">
      <c r="A345" s="76"/>
      <c r="B345" s="76"/>
      <c r="C345" s="76"/>
      <c r="D345" s="76"/>
      <c r="E345" s="28"/>
      <c r="F345" s="76"/>
      <c r="G345" s="76"/>
      <c r="H345" s="99"/>
    </row>
    <row r="346" spans="1:8" ht="20.25" customHeight="1" x14ac:dyDescent="0.25">
      <c r="A346" s="75"/>
      <c r="B346" s="75"/>
      <c r="C346" s="75"/>
      <c r="D346" s="75"/>
      <c r="E346" s="28"/>
      <c r="F346" s="75"/>
      <c r="G346" s="75"/>
      <c r="H346" s="99"/>
    </row>
    <row r="347" spans="1:8" ht="20.25" customHeight="1" x14ac:dyDescent="0.25">
      <c r="A347" s="76"/>
      <c r="B347" s="76"/>
      <c r="C347" s="76"/>
      <c r="D347" s="76"/>
      <c r="E347" s="28"/>
      <c r="F347" s="76"/>
      <c r="G347" s="76"/>
      <c r="H347" s="99"/>
    </row>
    <row r="348" spans="1:8" ht="20.25" customHeight="1" x14ac:dyDescent="0.25">
      <c r="A348" s="75"/>
      <c r="B348" s="75"/>
      <c r="C348" s="75"/>
      <c r="D348" s="75"/>
      <c r="E348" s="28"/>
      <c r="F348" s="75"/>
      <c r="G348" s="75"/>
      <c r="H348" s="99"/>
    </row>
    <row r="349" spans="1:8" ht="20.25" customHeight="1" x14ac:dyDescent="0.25">
      <c r="A349" s="76"/>
      <c r="B349" s="76"/>
      <c r="C349" s="76"/>
      <c r="D349" s="76"/>
      <c r="E349" s="28"/>
      <c r="F349" s="76"/>
      <c r="G349" s="76"/>
      <c r="H349" s="99"/>
    </row>
    <row r="350" spans="1:8" ht="20.25" customHeight="1" x14ac:dyDescent="0.25">
      <c r="A350" s="75"/>
      <c r="B350" s="75"/>
      <c r="C350" s="75"/>
      <c r="D350" s="75"/>
      <c r="E350" s="28"/>
      <c r="F350" s="75"/>
      <c r="G350" s="75"/>
      <c r="H350" s="99"/>
    </row>
    <row r="351" spans="1:8" ht="20.25" customHeight="1" x14ac:dyDescent="0.25">
      <c r="A351" s="76"/>
      <c r="B351" s="76"/>
      <c r="C351" s="76"/>
      <c r="D351" s="76"/>
      <c r="E351" s="28"/>
      <c r="F351" s="76"/>
      <c r="G351" s="76"/>
      <c r="H351" s="99"/>
    </row>
    <row r="352" spans="1:8" ht="20.25" customHeight="1" x14ac:dyDescent="0.25">
      <c r="A352" s="75"/>
      <c r="B352" s="75"/>
      <c r="C352" s="75"/>
      <c r="D352" s="75"/>
      <c r="E352" s="28"/>
      <c r="F352" s="75"/>
      <c r="G352" s="75"/>
      <c r="H352" s="99"/>
    </row>
    <row r="353" spans="1:8" ht="20.25" customHeight="1" x14ac:dyDescent="0.25">
      <c r="A353" s="76"/>
      <c r="B353" s="76"/>
      <c r="C353" s="76"/>
      <c r="D353" s="76"/>
      <c r="E353" s="28"/>
      <c r="F353" s="76"/>
      <c r="G353" s="76"/>
      <c r="H353" s="99"/>
    </row>
    <row r="354" spans="1:8" ht="20.25" customHeight="1" x14ac:dyDescent="0.25">
      <c r="A354" s="75"/>
      <c r="B354" s="75"/>
      <c r="C354" s="75"/>
      <c r="D354" s="75"/>
      <c r="E354" s="28"/>
      <c r="F354" s="75"/>
      <c r="G354" s="75"/>
      <c r="H354" s="99"/>
    </row>
    <row r="355" spans="1:8" ht="20.25" customHeight="1" x14ac:dyDescent="0.25">
      <c r="A355" s="76"/>
      <c r="B355" s="76"/>
      <c r="C355" s="76"/>
      <c r="D355" s="76"/>
      <c r="E355" s="28"/>
      <c r="F355" s="76"/>
      <c r="G355" s="76"/>
      <c r="H355" s="99"/>
    </row>
    <row r="356" spans="1:8" ht="20.25" customHeight="1" x14ac:dyDescent="0.25">
      <c r="A356" s="75"/>
      <c r="B356" s="75"/>
      <c r="C356" s="75"/>
      <c r="D356" s="75"/>
      <c r="E356" s="28"/>
      <c r="F356" s="75"/>
      <c r="G356" s="75"/>
      <c r="H356" s="99"/>
    </row>
    <row r="357" spans="1:8" ht="20.25" customHeight="1" x14ac:dyDescent="0.25">
      <c r="A357" s="76"/>
      <c r="B357" s="76"/>
      <c r="C357" s="76"/>
      <c r="D357" s="76"/>
      <c r="E357" s="28"/>
      <c r="F357" s="76"/>
      <c r="G357" s="76"/>
      <c r="H357" s="99"/>
    </row>
    <row r="358" spans="1:8" ht="20.25" customHeight="1" x14ac:dyDescent="0.25">
      <c r="A358" s="75"/>
      <c r="B358" s="75"/>
      <c r="C358" s="75"/>
      <c r="D358" s="75"/>
      <c r="E358" s="28"/>
      <c r="F358" s="75"/>
      <c r="G358" s="75"/>
      <c r="H358" s="99"/>
    </row>
    <row r="359" spans="1:8" ht="20.25" customHeight="1" x14ac:dyDescent="0.25">
      <c r="A359" s="76"/>
      <c r="B359" s="76"/>
      <c r="C359" s="76"/>
      <c r="D359" s="76"/>
      <c r="E359" s="28"/>
      <c r="F359" s="76"/>
      <c r="G359" s="76"/>
      <c r="H359" s="99"/>
    </row>
    <row r="360" spans="1:8" ht="20.25" customHeight="1" x14ac:dyDescent="0.25">
      <c r="A360" s="75"/>
      <c r="B360" s="75"/>
      <c r="C360" s="75"/>
      <c r="D360" s="75"/>
      <c r="E360" s="28"/>
      <c r="F360" s="75"/>
      <c r="G360" s="75"/>
      <c r="H360" s="99"/>
    </row>
    <row r="361" spans="1:8" ht="20.25" customHeight="1" x14ac:dyDescent="0.25">
      <c r="A361" s="76"/>
      <c r="B361" s="76"/>
      <c r="C361" s="76"/>
      <c r="D361" s="76"/>
      <c r="E361" s="28"/>
      <c r="F361" s="76"/>
      <c r="G361" s="76"/>
      <c r="H361" s="99"/>
    </row>
    <row r="362" spans="1:8" ht="20.25" customHeight="1" x14ac:dyDescent="0.25">
      <c r="A362" s="75"/>
      <c r="B362" s="75"/>
      <c r="C362" s="75"/>
      <c r="D362" s="75"/>
      <c r="E362" s="28"/>
      <c r="F362" s="75"/>
      <c r="G362" s="75"/>
      <c r="H362" s="99"/>
    </row>
    <row r="363" spans="1:8" ht="20.25" customHeight="1" x14ac:dyDescent="0.25">
      <c r="A363" s="76"/>
      <c r="B363" s="76"/>
      <c r="C363" s="76"/>
      <c r="D363" s="76"/>
      <c r="E363" s="28"/>
      <c r="F363" s="76"/>
      <c r="G363" s="76"/>
      <c r="H363" s="99"/>
    </row>
    <row r="364" spans="1:8" ht="20.25" customHeight="1" x14ac:dyDescent="0.25">
      <c r="A364" s="75"/>
      <c r="B364" s="75"/>
      <c r="C364" s="75"/>
      <c r="D364" s="75"/>
      <c r="E364" s="28"/>
      <c r="F364" s="75"/>
      <c r="G364" s="75"/>
      <c r="H364" s="99"/>
    </row>
    <row r="365" spans="1:8" ht="20.25" customHeight="1" thickBot="1" x14ac:dyDescent="0.3">
      <c r="A365" s="90"/>
      <c r="B365" s="90"/>
      <c r="C365" s="90"/>
      <c r="D365" s="90"/>
      <c r="E365" s="98"/>
      <c r="F365" s="90"/>
      <c r="G365" s="90"/>
      <c r="H365" s="99"/>
    </row>
    <row r="366" spans="1:8" ht="20.25" customHeight="1" thickTop="1" x14ac:dyDescent="0.25">
      <c r="A366" s="89"/>
      <c r="B366" s="89"/>
      <c r="C366" s="89"/>
      <c r="D366" s="89"/>
      <c r="E366" s="97"/>
      <c r="F366" s="75"/>
      <c r="G366" s="75"/>
      <c r="H366" s="99"/>
    </row>
    <row r="367" spans="1:8" ht="20.25" customHeight="1" x14ac:dyDescent="0.25">
      <c r="A367" s="76"/>
      <c r="B367" s="76"/>
      <c r="C367" s="76"/>
      <c r="D367" s="76"/>
      <c r="E367" s="28"/>
      <c r="F367" s="76"/>
      <c r="G367" s="76"/>
      <c r="H367" s="99"/>
    </row>
    <row r="368" spans="1:8" ht="20.25" customHeight="1" x14ac:dyDescent="0.25">
      <c r="A368" s="75"/>
      <c r="B368" s="75"/>
      <c r="C368" s="75"/>
      <c r="D368" s="75"/>
      <c r="E368" s="28"/>
      <c r="F368" s="75"/>
      <c r="G368" s="75"/>
      <c r="H368" s="99"/>
    </row>
    <row r="369" spans="1:8" ht="20.25" customHeight="1" x14ac:dyDescent="0.25">
      <c r="A369" s="76"/>
      <c r="B369" s="76"/>
      <c r="C369" s="76"/>
      <c r="D369" s="76"/>
      <c r="E369" s="28"/>
      <c r="F369" s="76"/>
      <c r="G369" s="76"/>
      <c r="H369" s="99"/>
    </row>
    <row r="370" spans="1:8" ht="20.25" customHeight="1" x14ac:dyDescent="0.25">
      <c r="A370" s="75"/>
      <c r="B370" s="75"/>
      <c r="C370" s="75"/>
      <c r="D370" s="75"/>
      <c r="E370" s="28"/>
      <c r="F370" s="75"/>
      <c r="G370" s="75"/>
      <c r="H370" s="99"/>
    </row>
    <row r="371" spans="1:8" ht="20.25" customHeight="1" x14ac:dyDescent="0.25">
      <c r="A371" s="76"/>
      <c r="B371" s="76"/>
      <c r="C371" s="76"/>
      <c r="D371" s="76"/>
      <c r="E371" s="28"/>
      <c r="F371" s="76"/>
      <c r="G371" s="76"/>
      <c r="H371" s="99"/>
    </row>
    <row r="372" spans="1:8" ht="20.25" customHeight="1" x14ac:dyDescent="0.25">
      <c r="A372" s="75"/>
      <c r="B372" s="75"/>
      <c r="C372" s="75"/>
      <c r="D372" s="75"/>
      <c r="E372" s="28"/>
      <c r="F372" s="75"/>
      <c r="G372" s="75"/>
      <c r="H372" s="99"/>
    </row>
    <row r="373" spans="1:8" ht="20.25" customHeight="1" x14ac:dyDescent="0.25">
      <c r="A373" s="76"/>
      <c r="B373" s="76"/>
      <c r="C373" s="76"/>
      <c r="D373" s="76"/>
      <c r="E373" s="28"/>
      <c r="F373" s="76"/>
      <c r="G373" s="76"/>
      <c r="H373" s="99"/>
    </row>
    <row r="374" spans="1:8" ht="20.25" customHeight="1" x14ac:dyDescent="0.25">
      <c r="A374" s="75"/>
      <c r="B374" s="75"/>
      <c r="C374" s="75"/>
      <c r="D374" s="75"/>
      <c r="E374" s="28"/>
      <c r="F374" s="75"/>
      <c r="G374" s="75"/>
      <c r="H374" s="99"/>
    </row>
    <row r="375" spans="1:8" ht="20.25" customHeight="1" x14ac:dyDescent="0.25">
      <c r="A375" s="76"/>
      <c r="B375" s="76"/>
      <c r="C375" s="76"/>
      <c r="D375" s="76"/>
      <c r="E375" s="28"/>
      <c r="F375" s="76"/>
      <c r="G375" s="76"/>
      <c r="H375" s="99"/>
    </row>
    <row r="376" spans="1:8" ht="20.25" customHeight="1" x14ac:dyDescent="0.25">
      <c r="A376" s="75"/>
      <c r="B376" s="75"/>
      <c r="C376" s="75"/>
      <c r="D376" s="75"/>
      <c r="E376" s="28"/>
      <c r="F376" s="75"/>
      <c r="G376" s="75"/>
      <c r="H376" s="99"/>
    </row>
    <row r="377" spans="1:8" ht="20.25" customHeight="1" x14ac:dyDescent="0.25">
      <c r="A377" s="76"/>
      <c r="B377" s="76"/>
      <c r="C377" s="76"/>
      <c r="D377" s="76"/>
      <c r="E377" s="28"/>
      <c r="F377" s="76"/>
      <c r="G377" s="76"/>
      <c r="H377" s="99"/>
    </row>
    <row r="378" spans="1:8" ht="20.25" customHeight="1" x14ac:dyDescent="0.25">
      <c r="A378" s="75"/>
      <c r="B378" s="75"/>
      <c r="C378" s="75"/>
      <c r="D378" s="75"/>
      <c r="E378" s="28"/>
      <c r="F378" s="75"/>
      <c r="G378" s="75"/>
      <c r="H378" s="99"/>
    </row>
    <row r="379" spans="1:8" ht="20.25" customHeight="1" x14ac:dyDescent="0.25">
      <c r="A379" s="76"/>
      <c r="B379" s="76"/>
      <c r="C379" s="76"/>
      <c r="D379" s="76"/>
      <c r="E379" s="28"/>
      <c r="F379" s="76"/>
      <c r="G379" s="76"/>
      <c r="H379" s="99"/>
    </row>
    <row r="380" spans="1:8" ht="20.25" customHeight="1" x14ac:dyDescent="0.25">
      <c r="A380" s="75"/>
      <c r="B380" s="75"/>
      <c r="C380" s="75"/>
      <c r="D380" s="75"/>
      <c r="E380" s="28"/>
      <c r="F380" s="75"/>
      <c r="G380" s="75"/>
      <c r="H380" s="99"/>
    </row>
    <row r="381" spans="1:8" ht="20.25" customHeight="1" x14ac:dyDescent="0.25">
      <c r="A381" s="76"/>
      <c r="B381" s="76"/>
      <c r="C381" s="76"/>
      <c r="D381" s="76"/>
      <c r="E381" s="28"/>
      <c r="F381" s="76"/>
      <c r="G381" s="76"/>
      <c r="H381" s="99"/>
    </row>
    <row r="382" spans="1:8" ht="20.25" customHeight="1" x14ac:dyDescent="0.25">
      <c r="A382" s="75"/>
      <c r="B382" s="75"/>
      <c r="C382" s="75"/>
      <c r="D382" s="75"/>
      <c r="E382" s="28"/>
      <c r="F382" s="75"/>
      <c r="G382" s="75"/>
      <c r="H382" s="99"/>
    </row>
    <row r="383" spans="1:8" ht="20.25" customHeight="1" x14ac:dyDescent="0.25">
      <c r="A383" s="76"/>
      <c r="B383" s="76"/>
      <c r="C383" s="76"/>
      <c r="D383" s="76"/>
      <c r="E383" s="28"/>
      <c r="F383" s="76"/>
      <c r="G383" s="76"/>
      <c r="H383" s="99"/>
    </row>
    <row r="384" spans="1:8" ht="20.25" customHeight="1" x14ac:dyDescent="0.25">
      <c r="A384" s="75"/>
      <c r="B384" s="75"/>
      <c r="C384" s="75"/>
      <c r="D384" s="75"/>
      <c r="E384" s="28"/>
      <c r="F384" s="75"/>
      <c r="G384" s="75"/>
      <c r="H384" s="99"/>
    </row>
    <row r="385" spans="1:8" ht="20.25" customHeight="1" x14ac:dyDescent="0.25">
      <c r="A385" s="76"/>
      <c r="B385" s="76"/>
      <c r="C385" s="76"/>
      <c r="D385" s="76"/>
      <c r="E385" s="28"/>
      <c r="F385" s="76"/>
      <c r="G385" s="76"/>
      <c r="H385" s="99"/>
    </row>
    <row r="386" spans="1:8" ht="20.25" customHeight="1" x14ac:dyDescent="0.25">
      <c r="A386" s="75"/>
      <c r="B386" s="75"/>
      <c r="C386" s="75"/>
      <c r="D386" s="75"/>
      <c r="E386" s="28"/>
      <c r="F386" s="75"/>
      <c r="G386" s="75"/>
      <c r="H386" s="99"/>
    </row>
    <row r="387" spans="1:8" ht="20.25" customHeight="1" x14ac:dyDescent="0.25">
      <c r="A387" s="76"/>
      <c r="B387" s="76"/>
      <c r="C387" s="76"/>
      <c r="D387" s="76"/>
      <c r="E387" s="28"/>
      <c r="F387" s="76"/>
      <c r="G387" s="76"/>
      <c r="H387" s="99"/>
    </row>
    <row r="388" spans="1:8" ht="20.25" customHeight="1" x14ac:dyDescent="0.25">
      <c r="A388" s="75"/>
      <c r="B388" s="75"/>
      <c r="C388" s="75"/>
      <c r="D388" s="75"/>
      <c r="E388" s="28"/>
      <c r="F388" s="75"/>
      <c r="G388" s="75"/>
      <c r="H388" s="99"/>
    </row>
    <row r="389" spans="1:8" ht="20.25" customHeight="1" x14ac:dyDescent="0.25">
      <c r="A389" s="76"/>
      <c r="B389" s="76"/>
      <c r="C389" s="76"/>
      <c r="D389" s="76"/>
      <c r="E389" s="28"/>
      <c r="F389" s="76"/>
      <c r="G389" s="76"/>
      <c r="H389" s="99"/>
    </row>
    <row r="390" spans="1:8" ht="20.25" customHeight="1" x14ac:dyDescent="0.25">
      <c r="A390" s="75"/>
      <c r="B390" s="75"/>
      <c r="C390" s="75"/>
      <c r="D390" s="75"/>
      <c r="E390" s="28"/>
      <c r="F390" s="75"/>
      <c r="G390" s="75"/>
      <c r="H390" s="99"/>
    </row>
    <row r="391" spans="1:8" ht="20.25" customHeight="1" x14ac:dyDescent="0.25">
      <c r="A391" s="76"/>
      <c r="B391" s="76"/>
      <c r="C391" s="76"/>
      <c r="D391" s="76"/>
      <c r="E391" s="28"/>
      <c r="F391" s="76"/>
      <c r="G391" s="76"/>
      <c r="H391" s="99"/>
    </row>
    <row r="392" spans="1:8" ht="20.25" customHeight="1" x14ac:dyDescent="0.25">
      <c r="A392" s="75"/>
      <c r="B392" s="75"/>
      <c r="C392" s="75"/>
      <c r="D392" s="75"/>
      <c r="E392" s="28"/>
      <c r="F392" s="75"/>
      <c r="G392" s="75"/>
      <c r="H392" s="99"/>
    </row>
    <row r="393" spans="1:8" ht="20.25" customHeight="1" thickBot="1" x14ac:dyDescent="0.3">
      <c r="A393" s="90"/>
      <c r="B393" s="90"/>
      <c r="C393" s="90"/>
      <c r="D393" s="90"/>
      <c r="E393" s="98"/>
      <c r="F393" s="90"/>
      <c r="G393" s="90"/>
      <c r="H393" s="99"/>
    </row>
    <row r="394" spans="1:8" ht="20.25" customHeight="1" thickTop="1" x14ac:dyDescent="0.25">
      <c r="A394" s="89"/>
      <c r="B394" s="89"/>
      <c r="C394" s="89"/>
      <c r="D394" s="89"/>
      <c r="E394" s="97"/>
      <c r="F394" s="75"/>
      <c r="G394" s="75"/>
      <c r="H394" s="99"/>
    </row>
    <row r="395" spans="1:8" ht="20.25" customHeight="1" x14ac:dyDescent="0.25">
      <c r="A395" s="76"/>
      <c r="B395" s="76"/>
      <c r="C395" s="76"/>
      <c r="D395" s="76"/>
      <c r="E395" s="28"/>
      <c r="F395" s="76"/>
      <c r="G395" s="76"/>
      <c r="H395" s="99"/>
    </row>
    <row r="396" spans="1:8" ht="20.25" customHeight="1" x14ac:dyDescent="0.25">
      <c r="A396" s="75"/>
      <c r="B396" s="75"/>
      <c r="C396" s="75"/>
      <c r="D396" s="75"/>
      <c r="E396" s="28"/>
      <c r="F396" s="75"/>
      <c r="G396" s="75"/>
      <c r="H396" s="99"/>
    </row>
    <row r="397" spans="1:8" ht="20.25" customHeight="1" x14ac:dyDescent="0.25">
      <c r="A397" s="76"/>
      <c r="B397" s="76"/>
      <c r="C397" s="76"/>
      <c r="D397" s="76"/>
      <c r="E397" s="28"/>
      <c r="F397" s="76"/>
      <c r="G397" s="76"/>
      <c r="H397" s="99"/>
    </row>
    <row r="398" spans="1:8" ht="20.25" customHeight="1" x14ac:dyDescent="0.25">
      <c r="A398" s="75"/>
      <c r="B398" s="75"/>
      <c r="C398" s="75"/>
      <c r="D398" s="75"/>
      <c r="E398" s="28"/>
      <c r="F398" s="75"/>
      <c r="G398" s="75"/>
      <c r="H398" s="99"/>
    </row>
    <row r="399" spans="1:8" ht="20.25" customHeight="1" x14ac:dyDescent="0.25">
      <c r="A399" s="76"/>
      <c r="B399" s="76"/>
      <c r="C399" s="76"/>
      <c r="D399" s="76"/>
      <c r="E399" s="28"/>
      <c r="F399" s="76"/>
      <c r="G399" s="76"/>
      <c r="H399" s="99"/>
    </row>
    <row r="400" spans="1:8" ht="20.25" customHeight="1" x14ac:dyDescent="0.25">
      <c r="A400" s="75"/>
      <c r="B400" s="75"/>
      <c r="C400" s="75"/>
      <c r="D400" s="75"/>
      <c r="E400" s="28"/>
      <c r="F400" s="75"/>
      <c r="G400" s="75"/>
      <c r="H400" s="99"/>
    </row>
    <row r="401" spans="1:8" ht="20.25" customHeight="1" x14ac:dyDescent="0.25">
      <c r="A401" s="76"/>
      <c r="B401" s="76"/>
      <c r="C401" s="76"/>
      <c r="D401" s="76"/>
      <c r="E401" s="28"/>
      <c r="F401" s="76"/>
      <c r="G401" s="76"/>
      <c r="H401" s="99"/>
    </row>
    <row r="402" spans="1:8" ht="20.25" customHeight="1" x14ac:dyDescent="0.25">
      <c r="A402" s="75"/>
      <c r="B402" s="75"/>
      <c r="C402" s="75"/>
      <c r="D402" s="75"/>
      <c r="E402" s="28"/>
      <c r="F402" s="75"/>
      <c r="G402" s="75"/>
      <c r="H402" s="99"/>
    </row>
    <row r="403" spans="1:8" ht="20.25" customHeight="1" x14ac:dyDescent="0.25">
      <c r="A403" s="76"/>
      <c r="B403" s="76"/>
      <c r="C403" s="76"/>
      <c r="D403" s="76"/>
      <c r="E403" s="28"/>
      <c r="F403" s="76"/>
      <c r="G403" s="76"/>
      <c r="H403" s="99"/>
    </row>
    <row r="404" spans="1:8" ht="20.25" customHeight="1" x14ac:dyDescent="0.25">
      <c r="A404" s="75"/>
      <c r="B404" s="75"/>
      <c r="C404" s="75"/>
      <c r="D404" s="75"/>
      <c r="E404" s="28"/>
      <c r="F404" s="75"/>
      <c r="G404" s="75"/>
      <c r="H404" s="99"/>
    </row>
    <row r="405" spans="1:8" ht="20.25" customHeight="1" x14ac:dyDescent="0.25">
      <c r="A405" s="76"/>
      <c r="B405" s="76"/>
      <c r="C405" s="76"/>
      <c r="D405" s="76"/>
      <c r="E405" s="28"/>
      <c r="F405" s="76"/>
      <c r="G405" s="76"/>
      <c r="H405" s="99"/>
    </row>
    <row r="406" spans="1:8" ht="20.25" customHeight="1" x14ac:dyDescent="0.25">
      <c r="A406" s="75"/>
      <c r="B406" s="75"/>
      <c r="C406" s="75"/>
      <c r="D406" s="75"/>
      <c r="E406" s="28"/>
      <c r="F406" s="75"/>
      <c r="G406" s="75"/>
      <c r="H406" s="99"/>
    </row>
    <row r="407" spans="1:8" ht="20.25" customHeight="1" x14ac:dyDescent="0.25">
      <c r="A407" s="76"/>
      <c r="B407" s="76"/>
      <c r="C407" s="76"/>
      <c r="D407" s="76"/>
      <c r="E407" s="28"/>
      <c r="F407" s="76"/>
      <c r="G407" s="76"/>
      <c r="H407" s="99"/>
    </row>
    <row r="408" spans="1:8" ht="20.25" customHeight="1" x14ac:dyDescent="0.25">
      <c r="A408" s="75"/>
      <c r="B408" s="75"/>
      <c r="C408" s="75"/>
      <c r="D408" s="75"/>
      <c r="E408" s="28"/>
      <c r="F408" s="75"/>
      <c r="G408" s="75"/>
      <c r="H408" s="99"/>
    </row>
    <row r="409" spans="1:8" ht="20.25" customHeight="1" x14ac:dyDescent="0.25">
      <c r="A409" s="76"/>
      <c r="B409" s="76"/>
      <c r="C409" s="76"/>
      <c r="D409" s="76"/>
      <c r="E409" s="28"/>
      <c r="F409" s="76"/>
      <c r="G409" s="76"/>
      <c r="H409" s="99"/>
    </row>
    <row r="410" spans="1:8" ht="20.25" customHeight="1" x14ac:dyDescent="0.25">
      <c r="A410" s="75"/>
      <c r="B410" s="75"/>
      <c r="C410" s="75"/>
      <c r="D410" s="75"/>
      <c r="E410" s="28"/>
      <c r="F410" s="75"/>
      <c r="G410" s="75"/>
      <c r="H410" s="99"/>
    </row>
    <row r="411" spans="1:8" ht="20.25" customHeight="1" x14ac:dyDescent="0.25">
      <c r="A411" s="76"/>
      <c r="B411" s="76"/>
      <c r="C411" s="76"/>
      <c r="D411" s="76"/>
      <c r="E411" s="28"/>
      <c r="F411" s="76"/>
      <c r="G411" s="76"/>
      <c r="H411" s="99"/>
    </row>
    <row r="412" spans="1:8" ht="20.25" customHeight="1" x14ac:dyDescent="0.25">
      <c r="A412" s="75"/>
      <c r="B412" s="75"/>
      <c r="C412" s="75"/>
      <c r="D412" s="75"/>
      <c r="E412" s="28"/>
      <c r="F412" s="75"/>
      <c r="G412" s="75"/>
      <c r="H412" s="99"/>
    </row>
    <row r="413" spans="1:8" ht="20.25" customHeight="1" x14ac:dyDescent="0.25">
      <c r="A413" s="76"/>
      <c r="B413" s="76"/>
      <c r="C413" s="76"/>
      <c r="D413" s="76"/>
      <c r="E413" s="28"/>
      <c r="F413" s="76"/>
      <c r="G413" s="76"/>
      <c r="H413" s="99"/>
    </row>
    <row r="414" spans="1:8" ht="20.25" customHeight="1" x14ac:dyDescent="0.25">
      <c r="A414" s="75"/>
      <c r="B414" s="75"/>
      <c r="C414" s="75"/>
      <c r="D414" s="75"/>
      <c r="E414" s="28"/>
      <c r="F414" s="75"/>
      <c r="G414" s="75"/>
      <c r="H414" s="99"/>
    </row>
    <row r="415" spans="1:8" ht="20.25" customHeight="1" x14ac:dyDescent="0.25">
      <c r="A415" s="76"/>
      <c r="B415" s="76"/>
      <c r="C415" s="76"/>
      <c r="D415" s="76"/>
      <c r="E415" s="28"/>
      <c r="F415" s="76"/>
      <c r="G415" s="76"/>
      <c r="H415" s="99"/>
    </row>
    <row r="416" spans="1:8" ht="20.25" customHeight="1" x14ac:dyDescent="0.25">
      <c r="A416" s="75"/>
      <c r="B416" s="75"/>
      <c r="C416" s="75"/>
      <c r="D416" s="75"/>
      <c r="E416" s="28"/>
      <c r="F416" s="75"/>
      <c r="G416" s="75"/>
      <c r="H416" s="99"/>
    </row>
    <row r="417" spans="1:8" ht="20.25" customHeight="1" x14ac:dyDescent="0.25">
      <c r="A417" s="76"/>
      <c r="B417" s="76"/>
      <c r="C417" s="76"/>
      <c r="D417" s="76"/>
      <c r="E417" s="28"/>
      <c r="F417" s="76"/>
      <c r="G417" s="76"/>
      <c r="H417" s="99"/>
    </row>
    <row r="418" spans="1:8" ht="20.25" customHeight="1" x14ac:dyDescent="0.25">
      <c r="A418" s="75"/>
      <c r="B418" s="75"/>
      <c r="C418" s="75"/>
      <c r="D418" s="75"/>
      <c r="E418" s="28"/>
      <c r="F418" s="75"/>
      <c r="G418" s="75"/>
      <c r="H418" s="99"/>
    </row>
    <row r="419" spans="1:8" ht="20.25" customHeight="1" x14ac:dyDescent="0.25">
      <c r="A419" s="76"/>
      <c r="B419" s="76"/>
      <c r="C419" s="76"/>
      <c r="D419" s="76"/>
      <c r="E419" s="28"/>
      <c r="F419" s="76"/>
      <c r="G419" s="76"/>
      <c r="H419" s="99"/>
    </row>
    <row r="420" spans="1:8" ht="20.25" customHeight="1" x14ac:dyDescent="0.25">
      <c r="A420" s="75"/>
      <c r="B420" s="75"/>
      <c r="C420" s="75"/>
      <c r="D420" s="75"/>
      <c r="E420" s="28"/>
      <c r="F420" s="75"/>
      <c r="G420" s="75"/>
      <c r="H420" s="99"/>
    </row>
    <row r="421" spans="1:8" ht="20.25" customHeight="1" thickBot="1" x14ac:dyDescent="0.3">
      <c r="A421" s="90"/>
      <c r="B421" s="90"/>
      <c r="C421" s="90"/>
      <c r="D421" s="90"/>
      <c r="E421" s="98"/>
      <c r="F421" s="90"/>
      <c r="G421" s="90"/>
      <c r="H421" s="99"/>
    </row>
    <row r="422" spans="1:8" ht="20.25" customHeight="1" thickTop="1" x14ac:dyDescent="0.25">
      <c r="A422" s="89"/>
      <c r="B422" s="89"/>
      <c r="C422" s="89"/>
      <c r="D422" s="89"/>
      <c r="E422" s="97"/>
      <c r="F422" s="75"/>
      <c r="G422" s="75"/>
      <c r="H422" s="99"/>
    </row>
    <row r="423" spans="1:8" ht="20.25" customHeight="1" x14ac:dyDescent="0.25">
      <c r="A423" s="76"/>
      <c r="B423" s="76"/>
      <c r="C423" s="76"/>
      <c r="D423" s="76"/>
      <c r="E423" s="28"/>
      <c r="F423" s="76"/>
      <c r="G423" s="76"/>
      <c r="H423" s="99"/>
    </row>
    <row r="424" spans="1:8" ht="20.25" customHeight="1" x14ac:dyDescent="0.25">
      <c r="A424" s="75"/>
      <c r="B424" s="75"/>
      <c r="C424" s="75"/>
      <c r="D424" s="75"/>
      <c r="E424" s="28"/>
      <c r="F424" s="75"/>
      <c r="G424" s="75"/>
      <c r="H424" s="99"/>
    </row>
    <row r="425" spans="1:8" ht="20.25" customHeight="1" x14ac:dyDescent="0.25">
      <c r="A425" s="76"/>
      <c r="B425" s="76"/>
      <c r="C425" s="76"/>
      <c r="D425" s="76"/>
      <c r="E425" s="28"/>
      <c r="F425" s="76"/>
      <c r="G425" s="76"/>
      <c r="H425" s="99"/>
    </row>
    <row r="426" spans="1:8" ht="20.25" customHeight="1" x14ac:dyDescent="0.25">
      <c r="A426" s="75"/>
      <c r="B426" s="75"/>
      <c r="C426" s="75"/>
      <c r="D426" s="75"/>
      <c r="E426" s="28"/>
      <c r="F426" s="75"/>
      <c r="G426" s="75"/>
      <c r="H426" s="99"/>
    </row>
    <row r="427" spans="1:8" ht="20.25" customHeight="1" x14ac:dyDescent="0.25">
      <c r="A427" s="76"/>
      <c r="B427" s="76"/>
      <c r="C427" s="76"/>
      <c r="D427" s="76"/>
      <c r="E427" s="28"/>
      <c r="F427" s="76"/>
      <c r="G427" s="76"/>
      <c r="H427" s="99"/>
    </row>
    <row r="428" spans="1:8" ht="20.25" customHeight="1" x14ac:dyDescent="0.25">
      <c r="A428" s="75"/>
      <c r="B428" s="75"/>
      <c r="C428" s="75"/>
      <c r="D428" s="75"/>
      <c r="E428" s="28"/>
      <c r="F428" s="75"/>
      <c r="G428" s="75"/>
      <c r="H428" s="99"/>
    </row>
    <row r="429" spans="1:8" ht="20.25" customHeight="1" x14ac:dyDescent="0.25">
      <c r="A429" s="76"/>
      <c r="B429" s="76"/>
      <c r="C429" s="76"/>
      <c r="D429" s="76"/>
      <c r="E429" s="28"/>
      <c r="F429" s="76"/>
      <c r="G429" s="76"/>
      <c r="H429" s="99"/>
    </row>
    <row r="430" spans="1:8" ht="20.25" customHeight="1" x14ac:dyDescent="0.25">
      <c r="A430" s="75"/>
      <c r="B430" s="75"/>
      <c r="C430" s="75"/>
      <c r="D430" s="75"/>
      <c r="E430" s="28"/>
      <c r="F430" s="75"/>
      <c r="G430" s="75"/>
      <c r="H430" s="99"/>
    </row>
    <row r="431" spans="1:8" ht="20.25" customHeight="1" x14ac:dyDescent="0.25">
      <c r="A431" s="76"/>
      <c r="B431" s="76"/>
      <c r="C431" s="76"/>
      <c r="D431" s="76"/>
      <c r="E431" s="28"/>
      <c r="F431" s="76"/>
      <c r="G431" s="76"/>
      <c r="H431" s="99"/>
    </row>
    <row r="432" spans="1:8" ht="20.25" customHeight="1" x14ac:dyDescent="0.25">
      <c r="A432" s="75"/>
      <c r="B432" s="75"/>
      <c r="C432" s="75"/>
      <c r="D432" s="75"/>
      <c r="E432" s="28"/>
      <c r="F432" s="75"/>
      <c r="G432" s="75"/>
      <c r="H432" s="99"/>
    </row>
    <row r="433" spans="1:8" ht="20.25" customHeight="1" x14ac:dyDescent="0.25">
      <c r="A433" s="76"/>
      <c r="B433" s="76"/>
      <c r="C433" s="76"/>
      <c r="D433" s="76"/>
      <c r="E433" s="28"/>
      <c r="F433" s="76"/>
      <c r="G433" s="76"/>
      <c r="H433" s="99"/>
    </row>
    <row r="434" spans="1:8" ht="20.25" customHeight="1" x14ac:dyDescent="0.25">
      <c r="A434" s="75"/>
      <c r="B434" s="75"/>
      <c r="C434" s="75"/>
      <c r="D434" s="75"/>
      <c r="E434" s="28"/>
      <c r="F434" s="75"/>
      <c r="G434" s="75"/>
      <c r="H434" s="99"/>
    </row>
    <row r="435" spans="1:8" ht="20.25" customHeight="1" x14ac:dyDescent="0.25">
      <c r="A435" s="76"/>
      <c r="B435" s="76"/>
      <c r="C435" s="76"/>
      <c r="D435" s="76"/>
      <c r="E435" s="28"/>
      <c r="F435" s="76"/>
      <c r="G435" s="76"/>
      <c r="H435" s="99"/>
    </row>
    <row r="436" spans="1:8" ht="20.25" customHeight="1" x14ac:dyDescent="0.25">
      <c r="A436" s="75"/>
      <c r="B436" s="75"/>
      <c r="C436" s="75"/>
      <c r="D436" s="75"/>
      <c r="E436" s="28"/>
      <c r="F436" s="75"/>
      <c r="G436" s="75"/>
      <c r="H436" s="99"/>
    </row>
    <row r="437" spans="1:8" ht="20.25" customHeight="1" x14ac:dyDescent="0.25">
      <c r="A437" s="76"/>
      <c r="B437" s="76"/>
      <c r="C437" s="76"/>
      <c r="D437" s="76"/>
      <c r="E437" s="28"/>
      <c r="F437" s="76"/>
      <c r="G437" s="76"/>
      <c r="H437" s="99"/>
    </row>
    <row r="438" spans="1:8" ht="20.25" customHeight="1" x14ac:dyDescent="0.25">
      <c r="A438" s="75"/>
      <c r="B438" s="75"/>
      <c r="C438" s="75"/>
      <c r="D438" s="75"/>
      <c r="E438" s="28"/>
      <c r="F438" s="75"/>
      <c r="G438" s="75"/>
      <c r="H438" s="99"/>
    </row>
    <row r="439" spans="1:8" ht="20.25" customHeight="1" x14ac:dyDescent="0.25">
      <c r="A439" s="76"/>
      <c r="B439" s="76"/>
      <c r="C439" s="76"/>
      <c r="D439" s="76"/>
      <c r="E439" s="28"/>
      <c r="F439" s="76"/>
      <c r="G439" s="76"/>
      <c r="H439" s="99"/>
    </row>
    <row r="440" spans="1:8" ht="20.25" customHeight="1" x14ac:dyDescent="0.25">
      <c r="A440" s="75"/>
      <c r="B440" s="75"/>
      <c r="C440" s="75"/>
      <c r="D440" s="75"/>
      <c r="E440" s="28"/>
      <c r="F440" s="75"/>
      <c r="G440" s="75"/>
      <c r="H440" s="99"/>
    </row>
    <row r="441" spans="1:8" ht="20.25" customHeight="1" x14ac:dyDescent="0.25">
      <c r="A441" s="76"/>
      <c r="B441" s="76"/>
      <c r="C441" s="76"/>
      <c r="D441" s="76"/>
      <c r="E441" s="28"/>
      <c r="F441" s="76"/>
      <c r="G441" s="76"/>
      <c r="H441" s="99"/>
    </row>
    <row r="442" spans="1:8" ht="20.25" customHeight="1" x14ac:dyDescent="0.25">
      <c r="A442" s="75"/>
      <c r="B442" s="75"/>
      <c r="C442" s="75"/>
      <c r="D442" s="75"/>
      <c r="E442" s="28"/>
      <c r="F442" s="75"/>
      <c r="G442" s="75"/>
      <c r="H442" s="99"/>
    </row>
    <row r="443" spans="1:8" ht="20.25" customHeight="1" x14ac:dyDescent="0.25">
      <c r="A443" s="76"/>
      <c r="B443" s="76"/>
      <c r="C443" s="76"/>
      <c r="D443" s="76"/>
      <c r="E443" s="28"/>
      <c r="F443" s="76"/>
      <c r="G443" s="76"/>
      <c r="H443" s="99"/>
    </row>
    <row r="444" spans="1:8" ht="20.25" customHeight="1" x14ac:dyDescent="0.25">
      <c r="A444" s="75"/>
      <c r="B444" s="75"/>
      <c r="C444" s="75"/>
      <c r="D444" s="75"/>
      <c r="E444" s="28"/>
      <c r="F444" s="75"/>
      <c r="G444" s="75"/>
      <c r="H444" s="99"/>
    </row>
    <row r="445" spans="1:8" ht="20.25" customHeight="1" x14ac:dyDescent="0.25">
      <c r="A445" s="76"/>
      <c r="B445" s="76"/>
      <c r="C445" s="76"/>
      <c r="D445" s="76"/>
      <c r="E445" s="28"/>
      <c r="F445" s="76"/>
      <c r="G445" s="76"/>
      <c r="H445" s="99"/>
    </row>
    <row r="446" spans="1:8" ht="20.25" customHeight="1" x14ac:dyDescent="0.25">
      <c r="A446" s="75"/>
      <c r="B446" s="75"/>
      <c r="C446" s="75"/>
      <c r="D446" s="75"/>
      <c r="E446" s="28"/>
      <c r="F446" s="75"/>
      <c r="G446" s="75"/>
      <c r="H446" s="99"/>
    </row>
    <row r="447" spans="1:8" ht="20.25" customHeight="1" x14ac:dyDescent="0.25">
      <c r="A447" s="76"/>
      <c r="B447" s="76"/>
      <c r="C447" s="76"/>
      <c r="D447" s="76"/>
      <c r="E447" s="28"/>
      <c r="F447" s="76"/>
      <c r="G447" s="76"/>
      <c r="H447" s="99"/>
    </row>
    <row r="448" spans="1:8" ht="20.25" customHeight="1" x14ac:dyDescent="0.25">
      <c r="A448" s="75"/>
      <c r="B448" s="75"/>
      <c r="C448" s="75"/>
      <c r="D448" s="75"/>
      <c r="E448" s="28"/>
      <c r="F448" s="75"/>
      <c r="G448" s="75"/>
      <c r="H448" s="99"/>
    </row>
    <row r="449" spans="1:8" ht="20.25" customHeight="1" thickBot="1" x14ac:dyDescent="0.3">
      <c r="A449" s="90"/>
      <c r="B449" s="90"/>
      <c r="C449" s="90"/>
      <c r="D449" s="90"/>
      <c r="E449" s="98"/>
      <c r="F449" s="90"/>
      <c r="G449" s="90"/>
      <c r="H449" s="99"/>
    </row>
    <row r="450" spans="1:8" ht="20.25" customHeight="1" thickTop="1" x14ac:dyDescent="0.25">
      <c r="A450" s="89"/>
      <c r="B450" s="89"/>
      <c r="C450" s="89"/>
      <c r="D450" s="89"/>
      <c r="E450" s="97"/>
      <c r="F450" s="75"/>
      <c r="G450" s="75"/>
      <c r="H450" s="99"/>
    </row>
    <row r="451" spans="1:8" ht="20.25" customHeight="1" x14ac:dyDescent="0.25">
      <c r="A451" s="76"/>
      <c r="B451" s="76"/>
      <c r="C451" s="76"/>
      <c r="D451" s="76"/>
      <c r="E451" s="28"/>
      <c r="F451" s="76"/>
      <c r="G451" s="76"/>
      <c r="H451" s="99"/>
    </row>
    <row r="452" spans="1:8" ht="20.25" customHeight="1" x14ac:dyDescent="0.25">
      <c r="A452" s="75"/>
      <c r="B452" s="75"/>
      <c r="C452" s="75"/>
      <c r="D452" s="75"/>
      <c r="E452" s="28"/>
      <c r="F452" s="75"/>
      <c r="G452" s="75"/>
      <c r="H452" s="99"/>
    </row>
    <row r="453" spans="1:8" ht="20.25" customHeight="1" x14ac:dyDescent="0.25">
      <c r="A453" s="76"/>
      <c r="B453" s="76"/>
      <c r="C453" s="76"/>
      <c r="D453" s="76"/>
      <c r="E453" s="28"/>
      <c r="F453" s="76"/>
      <c r="G453" s="76"/>
      <c r="H453" s="99"/>
    </row>
    <row r="454" spans="1:8" ht="20.25" customHeight="1" x14ac:dyDescent="0.25">
      <c r="A454" s="75"/>
      <c r="B454" s="75"/>
      <c r="C454" s="75"/>
      <c r="D454" s="75"/>
      <c r="E454" s="28"/>
      <c r="F454" s="75"/>
      <c r="G454" s="75"/>
      <c r="H454" s="99"/>
    </row>
    <row r="455" spans="1:8" ht="20.25" customHeight="1" x14ac:dyDescent="0.25">
      <c r="A455" s="76"/>
      <c r="B455" s="76"/>
      <c r="C455" s="76"/>
      <c r="D455" s="76"/>
      <c r="E455" s="28"/>
      <c r="F455" s="76"/>
      <c r="G455" s="76"/>
      <c r="H455" s="99"/>
    </row>
    <row r="456" spans="1:8" ht="20.25" customHeight="1" x14ac:dyDescent="0.25">
      <c r="A456" s="75"/>
      <c r="B456" s="75"/>
      <c r="C456" s="75"/>
      <c r="D456" s="75"/>
      <c r="E456" s="28"/>
      <c r="F456" s="75"/>
      <c r="G456" s="75"/>
      <c r="H456" s="99"/>
    </row>
    <row r="457" spans="1:8" ht="20.25" customHeight="1" x14ac:dyDescent="0.25">
      <c r="A457" s="76"/>
      <c r="B457" s="76"/>
      <c r="C457" s="76"/>
      <c r="D457" s="76"/>
      <c r="E457" s="28"/>
      <c r="F457" s="76"/>
      <c r="G457" s="76"/>
      <c r="H457" s="99"/>
    </row>
    <row r="458" spans="1:8" ht="20.25" customHeight="1" x14ac:dyDescent="0.25">
      <c r="A458" s="75"/>
      <c r="B458" s="75"/>
      <c r="C458" s="75"/>
      <c r="D458" s="75"/>
      <c r="E458" s="28"/>
      <c r="F458" s="75"/>
      <c r="G458" s="75"/>
      <c r="H458" s="99"/>
    </row>
    <row r="459" spans="1:8" ht="20.25" customHeight="1" x14ac:dyDescent="0.25">
      <c r="A459" s="76"/>
      <c r="B459" s="76"/>
      <c r="C459" s="76"/>
      <c r="D459" s="76"/>
      <c r="E459" s="28"/>
      <c r="F459" s="76"/>
      <c r="G459" s="76"/>
      <c r="H459" s="99"/>
    </row>
    <row r="460" spans="1:8" ht="20.25" customHeight="1" x14ac:dyDescent="0.25">
      <c r="A460" s="75"/>
      <c r="B460" s="75"/>
      <c r="C460" s="75"/>
      <c r="D460" s="75"/>
      <c r="E460" s="28"/>
      <c r="F460" s="75"/>
      <c r="G460" s="75"/>
      <c r="H460" s="99"/>
    </row>
    <row r="461" spans="1:8" ht="20.25" customHeight="1" x14ac:dyDescent="0.25">
      <c r="A461" s="76"/>
      <c r="B461" s="76"/>
      <c r="C461" s="76"/>
      <c r="D461" s="76"/>
      <c r="E461" s="28"/>
      <c r="F461" s="76"/>
      <c r="G461" s="76"/>
      <c r="H461" s="99"/>
    </row>
    <row r="462" spans="1:8" ht="20.25" customHeight="1" x14ac:dyDescent="0.25">
      <c r="A462" s="75"/>
      <c r="B462" s="75"/>
      <c r="C462" s="75"/>
      <c r="D462" s="75"/>
      <c r="E462" s="28"/>
      <c r="F462" s="75"/>
      <c r="G462" s="75"/>
      <c r="H462" s="99"/>
    </row>
    <row r="463" spans="1:8" ht="20.25" customHeight="1" x14ac:dyDescent="0.25">
      <c r="A463" s="76"/>
      <c r="B463" s="76"/>
      <c r="C463" s="76"/>
      <c r="D463" s="76"/>
      <c r="E463" s="28"/>
      <c r="F463" s="76"/>
      <c r="G463" s="76"/>
      <c r="H463" s="99"/>
    </row>
    <row r="464" spans="1:8" ht="20.25" customHeight="1" x14ac:dyDescent="0.25">
      <c r="A464" s="75"/>
      <c r="B464" s="75"/>
      <c r="C464" s="75"/>
      <c r="D464" s="75"/>
      <c r="E464" s="28"/>
      <c r="F464" s="75"/>
      <c r="G464" s="75"/>
      <c r="H464" s="99"/>
    </row>
    <row r="465" spans="1:8" ht="20.25" customHeight="1" x14ac:dyDescent="0.25">
      <c r="A465" s="76"/>
      <c r="B465" s="76"/>
      <c r="C465" s="76"/>
      <c r="D465" s="76"/>
      <c r="E465" s="28"/>
      <c r="F465" s="76"/>
      <c r="G465" s="76"/>
      <c r="H465" s="99"/>
    </row>
    <row r="466" spans="1:8" ht="20.25" customHeight="1" x14ac:dyDescent="0.25">
      <c r="A466" s="75"/>
      <c r="B466" s="75"/>
      <c r="C466" s="75"/>
      <c r="D466" s="75"/>
      <c r="E466" s="28"/>
      <c r="F466" s="75"/>
      <c r="G466" s="75"/>
      <c r="H466" s="99"/>
    </row>
    <row r="467" spans="1:8" ht="20.25" customHeight="1" x14ac:dyDescent="0.25">
      <c r="A467" s="76"/>
      <c r="B467" s="76"/>
      <c r="C467" s="76"/>
      <c r="D467" s="76"/>
      <c r="E467" s="28"/>
      <c r="F467" s="76"/>
      <c r="G467" s="76"/>
      <c r="H467" s="99"/>
    </row>
    <row r="468" spans="1:8" ht="20.25" customHeight="1" x14ac:dyDescent="0.25">
      <c r="A468" s="75"/>
      <c r="B468" s="75"/>
      <c r="C468" s="75"/>
      <c r="D468" s="75"/>
      <c r="E468" s="28"/>
      <c r="F468" s="75"/>
      <c r="G468" s="75"/>
      <c r="H468" s="99"/>
    </row>
    <row r="469" spans="1:8" ht="20.25" customHeight="1" x14ac:dyDescent="0.25">
      <c r="A469" s="76"/>
      <c r="B469" s="76"/>
      <c r="C469" s="76"/>
      <c r="D469" s="76"/>
      <c r="E469" s="28"/>
      <c r="F469" s="76"/>
      <c r="G469" s="76"/>
      <c r="H469" s="99"/>
    </row>
    <row r="470" spans="1:8" ht="20.25" customHeight="1" x14ac:dyDescent="0.25">
      <c r="A470" s="75"/>
      <c r="B470" s="75"/>
      <c r="C470" s="75"/>
      <c r="D470" s="75"/>
      <c r="E470" s="28"/>
      <c r="F470" s="75"/>
      <c r="G470" s="75"/>
      <c r="H470" s="99"/>
    </row>
    <row r="471" spans="1:8" ht="20.25" customHeight="1" x14ac:dyDescent="0.25">
      <c r="A471" s="76"/>
      <c r="B471" s="76"/>
      <c r="C471" s="76"/>
      <c r="D471" s="76"/>
      <c r="E471" s="28"/>
      <c r="F471" s="76"/>
      <c r="G471" s="76"/>
      <c r="H471" s="99"/>
    </row>
    <row r="472" spans="1:8" ht="20.25" customHeight="1" x14ac:dyDescent="0.25">
      <c r="A472" s="75"/>
      <c r="B472" s="75"/>
      <c r="C472" s="75"/>
      <c r="D472" s="75"/>
      <c r="E472" s="28"/>
      <c r="F472" s="75"/>
      <c r="G472" s="75"/>
      <c r="H472" s="99"/>
    </row>
    <row r="473" spans="1:8" ht="20.25" customHeight="1" x14ac:dyDescent="0.25">
      <c r="A473" s="76"/>
      <c r="B473" s="76"/>
      <c r="C473" s="76"/>
      <c r="D473" s="76"/>
      <c r="E473" s="28"/>
      <c r="F473" s="76"/>
      <c r="G473" s="76"/>
      <c r="H473" s="99"/>
    </row>
    <row r="474" spans="1:8" ht="20.25" customHeight="1" x14ac:dyDescent="0.25">
      <c r="A474" s="75"/>
      <c r="B474" s="75"/>
      <c r="C474" s="75"/>
      <c r="D474" s="75"/>
      <c r="E474" s="28"/>
      <c r="F474" s="75"/>
      <c r="G474" s="75"/>
      <c r="H474" s="99"/>
    </row>
    <row r="475" spans="1:8" ht="20.25" customHeight="1" x14ac:dyDescent="0.25">
      <c r="A475" s="76"/>
      <c r="B475" s="76"/>
      <c r="C475" s="76"/>
      <c r="D475" s="76"/>
      <c r="E475" s="28"/>
      <c r="F475" s="76"/>
      <c r="G475" s="76"/>
      <c r="H475" s="99"/>
    </row>
    <row r="476" spans="1:8" ht="20.25" customHeight="1" x14ac:dyDescent="0.25">
      <c r="A476" s="75"/>
      <c r="B476" s="75"/>
      <c r="C476" s="75"/>
      <c r="D476" s="75"/>
      <c r="E476" s="28"/>
      <c r="F476" s="75"/>
      <c r="G476" s="75"/>
      <c r="H476" s="99"/>
    </row>
    <row r="477" spans="1:8" ht="20.25" customHeight="1" thickBot="1" x14ac:dyDescent="0.3">
      <c r="A477" s="90"/>
      <c r="B477" s="90"/>
      <c r="C477" s="90"/>
      <c r="D477" s="90"/>
      <c r="E477" s="98"/>
      <c r="F477" s="90"/>
      <c r="G477" s="90"/>
      <c r="H477" s="99"/>
    </row>
    <row r="478" spans="1:8" ht="20.25" customHeight="1" thickTop="1" x14ac:dyDescent="0.25">
      <c r="A478" s="89"/>
      <c r="B478" s="89"/>
      <c r="C478" s="89"/>
      <c r="D478" s="89"/>
      <c r="E478" s="97"/>
      <c r="F478" s="75"/>
      <c r="G478" s="75"/>
      <c r="H478" s="99"/>
    </row>
    <row r="479" spans="1:8" ht="20.25" customHeight="1" x14ac:dyDescent="0.25">
      <c r="A479" s="76"/>
      <c r="B479" s="76"/>
      <c r="C479" s="76"/>
      <c r="D479" s="76"/>
      <c r="E479" s="28"/>
      <c r="F479" s="76"/>
      <c r="G479" s="76"/>
      <c r="H479" s="99"/>
    </row>
    <row r="480" spans="1:8" ht="20.25" customHeight="1" x14ac:dyDescent="0.25">
      <c r="A480" s="75"/>
      <c r="B480" s="75"/>
      <c r="C480" s="75"/>
      <c r="D480" s="75"/>
      <c r="E480" s="28"/>
      <c r="F480" s="75"/>
      <c r="G480" s="75"/>
      <c r="H480" s="99"/>
    </row>
    <row r="481" spans="1:8" ht="20.25" customHeight="1" x14ac:dyDescent="0.25">
      <c r="A481" s="76"/>
      <c r="B481" s="76"/>
      <c r="C481" s="76"/>
      <c r="D481" s="76"/>
      <c r="E481" s="28"/>
      <c r="F481" s="76"/>
      <c r="G481" s="76"/>
      <c r="H481" s="99"/>
    </row>
    <row r="482" spans="1:8" ht="20.25" customHeight="1" x14ac:dyDescent="0.25">
      <c r="A482" s="75"/>
      <c r="B482" s="75"/>
      <c r="C482" s="75"/>
      <c r="D482" s="75"/>
      <c r="E482" s="28"/>
      <c r="F482" s="75"/>
      <c r="G482" s="75"/>
      <c r="H482" s="99"/>
    </row>
    <row r="483" spans="1:8" ht="20.25" customHeight="1" x14ac:dyDescent="0.25">
      <c r="A483" s="76"/>
      <c r="B483" s="76"/>
      <c r="C483" s="76"/>
      <c r="D483" s="76"/>
      <c r="E483" s="28"/>
      <c r="F483" s="76"/>
      <c r="G483" s="76"/>
      <c r="H483" s="99"/>
    </row>
    <row r="484" spans="1:8" ht="20.25" customHeight="1" x14ac:dyDescent="0.25">
      <c r="A484" s="75"/>
      <c r="B484" s="75"/>
      <c r="C484" s="75"/>
      <c r="D484" s="75"/>
      <c r="E484" s="28"/>
      <c r="F484" s="75"/>
      <c r="G484" s="75"/>
      <c r="H484" s="99"/>
    </row>
    <row r="485" spans="1:8" ht="20.25" customHeight="1" x14ac:dyDescent="0.25">
      <c r="A485" s="76"/>
      <c r="B485" s="76"/>
      <c r="C485" s="76"/>
      <c r="D485" s="76"/>
      <c r="E485" s="28"/>
      <c r="F485" s="76"/>
      <c r="G485" s="76"/>
      <c r="H485" s="99"/>
    </row>
    <row r="486" spans="1:8" ht="20.25" customHeight="1" x14ac:dyDescent="0.25">
      <c r="A486" s="75"/>
      <c r="B486" s="75"/>
      <c r="C486" s="75"/>
      <c r="D486" s="75"/>
      <c r="E486" s="28"/>
      <c r="F486" s="75"/>
      <c r="G486" s="75"/>
      <c r="H486" s="99"/>
    </row>
    <row r="487" spans="1:8" ht="20.25" customHeight="1" x14ac:dyDescent="0.25">
      <c r="A487" s="76"/>
      <c r="B487" s="76"/>
      <c r="C487" s="76"/>
      <c r="D487" s="76"/>
      <c r="E487" s="28"/>
      <c r="F487" s="76"/>
      <c r="G487" s="76"/>
      <c r="H487" s="99"/>
    </row>
    <row r="488" spans="1:8" ht="20.25" customHeight="1" x14ac:dyDescent="0.25">
      <c r="A488" s="75"/>
      <c r="B488" s="75"/>
      <c r="C488" s="75"/>
      <c r="D488" s="75"/>
      <c r="E488" s="28"/>
      <c r="F488" s="75"/>
      <c r="G488" s="75"/>
      <c r="H488" s="99"/>
    </row>
    <row r="489" spans="1:8" ht="20.25" customHeight="1" x14ac:dyDescent="0.25">
      <c r="A489" s="76"/>
      <c r="B489" s="76"/>
      <c r="C489" s="76"/>
      <c r="D489" s="76"/>
      <c r="E489" s="28"/>
      <c r="F489" s="76"/>
      <c r="G489" s="76"/>
      <c r="H489" s="99"/>
    </row>
    <row r="490" spans="1:8" ht="20.25" customHeight="1" x14ac:dyDescent="0.25">
      <c r="A490" s="75"/>
      <c r="B490" s="75"/>
      <c r="C490" s="75"/>
      <c r="D490" s="75"/>
      <c r="E490" s="28"/>
      <c r="F490" s="75"/>
      <c r="G490" s="75"/>
      <c r="H490" s="99"/>
    </row>
    <row r="491" spans="1:8" ht="20.25" customHeight="1" x14ac:dyDescent="0.25">
      <c r="A491" s="76"/>
      <c r="B491" s="76"/>
      <c r="C491" s="76"/>
      <c r="D491" s="76"/>
      <c r="E491" s="28"/>
      <c r="F491" s="76"/>
      <c r="G491" s="76"/>
      <c r="H491" s="99"/>
    </row>
    <row r="492" spans="1:8" ht="20.25" customHeight="1" x14ac:dyDescent="0.25">
      <c r="A492" s="75"/>
      <c r="B492" s="75"/>
      <c r="C492" s="75"/>
      <c r="D492" s="75"/>
      <c r="E492" s="28"/>
      <c r="F492" s="75"/>
      <c r="G492" s="75"/>
      <c r="H492" s="99"/>
    </row>
    <row r="493" spans="1:8" ht="20.25" customHeight="1" x14ac:dyDescent="0.25">
      <c r="A493" s="76"/>
      <c r="B493" s="76"/>
      <c r="C493" s="76"/>
      <c r="D493" s="76"/>
      <c r="E493" s="28"/>
      <c r="F493" s="76"/>
      <c r="G493" s="76"/>
      <c r="H493" s="99"/>
    </row>
    <row r="494" spans="1:8" ht="20.25" customHeight="1" x14ac:dyDescent="0.25">
      <c r="A494" s="75"/>
      <c r="B494" s="75"/>
      <c r="C494" s="75"/>
      <c r="D494" s="75"/>
      <c r="E494" s="28"/>
      <c r="F494" s="75"/>
      <c r="G494" s="75"/>
      <c r="H494" s="99"/>
    </row>
    <row r="495" spans="1:8" ht="20.25" customHeight="1" x14ac:dyDescent="0.25">
      <c r="A495" s="76"/>
      <c r="B495" s="76"/>
      <c r="C495" s="76"/>
      <c r="D495" s="76"/>
      <c r="E495" s="28"/>
      <c r="F495" s="76"/>
      <c r="G495" s="76"/>
      <c r="H495" s="99"/>
    </row>
    <row r="496" spans="1:8" ht="20.25" customHeight="1" x14ac:dyDescent="0.25">
      <c r="A496" s="75"/>
      <c r="B496" s="75"/>
      <c r="C496" s="75"/>
      <c r="D496" s="75"/>
      <c r="E496" s="28"/>
      <c r="F496" s="75"/>
      <c r="G496" s="75"/>
      <c r="H496" s="99"/>
    </row>
    <row r="497" spans="1:8" ht="20.25" customHeight="1" x14ac:dyDescent="0.25">
      <c r="A497" s="76"/>
      <c r="B497" s="76"/>
      <c r="C497" s="76"/>
      <c r="D497" s="76"/>
      <c r="E497" s="28"/>
      <c r="F497" s="76"/>
      <c r="G497" s="76"/>
      <c r="H497" s="99"/>
    </row>
    <row r="498" spans="1:8" ht="20.25" customHeight="1" x14ac:dyDescent="0.25">
      <c r="A498" s="75"/>
      <c r="B498" s="75"/>
      <c r="C498" s="75"/>
      <c r="D498" s="75"/>
      <c r="E498" s="28"/>
      <c r="F498" s="75"/>
      <c r="G498" s="75"/>
      <c r="H498" s="99"/>
    </row>
    <row r="499" spans="1:8" ht="20.25" customHeight="1" x14ac:dyDescent="0.25">
      <c r="A499" s="76"/>
      <c r="B499" s="76"/>
      <c r="C499" s="76"/>
      <c r="D499" s="76"/>
      <c r="E499" s="28"/>
      <c r="F499" s="76"/>
      <c r="G499" s="76"/>
      <c r="H499" s="99"/>
    </row>
    <row r="500" spans="1:8" ht="20.25" customHeight="1" x14ac:dyDescent="0.25">
      <c r="A500" s="75"/>
      <c r="B500" s="75"/>
      <c r="C500" s="75"/>
      <c r="D500" s="75"/>
      <c r="E500" s="28"/>
      <c r="F500" s="75"/>
      <c r="G500" s="75"/>
      <c r="H500" s="99"/>
    </row>
    <row r="501" spans="1:8" ht="20.25" customHeight="1" x14ac:dyDescent="0.25">
      <c r="A501" s="76"/>
      <c r="B501" s="76"/>
      <c r="C501" s="76"/>
      <c r="D501" s="76"/>
      <c r="E501" s="28"/>
      <c r="F501" s="76"/>
      <c r="G501" s="76"/>
      <c r="H501" s="99"/>
    </row>
    <row r="502" spans="1:8" ht="20.25" customHeight="1" x14ac:dyDescent="0.25">
      <c r="A502" s="75"/>
      <c r="B502" s="75"/>
      <c r="C502" s="75"/>
      <c r="D502" s="75"/>
      <c r="E502" s="28"/>
      <c r="F502" s="75"/>
      <c r="G502" s="75"/>
      <c r="H502" s="99"/>
    </row>
    <row r="503" spans="1:8" ht="20.25" customHeight="1" x14ac:dyDescent="0.25">
      <c r="A503" s="76"/>
      <c r="B503" s="76"/>
      <c r="C503" s="76"/>
      <c r="D503" s="76"/>
      <c r="E503" s="28"/>
      <c r="F503" s="76"/>
      <c r="G503" s="76"/>
      <c r="H503" s="99"/>
    </row>
    <row r="504" spans="1:8" ht="20.25" customHeight="1" x14ac:dyDescent="0.25">
      <c r="A504" s="75"/>
      <c r="B504" s="75"/>
      <c r="C504" s="75"/>
      <c r="D504" s="75"/>
      <c r="E504" s="28"/>
      <c r="F504" s="75"/>
      <c r="G504" s="75"/>
      <c r="H504" s="99"/>
    </row>
    <row r="505" spans="1:8" ht="20.25" customHeight="1" thickBot="1" x14ac:dyDescent="0.3">
      <c r="A505" s="90"/>
      <c r="B505" s="90"/>
      <c r="C505" s="90"/>
      <c r="D505" s="90"/>
      <c r="E505" s="98"/>
      <c r="F505" s="90"/>
      <c r="G505" s="90"/>
      <c r="H505" s="99"/>
    </row>
    <row r="506" spans="1:8" ht="20.25" customHeight="1" thickTop="1" x14ac:dyDescent="0.25">
      <c r="A506" s="89"/>
      <c r="B506" s="89"/>
      <c r="C506" s="89"/>
      <c r="D506" s="89"/>
      <c r="E506" s="97"/>
      <c r="F506" s="75"/>
      <c r="G506" s="75"/>
      <c r="H506" s="99"/>
    </row>
    <row r="507" spans="1:8" ht="20.25" customHeight="1" x14ac:dyDescent="0.25">
      <c r="A507" s="76"/>
      <c r="B507" s="76"/>
      <c r="C507" s="76"/>
      <c r="D507" s="76"/>
      <c r="E507" s="28"/>
      <c r="F507" s="76"/>
      <c r="G507" s="76"/>
      <c r="H507" s="99"/>
    </row>
    <row r="508" spans="1:8" ht="20.25" customHeight="1" x14ac:dyDescent="0.25">
      <c r="A508" s="75"/>
      <c r="B508" s="75"/>
      <c r="C508" s="75"/>
      <c r="D508" s="75"/>
      <c r="E508" s="28"/>
      <c r="F508" s="75"/>
      <c r="G508" s="75"/>
      <c r="H508" s="99"/>
    </row>
    <row r="509" spans="1:8" ht="20.25" customHeight="1" x14ac:dyDescent="0.25">
      <c r="A509" s="76"/>
      <c r="B509" s="76"/>
      <c r="C509" s="76"/>
      <c r="D509" s="76"/>
      <c r="E509" s="28"/>
      <c r="F509" s="76"/>
      <c r="G509" s="76"/>
      <c r="H509" s="99"/>
    </row>
    <row r="510" spans="1:8" ht="20.25" customHeight="1" x14ac:dyDescent="0.25">
      <c r="A510" s="75"/>
      <c r="B510" s="75"/>
      <c r="C510" s="75"/>
      <c r="D510" s="75"/>
      <c r="E510" s="28"/>
      <c r="F510" s="75"/>
      <c r="G510" s="75"/>
      <c r="H510" s="99"/>
    </row>
    <row r="511" spans="1:8" ht="20.25" customHeight="1" x14ac:dyDescent="0.25">
      <c r="A511" s="76"/>
      <c r="B511" s="76"/>
      <c r="C511" s="76"/>
      <c r="D511" s="76"/>
      <c r="E511" s="28"/>
      <c r="F511" s="76"/>
      <c r="G511" s="76"/>
      <c r="H511" s="99"/>
    </row>
    <row r="512" spans="1:8" ht="20.25" customHeight="1" x14ac:dyDescent="0.25">
      <c r="A512" s="75"/>
      <c r="B512" s="75"/>
      <c r="C512" s="75"/>
      <c r="D512" s="75"/>
      <c r="E512" s="28"/>
      <c r="F512" s="75"/>
      <c r="G512" s="75"/>
      <c r="H512" s="99"/>
    </row>
    <row r="513" spans="1:8" ht="20.25" customHeight="1" x14ac:dyDescent="0.25">
      <c r="A513" s="76"/>
      <c r="B513" s="76"/>
      <c r="C513" s="76"/>
      <c r="D513" s="76"/>
      <c r="E513" s="28"/>
      <c r="F513" s="76"/>
      <c r="G513" s="76"/>
      <c r="H513" s="99"/>
    </row>
    <row r="514" spans="1:8" ht="20.25" customHeight="1" x14ac:dyDescent="0.25">
      <c r="A514" s="75"/>
      <c r="B514" s="75"/>
      <c r="C514" s="75"/>
      <c r="D514" s="75"/>
      <c r="E514" s="28"/>
      <c r="F514" s="75"/>
      <c r="G514" s="75"/>
      <c r="H514" s="99"/>
    </row>
    <row r="515" spans="1:8" ht="20.25" customHeight="1" x14ac:dyDescent="0.25">
      <c r="A515" s="76"/>
      <c r="B515" s="76"/>
      <c r="C515" s="76"/>
      <c r="D515" s="76"/>
      <c r="E515" s="28"/>
      <c r="F515" s="76"/>
      <c r="G515" s="76"/>
      <c r="H515" s="99"/>
    </row>
    <row r="516" spans="1:8" ht="20.25" customHeight="1" x14ac:dyDescent="0.25">
      <c r="A516" s="75"/>
      <c r="B516" s="75"/>
      <c r="C516" s="75"/>
      <c r="D516" s="75"/>
      <c r="E516" s="28"/>
      <c r="F516" s="75"/>
      <c r="G516" s="75"/>
      <c r="H516" s="99"/>
    </row>
    <row r="517" spans="1:8" ht="20.25" customHeight="1" x14ac:dyDescent="0.25">
      <c r="A517" s="76"/>
      <c r="B517" s="76"/>
      <c r="C517" s="76"/>
      <c r="D517" s="76"/>
      <c r="E517" s="28"/>
      <c r="F517" s="76"/>
      <c r="G517" s="76"/>
      <c r="H517" s="99"/>
    </row>
    <row r="518" spans="1:8" ht="20.25" customHeight="1" x14ac:dyDescent="0.25">
      <c r="A518" s="75"/>
      <c r="B518" s="75"/>
      <c r="C518" s="75"/>
      <c r="D518" s="75"/>
      <c r="E518" s="28"/>
      <c r="F518" s="75"/>
      <c r="G518" s="75"/>
      <c r="H518" s="99"/>
    </row>
    <row r="519" spans="1:8" ht="20.25" customHeight="1" x14ac:dyDescent="0.25">
      <c r="A519" s="76"/>
      <c r="B519" s="76"/>
      <c r="C519" s="76"/>
      <c r="D519" s="76"/>
      <c r="E519" s="28"/>
      <c r="F519" s="76"/>
      <c r="G519" s="76"/>
      <c r="H519" s="99"/>
    </row>
    <row r="520" spans="1:8" ht="20.25" customHeight="1" x14ac:dyDescent="0.25">
      <c r="A520" s="75"/>
      <c r="B520" s="75"/>
      <c r="C520" s="75"/>
      <c r="D520" s="75"/>
      <c r="E520" s="28"/>
      <c r="F520" s="75"/>
      <c r="G520" s="75"/>
      <c r="H520" s="99"/>
    </row>
    <row r="521" spans="1:8" ht="20.25" customHeight="1" x14ac:dyDescent="0.25">
      <c r="A521" s="76"/>
      <c r="B521" s="76"/>
      <c r="C521" s="76"/>
      <c r="D521" s="76"/>
      <c r="E521" s="28"/>
      <c r="F521" s="76"/>
      <c r="G521" s="76"/>
      <c r="H521" s="99"/>
    </row>
    <row r="522" spans="1:8" ht="20.25" customHeight="1" x14ac:dyDescent="0.25">
      <c r="A522" s="75"/>
      <c r="B522" s="75"/>
      <c r="C522" s="75"/>
      <c r="D522" s="75"/>
      <c r="E522" s="28"/>
      <c r="F522" s="75"/>
      <c r="G522" s="75"/>
      <c r="H522" s="99"/>
    </row>
    <row r="523" spans="1:8" ht="20.25" customHeight="1" x14ac:dyDescent="0.25">
      <c r="A523" s="76"/>
      <c r="B523" s="76"/>
      <c r="C523" s="76"/>
      <c r="D523" s="76"/>
      <c r="E523" s="28"/>
      <c r="F523" s="76"/>
      <c r="G523" s="76"/>
      <c r="H523" s="99"/>
    </row>
    <row r="524" spans="1:8" ht="20.25" customHeight="1" x14ac:dyDescent="0.25">
      <c r="A524" s="75"/>
      <c r="B524" s="75"/>
      <c r="C524" s="75"/>
      <c r="D524" s="75"/>
      <c r="E524" s="28"/>
      <c r="F524" s="75"/>
      <c r="G524" s="75"/>
      <c r="H524" s="99"/>
    </row>
    <row r="525" spans="1:8" ht="20.25" customHeight="1" x14ac:dyDescent="0.25">
      <c r="A525" s="76"/>
      <c r="B525" s="76"/>
      <c r="C525" s="76"/>
      <c r="D525" s="76"/>
      <c r="E525" s="28"/>
      <c r="F525" s="76"/>
      <c r="G525" s="76"/>
      <c r="H525" s="99"/>
    </row>
    <row r="526" spans="1:8" ht="20.25" customHeight="1" x14ac:dyDescent="0.25">
      <c r="A526" s="75"/>
      <c r="B526" s="75"/>
      <c r="C526" s="75"/>
      <c r="D526" s="75"/>
      <c r="E526" s="28"/>
      <c r="F526" s="75"/>
      <c r="G526" s="75"/>
      <c r="H526" s="99"/>
    </row>
    <row r="527" spans="1:8" ht="20.25" customHeight="1" x14ac:dyDescent="0.25">
      <c r="A527" s="76"/>
      <c r="B527" s="76"/>
      <c r="C527" s="76"/>
      <c r="D527" s="76"/>
      <c r="E527" s="28"/>
      <c r="F527" s="76"/>
      <c r="G527" s="76"/>
      <c r="H527" s="99"/>
    </row>
    <row r="528" spans="1:8" ht="20.25" customHeight="1" x14ac:dyDescent="0.25">
      <c r="A528" s="75"/>
      <c r="B528" s="75"/>
      <c r="C528" s="75"/>
      <c r="D528" s="75"/>
      <c r="E528" s="28"/>
      <c r="F528" s="75"/>
      <c r="G528" s="75"/>
      <c r="H528" s="99"/>
    </row>
    <row r="529" spans="1:8" ht="20.25" customHeight="1" x14ac:dyDescent="0.25">
      <c r="A529" s="76"/>
      <c r="B529" s="76"/>
      <c r="C529" s="76"/>
      <c r="D529" s="76"/>
      <c r="E529" s="28"/>
      <c r="F529" s="76"/>
      <c r="G529" s="76"/>
      <c r="H529" s="99"/>
    </row>
    <row r="530" spans="1:8" ht="20.25" customHeight="1" x14ac:dyDescent="0.25">
      <c r="A530" s="75"/>
      <c r="B530" s="75"/>
      <c r="C530" s="75"/>
      <c r="D530" s="75"/>
      <c r="E530" s="28"/>
      <c r="F530" s="75"/>
      <c r="G530" s="75"/>
      <c r="H530" s="99"/>
    </row>
    <row r="531" spans="1:8" ht="20.25" customHeight="1" x14ac:dyDescent="0.25">
      <c r="A531" s="76"/>
      <c r="B531" s="76"/>
      <c r="C531" s="76"/>
      <c r="D531" s="76"/>
      <c r="E531" s="28"/>
      <c r="F531" s="76"/>
      <c r="G531" s="76"/>
      <c r="H531" s="99"/>
    </row>
    <row r="532" spans="1:8" ht="20.25" customHeight="1" x14ac:dyDescent="0.25">
      <c r="A532" s="75"/>
      <c r="B532" s="75"/>
      <c r="C532" s="75"/>
      <c r="D532" s="75"/>
      <c r="E532" s="28"/>
      <c r="F532" s="75"/>
      <c r="G532" s="75"/>
      <c r="H532" s="99"/>
    </row>
    <row r="533" spans="1:8" ht="20.25" customHeight="1" thickBot="1" x14ac:dyDescent="0.3">
      <c r="A533" s="90"/>
      <c r="B533" s="90"/>
      <c r="C533" s="90"/>
      <c r="D533" s="90"/>
      <c r="E533" s="98"/>
      <c r="F533" s="90"/>
      <c r="G533" s="90"/>
      <c r="H533" s="99"/>
    </row>
    <row r="534" spans="1:8" ht="20.25" customHeight="1" thickTop="1" x14ac:dyDescent="0.25">
      <c r="A534" s="89"/>
      <c r="B534" s="89"/>
      <c r="C534" s="89"/>
      <c r="D534" s="89"/>
      <c r="E534" s="97"/>
      <c r="F534" s="75"/>
      <c r="G534" s="75"/>
      <c r="H534" s="99"/>
    </row>
    <row r="535" spans="1:8" ht="20.25" customHeight="1" x14ac:dyDescent="0.25">
      <c r="A535" s="76"/>
      <c r="B535" s="76"/>
      <c r="C535" s="76"/>
      <c r="D535" s="76"/>
      <c r="E535" s="28"/>
      <c r="F535" s="76"/>
      <c r="G535" s="76"/>
      <c r="H535" s="99"/>
    </row>
    <row r="536" spans="1:8" ht="20.25" customHeight="1" x14ac:dyDescent="0.25">
      <c r="A536" s="75"/>
      <c r="B536" s="75"/>
      <c r="C536" s="75"/>
      <c r="D536" s="75"/>
      <c r="E536" s="28"/>
      <c r="F536" s="75"/>
      <c r="G536" s="75"/>
      <c r="H536" s="99"/>
    </row>
    <row r="537" spans="1:8" ht="20.25" customHeight="1" x14ac:dyDescent="0.25">
      <c r="A537" s="76"/>
      <c r="B537" s="76"/>
      <c r="C537" s="76"/>
      <c r="D537" s="76"/>
      <c r="E537" s="28"/>
      <c r="F537" s="76"/>
      <c r="G537" s="76"/>
      <c r="H537" s="99"/>
    </row>
    <row r="538" spans="1:8" ht="20.25" customHeight="1" x14ac:dyDescent="0.25">
      <c r="A538" s="75"/>
      <c r="B538" s="75"/>
      <c r="C538" s="75"/>
      <c r="D538" s="75"/>
      <c r="E538" s="28"/>
      <c r="F538" s="75"/>
      <c r="G538" s="75"/>
      <c r="H538" s="99"/>
    </row>
    <row r="539" spans="1:8" ht="20.25" customHeight="1" x14ac:dyDescent="0.25">
      <c r="A539" s="76"/>
      <c r="B539" s="76"/>
      <c r="C539" s="76"/>
      <c r="D539" s="76"/>
      <c r="E539" s="28"/>
      <c r="F539" s="76"/>
      <c r="G539" s="76"/>
      <c r="H539" s="99"/>
    </row>
    <row r="540" spans="1:8" ht="20.25" customHeight="1" x14ac:dyDescent="0.25">
      <c r="A540" s="75"/>
      <c r="B540" s="75"/>
      <c r="C540" s="75"/>
      <c r="D540" s="75"/>
      <c r="E540" s="28"/>
      <c r="F540" s="75"/>
      <c r="G540" s="75"/>
      <c r="H540" s="99"/>
    </row>
    <row r="541" spans="1:8" ht="20.25" customHeight="1" x14ac:dyDescent="0.25">
      <c r="A541" s="76"/>
      <c r="B541" s="76"/>
      <c r="C541" s="76"/>
      <c r="D541" s="76"/>
      <c r="E541" s="28"/>
      <c r="F541" s="76"/>
      <c r="G541" s="76"/>
      <c r="H541" s="99"/>
    </row>
    <row r="542" spans="1:8" ht="20.25" customHeight="1" x14ac:dyDescent="0.25">
      <c r="A542" s="75"/>
      <c r="B542" s="75"/>
      <c r="C542" s="75"/>
      <c r="D542" s="75"/>
      <c r="E542" s="28"/>
      <c r="F542" s="75"/>
      <c r="G542" s="75"/>
      <c r="H542" s="99"/>
    </row>
    <row r="543" spans="1:8" ht="20.25" customHeight="1" x14ac:dyDescent="0.25">
      <c r="A543" s="76"/>
      <c r="B543" s="76"/>
      <c r="C543" s="76"/>
      <c r="D543" s="76"/>
      <c r="E543" s="28"/>
      <c r="F543" s="76"/>
      <c r="G543" s="76"/>
      <c r="H543" s="99"/>
    </row>
    <row r="544" spans="1:8" ht="20.25" customHeight="1" x14ac:dyDescent="0.25">
      <c r="A544" s="75"/>
      <c r="B544" s="75"/>
      <c r="C544" s="75"/>
      <c r="D544" s="75"/>
      <c r="E544" s="28"/>
      <c r="F544" s="75"/>
      <c r="G544" s="75"/>
      <c r="H544" s="99"/>
    </row>
    <row r="545" spans="1:8" ht="20.25" customHeight="1" x14ac:dyDescent="0.25">
      <c r="A545" s="76"/>
      <c r="B545" s="76"/>
      <c r="C545" s="76"/>
      <c r="D545" s="76"/>
      <c r="E545" s="28"/>
      <c r="F545" s="76"/>
      <c r="G545" s="76"/>
      <c r="H545" s="99"/>
    </row>
    <row r="546" spans="1:8" ht="20.25" customHeight="1" x14ac:dyDescent="0.25">
      <c r="A546" s="75"/>
      <c r="B546" s="75"/>
      <c r="C546" s="75"/>
      <c r="D546" s="75"/>
      <c r="E546" s="28"/>
      <c r="F546" s="75"/>
      <c r="G546" s="75"/>
      <c r="H546" s="99"/>
    </row>
    <row r="547" spans="1:8" ht="20.25" customHeight="1" x14ac:dyDescent="0.25">
      <c r="A547" s="76"/>
      <c r="B547" s="76"/>
      <c r="C547" s="76"/>
      <c r="D547" s="76"/>
      <c r="E547" s="28"/>
      <c r="F547" s="76"/>
      <c r="G547" s="76"/>
      <c r="H547" s="99"/>
    </row>
    <row r="548" spans="1:8" ht="20.25" customHeight="1" x14ac:dyDescent="0.25">
      <c r="A548" s="75"/>
      <c r="B548" s="75"/>
      <c r="C548" s="75"/>
      <c r="D548" s="75"/>
      <c r="E548" s="28"/>
      <c r="F548" s="75"/>
      <c r="G548" s="75"/>
      <c r="H548" s="99"/>
    </row>
    <row r="549" spans="1:8" ht="20.25" customHeight="1" x14ac:dyDescent="0.25">
      <c r="A549" s="76"/>
      <c r="B549" s="76"/>
      <c r="C549" s="76"/>
      <c r="D549" s="76"/>
      <c r="E549" s="28"/>
      <c r="F549" s="76"/>
      <c r="G549" s="76"/>
      <c r="H549" s="99"/>
    </row>
    <row r="550" spans="1:8" ht="20.25" customHeight="1" x14ac:dyDescent="0.25">
      <c r="A550" s="75"/>
      <c r="B550" s="75"/>
      <c r="C550" s="75"/>
      <c r="D550" s="75"/>
      <c r="E550" s="28"/>
      <c r="F550" s="75"/>
      <c r="G550" s="75"/>
      <c r="H550" s="99"/>
    </row>
    <row r="551" spans="1:8" ht="20.25" customHeight="1" x14ac:dyDescent="0.25">
      <c r="A551" s="76"/>
      <c r="B551" s="76"/>
      <c r="C551" s="76"/>
      <c r="D551" s="76"/>
      <c r="E551" s="28"/>
      <c r="F551" s="76"/>
      <c r="G551" s="76"/>
      <c r="H551" s="99"/>
    </row>
    <row r="552" spans="1:8" ht="20.25" customHeight="1" x14ac:dyDescent="0.25">
      <c r="A552" s="75"/>
      <c r="B552" s="75"/>
      <c r="C552" s="75"/>
      <c r="D552" s="75"/>
      <c r="E552" s="28"/>
      <c r="F552" s="75"/>
      <c r="G552" s="75"/>
      <c r="H552" s="99"/>
    </row>
    <row r="553" spans="1:8" ht="20.25" customHeight="1" x14ac:dyDescent="0.25">
      <c r="A553" s="76"/>
      <c r="B553" s="76"/>
      <c r="C553" s="76"/>
      <c r="D553" s="76"/>
      <c r="E553" s="28"/>
      <c r="F553" s="76"/>
      <c r="G553" s="76"/>
      <c r="H553" s="99"/>
    </row>
    <row r="554" spans="1:8" ht="20.25" customHeight="1" x14ac:dyDescent="0.25">
      <c r="A554" s="75"/>
      <c r="B554" s="75"/>
      <c r="C554" s="75"/>
      <c r="D554" s="75"/>
      <c r="E554" s="28"/>
      <c r="F554" s="75"/>
      <c r="G554" s="75"/>
      <c r="H554" s="99"/>
    </row>
    <row r="555" spans="1:8" ht="20.25" customHeight="1" x14ac:dyDescent="0.25">
      <c r="A555" s="76"/>
      <c r="B555" s="76"/>
      <c r="C555" s="76"/>
      <c r="D555" s="76"/>
      <c r="E555" s="28"/>
      <c r="F555" s="76"/>
      <c r="G555" s="76"/>
      <c r="H555" s="99"/>
    </row>
    <row r="556" spans="1:8" ht="20.25" customHeight="1" x14ac:dyDescent="0.25">
      <c r="A556" s="75"/>
      <c r="B556" s="75"/>
      <c r="C556" s="75"/>
      <c r="D556" s="75"/>
      <c r="E556" s="28"/>
      <c r="F556" s="75"/>
      <c r="G556" s="75"/>
      <c r="H556" s="99"/>
    </row>
    <row r="557" spans="1:8" ht="20.25" customHeight="1" x14ac:dyDescent="0.25">
      <c r="A557" s="76"/>
      <c r="B557" s="76"/>
      <c r="C557" s="76"/>
      <c r="D557" s="76"/>
      <c r="E557" s="28"/>
      <c r="F557" s="76"/>
      <c r="G557" s="76"/>
      <c r="H557" s="99"/>
    </row>
    <row r="558" spans="1:8" ht="20.25" customHeight="1" x14ac:dyDescent="0.25">
      <c r="A558" s="75"/>
      <c r="B558" s="75"/>
      <c r="C558" s="75"/>
      <c r="D558" s="75"/>
      <c r="E558" s="28"/>
      <c r="F558" s="75"/>
      <c r="G558" s="75"/>
      <c r="H558" s="99"/>
    </row>
    <row r="559" spans="1:8" ht="20.25" customHeight="1" x14ac:dyDescent="0.25">
      <c r="A559" s="76"/>
      <c r="B559" s="76"/>
      <c r="C559" s="76"/>
      <c r="D559" s="76"/>
      <c r="E559" s="28"/>
      <c r="F559" s="76"/>
      <c r="G559" s="76"/>
      <c r="H559" s="99"/>
    </row>
    <row r="560" spans="1:8" ht="20.25" customHeight="1" x14ac:dyDescent="0.25">
      <c r="A560" s="75"/>
      <c r="B560" s="75"/>
      <c r="C560" s="75"/>
      <c r="D560" s="75"/>
      <c r="E560" s="28"/>
      <c r="F560" s="75"/>
      <c r="G560" s="75"/>
      <c r="H560" s="99"/>
    </row>
    <row r="561" spans="1:8" ht="20.25" customHeight="1" thickBot="1" x14ac:dyDescent="0.3">
      <c r="A561" s="90"/>
      <c r="B561" s="90"/>
      <c r="C561" s="90"/>
      <c r="D561" s="90"/>
      <c r="E561" s="98"/>
      <c r="F561" s="90"/>
      <c r="G561" s="90"/>
      <c r="H561" s="99"/>
    </row>
    <row r="562" spans="1:8" ht="20.25" customHeight="1" thickTop="1" x14ac:dyDescent="0.25">
      <c r="A562" s="89"/>
      <c r="B562" s="89"/>
      <c r="C562" s="89"/>
      <c r="D562" s="89"/>
      <c r="E562" s="97"/>
      <c r="F562" s="75"/>
      <c r="G562" s="75"/>
      <c r="H562" s="99"/>
    </row>
    <row r="563" spans="1:8" ht="20.25" customHeight="1" x14ac:dyDescent="0.25">
      <c r="A563" s="76"/>
      <c r="B563" s="76"/>
      <c r="C563" s="76"/>
      <c r="D563" s="76"/>
      <c r="E563" s="28"/>
      <c r="F563" s="76"/>
      <c r="G563" s="76"/>
      <c r="H563" s="99"/>
    </row>
    <row r="564" spans="1:8" ht="20.25" customHeight="1" x14ac:dyDescent="0.25">
      <c r="A564" s="75"/>
      <c r="B564" s="75"/>
      <c r="C564" s="75"/>
      <c r="D564" s="75"/>
      <c r="E564" s="28"/>
      <c r="F564" s="75"/>
      <c r="G564" s="75"/>
      <c r="H564" s="99"/>
    </row>
    <row r="565" spans="1:8" ht="20.25" customHeight="1" x14ac:dyDescent="0.25">
      <c r="A565" s="76"/>
      <c r="B565" s="76"/>
      <c r="C565" s="76"/>
      <c r="D565" s="76"/>
      <c r="E565" s="28"/>
      <c r="F565" s="76"/>
      <c r="G565" s="76"/>
      <c r="H565" s="99"/>
    </row>
    <row r="566" spans="1:8" ht="20.25" customHeight="1" x14ac:dyDescent="0.25">
      <c r="A566" s="75"/>
      <c r="B566" s="75"/>
      <c r="C566" s="75"/>
      <c r="D566" s="75"/>
      <c r="E566" s="28"/>
      <c r="F566" s="75"/>
      <c r="G566" s="75"/>
      <c r="H566" s="99"/>
    </row>
    <row r="567" spans="1:8" ht="20.25" customHeight="1" x14ac:dyDescent="0.25">
      <c r="A567" s="76"/>
      <c r="B567" s="76"/>
      <c r="C567" s="76"/>
      <c r="D567" s="76"/>
      <c r="E567" s="28"/>
      <c r="F567" s="76"/>
      <c r="G567" s="76"/>
      <c r="H567" s="99"/>
    </row>
    <row r="568" spans="1:8" ht="20.25" customHeight="1" x14ac:dyDescent="0.25">
      <c r="A568" s="75"/>
      <c r="B568" s="75"/>
      <c r="C568" s="75"/>
      <c r="D568" s="75"/>
      <c r="E568" s="28"/>
      <c r="F568" s="75"/>
      <c r="G568" s="75"/>
      <c r="H568" s="99"/>
    </row>
    <row r="569" spans="1:8" ht="20.25" customHeight="1" x14ac:dyDescent="0.25">
      <c r="A569" s="76"/>
      <c r="B569" s="76"/>
      <c r="C569" s="76"/>
      <c r="D569" s="76"/>
      <c r="E569" s="28"/>
      <c r="F569" s="76"/>
      <c r="G569" s="76"/>
      <c r="H569" s="99"/>
    </row>
    <row r="570" spans="1:8" ht="20.25" customHeight="1" x14ac:dyDescent="0.25">
      <c r="A570" s="75"/>
      <c r="B570" s="75"/>
      <c r="C570" s="75"/>
      <c r="D570" s="75"/>
      <c r="E570" s="28"/>
      <c r="F570" s="75"/>
      <c r="G570" s="75"/>
      <c r="H570" s="99"/>
    </row>
    <row r="571" spans="1:8" ht="20.25" customHeight="1" x14ac:dyDescent="0.25">
      <c r="A571" s="76"/>
      <c r="B571" s="76"/>
      <c r="C571" s="76"/>
      <c r="D571" s="76"/>
      <c r="E571" s="28"/>
      <c r="F571" s="76"/>
      <c r="G571" s="76"/>
      <c r="H571" s="99"/>
    </row>
    <row r="572" spans="1:8" ht="20.25" customHeight="1" x14ac:dyDescent="0.25">
      <c r="A572" s="75"/>
      <c r="B572" s="75"/>
      <c r="C572" s="75"/>
      <c r="D572" s="75"/>
      <c r="E572" s="28"/>
      <c r="F572" s="75"/>
      <c r="G572" s="75"/>
      <c r="H572" s="99"/>
    </row>
    <row r="573" spans="1:8" ht="20.25" customHeight="1" x14ac:dyDescent="0.25">
      <c r="A573" s="76"/>
      <c r="B573" s="76"/>
      <c r="C573" s="76"/>
      <c r="D573" s="76"/>
      <c r="E573" s="28"/>
      <c r="F573" s="76"/>
      <c r="G573" s="76"/>
      <c r="H573" s="99"/>
    </row>
    <row r="574" spans="1:8" ht="20.25" customHeight="1" x14ac:dyDescent="0.25">
      <c r="A574" s="75"/>
      <c r="B574" s="75"/>
      <c r="C574" s="75"/>
      <c r="D574" s="75"/>
      <c r="E574" s="28"/>
      <c r="F574" s="75"/>
      <c r="G574" s="75"/>
      <c r="H574" s="99"/>
    </row>
    <row r="575" spans="1:8" ht="20.25" customHeight="1" x14ac:dyDescent="0.25">
      <c r="A575" s="76"/>
      <c r="B575" s="76"/>
      <c r="C575" s="76"/>
      <c r="D575" s="76"/>
      <c r="E575" s="28"/>
      <c r="F575" s="76"/>
      <c r="G575" s="76"/>
      <c r="H575" s="99"/>
    </row>
    <row r="576" spans="1:8" ht="20.25" customHeight="1" x14ac:dyDescent="0.25">
      <c r="A576" s="75"/>
      <c r="B576" s="75"/>
      <c r="C576" s="75"/>
      <c r="D576" s="75"/>
      <c r="E576" s="28"/>
      <c r="F576" s="75"/>
      <c r="G576" s="75"/>
      <c r="H576" s="99"/>
    </row>
    <row r="577" spans="1:8" ht="20.25" customHeight="1" x14ac:dyDescent="0.25">
      <c r="A577" s="76"/>
      <c r="B577" s="76"/>
      <c r="C577" s="76"/>
      <c r="D577" s="76"/>
      <c r="E577" s="28"/>
      <c r="F577" s="76"/>
      <c r="G577" s="76"/>
      <c r="H577" s="99"/>
    </row>
    <row r="578" spans="1:8" ht="20.25" customHeight="1" x14ac:dyDescent="0.25">
      <c r="A578" s="75"/>
      <c r="B578" s="75"/>
      <c r="C578" s="75"/>
      <c r="D578" s="75"/>
      <c r="E578" s="28"/>
      <c r="F578" s="75"/>
      <c r="G578" s="75"/>
      <c r="H578" s="99"/>
    </row>
    <row r="579" spans="1:8" ht="20.25" customHeight="1" x14ac:dyDescent="0.25">
      <c r="A579" s="76"/>
      <c r="B579" s="76"/>
      <c r="C579" s="76"/>
      <c r="D579" s="76"/>
      <c r="E579" s="28"/>
      <c r="F579" s="76"/>
      <c r="G579" s="76"/>
      <c r="H579" s="99"/>
    </row>
    <row r="580" spans="1:8" ht="20.25" customHeight="1" x14ac:dyDescent="0.25">
      <c r="A580" s="75"/>
      <c r="B580" s="75"/>
      <c r="C580" s="75"/>
      <c r="D580" s="75"/>
      <c r="E580" s="28"/>
      <c r="F580" s="75"/>
      <c r="G580" s="75"/>
      <c r="H580" s="99"/>
    </row>
    <row r="581" spans="1:8" ht="20.25" customHeight="1" x14ac:dyDescent="0.25">
      <c r="A581" s="76"/>
      <c r="B581" s="76"/>
      <c r="C581" s="76"/>
      <c r="D581" s="76"/>
      <c r="E581" s="28"/>
      <c r="F581" s="76"/>
      <c r="G581" s="76"/>
      <c r="H581" s="99"/>
    </row>
    <row r="582" spans="1:8" ht="20.25" customHeight="1" x14ac:dyDescent="0.25">
      <c r="A582" s="75"/>
      <c r="B582" s="75"/>
      <c r="C582" s="75"/>
      <c r="D582" s="75"/>
      <c r="E582" s="28"/>
      <c r="F582" s="75"/>
      <c r="G582" s="75"/>
      <c r="H582" s="99"/>
    </row>
    <row r="583" spans="1:8" ht="20.25" customHeight="1" x14ac:dyDescent="0.25">
      <c r="A583" s="76"/>
      <c r="B583" s="76"/>
      <c r="C583" s="76"/>
      <c r="D583" s="76"/>
      <c r="E583" s="28"/>
      <c r="F583" s="76"/>
      <c r="G583" s="76"/>
      <c r="H583" s="99"/>
    </row>
    <row r="584" spans="1:8" ht="20.25" customHeight="1" x14ac:dyDescent="0.25">
      <c r="A584" s="75"/>
      <c r="B584" s="75"/>
      <c r="C584" s="75"/>
      <c r="D584" s="75"/>
      <c r="E584" s="28"/>
      <c r="F584" s="75"/>
      <c r="G584" s="75"/>
      <c r="H584" s="99"/>
    </row>
    <row r="585" spans="1:8" ht="20.25" customHeight="1" x14ac:dyDescent="0.25">
      <c r="A585" s="76"/>
      <c r="B585" s="76"/>
      <c r="C585" s="76"/>
      <c r="D585" s="76"/>
      <c r="E585" s="28"/>
      <c r="F585" s="76"/>
      <c r="G585" s="76"/>
      <c r="H585" s="99"/>
    </row>
    <row r="586" spans="1:8" ht="20.25" customHeight="1" x14ac:dyDescent="0.25">
      <c r="A586" s="75"/>
      <c r="B586" s="75"/>
      <c r="C586" s="75"/>
      <c r="D586" s="75"/>
      <c r="E586" s="28"/>
      <c r="F586" s="75"/>
      <c r="G586" s="75"/>
      <c r="H586" s="99"/>
    </row>
    <row r="587" spans="1:8" ht="20.25" customHeight="1" x14ac:dyDescent="0.25">
      <c r="A587" s="76"/>
      <c r="B587" s="76"/>
      <c r="C587" s="76"/>
      <c r="D587" s="76"/>
      <c r="E587" s="28"/>
      <c r="F587" s="76"/>
      <c r="G587" s="76"/>
      <c r="H587" s="99"/>
    </row>
    <row r="588" spans="1:8" ht="20.25" customHeight="1" x14ac:dyDescent="0.25">
      <c r="A588" s="75"/>
      <c r="B588" s="75"/>
      <c r="C588" s="75"/>
      <c r="D588" s="75"/>
      <c r="E588" s="28"/>
      <c r="F588" s="75"/>
      <c r="G588" s="75"/>
      <c r="H588" s="99"/>
    </row>
    <row r="589" spans="1:8" ht="20.25" customHeight="1" thickBot="1" x14ac:dyDescent="0.3">
      <c r="A589" s="90"/>
      <c r="B589" s="90"/>
      <c r="C589" s="90"/>
      <c r="D589" s="90"/>
      <c r="E589" s="98"/>
      <c r="F589" s="90"/>
      <c r="G589" s="90"/>
      <c r="H589" s="99"/>
    </row>
    <row r="590" spans="1:8" ht="20.25" customHeight="1" thickTop="1" x14ac:dyDescent="0.25">
      <c r="A590" s="89"/>
      <c r="B590" s="89"/>
      <c r="C590" s="89"/>
      <c r="D590" s="89"/>
      <c r="E590" s="97"/>
      <c r="F590" s="75"/>
      <c r="G590" s="75"/>
      <c r="H590" s="99"/>
    </row>
    <row r="591" spans="1:8" ht="20.25" customHeight="1" x14ac:dyDescent="0.25">
      <c r="A591" s="76"/>
      <c r="B591" s="76"/>
      <c r="C591" s="76"/>
      <c r="D591" s="76"/>
      <c r="E591" s="28"/>
      <c r="F591" s="76"/>
      <c r="G591" s="76"/>
      <c r="H591" s="99"/>
    </row>
    <row r="592" spans="1:8" ht="20.25" customHeight="1" x14ac:dyDescent="0.25">
      <c r="A592" s="75"/>
      <c r="B592" s="75"/>
      <c r="C592" s="75"/>
      <c r="D592" s="75"/>
      <c r="E592" s="28"/>
      <c r="F592" s="75"/>
      <c r="G592" s="75"/>
      <c r="H592" s="99"/>
    </row>
    <row r="593" spans="1:8" ht="20.25" customHeight="1" x14ac:dyDescent="0.25">
      <c r="A593" s="76"/>
      <c r="B593" s="76"/>
      <c r="C593" s="76"/>
      <c r="D593" s="76"/>
      <c r="E593" s="28"/>
      <c r="F593" s="76"/>
      <c r="G593" s="76"/>
      <c r="H593" s="99"/>
    </row>
    <row r="594" spans="1:8" ht="20.25" customHeight="1" x14ac:dyDescent="0.25">
      <c r="A594" s="75"/>
      <c r="B594" s="75"/>
      <c r="C594" s="75"/>
      <c r="D594" s="75"/>
      <c r="E594" s="28"/>
      <c r="F594" s="75"/>
      <c r="G594" s="75"/>
      <c r="H594" s="99"/>
    </row>
    <row r="595" spans="1:8" ht="20.25" customHeight="1" x14ac:dyDescent="0.25">
      <c r="A595" s="76"/>
      <c r="B595" s="76"/>
      <c r="C595" s="76"/>
      <c r="D595" s="76"/>
      <c r="E595" s="28"/>
      <c r="F595" s="76"/>
      <c r="G595" s="76"/>
      <c r="H595" s="99"/>
    </row>
    <row r="596" spans="1:8" ht="20.25" customHeight="1" x14ac:dyDescent="0.25">
      <c r="A596" s="75"/>
      <c r="B596" s="75"/>
      <c r="C596" s="75"/>
      <c r="D596" s="75"/>
      <c r="E596" s="28"/>
      <c r="F596" s="75"/>
      <c r="G596" s="75"/>
      <c r="H596" s="99"/>
    </row>
    <row r="597" spans="1:8" ht="20.25" customHeight="1" x14ac:dyDescent="0.25">
      <c r="A597" s="76"/>
      <c r="B597" s="76"/>
      <c r="C597" s="76"/>
      <c r="D597" s="76"/>
      <c r="E597" s="28"/>
      <c r="F597" s="76"/>
      <c r="G597" s="76"/>
      <c r="H597" s="99"/>
    </row>
    <row r="598" spans="1:8" ht="20.25" customHeight="1" x14ac:dyDescent="0.25">
      <c r="A598" s="75"/>
      <c r="B598" s="75"/>
      <c r="C598" s="75"/>
      <c r="D598" s="75"/>
      <c r="E598" s="28"/>
      <c r="F598" s="75"/>
      <c r="G598" s="75"/>
      <c r="H598" s="99"/>
    </row>
    <row r="599" spans="1:8" ht="20.25" customHeight="1" x14ac:dyDescent="0.25">
      <c r="A599" s="76"/>
      <c r="B599" s="76"/>
      <c r="C599" s="76"/>
      <c r="D599" s="76"/>
      <c r="E599" s="28"/>
      <c r="F599" s="76"/>
      <c r="G599" s="76"/>
      <c r="H599" s="99"/>
    </row>
    <row r="600" spans="1:8" ht="20.25" customHeight="1" x14ac:dyDescent="0.25">
      <c r="A600" s="75"/>
      <c r="B600" s="75"/>
      <c r="C600" s="75"/>
      <c r="D600" s="75"/>
      <c r="E600" s="28"/>
      <c r="F600" s="75"/>
      <c r="G600" s="75"/>
      <c r="H600" s="99"/>
    </row>
    <row r="601" spans="1:8" ht="20.25" customHeight="1" x14ac:dyDescent="0.25">
      <c r="A601" s="76"/>
      <c r="B601" s="76"/>
      <c r="C601" s="76"/>
      <c r="D601" s="76"/>
      <c r="E601" s="28"/>
      <c r="F601" s="76"/>
      <c r="G601" s="76"/>
      <c r="H601" s="99"/>
    </row>
    <row r="602" spans="1:8" ht="20.25" customHeight="1" x14ac:dyDescent="0.25">
      <c r="A602" s="75"/>
      <c r="B602" s="75"/>
      <c r="C602" s="75"/>
      <c r="D602" s="75"/>
      <c r="E602" s="28"/>
      <c r="F602" s="75"/>
      <c r="G602" s="75"/>
      <c r="H602" s="99"/>
    </row>
    <row r="603" spans="1:8" ht="20.25" customHeight="1" x14ac:dyDescent="0.25">
      <c r="A603" s="76"/>
      <c r="B603" s="76"/>
      <c r="C603" s="76"/>
      <c r="D603" s="76"/>
      <c r="E603" s="28"/>
      <c r="F603" s="76"/>
      <c r="G603" s="76"/>
      <c r="H603" s="99"/>
    </row>
    <row r="604" spans="1:8" ht="20.25" customHeight="1" x14ac:dyDescent="0.25">
      <c r="A604" s="75"/>
      <c r="B604" s="75"/>
      <c r="C604" s="75"/>
      <c r="D604" s="75"/>
      <c r="E604" s="28"/>
      <c r="F604" s="75"/>
      <c r="G604" s="75"/>
      <c r="H604" s="99"/>
    </row>
    <row r="605" spans="1:8" ht="20.25" customHeight="1" x14ac:dyDescent="0.25">
      <c r="A605" s="76"/>
      <c r="B605" s="76"/>
      <c r="C605" s="76"/>
      <c r="D605" s="76"/>
      <c r="E605" s="28"/>
      <c r="F605" s="76"/>
      <c r="G605" s="76"/>
      <c r="H605" s="99"/>
    </row>
    <row r="606" spans="1:8" ht="20.25" customHeight="1" x14ac:dyDescent="0.25">
      <c r="A606" s="75"/>
      <c r="B606" s="75"/>
      <c r="C606" s="75"/>
      <c r="D606" s="75"/>
      <c r="E606" s="28"/>
      <c r="F606" s="75"/>
      <c r="G606" s="75"/>
      <c r="H606" s="99"/>
    </row>
    <row r="607" spans="1:8" ht="20.25" customHeight="1" x14ac:dyDescent="0.25">
      <c r="A607" s="76"/>
      <c r="B607" s="76"/>
      <c r="C607" s="76"/>
      <c r="D607" s="76"/>
      <c r="E607" s="28"/>
      <c r="F607" s="76"/>
      <c r="G607" s="76"/>
      <c r="H607" s="99"/>
    </row>
    <row r="608" spans="1:8" ht="20.25" customHeight="1" x14ac:dyDescent="0.25">
      <c r="A608" s="75"/>
      <c r="B608" s="75"/>
      <c r="C608" s="75"/>
      <c r="D608" s="75"/>
      <c r="E608" s="28"/>
      <c r="F608" s="75"/>
      <c r="G608" s="75"/>
      <c r="H608" s="99"/>
    </row>
    <row r="609" spans="1:8" ht="20.25" customHeight="1" x14ac:dyDescent="0.25">
      <c r="A609" s="76"/>
      <c r="B609" s="76"/>
      <c r="C609" s="76"/>
      <c r="D609" s="76"/>
      <c r="E609" s="28"/>
      <c r="F609" s="76"/>
      <c r="G609" s="76"/>
      <c r="H609" s="99"/>
    </row>
    <row r="610" spans="1:8" ht="20.25" customHeight="1" x14ac:dyDescent="0.25">
      <c r="A610" s="75"/>
      <c r="B610" s="75"/>
      <c r="C610" s="75"/>
      <c r="D610" s="75"/>
      <c r="E610" s="28"/>
      <c r="F610" s="75"/>
      <c r="G610" s="75"/>
      <c r="H610" s="99"/>
    </row>
    <row r="611" spans="1:8" ht="20.25" customHeight="1" x14ac:dyDescent="0.25">
      <c r="A611" s="76"/>
      <c r="B611" s="76"/>
      <c r="C611" s="76"/>
      <c r="D611" s="76"/>
      <c r="E611" s="28"/>
      <c r="F611" s="76"/>
      <c r="G611" s="76"/>
      <c r="H611" s="99"/>
    </row>
    <row r="612" spans="1:8" ht="20.25" customHeight="1" x14ac:dyDescent="0.25">
      <c r="A612" s="75"/>
      <c r="B612" s="75"/>
      <c r="C612" s="75"/>
      <c r="D612" s="75"/>
      <c r="E612" s="28"/>
      <c r="F612" s="75"/>
      <c r="G612" s="75"/>
      <c r="H612" s="99"/>
    </row>
    <row r="613" spans="1:8" ht="20.25" customHeight="1" x14ac:dyDescent="0.25">
      <c r="A613" s="76"/>
      <c r="B613" s="76"/>
      <c r="C613" s="76"/>
      <c r="D613" s="76"/>
      <c r="E613" s="28"/>
      <c r="F613" s="76"/>
      <c r="G613" s="76"/>
      <c r="H613" s="99"/>
    </row>
    <row r="614" spans="1:8" ht="20.25" customHeight="1" x14ac:dyDescent="0.25">
      <c r="A614" s="75"/>
      <c r="B614" s="75"/>
      <c r="C614" s="75"/>
      <c r="D614" s="75"/>
      <c r="E614" s="28"/>
      <c r="F614" s="75"/>
      <c r="G614" s="75"/>
      <c r="H614" s="99"/>
    </row>
    <row r="615" spans="1:8" ht="20.25" customHeight="1" x14ac:dyDescent="0.25">
      <c r="A615" s="76"/>
      <c r="B615" s="76"/>
      <c r="C615" s="76"/>
      <c r="D615" s="76"/>
      <c r="E615" s="28"/>
      <c r="F615" s="76"/>
      <c r="G615" s="76"/>
      <c r="H615" s="99"/>
    </row>
    <row r="616" spans="1:8" ht="20.25" customHeight="1" x14ac:dyDescent="0.25">
      <c r="A616" s="75"/>
      <c r="B616" s="75"/>
      <c r="C616" s="75"/>
      <c r="D616" s="75"/>
      <c r="E616" s="28"/>
      <c r="F616" s="75"/>
      <c r="G616" s="75"/>
      <c r="H616" s="99"/>
    </row>
    <row r="617" spans="1:8" ht="20.25" customHeight="1" thickBot="1" x14ac:dyDescent="0.3">
      <c r="A617" s="90"/>
      <c r="B617" s="90"/>
      <c r="C617" s="90"/>
      <c r="D617" s="90"/>
      <c r="E617" s="98"/>
      <c r="F617" s="90"/>
      <c r="G617" s="90"/>
      <c r="H617" s="99"/>
    </row>
    <row r="618" spans="1:8" ht="20.25" customHeight="1" thickTop="1" x14ac:dyDescent="0.25">
      <c r="A618" s="89"/>
      <c r="B618" s="89"/>
      <c r="C618" s="89"/>
      <c r="D618" s="89"/>
      <c r="E618" s="97"/>
      <c r="F618" s="75"/>
      <c r="G618" s="75"/>
      <c r="H618" s="99"/>
    </row>
    <row r="619" spans="1:8" ht="20.25" customHeight="1" x14ac:dyDescent="0.25">
      <c r="A619" s="76"/>
      <c r="B619" s="76"/>
      <c r="C619" s="76"/>
      <c r="D619" s="76"/>
      <c r="E619" s="28"/>
      <c r="F619" s="76"/>
      <c r="G619" s="76"/>
      <c r="H619" s="99"/>
    </row>
    <row r="620" spans="1:8" ht="20.25" customHeight="1" x14ac:dyDescent="0.25">
      <c r="A620" s="75"/>
      <c r="B620" s="75"/>
      <c r="C620" s="75"/>
      <c r="D620" s="75"/>
      <c r="E620" s="28"/>
      <c r="F620" s="75"/>
      <c r="G620" s="75"/>
      <c r="H620" s="99"/>
    </row>
    <row r="621" spans="1:8" ht="20.25" customHeight="1" x14ac:dyDescent="0.25">
      <c r="A621" s="76"/>
      <c r="B621" s="76"/>
      <c r="C621" s="76"/>
      <c r="D621" s="76"/>
      <c r="E621" s="28"/>
      <c r="F621" s="76"/>
      <c r="G621" s="76"/>
      <c r="H621" s="99"/>
    </row>
    <row r="622" spans="1:8" ht="20.25" customHeight="1" x14ac:dyDescent="0.25">
      <c r="A622" s="75"/>
      <c r="B622" s="75"/>
      <c r="C622" s="75"/>
      <c r="D622" s="75"/>
      <c r="E622" s="28"/>
      <c r="F622" s="75"/>
      <c r="G622" s="75"/>
      <c r="H622" s="99"/>
    </row>
    <row r="623" spans="1:8" ht="20.25" customHeight="1" x14ac:dyDescent="0.25">
      <c r="A623" s="76"/>
      <c r="B623" s="76"/>
      <c r="C623" s="76"/>
      <c r="D623" s="76"/>
      <c r="E623" s="28"/>
      <c r="F623" s="76"/>
      <c r="G623" s="76"/>
      <c r="H623" s="99"/>
    </row>
    <row r="624" spans="1:8" ht="20.25" customHeight="1" x14ac:dyDescent="0.25">
      <c r="A624" s="75"/>
      <c r="B624" s="75"/>
      <c r="C624" s="75"/>
      <c r="D624" s="75"/>
      <c r="E624" s="28"/>
      <c r="F624" s="75"/>
      <c r="G624" s="75"/>
      <c r="H624" s="99"/>
    </row>
    <row r="625" spans="1:8" ht="20.25" customHeight="1" x14ac:dyDescent="0.25">
      <c r="A625" s="76"/>
      <c r="B625" s="76"/>
      <c r="C625" s="76"/>
      <c r="D625" s="76"/>
      <c r="E625" s="28"/>
      <c r="F625" s="76"/>
      <c r="G625" s="76"/>
      <c r="H625" s="99"/>
    </row>
    <row r="626" spans="1:8" ht="20.25" customHeight="1" x14ac:dyDescent="0.25">
      <c r="A626" s="75"/>
      <c r="B626" s="75"/>
      <c r="C626" s="75"/>
      <c r="D626" s="75"/>
      <c r="E626" s="28"/>
      <c r="F626" s="75"/>
      <c r="G626" s="75"/>
      <c r="H626" s="99"/>
    </row>
    <row r="627" spans="1:8" ht="20.25" customHeight="1" x14ac:dyDescent="0.25">
      <c r="A627" s="76"/>
      <c r="B627" s="76"/>
      <c r="C627" s="76"/>
      <c r="D627" s="76"/>
      <c r="E627" s="28"/>
      <c r="F627" s="76"/>
      <c r="G627" s="76"/>
      <c r="H627" s="99"/>
    </row>
    <row r="628" spans="1:8" ht="20.25" customHeight="1" x14ac:dyDescent="0.25">
      <c r="A628" s="75"/>
      <c r="B628" s="75"/>
      <c r="C628" s="75"/>
      <c r="D628" s="75"/>
      <c r="E628" s="28"/>
      <c r="F628" s="75"/>
      <c r="G628" s="75"/>
      <c r="H628" s="99"/>
    </row>
    <row r="629" spans="1:8" ht="20.25" customHeight="1" x14ac:dyDescent="0.25">
      <c r="A629" s="76"/>
      <c r="B629" s="76"/>
      <c r="C629" s="76"/>
      <c r="D629" s="76"/>
      <c r="E629" s="28"/>
      <c r="F629" s="76"/>
      <c r="G629" s="76"/>
      <c r="H629" s="99"/>
    </row>
    <row r="630" spans="1:8" ht="20.25" customHeight="1" x14ac:dyDescent="0.25">
      <c r="A630" s="75"/>
      <c r="B630" s="75"/>
      <c r="C630" s="75"/>
      <c r="D630" s="75"/>
      <c r="E630" s="28"/>
      <c r="F630" s="75"/>
      <c r="G630" s="75"/>
      <c r="H630" s="99"/>
    </row>
    <row r="631" spans="1:8" ht="20.25" customHeight="1" x14ac:dyDescent="0.25">
      <c r="A631" s="76"/>
      <c r="B631" s="76"/>
      <c r="C631" s="76"/>
      <c r="D631" s="76"/>
      <c r="E631" s="28"/>
      <c r="F631" s="76"/>
      <c r="G631" s="76"/>
      <c r="H631" s="99"/>
    </row>
    <row r="632" spans="1:8" ht="20.25" customHeight="1" x14ac:dyDescent="0.25">
      <c r="A632" s="75"/>
      <c r="B632" s="75"/>
      <c r="C632" s="75"/>
      <c r="D632" s="75"/>
      <c r="E632" s="28"/>
      <c r="F632" s="75"/>
      <c r="G632" s="75"/>
      <c r="H632" s="99"/>
    </row>
    <row r="633" spans="1:8" ht="20.25" customHeight="1" x14ac:dyDescent="0.25">
      <c r="A633" s="76"/>
      <c r="B633" s="76"/>
      <c r="C633" s="76"/>
      <c r="D633" s="76"/>
      <c r="E633" s="28"/>
      <c r="F633" s="76"/>
      <c r="G633" s="76"/>
      <c r="H633" s="99"/>
    </row>
    <row r="634" spans="1:8" ht="20.25" customHeight="1" x14ac:dyDescent="0.25">
      <c r="A634" s="75"/>
      <c r="B634" s="75"/>
      <c r="C634" s="75"/>
      <c r="D634" s="75"/>
      <c r="E634" s="28"/>
      <c r="F634" s="75"/>
      <c r="G634" s="75"/>
      <c r="H634" s="99"/>
    </row>
    <row r="635" spans="1:8" ht="20.25" customHeight="1" x14ac:dyDescent="0.25">
      <c r="A635" s="76"/>
      <c r="B635" s="76"/>
      <c r="C635" s="76"/>
      <c r="D635" s="76"/>
      <c r="E635" s="28"/>
      <c r="F635" s="76"/>
      <c r="G635" s="76"/>
      <c r="H635" s="99"/>
    </row>
    <row r="636" spans="1:8" ht="20.25" customHeight="1" x14ac:dyDescent="0.25">
      <c r="A636" s="75"/>
      <c r="B636" s="75"/>
      <c r="C636" s="75"/>
      <c r="D636" s="75"/>
      <c r="E636" s="28"/>
      <c r="F636" s="75"/>
      <c r="G636" s="75"/>
      <c r="H636" s="99"/>
    </row>
    <row r="637" spans="1:8" ht="20.25" customHeight="1" x14ac:dyDescent="0.25">
      <c r="A637" s="76"/>
      <c r="B637" s="76"/>
      <c r="C637" s="76"/>
      <c r="D637" s="76"/>
      <c r="E637" s="28"/>
      <c r="F637" s="76"/>
      <c r="G637" s="76"/>
      <c r="H637" s="99"/>
    </row>
    <row r="638" spans="1:8" ht="20.25" customHeight="1" x14ac:dyDescent="0.25">
      <c r="A638" s="75"/>
      <c r="B638" s="75"/>
      <c r="C638" s="75"/>
      <c r="D638" s="75"/>
      <c r="E638" s="28"/>
      <c r="F638" s="75"/>
      <c r="G638" s="75"/>
      <c r="H638" s="99"/>
    </row>
    <row r="639" spans="1:8" ht="20.25" customHeight="1" x14ac:dyDescent="0.25">
      <c r="A639" s="76"/>
      <c r="B639" s="76"/>
      <c r="C639" s="76"/>
      <c r="D639" s="76"/>
      <c r="E639" s="28"/>
      <c r="F639" s="76"/>
      <c r="G639" s="76"/>
      <c r="H639" s="99"/>
    </row>
    <row r="640" spans="1:8" ht="20.25" customHeight="1" x14ac:dyDescent="0.25">
      <c r="A640" s="75"/>
      <c r="B640" s="75"/>
      <c r="C640" s="75"/>
      <c r="D640" s="75"/>
      <c r="E640" s="28"/>
      <c r="F640" s="75"/>
      <c r="G640" s="75"/>
      <c r="H640" s="99"/>
    </row>
    <row r="641" spans="1:8" ht="20.25" customHeight="1" x14ac:dyDescent="0.25">
      <c r="A641" s="76"/>
      <c r="B641" s="76"/>
      <c r="C641" s="76"/>
      <c r="D641" s="76"/>
      <c r="E641" s="28"/>
      <c r="F641" s="76"/>
      <c r="G641" s="76"/>
      <c r="H641" s="99"/>
    </row>
    <row r="642" spans="1:8" ht="20.25" customHeight="1" x14ac:dyDescent="0.25">
      <c r="A642" s="75"/>
      <c r="B642" s="75"/>
      <c r="C642" s="75"/>
      <c r="D642" s="75"/>
      <c r="E642" s="28"/>
      <c r="F642" s="75"/>
      <c r="G642" s="75"/>
      <c r="H642" s="99"/>
    </row>
    <row r="643" spans="1:8" ht="20.25" customHeight="1" x14ac:dyDescent="0.25">
      <c r="A643" s="76"/>
      <c r="B643" s="76"/>
      <c r="C643" s="76"/>
      <c r="D643" s="76"/>
      <c r="E643" s="28"/>
      <c r="F643" s="76"/>
      <c r="G643" s="76"/>
      <c r="H643" s="99"/>
    </row>
    <row r="644" spans="1:8" ht="20.25" customHeight="1" x14ac:dyDescent="0.25">
      <c r="A644" s="75"/>
      <c r="B644" s="75"/>
      <c r="C644" s="75"/>
      <c r="D644" s="75"/>
      <c r="E644" s="28"/>
      <c r="F644" s="75"/>
      <c r="G644" s="75"/>
      <c r="H644" s="99"/>
    </row>
    <row r="645" spans="1:8" ht="20.25" customHeight="1" thickBot="1" x14ac:dyDescent="0.3">
      <c r="A645" s="90"/>
      <c r="B645" s="90"/>
      <c r="C645" s="90"/>
      <c r="D645" s="90"/>
      <c r="E645" s="98"/>
      <c r="F645" s="90"/>
      <c r="G645" s="90"/>
      <c r="H645" s="99"/>
    </row>
    <row r="646" spans="1:8" ht="20.25" customHeight="1" thickTop="1" x14ac:dyDescent="0.25">
      <c r="A646" s="89"/>
      <c r="B646" s="89"/>
      <c r="C646" s="89"/>
      <c r="D646" s="89"/>
      <c r="E646" s="97"/>
      <c r="F646" s="75"/>
      <c r="G646" s="75"/>
      <c r="H646" s="99"/>
    </row>
    <row r="647" spans="1:8" ht="20.25" customHeight="1" x14ac:dyDescent="0.25">
      <c r="A647" s="76"/>
      <c r="B647" s="76"/>
      <c r="C647" s="76"/>
      <c r="D647" s="76"/>
      <c r="E647" s="28"/>
      <c r="F647" s="76"/>
      <c r="G647" s="76"/>
      <c r="H647" s="99"/>
    </row>
    <row r="648" spans="1:8" ht="20.25" customHeight="1" x14ac:dyDescent="0.25">
      <c r="A648" s="75"/>
      <c r="B648" s="75"/>
      <c r="C648" s="75"/>
      <c r="D648" s="75"/>
      <c r="E648" s="28"/>
      <c r="F648" s="75"/>
      <c r="G648" s="75"/>
      <c r="H648" s="99"/>
    </row>
    <row r="649" spans="1:8" ht="20.25" customHeight="1" x14ac:dyDescent="0.25">
      <c r="A649" s="76"/>
      <c r="B649" s="76"/>
      <c r="C649" s="76"/>
      <c r="D649" s="76"/>
      <c r="E649" s="28"/>
      <c r="F649" s="76"/>
      <c r="G649" s="76"/>
      <c r="H649" s="99"/>
    </row>
    <row r="650" spans="1:8" ht="20.25" customHeight="1" x14ac:dyDescent="0.25">
      <c r="A650" s="75"/>
      <c r="B650" s="75"/>
      <c r="C650" s="75"/>
      <c r="D650" s="75"/>
      <c r="E650" s="28"/>
      <c r="F650" s="75"/>
      <c r="G650" s="75"/>
      <c r="H650" s="99"/>
    </row>
    <row r="651" spans="1:8" ht="20.25" customHeight="1" x14ac:dyDescent="0.25">
      <c r="A651" s="76"/>
      <c r="B651" s="76"/>
      <c r="C651" s="76"/>
      <c r="D651" s="76"/>
      <c r="E651" s="28"/>
      <c r="F651" s="76"/>
      <c r="G651" s="76"/>
      <c r="H651" s="99"/>
    </row>
    <row r="652" spans="1:8" ht="20.25" customHeight="1" x14ac:dyDescent="0.25">
      <c r="A652" s="75"/>
      <c r="B652" s="75"/>
      <c r="C652" s="75"/>
      <c r="D652" s="75"/>
      <c r="E652" s="28"/>
      <c r="F652" s="75"/>
      <c r="G652" s="75"/>
      <c r="H652" s="99"/>
    </row>
    <row r="653" spans="1:8" ht="20.25" customHeight="1" x14ac:dyDescent="0.25">
      <c r="A653" s="76"/>
      <c r="B653" s="76"/>
      <c r="C653" s="76"/>
      <c r="D653" s="76"/>
      <c r="E653" s="28"/>
      <c r="F653" s="76"/>
      <c r="G653" s="76"/>
      <c r="H653" s="99"/>
    </row>
    <row r="654" spans="1:8" ht="20.25" customHeight="1" x14ac:dyDescent="0.25">
      <c r="A654" s="75"/>
      <c r="B654" s="75"/>
      <c r="C654" s="75"/>
      <c r="D654" s="75"/>
      <c r="E654" s="28"/>
      <c r="F654" s="75"/>
      <c r="G654" s="75"/>
      <c r="H654" s="99"/>
    </row>
    <row r="655" spans="1:8" ht="20.25" customHeight="1" x14ac:dyDescent="0.25">
      <c r="A655" s="76"/>
      <c r="B655" s="76"/>
      <c r="C655" s="76"/>
      <c r="D655" s="76"/>
      <c r="E655" s="28"/>
      <c r="F655" s="76"/>
      <c r="G655" s="76"/>
      <c r="H655" s="99"/>
    </row>
    <row r="656" spans="1:8" ht="20.25" customHeight="1" x14ac:dyDescent="0.25">
      <c r="A656" s="75"/>
      <c r="B656" s="75"/>
      <c r="C656" s="75"/>
      <c r="D656" s="75"/>
      <c r="E656" s="28"/>
      <c r="F656" s="75"/>
      <c r="G656" s="75"/>
      <c r="H656" s="99"/>
    </row>
    <row r="657" spans="1:8" ht="20.25" customHeight="1" x14ac:dyDescent="0.25">
      <c r="A657" s="76"/>
      <c r="B657" s="76"/>
      <c r="C657" s="76"/>
      <c r="D657" s="76"/>
      <c r="E657" s="28"/>
      <c r="F657" s="76"/>
      <c r="G657" s="76"/>
      <c r="H657" s="99"/>
    </row>
    <row r="658" spans="1:8" ht="20.25" customHeight="1" x14ac:dyDescent="0.25">
      <c r="A658" s="75"/>
      <c r="B658" s="75"/>
      <c r="C658" s="75"/>
      <c r="D658" s="75"/>
      <c r="E658" s="28"/>
      <c r="F658" s="75"/>
      <c r="G658" s="75"/>
      <c r="H658" s="99"/>
    </row>
    <row r="659" spans="1:8" ht="20.25" customHeight="1" x14ac:dyDescent="0.25">
      <c r="A659" s="76"/>
      <c r="B659" s="76"/>
      <c r="C659" s="76"/>
      <c r="D659" s="76"/>
      <c r="E659" s="28"/>
      <c r="F659" s="76"/>
      <c r="G659" s="76"/>
      <c r="H659" s="99"/>
    </row>
    <row r="660" spans="1:8" ht="20.25" customHeight="1" x14ac:dyDescent="0.25">
      <c r="A660" s="75"/>
      <c r="B660" s="75"/>
      <c r="C660" s="75"/>
      <c r="D660" s="75"/>
      <c r="E660" s="28"/>
      <c r="F660" s="75"/>
      <c r="G660" s="75"/>
      <c r="H660" s="99"/>
    </row>
    <row r="661" spans="1:8" ht="20.25" customHeight="1" x14ac:dyDescent="0.25">
      <c r="A661" s="76"/>
      <c r="B661" s="76"/>
      <c r="C661" s="76"/>
      <c r="D661" s="76"/>
      <c r="E661" s="28"/>
      <c r="F661" s="76"/>
      <c r="G661" s="76"/>
      <c r="H661" s="99"/>
    </row>
    <row r="662" spans="1:8" ht="20.25" customHeight="1" x14ac:dyDescent="0.25">
      <c r="A662" s="75"/>
      <c r="B662" s="75"/>
      <c r="C662" s="75"/>
      <c r="D662" s="75"/>
      <c r="E662" s="28"/>
      <c r="F662" s="75"/>
      <c r="G662" s="75"/>
      <c r="H662" s="99"/>
    </row>
    <row r="663" spans="1:8" ht="20.25" customHeight="1" x14ac:dyDescent="0.25">
      <c r="A663" s="76"/>
      <c r="B663" s="76"/>
      <c r="C663" s="76"/>
      <c r="D663" s="76"/>
      <c r="E663" s="28"/>
      <c r="F663" s="76"/>
      <c r="G663" s="76"/>
      <c r="H663" s="99"/>
    </row>
    <row r="664" spans="1:8" ht="20.25" customHeight="1" x14ac:dyDescent="0.25">
      <c r="A664" s="75"/>
      <c r="B664" s="75"/>
      <c r="C664" s="75"/>
      <c r="D664" s="75"/>
      <c r="E664" s="28"/>
      <c r="F664" s="75"/>
      <c r="G664" s="75"/>
      <c r="H664" s="99"/>
    </row>
    <row r="665" spans="1:8" ht="20.25" customHeight="1" x14ac:dyDescent="0.25">
      <c r="A665" s="76"/>
      <c r="B665" s="76"/>
      <c r="C665" s="76"/>
      <c r="D665" s="76"/>
      <c r="E665" s="28"/>
      <c r="F665" s="76"/>
      <c r="G665" s="76"/>
      <c r="H665" s="99"/>
    </row>
    <row r="666" spans="1:8" ht="20.25" customHeight="1" x14ac:dyDescent="0.25">
      <c r="A666" s="75"/>
      <c r="B666" s="75"/>
      <c r="C666" s="75"/>
      <c r="D666" s="75"/>
      <c r="E666" s="28"/>
      <c r="F666" s="75"/>
      <c r="G666" s="75"/>
      <c r="H666" s="99"/>
    </row>
    <row r="667" spans="1:8" ht="20.25" customHeight="1" x14ac:dyDescent="0.25">
      <c r="A667" s="76"/>
      <c r="B667" s="76"/>
      <c r="C667" s="76"/>
      <c r="D667" s="76"/>
      <c r="E667" s="28"/>
      <c r="F667" s="76"/>
      <c r="G667" s="76"/>
      <c r="H667" s="99"/>
    </row>
    <row r="668" spans="1:8" ht="20.25" customHeight="1" x14ac:dyDescent="0.25">
      <c r="A668" s="75"/>
      <c r="B668" s="75"/>
      <c r="C668" s="75"/>
      <c r="D668" s="75"/>
      <c r="E668" s="28"/>
      <c r="F668" s="75"/>
      <c r="G668" s="75"/>
      <c r="H668" s="99"/>
    </row>
    <row r="669" spans="1:8" ht="20.25" customHeight="1" x14ac:dyDescent="0.25">
      <c r="A669" s="76"/>
      <c r="B669" s="76"/>
      <c r="C669" s="76"/>
      <c r="D669" s="76"/>
      <c r="E669" s="28"/>
      <c r="F669" s="76"/>
      <c r="G669" s="76"/>
      <c r="H669" s="99"/>
    </row>
    <row r="670" spans="1:8" ht="20.25" customHeight="1" x14ac:dyDescent="0.25">
      <c r="A670" s="75"/>
      <c r="B670" s="75"/>
      <c r="C670" s="75"/>
      <c r="D670" s="75"/>
      <c r="E670" s="28"/>
      <c r="F670" s="75"/>
      <c r="G670" s="75"/>
      <c r="H670" s="99"/>
    </row>
    <row r="671" spans="1:8" ht="20.25" customHeight="1" x14ac:dyDescent="0.25">
      <c r="A671" s="76"/>
      <c r="B671" s="76"/>
      <c r="C671" s="76"/>
      <c r="D671" s="76"/>
      <c r="E671" s="28"/>
      <c r="F671" s="76"/>
      <c r="G671" s="76"/>
      <c r="H671" s="99"/>
    </row>
    <row r="672" spans="1:8" ht="20.25" customHeight="1" x14ac:dyDescent="0.25">
      <c r="A672" s="75"/>
      <c r="B672" s="75"/>
      <c r="C672" s="75"/>
      <c r="D672" s="75"/>
      <c r="E672" s="28"/>
      <c r="F672" s="75"/>
      <c r="G672" s="75"/>
      <c r="H672" s="99"/>
    </row>
    <row r="673" spans="1:8" ht="20.25" customHeight="1" thickBot="1" x14ac:dyDescent="0.3">
      <c r="A673" s="90"/>
      <c r="B673" s="90"/>
      <c r="C673" s="90"/>
      <c r="D673" s="90"/>
      <c r="E673" s="98"/>
      <c r="F673" s="90"/>
      <c r="G673" s="90"/>
      <c r="H673" s="99"/>
    </row>
    <row r="674" spans="1:8" ht="20.25" customHeight="1" thickTop="1" x14ac:dyDescent="0.25">
      <c r="A674" s="89"/>
      <c r="B674" s="89"/>
      <c r="C674" s="89"/>
      <c r="D674" s="89"/>
      <c r="E674" s="97"/>
      <c r="F674" s="75"/>
      <c r="G674" s="75"/>
      <c r="H674" s="99"/>
    </row>
    <row r="675" spans="1:8" ht="20.25" customHeight="1" x14ac:dyDescent="0.25">
      <c r="A675" s="76"/>
      <c r="B675" s="76"/>
      <c r="C675" s="76"/>
      <c r="D675" s="76"/>
      <c r="E675" s="28"/>
      <c r="F675" s="76"/>
      <c r="G675" s="76"/>
      <c r="H675" s="99"/>
    </row>
    <row r="676" spans="1:8" ht="20.25" customHeight="1" x14ac:dyDescent="0.25">
      <c r="A676" s="75"/>
      <c r="B676" s="75"/>
      <c r="C676" s="75"/>
      <c r="D676" s="75"/>
      <c r="E676" s="28"/>
      <c r="F676" s="75"/>
      <c r="G676" s="75"/>
      <c r="H676" s="99"/>
    </row>
    <row r="677" spans="1:8" ht="20.25" customHeight="1" x14ac:dyDescent="0.25">
      <c r="A677" s="76"/>
      <c r="B677" s="76"/>
      <c r="C677" s="76"/>
      <c r="D677" s="76"/>
      <c r="E677" s="28"/>
      <c r="F677" s="76"/>
      <c r="G677" s="76"/>
      <c r="H677" s="99"/>
    </row>
    <row r="678" spans="1:8" ht="20.25" customHeight="1" x14ac:dyDescent="0.25">
      <c r="A678" s="75"/>
      <c r="B678" s="75"/>
      <c r="C678" s="75"/>
      <c r="D678" s="75"/>
      <c r="E678" s="28"/>
      <c r="F678" s="75"/>
      <c r="G678" s="75"/>
      <c r="H678" s="99"/>
    </row>
    <row r="679" spans="1:8" ht="20.25" customHeight="1" x14ac:dyDescent="0.25">
      <c r="A679" s="76"/>
      <c r="B679" s="76"/>
      <c r="C679" s="76"/>
      <c r="D679" s="76"/>
      <c r="E679" s="28"/>
      <c r="F679" s="76"/>
      <c r="G679" s="76"/>
      <c r="H679" s="99"/>
    </row>
    <row r="680" spans="1:8" ht="20.25" customHeight="1" x14ac:dyDescent="0.25">
      <c r="A680" s="75"/>
      <c r="B680" s="75"/>
      <c r="C680" s="75"/>
      <c r="D680" s="75"/>
      <c r="E680" s="28"/>
      <c r="F680" s="75"/>
      <c r="G680" s="75"/>
      <c r="H680" s="99"/>
    </row>
    <row r="681" spans="1:8" ht="20.25" customHeight="1" x14ac:dyDescent="0.25">
      <c r="A681" s="76"/>
      <c r="B681" s="76"/>
      <c r="C681" s="76"/>
      <c r="D681" s="76"/>
      <c r="E681" s="28"/>
      <c r="F681" s="76"/>
      <c r="G681" s="76"/>
      <c r="H681" s="99"/>
    </row>
    <row r="682" spans="1:8" ht="20.25" customHeight="1" x14ac:dyDescent="0.25">
      <c r="A682" s="75"/>
      <c r="B682" s="75"/>
      <c r="C682" s="75"/>
      <c r="D682" s="75"/>
      <c r="E682" s="28"/>
      <c r="F682" s="75"/>
      <c r="G682" s="75"/>
      <c r="H682" s="99"/>
    </row>
    <row r="683" spans="1:8" ht="20.25" customHeight="1" x14ac:dyDescent="0.25">
      <c r="A683" s="76"/>
      <c r="B683" s="76"/>
      <c r="C683" s="76"/>
      <c r="D683" s="76"/>
      <c r="E683" s="28"/>
      <c r="F683" s="76"/>
      <c r="G683" s="76"/>
      <c r="H683" s="99"/>
    </row>
    <row r="684" spans="1:8" ht="20.25" customHeight="1" x14ac:dyDescent="0.25">
      <c r="A684" s="75"/>
      <c r="B684" s="75"/>
      <c r="C684" s="75"/>
      <c r="D684" s="75"/>
      <c r="E684" s="28"/>
      <c r="F684" s="75"/>
      <c r="G684" s="75"/>
      <c r="H684" s="99"/>
    </row>
    <row r="685" spans="1:8" ht="20.25" customHeight="1" x14ac:dyDescent="0.25">
      <c r="A685" s="76"/>
      <c r="B685" s="76"/>
      <c r="C685" s="76"/>
      <c r="D685" s="76"/>
      <c r="E685" s="28"/>
      <c r="F685" s="76"/>
      <c r="G685" s="76"/>
      <c r="H685" s="99"/>
    </row>
    <row r="686" spans="1:8" ht="20.25" customHeight="1" x14ac:dyDescent="0.25">
      <c r="A686" s="75"/>
      <c r="B686" s="75"/>
      <c r="C686" s="75"/>
      <c r="D686" s="75"/>
      <c r="E686" s="28"/>
      <c r="F686" s="75"/>
      <c r="G686" s="75"/>
      <c r="H686" s="99"/>
    </row>
    <row r="687" spans="1:8" ht="20.25" customHeight="1" x14ac:dyDescent="0.25">
      <c r="A687" s="76"/>
      <c r="B687" s="76"/>
      <c r="C687" s="76"/>
      <c r="D687" s="76"/>
      <c r="E687" s="28"/>
      <c r="F687" s="76"/>
      <c r="G687" s="76"/>
      <c r="H687" s="99"/>
    </row>
    <row r="688" spans="1:8" ht="20.25" customHeight="1" x14ac:dyDescent="0.25">
      <c r="A688" s="75"/>
      <c r="B688" s="75"/>
      <c r="C688" s="75"/>
      <c r="D688" s="75"/>
      <c r="E688" s="28"/>
      <c r="F688" s="75"/>
      <c r="G688" s="75"/>
      <c r="H688" s="99"/>
    </row>
    <row r="689" spans="1:8" ht="20.25" customHeight="1" x14ac:dyDescent="0.25">
      <c r="A689" s="76"/>
      <c r="B689" s="76"/>
      <c r="C689" s="76"/>
      <c r="D689" s="76"/>
      <c r="E689" s="28"/>
      <c r="F689" s="76"/>
      <c r="G689" s="76"/>
      <c r="H689" s="99"/>
    </row>
    <row r="690" spans="1:8" ht="20.25" customHeight="1" x14ac:dyDescent="0.25">
      <c r="A690" s="75"/>
      <c r="B690" s="75"/>
      <c r="C690" s="75"/>
      <c r="D690" s="75"/>
      <c r="E690" s="28"/>
      <c r="F690" s="75"/>
      <c r="G690" s="75"/>
      <c r="H690" s="99"/>
    </row>
    <row r="691" spans="1:8" ht="20.25" customHeight="1" x14ac:dyDescent="0.25">
      <c r="A691" s="76"/>
      <c r="B691" s="76"/>
      <c r="C691" s="76"/>
      <c r="D691" s="76"/>
      <c r="E691" s="28"/>
      <c r="F691" s="76"/>
      <c r="G691" s="76"/>
      <c r="H691" s="99"/>
    </row>
    <row r="692" spans="1:8" ht="20.25" customHeight="1" x14ac:dyDescent="0.25">
      <c r="A692" s="75"/>
      <c r="B692" s="75"/>
      <c r="C692" s="75"/>
      <c r="D692" s="75"/>
      <c r="E692" s="28"/>
      <c r="F692" s="75"/>
      <c r="G692" s="75"/>
      <c r="H692" s="99"/>
    </row>
    <row r="693" spans="1:8" ht="20.25" customHeight="1" x14ac:dyDescent="0.25">
      <c r="A693" s="76"/>
      <c r="B693" s="76"/>
      <c r="C693" s="76"/>
      <c r="D693" s="76"/>
      <c r="E693" s="28"/>
      <c r="F693" s="76"/>
      <c r="G693" s="76"/>
      <c r="H693" s="99"/>
    </row>
    <row r="694" spans="1:8" ht="20.25" customHeight="1" x14ac:dyDescent="0.25">
      <c r="A694" s="75"/>
      <c r="B694" s="75"/>
      <c r="C694" s="75"/>
      <c r="D694" s="75"/>
      <c r="E694" s="28"/>
      <c r="F694" s="75"/>
      <c r="G694" s="75"/>
      <c r="H694" s="99"/>
    </row>
    <row r="695" spans="1:8" ht="20.25" customHeight="1" x14ac:dyDescent="0.25">
      <c r="A695" s="76"/>
      <c r="B695" s="76"/>
      <c r="C695" s="76"/>
      <c r="D695" s="76"/>
      <c r="E695" s="28"/>
      <c r="F695" s="76"/>
      <c r="G695" s="76"/>
      <c r="H695" s="99"/>
    </row>
    <row r="696" spans="1:8" ht="20.25" customHeight="1" x14ac:dyDescent="0.25">
      <c r="A696" s="75"/>
      <c r="B696" s="75"/>
      <c r="C696" s="75"/>
      <c r="D696" s="75"/>
      <c r="E696" s="28"/>
      <c r="F696" s="75"/>
      <c r="G696" s="75"/>
      <c r="H696" s="99"/>
    </row>
    <row r="697" spans="1:8" ht="20.25" customHeight="1" x14ac:dyDescent="0.25">
      <c r="A697" s="76"/>
      <c r="B697" s="76"/>
      <c r="C697" s="76"/>
      <c r="D697" s="76"/>
      <c r="E697" s="28"/>
      <c r="F697" s="76"/>
      <c r="G697" s="76"/>
      <c r="H697" s="99"/>
    </row>
    <row r="698" spans="1:8" ht="20.25" customHeight="1" x14ac:dyDescent="0.25">
      <c r="A698" s="75"/>
      <c r="B698" s="75"/>
      <c r="C698" s="75"/>
      <c r="D698" s="75"/>
      <c r="E698" s="28"/>
      <c r="F698" s="75"/>
      <c r="G698" s="75"/>
      <c r="H698" s="99"/>
    </row>
    <row r="699" spans="1:8" ht="20.25" customHeight="1" x14ac:dyDescent="0.25">
      <c r="A699" s="76"/>
      <c r="B699" s="76"/>
      <c r="C699" s="76"/>
      <c r="D699" s="76"/>
      <c r="E699" s="28"/>
      <c r="F699" s="76"/>
      <c r="G699" s="76"/>
      <c r="H699" s="99"/>
    </row>
    <row r="700" spans="1:8" ht="20.25" customHeight="1" x14ac:dyDescent="0.25">
      <c r="A700" s="75"/>
      <c r="B700" s="75"/>
      <c r="C700" s="75"/>
      <c r="D700" s="75"/>
      <c r="E700" s="28"/>
      <c r="F700" s="75"/>
      <c r="G700" s="75"/>
      <c r="H700" s="99"/>
    </row>
    <row r="701" spans="1:8" ht="20.25" customHeight="1" thickBot="1" x14ac:dyDescent="0.3">
      <c r="A701" s="90"/>
      <c r="B701" s="90"/>
      <c r="C701" s="90"/>
      <c r="D701" s="90"/>
      <c r="E701" s="98"/>
      <c r="F701" s="90"/>
      <c r="G701" s="90"/>
      <c r="H701" s="99"/>
    </row>
    <row r="702" spans="1:8" ht="20.25" customHeight="1" thickTop="1" x14ac:dyDescent="0.25">
      <c r="A702" s="89"/>
      <c r="B702" s="89"/>
      <c r="C702" s="89"/>
      <c r="D702" s="89"/>
      <c r="E702" s="97"/>
      <c r="F702" s="75"/>
      <c r="G702" s="75"/>
      <c r="H702" s="99"/>
    </row>
    <row r="703" spans="1:8" ht="20.25" customHeight="1" x14ac:dyDescent="0.25">
      <c r="A703" s="76"/>
      <c r="B703" s="76"/>
      <c r="C703" s="76"/>
      <c r="D703" s="76"/>
      <c r="E703" s="28"/>
      <c r="F703" s="76"/>
      <c r="G703" s="76"/>
      <c r="H703" s="99"/>
    </row>
    <row r="704" spans="1:8" ht="20.25" customHeight="1" x14ac:dyDescent="0.25">
      <c r="A704" s="75"/>
      <c r="B704" s="75"/>
      <c r="C704" s="75"/>
      <c r="D704" s="75"/>
      <c r="E704" s="28"/>
      <c r="F704" s="75"/>
      <c r="G704" s="75"/>
      <c r="H704" s="99"/>
    </row>
    <row r="705" spans="1:8" ht="20.25" customHeight="1" x14ac:dyDescent="0.25">
      <c r="A705" s="76"/>
      <c r="B705" s="76"/>
      <c r="C705" s="76"/>
      <c r="D705" s="76"/>
      <c r="E705" s="28"/>
      <c r="F705" s="76"/>
      <c r="G705" s="76"/>
      <c r="H705" s="99"/>
    </row>
    <row r="706" spans="1:8" ht="20.25" customHeight="1" x14ac:dyDescent="0.25">
      <c r="A706" s="75"/>
      <c r="B706" s="75"/>
      <c r="C706" s="75"/>
      <c r="D706" s="75"/>
      <c r="E706" s="28"/>
      <c r="F706" s="75"/>
      <c r="G706" s="75"/>
      <c r="H706" s="99"/>
    </row>
    <row r="707" spans="1:8" ht="20.25" customHeight="1" x14ac:dyDescent="0.25">
      <c r="A707" s="76"/>
      <c r="B707" s="76"/>
      <c r="C707" s="76"/>
      <c r="D707" s="76"/>
      <c r="E707" s="28"/>
      <c r="F707" s="76"/>
      <c r="G707" s="76"/>
      <c r="H707" s="99"/>
    </row>
    <row r="708" spans="1:8" ht="20.25" customHeight="1" x14ac:dyDescent="0.25">
      <c r="A708" s="75"/>
      <c r="B708" s="75"/>
      <c r="C708" s="75"/>
      <c r="D708" s="75"/>
      <c r="E708" s="28"/>
      <c r="F708" s="75"/>
      <c r="G708" s="75"/>
      <c r="H708" s="99"/>
    </row>
    <row r="709" spans="1:8" ht="20.25" customHeight="1" x14ac:dyDescent="0.25">
      <c r="A709" s="76"/>
      <c r="B709" s="76"/>
      <c r="C709" s="76"/>
      <c r="D709" s="76"/>
      <c r="E709" s="28"/>
      <c r="F709" s="76"/>
      <c r="G709" s="76"/>
      <c r="H709" s="99"/>
    </row>
    <row r="710" spans="1:8" ht="20.25" customHeight="1" x14ac:dyDescent="0.25">
      <c r="A710" s="75"/>
      <c r="B710" s="75"/>
      <c r="C710" s="75"/>
      <c r="D710" s="75"/>
      <c r="E710" s="28"/>
      <c r="F710" s="75"/>
      <c r="G710" s="75"/>
      <c r="H710" s="99"/>
    </row>
    <row r="711" spans="1:8" ht="20.25" customHeight="1" x14ac:dyDescent="0.25">
      <c r="A711" s="76"/>
      <c r="B711" s="76"/>
      <c r="C711" s="76"/>
      <c r="D711" s="76"/>
      <c r="E711" s="28"/>
      <c r="F711" s="76"/>
      <c r="G711" s="76"/>
      <c r="H711" s="99"/>
    </row>
    <row r="712" spans="1:8" ht="20.25" customHeight="1" x14ac:dyDescent="0.25">
      <c r="A712" s="75"/>
      <c r="B712" s="75"/>
      <c r="C712" s="75"/>
      <c r="D712" s="75"/>
      <c r="E712" s="28"/>
      <c r="F712" s="75"/>
      <c r="G712" s="75"/>
      <c r="H712" s="99"/>
    </row>
    <row r="713" spans="1:8" ht="20.25" customHeight="1" x14ac:dyDescent="0.25">
      <c r="A713" s="76"/>
      <c r="B713" s="76"/>
      <c r="C713" s="76"/>
      <c r="D713" s="76"/>
      <c r="E713" s="28"/>
      <c r="F713" s="76"/>
      <c r="G713" s="76"/>
      <c r="H713" s="99"/>
    </row>
    <row r="714" spans="1:8" ht="20.25" customHeight="1" x14ac:dyDescent="0.25">
      <c r="A714" s="75"/>
      <c r="B714" s="75"/>
      <c r="C714" s="75"/>
      <c r="D714" s="75"/>
      <c r="E714" s="28"/>
      <c r="F714" s="75"/>
      <c r="G714" s="75"/>
      <c r="H714" s="99"/>
    </row>
    <row r="715" spans="1:8" ht="20.25" customHeight="1" x14ac:dyDescent="0.25">
      <c r="A715" s="76"/>
      <c r="B715" s="76"/>
      <c r="C715" s="76"/>
      <c r="D715" s="76"/>
      <c r="E715" s="28"/>
      <c r="F715" s="76"/>
      <c r="G715" s="76"/>
      <c r="H715" s="99"/>
    </row>
    <row r="716" spans="1:8" ht="20.25" customHeight="1" x14ac:dyDescent="0.25">
      <c r="A716" s="75"/>
      <c r="B716" s="75"/>
      <c r="C716" s="75"/>
      <c r="D716" s="75"/>
      <c r="E716" s="28"/>
      <c r="F716" s="75"/>
      <c r="G716" s="75"/>
      <c r="H716" s="99"/>
    </row>
    <row r="717" spans="1:8" ht="20.25" customHeight="1" x14ac:dyDescent="0.25">
      <c r="A717" s="76"/>
      <c r="B717" s="76"/>
      <c r="C717" s="76"/>
      <c r="D717" s="76"/>
      <c r="E717" s="28"/>
      <c r="F717" s="76"/>
      <c r="G717" s="76"/>
      <c r="H717" s="99"/>
    </row>
    <row r="718" spans="1:8" ht="20.25" customHeight="1" x14ac:dyDescent="0.25">
      <c r="A718" s="75"/>
      <c r="B718" s="75"/>
      <c r="C718" s="75"/>
      <c r="D718" s="75"/>
      <c r="E718" s="28"/>
      <c r="F718" s="75"/>
      <c r="G718" s="75"/>
      <c r="H718" s="99"/>
    </row>
    <row r="719" spans="1:8" ht="20.25" customHeight="1" x14ac:dyDescent="0.25">
      <c r="A719" s="76"/>
      <c r="B719" s="76"/>
      <c r="C719" s="76"/>
      <c r="D719" s="76"/>
      <c r="E719" s="28"/>
      <c r="F719" s="76"/>
      <c r="G719" s="76"/>
      <c r="H719" s="99"/>
    </row>
    <row r="720" spans="1:8" ht="20.25" customHeight="1" x14ac:dyDescent="0.25">
      <c r="A720" s="75"/>
      <c r="B720" s="75"/>
      <c r="C720" s="75"/>
      <c r="D720" s="75"/>
      <c r="E720" s="28"/>
      <c r="F720" s="75"/>
      <c r="G720" s="75"/>
      <c r="H720" s="99"/>
    </row>
    <row r="721" spans="1:8" ht="20.25" customHeight="1" x14ac:dyDescent="0.25">
      <c r="A721" s="76"/>
      <c r="B721" s="76"/>
      <c r="C721" s="76"/>
      <c r="D721" s="76"/>
      <c r="E721" s="28"/>
      <c r="F721" s="76"/>
      <c r="G721" s="76"/>
      <c r="H721" s="99"/>
    </row>
    <row r="722" spans="1:8" ht="20.25" customHeight="1" x14ac:dyDescent="0.25">
      <c r="A722" s="75"/>
      <c r="B722" s="75"/>
      <c r="C722" s="75"/>
      <c r="D722" s="75"/>
      <c r="E722" s="28"/>
      <c r="F722" s="75"/>
      <c r="G722" s="75"/>
      <c r="H722" s="99"/>
    </row>
    <row r="723" spans="1:8" ht="20.25" customHeight="1" x14ac:dyDescent="0.25">
      <c r="A723" s="76"/>
      <c r="B723" s="76"/>
      <c r="C723" s="76"/>
      <c r="D723" s="76"/>
      <c r="E723" s="28"/>
      <c r="F723" s="76"/>
      <c r="G723" s="76"/>
      <c r="H723" s="99"/>
    </row>
    <row r="724" spans="1:8" ht="20.25" customHeight="1" x14ac:dyDescent="0.25">
      <c r="A724" s="75"/>
      <c r="B724" s="75"/>
      <c r="C724" s="75"/>
      <c r="D724" s="75"/>
      <c r="E724" s="28"/>
      <c r="F724" s="75"/>
      <c r="G724" s="75"/>
      <c r="H724" s="99"/>
    </row>
    <row r="725" spans="1:8" ht="20.25" customHeight="1" x14ac:dyDescent="0.25">
      <c r="A725" s="76"/>
      <c r="B725" s="76"/>
      <c r="C725" s="76"/>
      <c r="D725" s="76"/>
      <c r="E725" s="28"/>
      <c r="F725" s="76"/>
      <c r="G725" s="76"/>
      <c r="H725" s="99"/>
    </row>
    <row r="726" spans="1:8" ht="20.25" customHeight="1" x14ac:dyDescent="0.25">
      <c r="A726" s="75"/>
      <c r="B726" s="75"/>
      <c r="C726" s="75"/>
      <c r="D726" s="75"/>
      <c r="E726" s="28"/>
      <c r="F726" s="75"/>
      <c r="G726" s="75"/>
      <c r="H726" s="99"/>
    </row>
    <row r="727" spans="1:8" ht="20.25" customHeight="1" x14ac:dyDescent="0.25">
      <c r="A727" s="76"/>
      <c r="B727" s="76"/>
      <c r="C727" s="76"/>
      <c r="D727" s="76"/>
      <c r="E727" s="28"/>
      <c r="F727" s="76"/>
      <c r="G727" s="76"/>
      <c r="H727" s="99"/>
    </row>
    <row r="728" spans="1:8" ht="20.25" customHeight="1" x14ac:dyDescent="0.25">
      <c r="A728" s="75"/>
      <c r="B728" s="75"/>
      <c r="C728" s="75"/>
      <c r="D728" s="75"/>
      <c r="E728" s="28"/>
      <c r="F728" s="75"/>
      <c r="G728" s="75"/>
      <c r="H728" s="99"/>
    </row>
    <row r="729" spans="1:8" ht="20.25" customHeight="1" thickBot="1" x14ac:dyDescent="0.3">
      <c r="A729" s="90"/>
      <c r="B729" s="90"/>
      <c r="C729" s="90"/>
      <c r="D729" s="90"/>
      <c r="E729" s="98"/>
      <c r="F729" s="90"/>
      <c r="G729" s="90"/>
      <c r="H729" s="99"/>
    </row>
    <row r="730" spans="1:8" ht="20.25" customHeight="1" thickTop="1" x14ac:dyDescent="0.25">
      <c r="A730" s="89"/>
      <c r="B730" s="89"/>
      <c r="C730" s="89"/>
      <c r="D730" s="89"/>
      <c r="E730" s="97"/>
      <c r="F730" s="75"/>
      <c r="G730" s="75"/>
      <c r="H730" s="99"/>
    </row>
    <row r="731" spans="1:8" ht="20.25" customHeight="1" x14ac:dyDescent="0.25">
      <c r="A731" s="76"/>
      <c r="B731" s="76"/>
      <c r="C731" s="76"/>
      <c r="D731" s="76"/>
      <c r="E731" s="28"/>
      <c r="F731" s="76"/>
      <c r="G731" s="76"/>
      <c r="H731" s="99"/>
    </row>
    <row r="732" spans="1:8" ht="20.25" customHeight="1" x14ac:dyDescent="0.25">
      <c r="A732" s="75"/>
      <c r="B732" s="75"/>
      <c r="C732" s="75"/>
      <c r="D732" s="75"/>
      <c r="E732" s="28"/>
      <c r="F732" s="75"/>
      <c r="G732" s="75"/>
      <c r="H732" s="99"/>
    </row>
    <row r="733" spans="1:8" ht="20.25" customHeight="1" x14ac:dyDescent="0.25">
      <c r="A733" s="76"/>
      <c r="B733" s="76"/>
      <c r="C733" s="76"/>
      <c r="D733" s="76"/>
      <c r="E733" s="28"/>
      <c r="F733" s="76"/>
      <c r="G733" s="76"/>
      <c r="H733" s="99"/>
    </row>
    <row r="734" spans="1:8" ht="20.25" customHeight="1" x14ac:dyDescent="0.25">
      <c r="A734" s="75"/>
      <c r="B734" s="75"/>
      <c r="C734" s="75"/>
      <c r="D734" s="75"/>
      <c r="E734" s="28"/>
      <c r="F734" s="75"/>
      <c r="G734" s="75"/>
      <c r="H734" s="99"/>
    </row>
    <row r="735" spans="1:8" ht="20.25" customHeight="1" x14ac:dyDescent="0.25">
      <c r="A735" s="76"/>
      <c r="B735" s="76"/>
      <c r="C735" s="76"/>
      <c r="D735" s="76"/>
      <c r="E735" s="28"/>
      <c r="F735" s="76"/>
      <c r="G735" s="76"/>
      <c r="H735" s="99"/>
    </row>
    <row r="736" spans="1:8" ht="20.25" customHeight="1" x14ac:dyDescent="0.25">
      <c r="A736" s="75"/>
      <c r="B736" s="75"/>
      <c r="C736" s="75"/>
      <c r="D736" s="75"/>
      <c r="E736" s="28"/>
      <c r="F736" s="75"/>
      <c r="G736" s="75"/>
      <c r="H736" s="99"/>
    </row>
    <row r="737" spans="1:8" ht="20.25" customHeight="1" x14ac:dyDescent="0.25">
      <c r="A737" s="76"/>
      <c r="B737" s="76"/>
      <c r="C737" s="76"/>
      <c r="D737" s="76"/>
      <c r="E737" s="28"/>
      <c r="F737" s="76"/>
      <c r="G737" s="76"/>
      <c r="H737" s="99"/>
    </row>
    <row r="738" spans="1:8" ht="20.25" customHeight="1" x14ac:dyDescent="0.25">
      <c r="A738" s="75"/>
      <c r="B738" s="75"/>
      <c r="C738" s="75"/>
      <c r="D738" s="75"/>
      <c r="E738" s="28"/>
      <c r="F738" s="75"/>
      <c r="G738" s="75"/>
      <c r="H738" s="99"/>
    </row>
    <row r="739" spans="1:8" ht="20.25" customHeight="1" x14ac:dyDescent="0.25">
      <c r="A739" s="76"/>
      <c r="B739" s="76"/>
      <c r="C739" s="76"/>
      <c r="D739" s="76"/>
      <c r="E739" s="28"/>
      <c r="F739" s="76"/>
      <c r="G739" s="76"/>
      <c r="H739" s="99"/>
    </row>
    <row r="740" spans="1:8" ht="20.25" customHeight="1" x14ac:dyDescent="0.25">
      <c r="A740" s="75"/>
      <c r="B740" s="75"/>
      <c r="C740" s="75"/>
      <c r="D740" s="75"/>
      <c r="E740" s="28"/>
      <c r="F740" s="75"/>
      <c r="G740" s="75"/>
      <c r="H740" s="99"/>
    </row>
    <row r="741" spans="1:8" ht="20.25" customHeight="1" x14ac:dyDescent="0.25">
      <c r="A741" s="76"/>
      <c r="B741" s="76"/>
      <c r="C741" s="76"/>
      <c r="D741" s="76"/>
      <c r="E741" s="28"/>
      <c r="F741" s="76"/>
      <c r="G741" s="76"/>
      <c r="H741" s="99"/>
    </row>
    <row r="742" spans="1:8" ht="20.25" customHeight="1" x14ac:dyDescent="0.25">
      <c r="A742" s="75"/>
      <c r="B742" s="75"/>
      <c r="C742" s="75"/>
      <c r="D742" s="75"/>
      <c r="E742" s="28"/>
      <c r="F742" s="75"/>
      <c r="G742" s="75"/>
      <c r="H742" s="99"/>
    </row>
    <row r="743" spans="1:8" ht="20.25" customHeight="1" x14ac:dyDescent="0.25">
      <c r="A743" s="76"/>
      <c r="B743" s="76"/>
      <c r="C743" s="76"/>
      <c r="D743" s="76"/>
      <c r="E743" s="28"/>
      <c r="F743" s="76"/>
      <c r="G743" s="76"/>
      <c r="H743" s="99"/>
    </row>
    <row r="744" spans="1:8" ht="20.25" customHeight="1" x14ac:dyDescent="0.25">
      <c r="A744" s="75"/>
      <c r="B744" s="75"/>
      <c r="C744" s="75"/>
      <c r="D744" s="75"/>
      <c r="E744" s="28"/>
      <c r="F744" s="75"/>
      <c r="G744" s="75"/>
      <c r="H744" s="99"/>
    </row>
    <row r="745" spans="1:8" ht="20.25" customHeight="1" x14ac:dyDescent="0.25">
      <c r="A745" s="76"/>
      <c r="B745" s="76"/>
      <c r="C745" s="76"/>
      <c r="D745" s="76"/>
      <c r="E745" s="28"/>
      <c r="F745" s="76"/>
      <c r="G745" s="76"/>
      <c r="H745" s="99"/>
    </row>
    <row r="746" spans="1:8" ht="20.25" customHeight="1" x14ac:dyDescent="0.25">
      <c r="A746" s="75"/>
      <c r="B746" s="75"/>
      <c r="C746" s="75"/>
      <c r="D746" s="75"/>
      <c r="E746" s="28"/>
      <c r="F746" s="75"/>
      <c r="G746" s="75"/>
      <c r="H746" s="99"/>
    </row>
    <row r="747" spans="1:8" ht="20.25" customHeight="1" x14ac:dyDescent="0.25">
      <c r="A747" s="76"/>
      <c r="B747" s="76"/>
      <c r="C747" s="76"/>
      <c r="D747" s="76"/>
      <c r="E747" s="28"/>
      <c r="F747" s="76"/>
      <c r="G747" s="76"/>
      <c r="H747" s="99"/>
    </row>
    <row r="748" spans="1:8" ht="20.25" customHeight="1" x14ac:dyDescent="0.25">
      <c r="A748" s="75"/>
      <c r="B748" s="75"/>
      <c r="C748" s="75"/>
      <c r="D748" s="75"/>
      <c r="E748" s="28"/>
      <c r="F748" s="75"/>
      <c r="G748" s="75"/>
      <c r="H748" s="99"/>
    </row>
    <row r="749" spans="1:8" ht="20.25" customHeight="1" x14ac:dyDescent="0.25">
      <c r="A749" s="76"/>
      <c r="B749" s="76"/>
      <c r="C749" s="76"/>
      <c r="D749" s="76"/>
      <c r="E749" s="28"/>
      <c r="F749" s="76"/>
      <c r="G749" s="76"/>
      <c r="H749" s="99"/>
    </row>
    <row r="750" spans="1:8" ht="20.25" customHeight="1" x14ac:dyDescent="0.25">
      <c r="A750" s="75"/>
      <c r="B750" s="75"/>
      <c r="C750" s="75"/>
      <c r="D750" s="75"/>
      <c r="E750" s="28"/>
      <c r="F750" s="75"/>
      <c r="G750" s="75"/>
      <c r="H750" s="99"/>
    </row>
    <row r="751" spans="1:8" ht="20.25" customHeight="1" x14ac:dyDescent="0.25">
      <c r="A751" s="76"/>
      <c r="B751" s="76"/>
      <c r="C751" s="76"/>
      <c r="D751" s="76"/>
      <c r="E751" s="28"/>
      <c r="F751" s="76"/>
      <c r="G751" s="76"/>
      <c r="H751" s="99"/>
    </row>
    <row r="752" spans="1:8" ht="20.25" customHeight="1" x14ac:dyDescent="0.25">
      <c r="A752" s="75"/>
      <c r="B752" s="75"/>
      <c r="C752" s="75"/>
      <c r="D752" s="75"/>
      <c r="E752" s="28"/>
      <c r="F752" s="75"/>
      <c r="G752" s="75"/>
      <c r="H752" s="99"/>
    </row>
    <row r="753" spans="1:8" ht="20.25" customHeight="1" x14ac:dyDescent="0.25">
      <c r="A753" s="76"/>
      <c r="B753" s="76"/>
      <c r="C753" s="76"/>
      <c r="D753" s="76"/>
      <c r="E753" s="28"/>
      <c r="F753" s="76"/>
      <c r="G753" s="76"/>
      <c r="H753" s="99"/>
    </row>
    <row r="754" spans="1:8" ht="20.25" customHeight="1" x14ac:dyDescent="0.25">
      <c r="A754" s="75"/>
      <c r="B754" s="75"/>
      <c r="C754" s="75"/>
      <c r="D754" s="75"/>
      <c r="E754" s="28"/>
      <c r="F754" s="75"/>
      <c r="G754" s="75"/>
      <c r="H754" s="99"/>
    </row>
    <row r="755" spans="1:8" ht="20.25" customHeight="1" x14ac:dyDescent="0.25">
      <c r="A755" s="76"/>
      <c r="B755" s="76"/>
      <c r="C755" s="76"/>
      <c r="D755" s="76"/>
      <c r="E755" s="28"/>
      <c r="F755" s="76"/>
      <c r="G755" s="76"/>
      <c r="H755" s="99"/>
    </row>
    <row r="756" spans="1:8" ht="20.25" customHeight="1" x14ac:dyDescent="0.25">
      <c r="A756" s="75"/>
      <c r="B756" s="75"/>
      <c r="C756" s="75"/>
      <c r="D756" s="75"/>
      <c r="E756" s="28"/>
      <c r="F756" s="75"/>
      <c r="G756" s="75"/>
      <c r="H756" s="99"/>
    </row>
    <row r="757" spans="1:8" ht="20.25" customHeight="1" thickBot="1" x14ac:dyDescent="0.3">
      <c r="A757" s="90"/>
      <c r="B757" s="90"/>
      <c r="C757" s="90"/>
      <c r="D757" s="90"/>
      <c r="E757" s="98"/>
      <c r="F757" s="90"/>
      <c r="G757" s="90"/>
      <c r="H757" s="99"/>
    </row>
    <row r="758" spans="1:8" ht="20.25" customHeight="1" thickTop="1" x14ac:dyDescent="0.25">
      <c r="A758" s="89"/>
      <c r="B758" s="89"/>
      <c r="C758" s="89"/>
      <c r="D758" s="89"/>
      <c r="E758" s="97"/>
      <c r="F758" s="75"/>
      <c r="G758" s="75"/>
      <c r="H758" s="99"/>
    </row>
    <row r="759" spans="1:8" ht="20.25" customHeight="1" x14ac:dyDescent="0.25">
      <c r="A759" s="76"/>
      <c r="B759" s="76"/>
      <c r="C759" s="76"/>
      <c r="D759" s="76"/>
      <c r="E759" s="28"/>
      <c r="F759" s="76"/>
      <c r="G759" s="76"/>
      <c r="H759" s="99"/>
    </row>
    <row r="760" spans="1:8" ht="20.25" customHeight="1" x14ac:dyDescent="0.25">
      <c r="A760" s="75"/>
      <c r="B760" s="75"/>
      <c r="C760" s="75"/>
      <c r="D760" s="75"/>
      <c r="E760" s="28"/>
      <c r="F760" s="75"/>
      <c r="G760" s="75"/>
      <c r="H760" s="99"/>
    </row>
    <row r="761" spans="1:8" ht="20.25" customHeight="1" x14ac:dyDescent="0.25">
      <c r="A761" s="76"/>
      <c r="B761" s="76"/>
      <c r="C761" s="76"/>
      <c r="D761" s="76"/>
      <c r="E761" s="28"/>
      <c r="F761" s="76"/>
      <c r="G761" s="76"/>
      <c r="H761" s="99"/>
    </row>
    <row r="762" spans="1:8" ht="20.25" customHeight="1" x14ac:dyDescent="0.25">
      <c r="A762" s="75"/>
      <c r="B762" s="75"/>
      <c r="C762" s="75"/>
      <c r="D762" s="75"/>
      <c r="E762" s="28"/>
      <c r="F762" s="75"/>
      <c r="G762" s="75"/>
      <c r="H762" s="99"/>
    </row>
    <row r="763" spans="1:8" ht="20.25" customHeight="1" x14ac:dyDescent="0.25">
      <c r="A763" s="76"/>
      <c r="B763" s="76"/>
      <c r="C763" s="76"/>
      <c r="D763" s="76"/>
      <c r="E763" s="28"/>
      <c r="F763" s="76"/>
      <c r="G763" s="76"/>
      <c r="H763" s="99"/>
    </row>
    <row r="764" spans="1:8" ht="20.25" customHeight="1" x14ac:dyDescent="0.25">
      <c r="A764" s="75"/>
      <c r="B764" s="75"/>
      <c r="C764" s="75"/>
      <c r="D764" s="75"/>
      <c r="E764" s="28"/>
      <c r="F764" s="75"/>
      <c r="G764" s="75"/>
      <c r="H764" s="99"/>
    </row>
    <row r="765" spans="1:8" ht="20.25" customHeight="1" x14ac:dyDescent="0.25">
      <c r="A765" s="76"/>
      <c r="B765" s="76"/>
      <c r="C765" s="76"/>
      <c r="D765" s="76"/>
      <c r="E765" s="28"/>
      <c r="F765" s="76"/>
      <c r="G765" s="76"/>
      <c r="H765" s="99"/>
    </row>
    <row r="766" spans="1:8" ht="20.25" customHeight="1" x14ac:dyDescent="0.25">
      <c r="A766" s="75"/>
      <c r="B766" s="75"/>
      <c r="C766" s="75"/>
      <c r="D766" s="75"/>
      <c r="E766" s="28"/>
      <c r="F766" s="75"/>
      <c r="G766" s="75"/>
      <c r="H766" s="99"/>
    </row>
    <row r="767" spans="1:8" ht="20.25" customHeight="1" x14ac:dyDescent="0.25">
      <c r="A767" s="76"/>
      <c r="B767" s="76"/>
      <c r="C767" s="76"/>
      <c r="D767" s="76"/>
      <c r="E767" s="28"/>
      <c r="F767" s="76"/>
      <c r="G767" s="76"/>
      <c r="H767" s="99"/>
    </row>
    <row r="768" spans="1:8" ht="20.25" customHeight="1" x14ac:dyDescent="0.25">
      <c r="A768" s="75"/>
      <c r="B768" s="75"/>
      <c r="C768" s="75"/>
      <c r="D768" s="75"/>
      <c r="E768" s="28"/>
      <c r="F768" s="75"/>
      <c r="G768" s="75"/>
      <c r="H768" s="99"/>
    </row>
    <row r="769" spans="1:8" ht="20.25" customHeight="1" x14ac:dyDescent="0.25">
      <c r="A769" s="76"/>
      <c r="B769" s="76"/>
      <c r="C769" s="76"/>
      <c r="D769" s="76"/>
      <c r="E769" s="28"/>
      <c r="F769" s="76"/>
      <c r="G769" s="76"/>
      <c r="H769" s="99"/>
    </row>
    <row r="770" spans="1:8" ht="20.25" customHeight="1" x14ac:dyDescent="0.25">
      <c r="A770" s="75"/>
      <c r="B770" s="75"/>
      <c r="C770" s="75"/>
      <c r="D770" s="75"/>
      <c r="E770" s="28"/>
      <c r="F770" s="75"/>
      <c r="G770" s="75"/>
      <c r="H770" s="99"/>
    </row>
    <row r="771" spans="1:8" ht="20.25" customHeight="1" x14ac:dyDescent="0.25">
      <c r="A771" s="76"/>
      <c r="B771" s="76"/>
      <c r="C771" s="76"/>
      <c r="D771" s="76"/>
      <c r="E771" s="28"/>
      <c r="F771" s="76"/>
      <c r="G771" s="76"/>
      <c r="H771" s="99"/>
    </row>
    <row r="772" spans="1:8" ht="20.25" customHeight="1" x14ac:dyDescent="0.25">
      <c r="A772" s="75"/>
      <c r="B772" s="75"/>
      <c r="C772" s="75"/>
      <c r="D772" s="75"/>
      <c r="E772" s="28"/>
      <c r="F772" s="75"/>
      <c r="G772" s="75"/>
      <c r="H772" s="99"/>
    </row>
    <row r="773" spans="1:8" ht="20.25" customHeight="1" x14ac:dyDescent="0.25">
      <c r="A773" s="76"/>
      <c r="B773" s="76"/>
      <c r="C773" s="76"/>
      <c r="D773" s="76"/>
      <c r="E773" s="28"/>
      <c r="F773" s="76"/>
      <c r="G773" s="76"/>
      <c r="H773" s="99"/>
    </row>
    <row r="774" spans="1:8" ht="20.25" customHeight="1" x14ac:dyDescent="0.25">
      <c r="A774" s="75"/>
      <c r="B774" s="75"/>
      <c r="C774" s="75"/>
      <c r="D774" s="75"/>
      <c r="E774" s="28"/>
      <c r="F774" s="75"/>
      <c r="G774" s="75"/>
      <c r="H774" s="99"/>
    </row>
    <row r="775" spans="1:8" ht="20.25" customHeight="1" x14ac:dyDescent="0.25">
      <c r="A775" s="76"/>
      <c r="B775" s="76"/>
      <c r="C775" s="76"/>
      <c r="D775" s="76"/>
      <c r="E775" s="28"/>
      <c r="F775" s="76"/>
      <c r="G775" s="76"/>
      <c r="H775" s="99"/>
    </row>
    <row r="776" spans="1:8" ht="20.25" customHeight="1" x14ac:dyDescent="0.25">
      <c r="A776" s="75"/>
      <c r="B776" s="75"/>
      <c r="C776" s="75"/>
      <c r="D776" s="75"/>
      <c r="E776" s="28"/>
      <c r="F776" s="75"/>
      <c r="G776" s="75"/>
      <c r="H776" s="99"/>
    </row>
    <row r="777" spans="1:8" ht="20.25" customHeight="1" x14ac:dyDescent="0.25">
      <c r="A777" s="76"/>
      <c r="B777" s="76"/>
      <c r="C777" s="76"/>
      <c r="D777" s="76"/>
      <c r="E777" s="28"/>
      <c r="F777" s="76"/>
      <c r="G777" s="76"/>
      <c r="H777" s="99"/>
    </row>
    <row r="778" spans="1:8" ht="20.25" customHeight="1" x14ac:dyDescent="0.25">
      <c r="A778" s="75"/>
      <c r="B778" s="75"/>
      <c r="C778" s="75"/>
      <c r="D778" s="75"/>
      <c r="E778" s="28"/>
      <c r="F778" s="75"/>
      <c r="G778" s="75"/>
      <c r="H778" s="99"/>
    </row>
    <row r="779" spans="1:8" ht="20.25" customHeight="1" x14ac:dyDescent="0.25">
      <c r="A779" s="76"/>
      <c r="B779" s="76"/>
      <c r="C779" s="76"/>
      <c r="D779" s="76"/>
      <c r="E779" s="28"/>
      <c r="F779" s="76"/>
      <c r="G779" s="76"/>
      <c r="H779" s="99"/>
    </row>
    <row r="780" spans="1:8" ht="20.25" customHeight="1" x14ac:dyDescent="0.25">
      <c r="A780" s="75"/>
      <c r="B780" s="75"/>
      <c r="C780" s="75"/>
      <c r="D780" s="75"/>
      <c r="E780" s="28"/>
      <c r="F780" s="75"/>
      <c r="G780" s="75"/>
      <c r="H780" s="99"/>
    </row>
    <row r="781" spans="1:8" ht="20.25" customHeight="1" x14ac:dyDescent="0.25">
      <c r="A781" s="76"/>
      <c r="B781" s="76"/>
      <c r="C781" s="76"/>
      <c r="D781" s="76"/>
      <c r="E781" s="28"/>
      <c r="F781" s="76"/>
      <c r="G781" s="76"/>
      <c r="H781" s="99"/>
    </row>
    <row r="782" spans="1:8" ht="20.25" customHeight="1" x14ac:dyDescent="0.25">
      <c r="A782" s="75"/>
      <c r="B782" s="75"/>
      <c r="C782" s="75"/>
      <c r="D782" s="75"/>
      <c r="E782" s="28"/>
      <c r="F782" s="75"/>
      <c r="G782" s="75"/>
      <c r="H782" s="99"/>
    </row>
    <row r="783" spans="1:8" ht="20.25" customHeight="1" x14ac:dyDescent="0.25">
      <c r="A783" s="76"/>
      <c r="B783" s="76"/>
      <c r="C783" s="76"/>
      <c r="D783" s="76"/>
      <c r="E783" s="28"/>
      <c r="F783" s="76"/>
      <c r="G783" s="76"/>
      <c r="H783" s="99"/>
    </row>
    <row r="784" spans="1:8" ht="20.25" customHeight="1" x14ac:dyDescent="0.25">
      <c r="A784" s="75"/>
      <c r="B784" s="75"/>
      <c r="C784" s="75"/>
      <c r="D784" s="75"/>
      <c r="E784" s="28"/>
      <c r="F784" s="75"/>
      <c r="G784" s="75"/>
      <c r="H784" s="99"/>
    </row>
    <row r="785" spans="1:8" ht="20.25" customHeight="1" thickBot="1" x14ac:dyDescent="0.3">
      <c r="A785" s="90"/>
      <c r="B785" s="90"/>
      <c r="C785" s="90"/>
      <c r="D785" s="90"/>
      <c r="E785" s="98"/>
      <c r="F785" s="90"/>
      <c r="G785" s="90"/>
      <c r="H785" s="99"/>
    </row>
    <row r="786" spans="1:8" ht="20.25" customHeight="1" thickTop="1" x14ac:dyDescent="0.25">
      <c r="A786" s="89"/>
      <c r="B786" s="89"/>
      <c r="C786" s="89"/>
      <c r="D786" s="89"/>
      <c r="E786" s="97"/>
      <c r="F786" s="75"/>
      <c r="G786" s="75"/>
      <c r="H786" s="99"/>
    </row>
    <row r="787" spans="1:8" ht="20.25" customHeight="1" x14ac:dyDescent="0.25">
      <c r="A787" s="76"/>
      <c r="B787" s="76"/>
      <c r="C787" s="76"/>
      <c r="D787" s="76"/>
      <c r="E787" s="28"/>
      <c r="F787" s="76"/>
      <c r="G787" s="76"/>
      <c r="H787" s="99"/>
    </row>
    <row r="788" spans="1:8" ht="20.25" customHeight="1" x14ac:dyDescent="0.25">
      <c r="A788" s="75"/>
      <c r="B788" s="75"/>
      <c r="C788" s="75"/>
      <c r="D788" s="75"/>
      <c r="E788" s="28"/>
      <c r="F788" s="75"/>
      <c r="G788" s="75"/>
      <c r="H788" s="99"/>
    </row>
    <row r="789" spans="1:8" ht="20.25" customHeight="1" x14ac:dyDescent="0.25">
      <c r="A789" s="76"/>
      <c r="B789" s="76"/>
      <c r="C789" s="76"/>
      <c r="D789" s="76"/>
      <c r="E789" s="28"/>
      <c r="F789" s="76"/>
      <c r="G789" s="76"/>
      <c r="H789" s="99"/>
    </row>
    <row r="790" spans="1:8" ht="20.25" customHeight="1" x14ac:dyDescent="0.25">
      <c r="A790" s="75"/>
      <c r="B790" s="75"/>
      <c r="C790" s="75"/>
      <c r="D790" s="75"/>
      <c r="E790" s="28"/>
      <c r="F790" s="75"/>
      <c r="G790" s="75"/>
      <c r="H790" s="99"/>
    </row>
    <row r="791" spans="1:8" ht="20.25" customHeight="1" x14ac:dyDescent="0.25">
      <c r="A791" s="76"/>
      <c r="B791" s="76"/>
      <c r="C791" s="76"/>
      <c r="D791" s="76"/>
      <c r="E791" s="28"/>
      <c r="F791" s="76"/>
      <c r="G791" s="76"/>
      <c r="H791" s="99"/>
    </row>
    <row r="792" spans="1:8" ht="20.25" customHeight="1" x14ac:dyDescent="0.25">
      <c r="A792" s="75"/>
      <c r="B792" s="75"/>
      <c r="C792" s="75"/>
      <c r="D792" s="75"/>
      <c r="E792" s="28"/>
      <c r="F792" s="75"/>
      <c r="G792" s="75"/>
      <c r="H792" s="99"/>
    </row>
    <row r="793" spans="1:8" ht="20.25" customHeight="1" x14ac:dyDescent="0.25">
      <c r="A793" s="76"/>
      <c r="B793" s="76"/>
      <c r="C793" s="76"/>
      <c r="D793" s="76"/>
      <c r="E793" s="28"/>
      <c r="F793" s="76"/>
      <c r="G793" s="76"/>
      <c r="H793" s="99"/>
    </row>
    <row r="794" spans="1:8" ht="20.25" customHeight="1" x14ac:dyDescent="0.25">
      <c r="A794" s="75"/>
      <c r="B794" s="75"/>
      <c r="C794" s="75"/>
      <c r="D794" s="75"/>
      <c r="E794" s="28"/>
      <c r="F794" s="75"/>
      <c r="G794" s="75"/>
      <c r="H794" s="99"/>
    </row>
    <row r="795" spans="1:8" ht="20.25" customHeight="1" x14ac:dyDescent="0.25">
      <c r="A795" s="76"/>
      <c r="B795" s="76"/>
      <c r="C795" s="76"/>
      <c r="D795" s="76"/>
      <c r="E795" s="28"/>
      <c r="F795" s="76"/>
      <c r="G795" s="76"/>
      <c r="H795" s="99"/>
    </row>
    <row r="796" spans="1:8" ht="20.25" customHeight="1" x14ac:dyDescent="0.25">
      <c r="A796" s="75"/>
      <c r="B796" s="75"/>
      <c r="C796" s="75"/>
      <c r="D796" s="75"/>
      <c r="E796" s="28"/>
      <c r="F796" s="75"/>
      <c r="G796" s="75"/>
      <c r="H796" s="99"/>
    </row>
    <row r="797" spans="1:8" ht="20.25" customHeight="1" x14ac:dyDescent="0.25">
      <c r="A797" s="76"/>
      <c r="B797" s="76"/>
      <c r="C797" s="76"/>
      <c r="D797" s="76"/>
      <c r="E797" s="28"/>
      <c r="F797" s="76"/>
      <c r="G797" s="76"/>
      <c r="H797" s="99"/>
    </row>
    <row r="798" spans="1:8" ht="20.25" customHeight="1" x14ac:dyDescent="0.25">
      <c r="A798" s="75"/>
      <c r="B798" s="75"/>
      <c r="C798" s="75"/>
      <c r="D798" s="75"/>
      <c r="E798" s="28"/>
      <c r="F798" s="75"/>
      <c r="G798" s="75"/>
      <c r="H798" s="99"/>
    </row>
    <row r="799" spans="1:8" ht="20.25" customHeight="1" x14ac:dyDescent="0.25">
      <c r="A799" s="76"/>
      <c r="B799" s="76"/>
      <c r="C799" s="76"/>
      <c r="D799" s="76"/>
      <c r="E799" s="28"/>
      <c r="F799" s="76"/>
      <c r="G799" s="76"/>
      <c r="H799" s="99"/>
    </row>
    <row r="800" spans="1:8" ht="20.25" customHeight="1" x14ac:dyDescent="0.25">
      <c r="A800" s="75"/>
      <c r="B800" s="75"/>
      <c r="C800" s="75"/>
      <c r="D800" s="75"/>
      <c r="E800" s="28"/>
      <c r="F800" s="75"/>
      <c r="G800" s="75"/>
      <c r="H800" s="99"/>
    </row>
    <row r="801" spans="1:8" ht="20.25" customHeight="1" x14ac:dyDescent="0.25">
      <c r="A801" s="76"/>
      <c r="B801" s="76"/>
      <c r="C801" s="76"/>
      <c r="D801" s="76"/>
      <c r="E801" s="28"/>
      <c r="F801" s="76"/>
      <c r="G801" s="76"/>
      <c r="H801" s="99"/>
    </row>
    <row r="802" spans="1:8" ht="20.25" customHeight="1" x14ac:dyDescent="0.25">
      <c r="A802" s="75"/>
      <c r="B802" s="75"/>
      <c r="C802" s="75"/>
      <c r="D802" s="75"/>
      <c r="E802" s="28"/>
      <c r="F802" s="75"/>
      <c r="G802" s="75"/>
      <c r="H802" s="99"/>
    </row>
    <row r="803" spans="1:8" ht="20.25" customHeight="1" x14ac:dyDescent="0.25">
      <c r="A803" s="76"/>
      <c r="B803" s="76"/>
      <c r="C803" s="76"/>
      <c r="D803" s="76"/>
      <c r="E803" s="28"/>
      <c r="F803" s="76"/>
      <c r="G803" s="76"/>
      <c r="H803" s="99"/>
    </row>
    <row r="804" spans="1:8" ht="20.25" customHeight="1" x14ac:dyDescent="0.25">
      <c r="A804" s="75"/>
      <c r="B804" s="75"/>
      <c r="C804" s="75"/>
      <c r="D804" s="75"/>
      <c r="E804" s="28"/>
      <c r="F804" s="75"/>
      <c r="G804" s="75"/>
      <c r="H804" s="99"/>
    </row>
    <row r="805" spans="1:8" ht="20.25" customHeight="1" x14ac:dyDescent="0.25">
      <c r="A805" s="76"/>
      <c r="B805" s="76"/>
      <c r="C805" s="76"/>
      <c r="D805" s="76"/>
      <c r="E805" s="28"/>
      <c r="F805" s="76"/>
      <c r="G805" s="76"/>
      <c r="H805" s="99"/>
    </row>
    <row r="806" spans="1:8" ht="20.25" customHeight="1" x14ac:dyDescent="0.25">
      <c r="A806" s="75"/>
      <c r="B806" s="75"/>
      <c r="C806" s="75"/>
      <c r="D806" s="75"/>
      <c r="E806" s="28"/>
      <c r="F806" s="75"/>
      <c r="G806" s="75"/>
      <c r="H806" s="99"/>
    </row>
    <row r="807" spans="1:8" ht="20.25" customHeight="1" x14ac:dyDescent="0.25">
      <c r="A807" s="76"/>
      <c r="B807" s="76"/>
      <c r="C807" s="76"/>
      <c r="D807" s="76"/>
      <c r="E807" s="28"/>
      <c r="F807" s="76"/>
      <c r="G807" s="76"/>
      <c r="H807" s="99"/>
    </row>
    <row r="808" spans="1:8" ht="20.25" customHeight="1" x14ac:dyDescent="0.25">
      <c r="A808" s="75"/>
      <c r="B808" s="75"/>
      <c r="C808" s="75"/>
      <c r="D808" s="75"/>
      <c r="E808" s="28"/>
      <c r="F808" s="75"/>
      <c r="G808" s="75"/>
      <c r="H808" s="99"/>
    </row>
    <row r="809" spans="1:8" ht="20.25" customHeight="1" x14ac:dyDescent="0.25">
      <c r="A809" s="76"/>
      <c r="B809" s="76"/>
      <c r="C809" s="76"/>
      <c r="D809" s="76"/>
      <c r="E809" s="28"/>
      <c r="F809" s="76"/>
      <c r="G809" s="76"/>
      <c r="H809" s="99"/>
    </row>
    <row r="810" spans="1:8" ht="20.25" customHeight="1" x14ac:dyDescent="0.25">
      <c r="A810" s="75"/>
      <c r="B810" s="75"/>
      <c r="C810" s="75"/>
      <c r="D810" s="75"/>
      <c r="E810" s="28"/>
      <c r="F810" s="75"/>
      <c r="G810" s="75"/>
      <c r="H810" s="99"/>
    </row>
    <row r="811" spans="1:8" ht="20.25" customHeight="1" x14ac:dyDescent="0.25">
      <c r="A811" s="76"/>
      <c r="B811" s="76"/>
      <c r="C811" s="76"/>
      <c r="D811" s="76"/>
      <c r="E811" s="28"/>
      <c r="F811" s="76"/>
      <c r="G811" s="76"/>
      <c r="H811" s="99"/>
    </row>
    <row r="812" spans="1:8" ht="20.25" customHeight="1" x14ac:dyDescent="0.25">
      <c r="A812" s="75"/>
      <c r="B812" s="75"/>
      <c r="C812" s="75"/>
      <c r="D812" s="75"/>
      <c r="E812" s="28"/>
      <c r="F812" s="75"/>
      <c r="G812" s="75"/>
      <c r="H812" s="99"/>
    </row>
    <row r="813" spans="1:8" ht="20.25" customHeight="1" thickBot="1" x14ac:dyDescent="0.3">
      <c r="A813" s="90"/>
      <c r="B813" s="90"/>
      <c r="C813" s="90"/>
      <c r="D813" s="90"/>
      <c r="E813" s="98"/>
      <c r="F813" s="90"/>
      <c r="G813" s="90"/>
      <c r="H813" s="99"/>
    </row>
    <row r="814" spans="1:8" ht="20.25" customHeight="1" thickTop="1" x14ac:dyDescent="0.25">
      <c r="A814" s="89"/>
      <c r="B814" s="89"/>
      <c r="C814" s="89"/>
      <c r="D814" s="89"/>
      <c r="E814" s="97"/>
      <c r="F814" s="75"/>
      <c r="G814" s="75"/>
      <c r="H814" s="99"/>
    </row>
    <row r="815" spans="1:8" ht="20.25" customHeight="1" x14ac:dyDescent="0.25">
      <c r="A815" s="76"/>
      <c r="B815" s="76"/>
      <c r="C815" s="76"/>
      <c r="D815" s="76"/>
      <c r="E815" s="28"/>
      <c r="F815" s="76"/>
      <c r="G815" s="76"/>
      <c r="H815" s="99"/>
    </row>
    <row r="816" spans="1:8" ht="20.25" customHeight="1" x14ac:dyDescent="0.25">
      <c r="A816" s="75"/>
      <c r="B816" s="75"/>
      <c r="C816" s="75"/>
      <c r="D816" s="75"/>
      <c r="E816" s="28"/>
      <c r="F816" s="75"/>
      <c r="G816" s="75"/>
      <c r="H816" s="99"/>
    </row>
    <row r="817" spans="1:8" ht="20.25" customHeight="1" x14ac:dyDescent="0.25">
      <c r="A817" s="76"/>
      <c r="B817" s="76"/>
      <c r="C817" s="76"/>
      <c r="D817" s="76"/>
      <c r="E817" s="28"/>
      <c r="F817" s="76"/>
      <c r="G817" s="76"/>
      <c r="H817" s="99"/>
    </row>
    <row r="818" spans="1:8" ht="20.25" customHeight="1" x14ac:dyDescent="0.25">
      <c r="A818" s="75"/>
      <c r="B818" s="75"/>
      <c r="C818" s="75"/>
      <c r="D818" s="75"/>
      <c r="E818" s="28"/>
      <c r="F818" s="75"/>
      <c r="G818" s="75"/>
      <c r="H818" s="99"/>
    </row>
    <row r="819" spans="1:8" ht="20.25" customHeight="1" x14ac:dyDescent="0.25">
      <c r="A819" s="76"/>
      <c r="B819" s="76"/>
      <c r="C819" s="76"/>
      <c r="D819" s="76"/>
      <c r="E819" s="28"/>
      <c r="F819" s="76"/>
      <c r="G819" s="76"/>
      <c r="H819" s="99"/>
    </row>
    <row r="820" spans="1:8" ht="20.25" customHeight="1" x14ac:dyDescent="0.25">
      <c r="A820" s="75"/>
      <c r="B820" s="75"/>
      <c r="C820" s="75"/>
      <c r="D820" s="75"/>
      <c r="E820" s="28"/>
      <c r="F820" s="75"/>
      <c r="G820" s="75"/>
      <c r="H820" s="99"/>
    </row>
    <row r="821" spans="1:8" ht="20.25" customHeight="1" x14ac:dyDescent="0.25">
      <c r="A821" s="76"/>
      <c r="B821" s="76"/>
      <c r="C821" s="76"/>
      <c r="D821" s="76"/>
      <c r="E821" s="28"/>
      <c r="F821" s="76"/>
      <c r="G821" s="76"/>
      <c r="H821" s="99"/>
    </row>
    <row r="822" spans="1:8" ht="20.25" customHeight="1" x14ac:dyDescent="0.25">
      <c r="A822" s="75"/>
      <c r="B822" s="75"/>
      <c r="C822" s="75"/>
      <c r="D822" s="75"/>
      <c r="E822" s="28"/>
      <c r="F822" s="75"/>
      <c r="G822" s="75"/>
      <c r="H822" s="99"/>
    </row>
    <row r="823" spans="1:8" ht="20.25" customHeight="1" x14ac:dyDescent="0.25">
      <c r="A823" s="76"/>
      <c r="B823" s="76"/>
      <c r="C823" s="76"/>
      <c r="D823" s="76"/>
      <c r="E823" s="28"/>
      <c r="F823" s="76"/>
      <c r="G823" s="76"/>
      <c r="H823" s="99"/>
    </row>
    <row r="824" spans="1:8" ht="20.25" customHeight="1" x14ac:dyDescent="0.25">
      <c r="A824" s="75"/>
      <c r="B824" s="75"/>
      <c r="C824" s="75"/>
      <c r="D824" s="75"/>
      <c r="E824" s="28"/>
      <c r="F824" s="75"/>
      <c r="G824" s="75"/>
      <c r="H824" s="99"/>
    </row>
    <row r="825" spans="1:8" ht="20.25" customHeight="1" x14ac:dyDescent="0.25">
      <c r="A825" s="76"/>
      <c r="B825" s="76"/>
      <c r="C825" s="76"/>
      <c r="D825" s="76"/>
      <c r="E825" s="28"/>
      <c r="F825" s="76"/>
      <c r="G825" s="76"/>
      <c r="H825" s="99"/>
    </row>
    <row r="826" spans="1:8" ht="20.25" customHeight="1" x14ac:dyDescent="0.25">
      <c r="A826" s="75"/>
      <c r="B826" s="75"/>
      <c r="C826" s="75"/>
      <c r="D826" s="75"/>
      <c r="E826" s="28"/>
      <c r="F826" s="75"/>
      <c r="G826" s="75"/>
      <c r="H826" s="99"/>
    </row>
    <row r="827" spans="1:8" ht="20.25" customHeight="1" x14ac:dyDescent="0.25">
      <c r="A827" s="76"/>
      <c r="B827" s="76"/>
      <c r="C827" s="76"/>
      <c r="D827" s="76"/>
      <c r="E827" s="28"/>
      <c r="F827" s="76"/>
      <c r="G827" s="76"/>
      <c r="H827" s="99"/>
    </row>
    <row r="828" spans="1:8" ht="20.25" customHeight="1" x14ac:dyDescent="0.25">
      <c r="A828" s="75"/>
      <c r="B828" s="75"/>
      <c r="C828" s="75"/>
      <c r="D828" s="75"/>
      <c r="E828" s="28"/>
      <c r="F828" s="75"/>
      <c r="G828" s="75"/>
      <c r="H828" s="99"/>
    </row>
    <row r="829" spans="1:8" ht="20.25" customHeight="1" x14ac:dyDescent="0.25">
      <c r="A829" s="76"/>
      <c r="B829" s="76"/>
      <c r="C829" s="76"/>
      <c r="D829" s="76"/>
      <c r="E829" s="28"/>
      <c r="F829" s="76"/>
      <c r="G829" s="76"/>
      <c r="H829" s="99"/>
    </row>
    <row r="830" spans="1:8" ht="20.25" customHeight="1" x14ac:dyDescent="0.25">
      <c r="A830" s="75"/>
      <c r="B830" s="75"/>
      <c r="C830" s="75"/>
      <c r="D830" s="75"/>
      <c r="E830" s="28"/>
      <c r="F830" s="75"/>
      <c r="G830" s="75"/>
      <c r="H830" s="99"/>
    </row>
    <row r="831" spans="1:8" ht="20.25" customHeight="1" x14ac:dyDescent="0.25">
      <c r="A831" s="76"/>
      <c r="B831" s="76"/>
      <c r="C831" s="76"/>
      <c r="D831" s="76"/>
      <c r="E831" s="28"/>
      <c r="F831" s="76"/>
      <c r="G831" s="76"/>
      <c r="H831" s="99"/>
    </row>
    <row r="832" spans="1:8" ht="20.25" customHeight="1" x14ac:dyDescent="0.25">
      <c r="A832" s="75"/>
      <c r="B832" s="75"/>
      <c r="C832" s="75"/>
      <c r="D832" s="75"/>
      <c r="E832" s="28"/>
      <c r="F832" s="75"/>
      <c r="G832" s="75"/>
      <c r="H832" s="99"/>
    </row>
    <row r="833" spans="1:8" ht="20.25" customHeight="1" x14ac:dyDescent="0.25">
      <c r="A833" s="76"/>
      <c r="B833" s="76"/>
      <c r="C833" s="76"/>
      <c r="D833" s="76"/>
      <c r="E833" s="28"/>
      <c r="F833" s="76"/>
      <c r="G833" s="76"/>
      <c r="H833" s="99"/>
    </row>
    <row r="834" spans="1:8" ht="20.25" customHeight="1" x14ac:dyDescent="0.25">
      <c r="A834" s="75"/>
      <c r="B834" s="75"/>
      <c r="C834" s="75"/>
      <c r="D834" s="75"/>
      <c r="E834" s="28"/>
      <c r="F834" s="75"/>
      <c r="G834" s="75"/>
      <c r="H834" s="99"/>
    </row>
    <row r="835" spans="1:8" ht="20.25" customHeight="1" x14ac:dyDescent="0.25">
      <c r="A835" s="76"/>
      <c r="B835" s="76"/>
      <c r="C835" s="76"/>
      <c r="D835" s="76"/>
      <c r="E835" s="28"/>
      <c r="F835" s="76"/>
      <c r="G835" s="76"/>
      <c r="H835" s="99"/>
    </row>
    <row r="836" spans="1:8" ht="20.25" customHeight="1" x14ac:dyDescent="0.25">
      <c r="A836" s="75"/>
      <c r="B836" s="75"/>
      <c r="C836" s="75"/>
      <c r="D836" s="75"/>
      <c r="E836" s="28"/>
      <c r="F836" s="75"/>
      <c r="G836" s="75"/>
      <c r="H836" s="99"/>
    </row>
    <row r="837" spans="1:8" ht="20.25" customHeight="1" x14ac:dyDescent="0.25">
      <c r="A837" s="76"/>
      <c r="B837" s="76"/>
      <c r="C837" s="76"/>
      <c r="D837" s="76"/>
      <c r="E837" s="28"/>
      <c r="F837" s="76"/>
      <c r="G837" s="76"/>
      <c r="H837" s="99"/>
    </row>
    <row r="838" spans="1:8" ht="20.25" customHeight="1" x14ac:dyDescent="0.25">
      <c r="A838" s="75"/>
      <c r="B838" s="75"/>
      <c r="C838" s="75"/>
      <c r="D838" s="75"/>
      <c r="E838" s="28"/>
      <c r="F838" s="75"/>
      <c r="G838" s="75"/>
      <c r="H838" s="99"/>
    </row>
    <row r="839" spans="1:8" ht="20.25" customHeight="1" x14ac:dyDescent="0.25">
      <c r="A839" s="76"/>
      <c r="B839" s="76"/>
      <c r="C839" s="76"/>
      <c r="D839" s="76"/>
      <c r="E839" s="28"/>
      <c r="F839" s="76"/>
      <c r="G839" s="76"/>
      <c r="H839" s="99"/>
    </row>
    <row r="840" spans="1:8" ht="20.25" customHeight="1" x14ac:dyDescent="0.25">
      <c r="A840" s="75"/>
      <c r="B840" s="75"/>
      <c r="C840" s="75"/>
      <c r="D840" s="75"/>
      <c r="E840" s="28"/>
      <c r="F840" s="75"/>
      <c r="G840" s="75"/>
      <c r="H840" s="99"/>
    </row>
    <row r="841" spans="1:8" ht="20.25" customHeight="1" thickBot="1" x14ac:dyDescent="0.3">
      <c r="A841" s="90"/>
      <c r="B841" s="90"/>
      <c r="C841" s="90"/>
      <c r="D841" s="90"/>
      <c r="E841" s="98"/>
      <c r="F841" s="90"/>
      <c r="G841" s="90"/>
      <c r="H841" s="99"/>
    </row>
    <row r="842" spans="1:8" ht="20.25" customHeight="1" thickTop="1" x14ac:dyDescent="0.25">
      <c r="A842" s="89"/>
      <c r="B842" s="89"/>
      <c r="C842" s="89"/>
      <c r="D842" s="89"/>
      <c r="E842" s="97"/>
      <c r="F842" s="75"/>
      <c r="G842" s="75"/>
      <c r="H842" s="99"/>
    </row>
    <row r="843" spans="1:8" ht="20.25" customHeight="1" x14ac:dyDescent="0.25">
      <c r="A843" s="76"/>
      <c r="B843" s="76"/>
      <c r="C843" s="76"/>
      <c r="D843" s="76"/>
      <c r="E843" s="28"/>
      <c r="F843" s="76"/>
      <c r="G843" s="76"/>
      <c r="H843" s="99"/>
    </row>
    <row r="844" spans="1:8" ht="20.25" customHeight="1" x14ac:dyDescent="0.25">
      <c r="A844" s="75"/>
      <c r="B844" s="75"/>
      <c r="C844" s="75"/>
      <c r="D844" s="75"/>
      <c r="E844" s="28"/>
      <c r="F844" s="75"/>
      <c r="G844" s="75"/>
      <c r="H844" s="99"/>
    </row>
    <row r="845" spans="1:8" ht="20.25" customHeight="1" x14ac:dyDescent="0.25">
      <c r="A845" s="76"/>
      <c r="B845" s="76"/>
      <c r="C845" s="76"/>
      <c r="D845" s="76"/>
      <c r="E845" s="28"/>
      <c r="F845" s="76"/>
      <c r="G845" s="76"/>
      <c r="H845" s="99"/>
    </row>
    <row r="846" spans="1:8" ht="20.25" customHeight="1" x14ac:dyDescent="0.25">
      <c r="A846" s="75"/>
      <c r="B846" s="75"/>
      <c r="C846" s="75"/>
      <c r="D846" s="75"/>
      <c r="E846" s="28"/>
      <c r="F846" s="75"/>
      <c r="G846" s="75"/>
      <c r="H846" s="99"/>
    </row>
    <row r="847" spans="1:8" ht="20.25" customHeight="1" x14ac:dyDescent="0.25">
      <c r="A847" s="76"/>
      <c r="B847" s="76"/>
      <c r="C847" s="76"/>
      <c r="D847" s="76"/>
      <c r="E847" s="28"/>
      <c r="F847" s="76"/>
      <c r="G847" s="76"/>
      <c r="H847" s="99"/>
    </row>
    <row r="848" spans="1:8" ht="20.25" customHeight="1" x14ac:dyDescent="0.25">
      <c r="A848" s="75"/>
      <c r="B848" s="75"/>
      <c r="C848" s="75"/>
      <c r="D848" s="75"/>
      <c r="E848" s="28"/>
      <c r="F848" s="75"/>
      <c r="G848" s="75"/>
      <c r="H848" s="99"/>
    </row>
    <row r="849" spans="1:8" ht="20.25" customHeight="1" x14ac:dyDescent="0.25">
      <c r="A849" s="76"/>
      <c r="B849" s="76"/>
      <c r="C849" s="76"/>
      <c r="D849" s="76"/>
      <c r="E849" s="28"/>
      <c r="F849" s="76"/>
      <c r="G849" s="76"/>
      <c r="H849" s="99"/>
    </row>
    <row r="850" spans="1:8" ht="20.25" customHeight="1" x14ac:dyDescent="0.25">
      <c r="A850" s="75"/>
      <c r="B850" s="75"/>
      <c r="C850" s="75"/>
      <c r="D850" s="75"/>
      <c r="E850" s="28"/>
      <c r="F850" s="75"/>
      <c r="G850" s="75"/>
      <c r="H850" s="99"/>
    </row>
    <row r="851" spans="1:8" ht="20.25" customHeight="1" x14ac:dyDescent="0.25">
      <c r="A851" s="76"/>
      <c r="B851" s="76"/>
      <c r="C851" s="76"/>
      <c r="D851" s="76"/>
      <c r="E851" s="28"/>
      <c r="F851" s="76"/>
      <c r="G851" s="76"/>
      <c r="H851" s="99"/>
    </row>
    <row r="852" spans="1:8" ht="20.25" customHeight="1" x14ac:dyDescent="0.25">
      <c r="A852" s="75"/>
      <c r="B852" s="75"/>
      <c r="C852" s="75"/>
      <c r="D852" s="75"/>
      <c r="E852" s="28"/>
      <c r="F852" s="75"/>
      <c r="G852" s="75"/>
      <c r="H852" s="99"/>
    </row>
    <row r="853" spans="1:8" ht="20.25" customHeight="1" x14ac:dyDescent="0.25">
      <c r="A853" s="76"/>
      <c r="B853" s="76"/>
      <c r="C853" s="76"/>
      <c r="D853" s="76"/>
      <c r="E853" s="28"/>
      <c r="F853" s="76"/>
      <c r="G853" s="76"/>
      <c r="H853" s="99"/>
    </row>
    <row r="854" spans="1:8" ht="20.25" customHeight="1" x14ac:dyDescent="0.25">
      <c r="A854" s="75"/>
      <c r="B854" s="75"/>
      <c r="C854" s="75"/>
      <c r="D854" s="75"/>
      <c r="E854" s="28"/>
      <c r="F854" s="75"/>
      <c r="G854" s="75"/>
      <c r="H854" s="99"/>
    </row>
    <row r="855" spans="1:8" ht="20.25" customHeight="1" x14ac:dyDescent="0.25">
      <c r="A855" s="76"/>
      <c r="B855" s="76"/>
      <c r="C855" s="76"/>
      <c r="D855" s="76"/>
      <c r="E855" s="28"/>
      <c r="F855" s="76"/>
      <c r="G855" s="76"/>
      <c r="H855" s="99"/>
    </row>
    <row r="856" spans="1:8" ht="20.25" customHeight="1" x14ac:dyDescent="0.25">
      <c r="A856" s="75"/>
      <c r="B856" s="75"/>
      <c r="C856" s="75"/>
      <c r="D856" s="75"/>
      <c r="E856" s="28"/>
      <c r="F856" s="75"/>
      <c r="G856" s="75"/>
      <c r="H856" s="99"/>
    </row>
    <row r="857" spans="1:8" ht="20.25" customHeight="1" x14ac:dyDescent="0.25">
      <c r="A857" s="76"/>
      <c r="B857" s="76"/>
      <c r="C857" s="76"/>
      <c r="D857" s="76"/>
      <c r="E857" s="28"/>
      <c r="F857" s="76"/>
      <c r="G857" s="76"/>
      <c r="H857" s="99"/>
    </row>
    <row r="858" spans="1:8" ht="20.25" customHeight="1" x14ac:dyDescent="0.25">
      <c r="A858" s="75"/>
      <c r="B858" s="75"/>
      <c r="C858" s="75"/>
      <c r="D858" s="75"/>
      <c r="E858" s="28"/>
      <c r="F858" s="75"/>
      <c r="G858" s="75"/>
      <c r="H858" s="99"/>
    </row>
    <row r="859" spans="1:8" ht="20.25" customHeight="1" x14ac:dyDescent="0.25">
      <c r="A859" s="76"/>
      <c r="B859" s="76"/>
      <c r="C859" s="76"/>
      <c r="D859" s="76"/>
      <c r="E859" s="28"/>
      <c r="F859" s="76"/>
      <c r="G859" s="76"/>
      <c r="H859" s="99"/>
    </row>
    <row r="860" spans="1:8" ht="20.25" customHeight="1" x14ac:dyDescent="0.25">
      <c r="A860" s="75"/>
      <c r="B860" s="75"/>
      <c r="C860" s="75"/>
      <c r="D860" s="75"/>
      <c r="E860" s="28"/>
      <c r="F860" s="75"/>
      <c r="G860" s="75"/>
      <c r="H860" s="99"/>
    </row>
    <row r="861" spans="1:8" ht="20.25" customHeight="1" x14ac:dyDescent="0.25">
      <c r="A861" s="76"/>
      <c r="B861" s="76"/>
      <c r="C861" s="76"/>
      <c r="D861" s="76"/>
      <c r="E861" s="28"/>
      <c r="F861" s="76"/>
      <c r="G861" s="76"/>
      <c r="H861" s="99"/>
    </row>
    <row r="862" spans="1:8" ht="20.25" customHeight="1" x14ac:dyDescent="0.25">
      <c r="A862" s="75"/>
      <c r="B862" s="75"/>
      <c r="C862" s="75"/>
      <c r="D862" s="75"/>
      <c r="E862" s="28"/>
      <c r="F862" s="75"/>
      <c r="G862" s="75"/>
      <c r="H862" s="99"/>
    </row>
    <row r="863" spans="1:8" ht="20.25" customHeight="1" x14ac:dyDescent="0.25">
      <c r="A863" s="76"/>
      <c r="B863" s="76"/>
      <c r="C863" s="76"/>
      <c r="D863" s="76"/>
      <c r="E863" s="28"/>
      <c r="F863" s="76"/>
      <c r="G863" s="76"/>
      <c r="H863" s="99"/>
    </row>
    <row r="864" spans="1:8" ht="20.25" customHeight="1" x14ac:dyDescent="0.25">
      <c r="A864" s="75"/>
      <c r="B864" s="75"/>
      <c r="C864" s="75"/>
      <c r="D864" s="75"/>
      <c r="E864" s="28"/>
      <c r="F864" s="75"/>
      <c r="G864" s="75"/>
      <c r="H864" s="99"/>
    </row>
    <row r="865" spans="1:8" ht="20.25" customHeight="1" x14ac:dyDescent="0.25">
      <c r="A865" s="76"/>
      <c r="B865" s="76"/>
      <c r="C865" s="76"/>
      <c r="D865" s="76"/>
      <c r="E865" s="28"/>
      <c r="F865" s="76"/>
      <c r="G865" s="76"/>
      <c r="H865" s="99"/>
    </row>
    <row r="866" spans="1:8" ht="20.25" customHeight="1" x14ac:dyDescent="0.25">
      <c r="A866" s="75"/>
      <c r="B866" s="75"/>
      <c r="C866" s="75"/>
      <c r="D866" s="75"/>
      <c r="E866" s="28"/>
      <c r="F866" s="75"/>
      <c r="G866" s="75"/>
      <c r="H866" s="99"/>
    </row>
    <row r="867" spans="1:8" ht="20.25" customHeight="1" x14ac:dyDescent="0.25">
      <c r="A867" s="76"/>
      <c r="B867" s="76"/>
      <c r="C867" s="76"/>
      <c r="D867" s="76"/>
      <c r="E867" s="28"/>
      <c r="F867" s="76"/>
      <c r="G867" s="76"/>
      <c r="H867" s="99"/>
    </row>
    <row r="868" spans="1:8" ht="20.25" customHeight="1" x14ac:dyDescent="0.25">
      <c r="A868" s="75"/>
      <c r="B868" s="75"/>
      <c r="C868" s="75"/>
      <c r="D868" s="75"/>
      <c r="E868" s="28"/>
      <c r="F868" s="75"/>
      <c r="G868" s="75"/>
      <c r="H868" s="99"/>
    </row>
    <row r="869" spans="1:8" ht="20.25" customHeight="1" thickBot="1" x14ac:dyDescent="0.3">
      <c r="A869" s="90"/>
      <c r="B869" s="90"/>
      <c r="C869" s="90"/>
      <c r="D869" s="90"/>
      <c r="E869" s="98"/>
      <c r="F869" s="90"/>
      <c r="G869" s="90"/>
      <c r="H869" s="99"/>
    </row>
    <row r="870" spans="1:8" ht="20.25" customHeight="1" thickTop="1" x14ac:dyDescent="0.25">
      <c r="A870" s="89"/>
      <c r="B870" s="89"/>
      <c r="C870" s="89"/>
      <c r="D870" s="89"/>
      <c r="E870" s="97"/>
      <c r="F870" s="75"/>
      <c r="G870" s="75"/>
      <c r="H870" s="99"/>
    </row>
    <row r="871" spans="1:8" ht="20.25" customHeight="1" x14ac:dyDescent="0.25">
      <c r="A871" s="76"/>
      <c r="B871" s="76"/>
      <c r="C871" s="76"/>
      <c r="D871" s="76"/>
      <c r="E871" s="28"/>
      <c r="F871" s="76"/>
      <c r="G871" s="76"/>
      <c r="H871" s="99"/>
    </row>
    <row r="872" spans="1:8" ht="20.25" customHeight="1" x14ac:dyDescent="0.25">
      <c r="A872" s="75"/>
      <c r="B872" s="75"/>
      <c r="C872" s="75"/>
      <c r="D872" s="75"/>
      <c r="E872" s="28"/>
      <c r="F872" s="75"/>
      <c r="G872" s="75"/>
      <c r="H872" s="99"/>
    </row>
    <row r="873" spans="1:8" ht="20.25" customHeight="1" x14ac:dyDescent="0.25">
      <c r="A873" s="76"/>
      <c r="B873" s="76"/>
      <c r="C873" s="76"/>
      <c r="D873" s="76"/>
      <c r="E873" s="28"/>
      <c r="F873" s="76"/>
      <c r="G873" s="76"/>
      <c r="H873" s="99"/>
    </row>
    <row r="874" spans="1:8" ht="20.25" customHeight="1" x14ac:dyDescent="0.25">
      <c r="A874" s="75"/>
      <c r="B874" s="75"/>
      <c r="C874" s="75"/>
      <c r="D874" s="75"/>
      <c r="E874" s="28"/>
      <c r="F874" s="75"/>
      <c r="G874" s="75"/>
      <c r="H874" s="99"/>
    </row>
    <row r="875" spans="1:8" ht="20.25" customHeight="1" x14ac:dyDescent="0.25">
      <c r="A875" s="76"/>
      <c r="B875" s="76"/>
      <c r="C875" s="76"/>
      <c r="D875" s="76"/>
      <c r="E875" s="28"/>
      <c r="F875" s="76"/>
      <c r="G875" s="76"/>
      <c r="H875" s="99"/>
    </row>
    <row r="876" spans="1:8" ht="20.25" customHeight="1" x14ac:dyDescent="0.25">
      <c r="A876" s="75"/>
      <c r="B876" s="75"/>
      <c r="C876" s="75"/>
      <c r="D876" s="75"/>
      <c r="E876" s="28"/>
      <c r="F876" s="75"/>
      <c r="G876" s="75"/>
      <c r="H876" s="99"/>
    </row>
    <row r="877" spans="1:8" ht="20.25" customHeight="1" x14ac:dyDescent="0.25">
      <c r="A877" s="76"/>
      <c r="B877" s="76"/>
      <c r="C877" s="76"/>
      <c r="D877" s="76"/>
      <c r="E877" s="28"/>
      <c r="F877" s="76"/>
      <c r="G877" s="76"/>
      <c r="H877" s="99"/>
    </row>
    <row r="878" spans="1:8" ht="20.25" customHeight="1" x14ac:dyDescent="0.25">
      <c r="A878" s="75"/>
      <c r="B878" s="75"/>
      <c r="C878" s="75"/>
      <c r="D878" s="75"/>
      <c r="E878" s="28"/>
      <c r="F878" s="75"/>
      <c r="G878" s="75"/>
      <c r="H878" s="99"/>
    </row>
    <row r="879" spans="1:8" ht="20.25" customHeight="1" x14ac:dyDescent="0.25">
      <c r="A879" s="76"/>
      <c r="B879" s="76"/>
      <c r="C879" s="76"/>
      <c r="D879" s="76"/>
      <c r="E879" s="28"/>
      <c r="F879" s="76"/>
      <c r="G879" s="76"/>
      <c r="H879" s="99"/>
    </row>
    <row r="880" spans="1:8" ht="20.25" customHeight="1" x14ac:dyDescent="0.25">
      <c r="A880" s="75"/>
      <c r="B880" s="75"/>
      <c r="C880" s="75"/>
      <c r="D880" s="75"/>
      <c r="E880" s="28"/>
      <c r="F880" s="75"/>
      <c r="G880" s="75"/>
      <c r="H880" s="99"/>
    </row>
    <row r="881" spans="1:8" ht="20.25" customHeight="1" x14ac:dyDescent="0.25">
      <c r="A881" s="76"/>
      <c r="B881" s="76"/>
      <c r="C881" s="76"/>
      <c r="D881" s="76"/>
      <c r="E881" s="28"/>
      <c r="F881" s="76"/>
      <c r="G881" s="76"/>
      <c r="H881" s="99"/>
    </row>
    <row r="882" spans="1:8" ht="20.25" customHeight="1" x14ac:dyDescent="0.25">
      <c r="A882" s="75"/>
      <c r="B882" s="75"/>
      <c r="C882" s="75"/>
      <c r="D882" s="75"/>
      <c r="E882" s="28"/>
      <c r="F882" s="75"/>
      <c r="G882" s="75"/>
      <c r="H882" s="99"/>
    </row>
    <row r="883" spans="1:8" ht="20.25" customHeight="1" x14ac:dyDescent="0.25">
      <c r="A883" s="76"/>
      <c r="B883" s="76"/>
      <c r="C883" s="76"/>
      <c r="D883" s="76"/>
      <c r="E883" s="28"/>
      <c r="F883" s="76"/>
      <c r="G883" s="76"/>
      <c r="H883" s="99"/>
    </row>
    <row r="884" spans="1:8" ht="20.25" customHeight="1" x14ac:dyDescent="0.25">
      <c r="A884" s="75"/>
      <c r="B884" s="75"/>
      <c r="C884" s="75"/>
      <c r="D884" s="75"/>
      <c r="E884" s="28"/>
      <c r="F884" s="75"/>
      <c r="G884" s="75"/>
      <c r="H884" s="99"/>
    </row>
    <row r="885" spans="1:8" ht="20.25" customHeight="1" x14ac:dyDescent="0.25">
      <c r="A885" s="76"/>
      <c r="B885" s="76"/>
      <c r="C885" s="76"/>
      <c r="D885" s="76"/>
      <c r="E885" s="28"/>
      <c r="F885" s="76"/>
      <c r="G885" s="76"/>
      <c r="H885" s="99"/>
    </row>
    <row r="886" spans="1:8" ht="20.25" customHeight="1" x14ac:dyDescent="0.25">
      <c r="A886" s="75"/>
      <c r="B886" s="75"/>
      <c r="C886" s="75"/>
      <c r="D886" s="75"/>
      <c r="E886" s="28"/>
      <c r="F886" s="75"/>
      <c r="G886" s="75"/>
      <c r="H886" s="99"/>
    </row>
    <row r="887" spans="1:8" ht="20.25" customHeight="1" x14ac:dyDescent="0.25">
      <c r="A887" s="76"/>
      <c r="B887" s="76"/>
      <c r="C887" s="76"/>
      <c r="D887" s="76"/>
      <c r="E887" s="28"/>
      <c r="F887" s="76"/>
      <c r="G887" s="76"/>
      <c r="H887" s="99"/>
    </row>
    <row r="888" spans="1:8" ht="20.25" customHeight="1" x14ac:dyDescent="0.25">
      <c r="A888" s="75"/>
      <c r="B888" s="75"/>
      <c r="C888" s="75"/>
      <c r="D888" s="75"/>
      <c r="E888" s="28"/>
      <c r="F888" s="75"/>
      <c r="G888" s="75"/>
      <c r="H888" s="99"/>
    </row>
    <row r="889" spans="1:8" ht="20.25" customHeight="1" x14ac:dyDescent="0.25">
      <c r="A889" s="76"/>
      <c r="B889" s="76"/>
      <c r="C889" s="76"/>
      <c r="D889" s="76"/>
      <c r="E889" s="28"/>
      <c r="F889" s="76"/>
      <c r="G889" s="76"/>
      <c r="H889" s="99"/>
    </row>
    <row r="890" spans="1:8" ht="20.25" customHeight="1" x14ac:dyDescent="0.25">
      <c r="A890" s="75"/>
      <c r="B890" s="75"/>
      <c r="C890" s="75"/>
      <c r="D890" s="75"/>
      <c r="E890" s="28"/>
      <c r="F890" s="75"/>
      <c r="G890" s="75"/>
      <c r="H890" s="99"/>
    </row>
    <row r="891" spans="1:8" ht="20.25" customHeight="1" x14ac:dyDescent="0.25">
      <c r="A891" s="76"/>
      <c r="B891" s="76"/>
      <c r="C891" s="76"/>
      <c r="D891" s="76"/>
      <c r="E891" s="28"/>
      <c r="F891" s="76"/>
      <c r="G891" s="76"/>
      <c r="H891" s="99"/>
    </row>
    <row r="892" spans="1:8" ht="20.25" customHeight="1" x14ac:dyDescent="0.25">
      <c r="A892" s="75"/>
      <c r="B892" s="75"/>
      <c r="C892" s="75"/>
      <c r="D892" s="75"/>
      <c r="E892" s="28"/>
      <c r="F892" s="75"/>
      <c r="G892" s="75"/>
      <c r="H892" s="99"/>
    </row>
    <row r="893" spans="1:8" ht="20.25" customHeight="1" x14ac:dyDescent="0.25">
      <c r="A893" s="76"/>
      <c r="B893" s="76"/>
      <c r="C893" s="76"/>
      <c r="D893" s="76"/>
      <c r="E893" s="28"/>
      <c r="F893" s="76"/>
      <c r="G893" s="76"/>
      <c r="H893" s="99"/>
    </row>
    <row r="894" spans="1:8" ht="20.25" customHeight="1" x14ac:dyDescent="0.25">
      <c r="A894" s="75"/>
      <c r="B894" s="75"/>
      <c r="C894" s="75"/>
      <c r="D894" s="75"/>
      <c r="E894" s="28"/>
      <c r="F894" s="75"/>
      <c r="G894" s="75"/>
      <c r="H894" s="99"/>
    </row>
    <row r="895" spans="1:8" ht="20.25" customHeight="1" x14ac:dyDescent="0.25">
      <c r="A895" s="76"/>
      <c r="B895" s="76"/>
      <c r="C895" s="76"/>
      <c r="D895" s="76"/>
      <c r="E895" s="28"/>
      <c r="F895" s="76"/>
      <c r="G895" s="76"/>
      <c r="H895" s="99"/>
    </row>
    <row r="896" spans="1:8" ht="20.25" customHeight="1" x14ac:dyDescent="0.25">
      <c r="A896" s="75"/>
      <c r="B896" s="75"/>
      <c r="C896" s="75"/>
      <c r="D896" s="75"/>
      <c r="E896" s="28"/>
      <c r="F896" s="75"/>
      <c r="G896" s="75"/>
      <c r="H896" s="99"/>
    </row>
    <row r="897" spans="1:8" ht="20.25" customHeight="1" thickBot="1" x14ac:dyDescent="0.3">
      <c r="A897" s="90"/>
      <c r="B897" s="90"/>
      <c r="C897" s="90"/>
      <c r="D897" s="90"/>
      <c r="E897" s="98"/>
      <c r="F897" s="90"/>
      <c r="G897" s="90"/>
      <c r="H897" s="99"/>
    </row>
    <row r="898" spans="1:8" ht="20.25" customHeight="1" thickTop="1" x14ac:dyDescent="0.25">
      <c r="A898" s="89"/>
      <c r="B898" s="89"/>
      <c r="C898" s="89"/>
      <c r="D898" s="89"/>
      <c r="E898" s="97"/>
      <c r="F898" s="75"/>
      <c r="G898" s="75"/>
      <c r="H898" s="99"/>
    </row>
    <row r="899" spans="1:8" ht="20.25" customHeight="1" x14ac:dyDescent="0.25">
      <c r="A899" s="76"/>
      <c r="B899" s="76"/>
      <c r="C899" s="76"/>
      <c r="D899" s="76"/>
      <c r="E899" s="28"/>
      <c r="F899" s="76"/>
      <c r="G899" s="76"/>
      <c r="H899" s="99"/>
    </row>
    <row r="900" spans="1:8" ht="20.25" customHeight="1" x14ac:dyDescent="0.25">
      <c r="A900" s="75"/>
      <c r="B900" s="75"/>
      <c r="C900" s="75"/>
      <c r="D900" s="75"/>
      <c r="E900" s="28"/>
      <c r="F900" s="75"/>
      <c r="G900" s="75"/>
      <c r="H900" s="99"/>
    </row>
    <row r="901" spans="1:8" ht="20.25" customHeight="1" x14ac:dyDescent="0.25">
      <c r="A901" s="76"/>
      <c r="B901" s="76"/>
      <c r="C901" s="76"/>
      <c r="D901" s="76"/>
      <c r="E901" s="28"/>
      <c r="F901" s="76"/>
      <c r="G901" s="76"/>
      <c r="H901" s="99"/>
    </row>
    <row r="902" spans="1:8" ht="20.25" customHeight="1" x14ac:dyDescent="0.25">
      <c r="A902" s="75"/>
      <c r="B902" s="75"/>
      <c r="C902" s="75"/>
      <c r="D902" s="75"/>
      <c r="E902" s="28"/>
      <c r="F902" s="75"/>
      <c r="G902" s="75"/>
      <c r="H902" s="99"/>
    </row>
    <row r="903" spans="1:8" ht="20.25" customHeight="1" x14ac:dyDescent="0.25">
      <c r="A903" s="76"/>
      <c r="B903" s="76"/>
      <c r="C903" s="76"/>
      <c r="D903" s="76"/>
      <c r="E903" s="28"/>
      <c r="F903" s="76"/>
      <c r="G903" s="76"/>
      <c r="H903" s="99"/>
    </row>
    <row r="904" spans="1:8" ht="20.25" customHeight="1" x14ac:dyDescent="0.25">
      <c r="A904" s="75"/>
      <c r="B904" s="75"/>
      <c r="C904" s="75"/>
      <c r="D904" s="75"/>
      <c r="E904" s="28"/>
      <c r="F904" s="75"/>
      <c r="G904" s="75"/>
      <c r="H904" s="99"/>
    </row>
    <row r="905" spans="1:8" ht="20.25" customHeight="1" x14ac:dyDescent="0.25">
      <c r="A905" s="76"/>
      <c r="B905" s="76"/>
      <c r="C905" s="76"/>
      <c r="D905" s="76"/>
      <c r="E905" s="28"/>
      <c r="F905" s="76"/>
      <c r="G905" s="76"/>
      <c r="H905" s="99"/>
    </row>
    <row r="906" spans="1:8" ht="20.25" customHeight="1" x14ac:dyDescent="0.25">
      <c r="A906" s="75"/>
      <c r="B906" s="75"/>
      <c r="C906" s="75"/>
      <c r="D906" s="75"/>
      <c r="E906" s="28"/>
      <c r="F906" s="75"/>
      <c r="G906" s="75"/>
      <c r="H906" s="99"/>
    </row>
    <row r="907" spans="1:8" ht="20.25" customHeight="1" x14ac:dyDescent="0.25">
      <c r="A907" s="76"/>
      <c r="B907" s="76"/>
      <c r="C907" s="76"/>
      <c r="D907" s="76"/>
      <c r="E907" s="28"/>
      <c r="F907" s="76"/>
      <c r="G907" s="76"/>
      <c r="H907" s="99"/>
    </row>
    <row r="908" spans="1:8" ht="20.25" customHeight="1" x14ac:dyDescent="0.25">
      <c r="A908" s="75"/>
      <c r="B908" s="75"/>
      <c r="C908" s="75"/>
      <c r="D908" s="75"/>
      <c r="E908" s="28"/>
      <c r="F908" s="75"/>
      <c r="G908" s="75"/>
      <c r="H908" s="99"/>
    </row>
    <row r="909" spans="1:8" ht="20.25" customHeight="1" x14ac:dyDescent="0.25">
      <c r="A909" s="76"/>
      <c r="B909" s="76"/>
      <c r="C909" s="76"/>
      <c r="D909" s="76"/>
      <c r="E909" s="28"/>
      <c r="F909" s="76"/>
      <c r="G909" s="76"/>
      <c r="H909" s="99"/>
    </row>
    <row r="910" spans="1:8" ht="20.25" customHeight="1" x14ac:dyDescent="0.25">
      <c r="A910" s="75"/>
      <c r="B910" s="75"/>
      <c r="C910" s="75"/>
      <c r="D910" s="75"/>
      <c r="E910" s="28"/>
      <c r="F910" s="75"/>
      <c r="G910" s="75"/>
      <c r="H910" s="99"/>
    </row>
    <row r="911" spans="1:8" ht="20.25" customHeight="1" x14ac:dyDescent="0.25">
      <c r="A911" s="76"/>
      <c r="B911" s="76"/>
      <c r="C911" s="76"/>
      <c r="D911" s="76"/>
      <c r="E911" s="28"/>
      <c r="F911" s="76"/>
      <c r="G911" s="76"/>
      <c r="H911" s="99"/>
    </row>
    <row r="912" spans="1:8" ht="20.25" customHeight="1" x14ac:dyDescent="0.25">
      <c r="A912" s="75"/>
      <c r="B912" s="75"/>
      <c r="C912" s="75"/>
      <c r="D912" s="75"/>
      <c r="E912" s="28"/>
      <c r="F912" s="75"/>
      <c r="G912" s="75"/>
      <c r="H912" s="99"/>
    </row>
    <row r="913" spans="1:8" ht="20.25" customHeight="1" x14ac:dyDescent="0.25">
      <c r="A913" s="76"/>
      <c r="B913" s="76"/>
      <c r="C913" s="76"/>
      <c r="D913" s="76"/>
      <c r="E913" s="28"/>
      <c r="F913" s="76"/>
      <c r="G913" s="76"/>
      <c r="H913" s="99"/>
    </row>
    <row r="914" spans="1:8" ht="20.25" customHeight="1" x14ac:dyDescent="0.25">
      <c r="A914" s="75"/>
      <c r="B914" s="75"/>
      <c r="C914" s="75"/>
      <c r="D914" s="75"/>
      <c r="E914" s="28"/>
      <c r="F914" s="75"/>
      <c r="G914" s="75"/>
      <c r="H914" s="99"/>
    </row>
    <row r="915" spans="1:8" ht="20.25" customHeight="1" x14ac:dyDescent="0.25">
      <c r="A915" s="76"/>
      <c r="B915" s="76"/>
      <c r="C915" s="76"/>
      <c r="D915" s="76"/>
      <c r="E915" s="28"/>
      <c r="F915" s="76"/>
      <c r="G915" s="76"/>
      <c r="H915" s="99"/>
    </row>
    <row r="916" spans="1:8" ht="20.25" customHeight="1" x14ac:dyDescent="0.25">
      <c r="A916" s="75"/>
      <c r="B916" s="75"/>
      <c r="C916" s="75"/>
      <c r="D916" s="75"/>
      <c r="E916" s="28"/>
      <c r="F916" s="75"/>
      <c r="G916" s="75"/>
      <c r="H916" s="99"/>
    </row>
    <row r="917" spans="1:8" ht="20.25" customHeight="1" x14ac:dyDescent="0.25">
      <c r="A917" s="76"/>
      <c r="B917" s="76"/>
      <c r="C917" s="76"/>
      <c r="D917" s="76"/>
      <c r="E917" s="28"/>
      <c r="F917" s="76"/>
      <c r="G917" s="76"/>
      <c r="H917" s="99"/>
    </row>
    <row r="918" spans="1:8" ht="20.25" customHeight="1" x14ac:dyDescent="0.25">
      <c r="A918" s="75"/>
      <c r="B918" s="75"/>
      <c r="C918" s="75"/>
      <c r="D918" s="75"/>
      <c r="E918" s="28"/>
      <c r="F918" s="75"/>
      <c r="G918" s="75"/>
      <c r="H918" s="99"/>
    </row>
    <row r="919" spans="1:8" ht="20.25" customHeight="1" x14ac:dyDescent="0.25">
      <c r="A919" s="76"/>
      <c r="B919" s="76"/>
      <c r="C919" s="76"/>
      <c r="D919" s="76"/>
      <c r="E919" s="28"/>
      <c r="F919" s="76"/>
      <c r="G919" s="76"/>
      <c r="H919" s="99"/>
    </row>
    <row r="920" spans="1:8" ht="20.25" customHeight="1" x14ac:dyDescent="0.25">
      <c r="A920" s="75"/>
      <c r="B920" s="75"/>
      <c r="C920" s="75"/>
      <c r="D920" s="75"/>
      <c r="E920" s="28"/>
      <c r="F920" s="75"/>
      <c r="G920" s="75"/>
      <c r="H920" s="99"/>
    </row>
    <row r="921" spans="1:8" ht="20.25" customHeight="1" x14ac:dyDescent="0.25">
      <c r="A921" s="76"/>
      <c r="B921" s="76"/>
      <c r="C921" s="76"/>
      <c r="D921" s="76"/>
      <c r="E921" s="28"/>
      <c r="F921" s="76"/>
      <c r="G921" s="76"/>
      <c r="H921" s="99"/>
    </row>
    <row r="922" spans="1:8" ht="20.25" customHeight="1" x14ac:dyDescent="0.25">
      <c r="A922" s="75"/>
      <c r="B922" s="75"/>
      <c r="C922" s="75"/>
      <c r="D922" s="75"/>
      <c r="E922" s="28"/>
      <c r="F922" s="75"/>
      <c r="G922" s="75"/>
      <c r="H922" s="99"/>
    </row>
    <row r="923" spans="1:8" ht="20.25" customHeight="1" x14ac:dyDescent="0.25">
      <c r="A923" s="76"/>
      <c r="B923" s="76"/>
      <c r="C923" s="76"/>
      <c r="D923" s="76"/>
      <c r="E923" s="28"/>
      <c r="F923" s="76"/>
      <c r="G923" s="76"/>
      <c r="H923" s="99"/>
    </row>
    <row r="924" spans="1:8" ht="20.25" customHeight="1" x14ac:dyDescent="0.25">
      <c r="A924" s="75"/>
      <c r="B924" s="75"/>
      <c r="C924" s="75"/>
      <c r="D924" s="75"/>
      <c r="E924" s="28"/>
      <c r="F924" s="75"/>
      <c r="G924" s="75"/>
      <c r="H924" s="99"/>
    </row>
    <row r="925" spans="1:8" ht="20.25" customHeight="1" thickBot="1" x14ac:dyDescent="0.3">
      <c r="A925" s="90"/>
      <c r="B925" s="90"/>
      <c r="C925" s="90"/>
      <c r="D925" s="90"/>
      <c r="E925" s="98"/>
      <c r="F925" s="90"/>
      <c r="G925" s="90"/>
      <c r="H925" s="99"/>
    </row>
    <row r="926" spans="1:8" ht="20.25" customHeight="1" thickTop="1" x14ac:dyDescent="0.25">
      <c r="A926" s="89"/>
      <c r="B926" s="89"/>
      <c r="C926" s="89"/>
      <c r="D926" s="89"/>
      <c r="E926" s="97"/>
      <c r="F926" s="75"/>
      <c r="G926" s="75"/>
      <c r="H926" s="99"/>
    </row>
    <row r="927" spans="1:8" ht="20.25" customHeight="1" x14ac:dyDescent="0.25">
      <c r="A927" s="76"/>
      <c r="B927" s="76"/>
      <c r="C927" s="76"/>
      <c r="D927" s="76"/>
      <c r="E927" s="28"/>
      <c r="F927" s="76"/>
      <c r="G927" s="76"/>
      <c r="H927" s="99"/>
    </row>
    <row r="928" spans="1:8" ht="20.25" customHeight="1" x14ac:dyDescent="0.25">
      <c r="A928" s="75"/>
      <c r="B928" s="75"/>
      <c r="C928" s="75"/>
      <c r="D928" s="75"/>
      <c r="E928" s="28"/>
      <c r="F928" s="75"/>
      <c r="G928" s="75"/>
      <c r="H928" s="99"/>
    </row>
    <row r="929" spans="1:8" ht="20.25" customHeight="1" x14ac:dyDescent="0.25">
      <c r="A929" s="76"/>
      <c r="B929" s="76"/>
      <c r="C929" s="76"/>
      <c r="D929" s="76"/>
      <c r="E929" s="28"/>
      <c r="F929" s="76"/>
      <c r="G929" s="76"/>
      <c r="H929" s="99"/>
    </row>
    <row r="930" spans="1:8" ht="20.25" customHeight="1" x14ac:dyDescent="0.25">
      <c r="A930" s="75"/>
      <c r="B930" s="75"/>
      <c r="C930" s="75"/>
      <c r="D930" s="75"/>
      <c r="E930" s="28"/>
      <c r="F930" s="75"/>
      <c r="G930" s="75"/>
      <c r="H930" s="99"/>
    </row>
    <row r="931" spans="1:8" ht="20.25" customHeight="1" x14ac:dyDescent="0.25">
      <c r="A931" s="76"/>
      <c r="B931" s="76"/>
      <c r="C931" s="76"/>
      <c r="D931" s="76"/>
      <c r="E931" s="28"/>
      <c r="F931" s="76"/>
      <c r="G931" s="76"/>
      <c r="H931" s="99"/>
    </row>
    <row r="932" spans="1:8" ht="20.25" customHeight="1" x14ac:dyDescent="0.25">
      <c r="A932" s="75"/>
      <c r="B932" s="75"/>
      <c r="C932" s="75"/>
      <c r="D932" s="75"/>
      <c r="E932" s="28"/>
      <c r="F932" s="75"/>
      <c r="G932" s="75"/>
      <c r="H932" s="99"/>
    </row>
    <row r="933" spans="1:8" ht="20.25" customHeight="1" x14ac:dyDescent="0.25">
      <c r="A933" s="76"/>
      <c r="B933" s="76"/>
      <c r="C933" s="76"/>
      <c r="D933" s="76"/>
      <c r="E933" s="28"/>
      <c r="F933" s="76"/>
      <c r="G933" s="76"/>
      <c r="H933" s="99"/>
    </row>
    <row r="934" spans="1:8" ht="20.25" customHeight="1" x14ac:dyDescent="0.25">
      <c r="A934" s="75"/>
      <c r="B934" s="75"/>
      <c r="C934" s="75"/>
      <c r="D934" s="75"/>
      <c r="E934" s="28"/>
      <c r="F934" s="75"/>
      <c r="G934" s="75"/>
      <c r="H934" s="99"/>
    </row>
    <row r="935" spans="1:8" ht="20.25" customHeight="1" x14ac:dyDescent="0.25">
      <c r="A935" s="76"/>
      <c r="B935" s="76"/>
      <c r="C935" s="76"/>
      <c r="D935" s="76"/>
      <c r="E935" s="28"/>
      <c r="F935" s="76"/>
      <c r="G935" s="76"/>
      <c r="H935" s="99"/>
    </row>
    <row r="936" spans="1:8" ht="20.25" customHeight="1" x14ac:dyDescent="0.25">
      <c r="A936" s="75"/>
      <c r="B936" s="75"/>
      <c r="C936" s="75"/>
      <c r="D936" s="75"/>
      <c r="E936" s="28"/>
      <c r="F936" s="75"/>
      <c r="G936" s="75"/>
      <c r="H936" s="99"/>
    </row>
    <row r="937" spans="1:8" ht="20.25" customHeight="1" x14ac:dyDescent="0.25">
      <c r="A937" s="76"/>
      <c r="B937" s="76"/>
      <c r="C937" s="76"/>
      <c r="D937" s="76"/>
      <c r="E937" s="28"/>
      <c r="F937" s="76"/>
      <c r="G937" s="76"/>
      <c r="H937" s="99"/>
    </row>
    <row r="938" spans="1:8" ht="20.25" customHeight="1" x14ac:dyDescent="0.25">
      <c r="A938" s="75"/>
      <c r="B938" s="75"/>
      <c r="C938" s="75"/>
      <c r="D938" s="75"/>
      <c r="E938" s="28"/>
      <c r="F938" s="75"/>
      <c r="G938" s="75"/>
      <c r="H938" s="99"/>
    </row>
    <row r="939" spans="1:8" ht="20.25" customHeight="1" x14ac:dyDescent="0.25">
      <c r="A939" s="76"/>
      <c r="B939" s="76"/>
      <c r="C939" s="76"/>
      <c r="D939" s="76"/>
      <c r="E939" s="28"/>
      <c r="F939" s="76"/>
      <c r="G939" s="76"/>
      <c r="H939" s="99"/>
    </row>
    <row r="940" spans="1:8" ht="20.25" customHeight="1" x14ac:dyDescent="0.25">
      <c r="A940" s="75"/>
      <c r="B940" s="75"/>
      <c r="C940" s="75"/>
      <c r="D940" s="75"/>
      <c r="E940" s="28"/>
      <c r="F940" s="75"/>
      <c r="G940" s="75"/>
      <c r="H940" s="99"/>
    </row>
    <row r="941" spans="1:8" ht="20.25" customHeight="1" x14ac:dyDescent="0.25">
      <c r="A941" s="76"/>
      <c r="B941" s="76"/>
      <c r="C941" s="76"/>
      <c r="D941" s="76"/>
      <c r="E941" s="28"/>
      <c r="F941" s="76"/>
      <c r="G941" s="76"/>
      <c r="H941" s="99"/>
    </row>
    <row r="942" spans="1:8" ht="20.25" customHeight="1" x14ac:dyDescent="0.25">
      <c r="A942" s="75"/>
      <c r="B942" s="75"/>
      <c r="C942" s="75"/>
      <c r="D942" s="75"/>
      <c r="E942" s="28"/>
      <c r="F942" s="75"/>
      <c r="G942" s="75"/>
      <c r="H942" s="99"/>
    </row>
    <row r="943" spans="1:8" ht="20.25" customHeight="1" x14ac:dyDescent="0.25">
      <c r="A943" s="76"/>
      <c r="B943" s="76"/>
      <c r="C943" s="76"/>
      <c r="D943" s="76"/>
      <c r="E943" s="28"/>
      <c r="F943" s="76"/>
      <c r="G943" s="76"/>
      <c r="H943" s="99"/>
    </row>
    <row r="944" spans="1:8" ht="20.25" customHeight="1" x14ac:dyDescent="0.25">
      <c r="A944" s="75"/>
      <c r="B944" s="75"/>
      <c r="C944" s="75"/>
      <c r="D944" s="75"/>
      <c r="E944" s="28"/>
      <c r="F944" s="75"/>
      <c r="G944" s="75"/>
      <c r="H944" s="99"/>
    </row>
    <row r="945" spans="1:8" ht="20.25" customHeight="1" x14ac:dyDescent="0.25">
      <c r="A945" s="76"/>
      <c r="B945" s="76"/>
      <c r="C945" s="76"/>
      <c r="D945" s="76"/>
      <c r="E945" s="28"/>
      <c r="F945" s="76"/>
      <c r="G945" s="76"/>
      <c r="H945" s="99"/>
    </row>
    <row r="946" spans="1:8" ht="20.25" customHeight="1" x14ac:dyDescent="0.25">
      <c r="A946" s="75"/>
      <c r="B946" s="75"/>
      <c r="C946" s="75"/>
      <c r="D946" s="75"/>
      <c r="E946" s="28"/>
      <c r="F946" s="75"/>
      <c r="G946" s="75"/>
      <c r="H946" s="99"/>
    </row>
    <row r="947" spans="1:8" ht="20.25" customHeight="1" x14ac:dyDescent="0.25">
      <c r="A947" s="76"/>
      <c r="B947" s="76"/>
      <c r="C947" s="76"/>
      <c r="D947" s="76"/>
      <c r="E947" s="28"/>
      <c r="F947" s="76"/>
      <c r="G947" s="76"/>
      <c r="H947" s="99"/>
    </row>
    <row r="948" spans="1:8" ht="20.25" customHeight="1" x14ac:dyDescent="0.25">
      <c r="A948" s="75"/>
      <c r="B948" s="75"/>
      <c r="C948" s="75"/>
      <c r="D948" s="75"/>
      <c r="E948" s="28"/>
      <c r="F948" s="75"/>
      <c r="G948" s="75"/>
      <c r="H948" s="99"/>
    </row>
    <row r="949" spans="1:8" ht="20.25" customHeight="1" x14ac:dyDescent="0.25">
      <c r="A949" s="76"/>
      <c r="B949" s="76"/>
      <c r="C949" s="76"/>
      <c r="D949" s="76"/>
      <c r="E949" s="28"/>
      <c r="F949" s="76"/>
      <c r="G949" s="76"/>
      <c r="H949" s="99"/>
    </row>
    <row r="950" spans="1:8" ht="20.25" customHeight="1" x14ac:dyDescent="0.25">
      <c r="A950" s="75"/>
      <c r="B950" s="75"/>
      <c r="C950" s="75"/>
      <c r="D950" s="75"/>
      <c r="E950" s="28"/>
      <c r="F950" s="75"/>
      <c r="G950" s="75"/>
      <c r="H950" s="99"/>
    </row>
    <row r="951" spans="1:8" ht="20.25" customHeight="1" x14ac:dyDescent="0.25">
      <c r="A951" s="76"/>
      <c r="B951" s="76"/>
      <c r="C951" s="76"/>
      <c r="D951" s="76"/>
      <c r="E951" s="28"/>
      <c r="F951" s="76"/>
      <c r="G951" s="76"/>
      <c r="H951" s="99"/>
    </row>
    <row r="952" spans="1:8" ht="20.25" customHeight="1" x14ac:dyDescent="0.25">
      <c r="A952" s="75"/>
      <c r="B952" s="75"/>
      <c r="C952" s="75"/>
      <c r="D952" s="75"/>
      <c r="E952" s="28"/>
      <c r="F952" s="75"/>
      <c r="G952" s="75"/>
      <c r="H952" s="99"/>
    </row>
    <row r="953" spans="1:8" ht="20.25" customHeight="1" thickBot="1" x14ac:dyDescent="0.3">
      <c r="A953" s="90"/>
      <c r="B953" s="90"/>
      <c r="C953" s="90"/>
      <c r="D953" s="90"/>
      <c r="E953" s="98"/>
      <c r="F953" s="90"/>
      <c r="G953" s="90"/>
      <c r="H953" s="99"/>
    </row>
    <row r="954" spans="1:8" ht="20.25" customHeight="1" thickTop="1" x14ac:dyDescent="0.25">
      <c r="A954" s="89"/>
      <c r="B954" s="89"/>
      <c r="C954" s="89"/>
      <c r="D954" s="89"/>
      <c r="E954" s="97"/>
      <c r="F954" s="75"/>
      <c r="G954" s="75"/>
      <c r="H954" s="99"/>
    </row>
    <row r="955" spans="1:8" ht="20.25" customHeight="1" x14ac:dyDescent="0.25">
      <c r="A955" s="76"/>
      <c r="B955" s="76"/>
      <c r="C955" s="76"/>
      <c r="D955" s="76"/>
      <c r="E955" s="28"/>
      <c r="F955" s="76"/>
      <c r="G955" s="76"/>
      <c r="H955" s="99"/>
    </row>
    <row r="956" spans="1:8" ht="20.25" customHeight="1" x14ac:dyDescent="0.25">
      <c r="A956" s="75"/>
      <c r="B956" s="75"/>
      <c r="C956" s="75"/>
      <c r="D956" s="75"/>
      <c r="E956" s="28"/>
      <c r="F956" s="75"/>
      <c r="G956" s="75"/>
      <c r="H956" s="99"/>
    </row>
    <row r="957" spans="1:8" ht="20.25" customHeight="1" x14ac:dyDescent="0.25">
      <c r="A957" s="76"/>
      <c r="B957" s="76"/>
      <c r="C957" s="76"/>
      <c r="D957" s="76"/>
      <c r="E957" s="28"/>
      <c r="F957" s="76"/>
      <c r="G957" s="76"/>
      <c r="H957" s="99"/>
    </row>
    <row r="958" spans="1:8" ht="20.25" customHeight="1" x14ac:dyDescent="0.25">
      <c r="A958" s="75"/>
      <c r="B958" s="75"/>
      <c r="C958" s="75"/>
      <c r="D958" s="75"/>
      <c r="E958" s="28"/>
      <c r="F958" s="75"/>
      <c r="G958" s="75"/>
      <c r="H958" s="99"/>
    </row>
    <row r="959" spans="1:8" ht="20.25" customHeight="1" x14ac:dyDescent="0.25">
      <c r="A959" s="76"/>
      <c r="B959" s="76"/>
      <c r="C959" s="76"/>
      <c r="D959" s="76"/>
      <c r="E959" s="28"/>
      <c r="F959" s="76"/>
      <c r="G959" s="76"/>
      <c r="H959" s="99"/>
    </row>
    <row r="960" spans="1:8" ht="20.25" customHeight="1" x14ac:dyDescent="0.25">
      <c r="A960" s="75"/>
      <c r="B960" s="75"/>
      <c r="C960" s="75"/>
      <c r="D960" s="75"/>
      <c r="E960" s="28"/>
      <c r="F960" s="75"/>
      <c r="G960" s="75"/>
      <c r="H960" s="99"/>
    </row>
    <row r="961" spans="1:8" ht="20.25" customHeight="1" x14ac:dyDescent="0.25">
      <c r="A961" s="76"/>
      <c r="B961" s="76"/>
      <c r="C961" s="76"/>
      <c r="D961" s="76"/>
      <c r="E961" s="28"/>
      <c r="F961" s="76"/>
      <c r="G961" s="76"/>
      <c r="H961" s="99"/>
    </row>
    <row r="962" spans="1:8" ht="20.25" customHeight="1" x14ac:dyDescent="0.25">
      <c r="A962" s="75"/>
      <c r="B962" s="75"/>
      <c r="C962" s="75"/>
      <c r="D962" s="75"/>
      <c r="E962" s="28"/>
      <c r="F962" s="75"/>
      <c r="G962" s="75"/>
      <c r="H962" s="99"/>
    </row>
    <row r="963" spans="1:8" ht="20.25" customHeight="1" x14ac:dyDescent="0.25">
      <c r="A963" s="76"/>
      <c r="B963" s="76"/>
      <c r="C963" s="76"/>
      <c r="D963" s="76"/>
      <c r="E963" s="28"/>
      <c r="F963" s="76"/>
      <c r="G963" s="76"/>
      <c r="H963" s="99"/>
    </row>
    <row r="964" spans="1:8" ht="20.25" customHeight="1" x14ac:dyDescent="0.25">
      <c r="A964" s="75"/>
      <c r="B964" s="75"/>
      <c r="C964" s="75"/>
      <c r="D964" s="75"/>
      <c r="E964" s="28"/>
      <c r="F964" s="75"/>
      <c r="G964" s="75"/>
      <c r="H964" s="99"/>
    </row>
    <row r="965" spans="1:8" ht="20.25" customHeight="1" x14ac:dyDescent="0.25">
      <c r="A965" s="76"/>
      <c r="B965" s="76"/>
      <c r="C965" s="76"/>
      <c r="D965" s="76"/>
      <c r="E965" s="28"/>
      <c r="F965" s="76"/>
      <c r="G965" s="76"/>
      <c r="H965" s="99"/>
    </row>
    <row r="966" spans="1:8" ht="20.25" customHeight="1" x14ac:dyDescent="0.25">
      <c r="A966" s="75"/>
      <c r="B966" s="75"/>
      <c r="C966" s="75"/>
      <c r="D966" s="75"/>
      <c r="E966" s="28"/>
      <c r="F966" s="75"/>
      <c r="G966" s="75"/>
      <c r="H966" s="99"/>
    </row>
    <row r="967" spans="1:8" ht="20.25" customHeight="1" x14ac:dyDescent="0.25">
      <c r="A967" s="76"/>
      <c r="B967" s="76"/>
      <c r="C967" s="76"/>
      <c r="D967" s="76"/>
      <c r="E967" s="28"/>
      <c r="F967" s="76"/>
      <c r="G967" s="76"/>
      <c r="H967" s="99"/>
    </row>
    <row r="968" spans="1:8" ht="20.25" customHeight="1" x14ac:dyDescent="0.25">
      <c r="A968" s="75"/>
      <c r="B968" s="75"/>
      <c r="C968" s="75"/>
      <c r="D968" s="75"/>
      <c r="E968" s="28"/>
      <c r="F968" s="75"/>
      <c r="G968" s="75"/>
      <c r="H968" s="99"/>
    </row>
    <row r="969" spans="1:8" ht="20.25" customHeight="1" x14ac:dyDescent="0.25">
      <c r="A969" s="76"/>
      <c r="B969" s="76"/>
      <c r="C969" s="76"/>
      <c r="D969" s="76"/>
      <c r="E969" s="28"/>
      <c r="F969" s="76"/>
      <c r="G969" s="76"/>
      <c r="H969" s="99"/>
    </row>
    <row r="970" spans="1:8" ht="20.25" customHeight="1" x14ac:dyDescent="0.25">
      <c r="A970" s="75"/>
      <c r="B970" s="75"/>
      <c r="C970" s="75"/>
      <c r="D970" s="75"/>
      <c r="E970" s="28"/>
      <c r="F970" s="75"/>
      <c r="G970" s="75"/>
      <c r="H970" s="99"/>
    </row>
    <row r="971" spans="1:8" ht="20.25" customHeight="1" x14ac:dyDescent="0.25">
      <c r="A971" s="76"/>
      <c r="B971" s="76"/>
      <c r="C971" s="76"/>
      <c r="D971" s="76"/>
      <c r="E971" s="28"/>
      <c r="F971" s="76"/>
      <c r="G971" s="76"/>
      <c r="H971" s="99"/>
    </row>
    <row r="972" spans="1:8" ht="20.25" customHeight="1" x14ac:dyDescent="0.25">
      <c r="A972" s="75"/>
      <c r="B972" s="75"/>
      <c r="C972" s="75"/>
      <c r="D972" s="75"/>
      <c r="E972" s="28"/>
      <c r="F972" s="75"/>
      <c r="G972" s="75"/>
      <c r="H972" s="99"/>
    </row>
    <row r="973" spans="1:8" ht="20.25" customHeight="1" x14ac:dyDescent="0.25">
      <c r="A973" s="76"/>
      <c r="B973" s="76"/>
      <c r="C973" s="76"/>
      <c r="D973" s="76"/>
      <c r="E973" s="28"/>
      <c r="F973" s="76"/>
      <c r="G973" s="76"/>
      <c r="H973" s="99"/>
    </row>
    <row r="974" spans="1:8" ht="20.25" customHeight="1" x14ac:dyDescent="0.25">
      <c r="A974" s="75"/>
      <c r="B974" s="75"/>
      <c r="C974" s="75"/>
      <c r="D974" s="75"/>
      <c r="E974" s="28"/>
      <c r="F974" s="75"/>
      <c r="G974" s="75"/>
      <c r="H974" s="99"/>
    </row>
    <row r="975" spans="1:8" ht="20.25" customHeight="1" x14ac:dyDescent="0.25">
      <c r="A975" s="76"/>
      <c r="B975" s="76"/>
      <c r="C975" s="76"/>
      <c r="D975" s="76"/>
      <c r="E975" s="28"/>
      <c r="F975" s="76"/>
      <c r="G975" s="76"/>
      <c r="H975" s="99"/>
    </row>
    <row r="976" spans="1:8" ht="20.25" customHeight="1" x14ac:dyDescent="0.25">
      <c r="A976" s="75"/>
      <c r="B976" s="75"/>
      <c r="C976" s="75"/>
      <c r="D976" s="75"/>
      <c r="E976" s="28"/>
      <c r="F976" s="75"/>
      <c r="G976" s="75"/>
      <c r="H976" s="99"/>
    </row>
    <row r="977" spans="1:8" ht="20.25" customHeight="1" x14ac:dyDescent="0.25">
      <c r="A977" s="76"/>
      <c r="B977" s="76"/>
      <c r="C977" s="76"/>
      <c r="D977" s="76"/>
      <c r="E977" s="28"/>
      <c r="F977" s="76"/>
      <c r="G977" s="76"/>
      <c r="H977" s="99"/>
    </row>
    <row r="978" spans="1:8" ht="20.25" customHeight="1" x14ac:dyDescent="0.25">
      <c r="A978" s="75"/>
      <c r="B978" s="75"/>
      <c r="C978" s="75"/>
      <c r="D978" s="75"/>
      <c r="E978" s="28"/>
      <c r="F978" s="75"/>
      <c r="G978" s="75"/>
      <c r="H978" s="99"/>
    </row>
    <row r="979" spans="1:8" ht="20.25" customHeight="1" x14ac:dyDescent="0.25">
      <c r="A979" s="76"/>
      <c r="B979" s="76"/>
      <c r="C979" s="76"/>
      <c r="D979" s="76"/>
      <c r="E979" s="28"/>
      <c r="F979" s="76"/>
      <c r="G979" s="76"/>
      <c r="H979" s="99"/>
    </row>
    <row r="980" spans="1:8" ht="20.25" customHeight="1" x14ac:dyDescent="0.25">
      <c r="A980" s="75"/>
      <c r="B980" s="75"/>
      <c r="C980" s="75"/>
      <c r="D980" s="75"/>
      <c r="E980" s="28"/>
      <c r="F980" s="75"/>
      <c r="G980" s="75"/>
      <c r="H980" s="99"/>
    </row>
    <row r="981" spans="1:8" ht="20.25" customHeight="1" thickBot="1" x14ac:dyDescent="0.3">
      <c r="A981" s="90"/>
      <c r="B981" s="90"/>
      <c r="C981" s="90"/>
      <c r="D981" s="90"/>
      <c r="E981" s="98"/>
      <c r="F981" s="90"/>
      <c r="G981" s="90"/>
      <c r="H981" s="99"/>
    </row>
    <row r="982" spans="1:8" ht="20.25" customHeight="1" thickTop="1" x14ac:dyDescent="0.25">
      <c r="A982" s="89"/>
      <c r="B982" s="89"/>
      <c r="C982" s="89"/>
      <c r="D982" s="89"/>
      <c r="E982" s="97"/>
      <c r="F982" s="75"/>
      <c r="G982" s="75"/>
      <c r="H982" s="99"/>
    </row>
    <row r="983" spans="1:8" ht="20.25" customHeight="1" x14ac:dyDescent="0.25">
      <c r="A983" s="76"/>
      <c r="B983" s="76"/>
      <c r="C983" s="76"/>
      <c r="D983" s="76"/>
      <c r="E983" s="28"/>
      <c r="F983" s="76"/>
      <c r="G983" s="76"/>
      <c r="H983" s="99"/>
    </row>
    <row r="984" spans="1:8" ht="20.25" customHeight="1" x14ac:dyDescent="0.25">
      <c r="A984" s="75"/>
      <c r="B984" s="75"/>
      <c r="C984" s="75"/>
      <c r="D984" s="75"/>
      <c r="E984" s="28"/>
      <c r="F984" s="75"/>
      <c r="G984" s="75"/>
      <c r="H984" s="99"/>
    </row>
    <row r="985" spans="1:8" ht="20.25" customHeight="1" x14ac:dyDescent="0.25">
      <c r="A985" s="76"/>
      <c r="B985" s="76"/>
      <c r="C985" s="76"/>
      <c r="D985" s="76"/>
      <c r="E985" s="28"/>
      <c r="F985" s="76"/>
      <c r="G985" s="76"/>
      <c r="H985" s="99"/>
    </row>
    <row r="986" spans="1:8" ht="20.25" customHeight="1" x14ac:dyDescent="0.25">
      <c r="A986" s="75"/>
      <c r="B986" s="75"/>
      <c r="C986" s="75"/>
      <c r="D986" s="75"/>
      <c r="E986" s="28"/>
      <c r="F986" s="75"/>
      <c r="G986" s="75"/>
      <c r="H986" s="99"/>
    </row>
    <row r="987" spans="1:8" ht="20.25" customHeight="1" x14ac:dyDescent="0.25">
      <c r="A987" s="76"/>
      <c r="B987" s="76"/>
      <c r="C987" s="76"/>
      <c r="D987" s="76"/>
      <c r="E987" s="28"/>
      <c r="F987" s="76"/>
      <c r="G987" s="76"/>
      <c r="H987" s="99"/>
    </row>
    <row r="988" spans="1:8" ht="20.25" customHeight="1" x14ac:dyDescent="0.25">
      <c r="A988" s="75"/>
      <c r="B988" s="75"/>
      <c r="C988" s="75"/>
      <c r="D988" s="75"/>
      <c r="E988" s="28"/>
      <c r="F988" s="75"/>
      <c r="G988" s="75"/>
      <c r="H988" s="99"/>
    </row>
    <row r="989" spans="1:8" ht="20.25" customHeight="1" x14ac:dyDescent="0.25">
      <c r="A989" s="76"/>
      <c r="B989" s="76"/>
      <c r="C989" s="76"/>
      <c r="D989" s="76"/>
      <c r="E989" s="28"/>
      <c r="F989" s="76"/>
      <c r="G989" s="76"/>
      <c r="H989" s="99"/>
    </row>
    <row r="990" spans="1:8" ht="20.25" customHeight="1" x14ac:dyDescent="0.25">
      <c r="A990" s="75"/>
      <c r="B990" s="75"/>
      <c r="C990" s="75"/>
      <c r="D990" s="75"/>
      <c r="E990" s="28"/>
      <c r="F990" s="75"/>
      <c r="G990" s="75"/>
      <c r="H990" s="99"/>
    </row>
    <row r="991" spans="1:8" ht="20.25" customHeight="1" x14ac:dyDescent="0.25">
      <c r="A991" s="76"/>
      <c r="B991" s="76"/>
      <c r="C991" s="76"/>
      <c r="D991" s="76"/>
      <c r="E991" s="28"/>
      <c r="F991" s="76"/>
      <c r="G991" s="76"/>
      <c r="H991" s="99"/>
    </row>
    <row r="992" spans="1:8" ht="20.25" customHeight="1" x14ac:dyDescent="0.25">
      <c r="A992" s="75"/>
      <c r="B992" s="75"/>
      <c r="C992" s="75"/>
      <c r="D992" s="75"/>
      <c r="E992" s="28"/>
      <c r="F992" s="75"/>
      <c r="G992" s="75"/>
      <c r="H992" s="99"/>
    </row>
    <row r="993" spans="1:8" ht="20.25" customHeight="1" x14ac:dyDescent="0.25">
      <c r="A993" s="76"/>
      <c r="B993" s="76"/>
      <c r="C993" s="76"/>
      <c r="D993" s="76"/>
      <c r="E993" s="28"/>
      <c r="F993" s="76"/>
      <c r="G993" s="76"/>
      <c r="H993" s="99"/>
    </row>
    <row r="994" spans="1:8" ht="20.25" customHeight="1" x14ac:dyDescent="0.25">
      <c r="A994" s="75"/>
      <c r="B994" s="75"/>
      <c r="C994" s="75"/>
      <c r="D994" s="75"/>
      <c r="E994" s="28"/>
      <c r="F994" s="75"/>
      <c r="G994" s="75"/>
      <c r="H994" s="99"/>
    </row>
    <row r="995" spans="1:8" ht="20.25" customHeight="1" x14ac:dyDescent="0.25">
      <c r="A995" s="76"/>
      <c r="B995" s="76"/>
      <c r="C995" s="76"/>
      <c r="D995" s="76"/>
      <c r="E995" s="28"/>
      <c r="F995" s="76"/>
      <c r="G995" s="76"/>
      <c r="H995" s="99"/>
    </row>
    <row r="996" spans="1:8" ht="20.25" customHeight="1" x14ac:dyDescent="0.25">
      <c r="A996" s="75"/>
      <c r="B996" s="75"/>
      <c r="C996" s="75"/>
      <c r="D996" s="75"/>
      <c r="E996" s="28"/>
      <c r="F996" s="75"/>
      <c r="G996" s="75"/>
      <c r="H996" s="99"/>
    </row>
    <row r="997" spans="1:8" ht="20.25" customHeight="1" x14ac:dyDescent="0.25">
      <c r="A997" s="76"/>
      <c r="B997" s="76"/>
      <c r="C997" s="76"/>
      <c r="D997" s="76"/>
      <c r="E997" s="28"/>
      <c r="F997" s="76"/>
      <c r="G997" s="76"/>
      <c r="H997" s="99"/>
    </row>
    <row r="998" spans="1:8" ht="20.25" customHeight="1" x14ac:dyDescent="0.25">
      <c r="A998" s="75"/>
      <c r="B998" s="75"/>
      <c r="C998" s="75"/>
      <c r="D998" s="75"/>
      <c r="E998" s="28"/>
      <c r="F998" s="75"/>
      <c r="G998" s="75"/>
      <c r="H998" s="99"/>
    </row>
    <row r="999" spans="1:8" ht="20.25" customHeight="1" x14ac:dyDescent="0.25">
      <c r="A999" s="76"/>
      <c r="B999" s="76"/>
      <c r="C999" s="76"/>
      <c r="D999" s="76"/>
      <c r="E999" s="28"/>
      <c r="F999" s="76"/>
      <c r="G999" s="76"/>
      <c r="H999" s="99"/>
    </row>
    <row r="1000" spans="1:8" ht="20.25" customHeight="1" x14ac:dyDescent="0.25">
      <c r="A1000" s="75"/>
      <c r="B1000" s="75"/>
      <c r="C1000" s="75"/>
      <c r="D1000" s="75"/>
      <c r="E1000" s="28"/>
      <c r="F1000" s="75"/>
      <c r="G1000" s="75"/>
      <c r="H1000" s="99"/>
    </row>
    <row r="1001" spans="1:8" ht="20.25" customHeight="1" x14ac:dyDescent="0.25">
      <c r="A1001" s="76"/>
      <c r="B1001" s="76"/>
      <c r="C1001" s="76"/>
      <c r="D1001" s="76"/>
      <c r="E1001" s="28"/>
      <c r="F1001" s="76"/>
      <c r="G1001" s="76"/>
      <c r="H1001" s="99"/>
    </row>
    <row r="1002" spans="1:8" ht="20.25" customHeight="1" x14ac:dyDescent="0.25">
      <c r="A1002" s="75"/>
      <c r="B1002" s="75"/>
      <c r="C1002" s="75"/>
      <c r="D1002" s="75"/>
      <c r="E1002" s="28"/>
      <c r="F1002" s="75"/>
      <c r="G1002" s="75"/>
      <c r="H1002" s="99"/>
    </row>
    <row r="1003" spans="1:8" ht="20.25" customHeight="1" x14ac:dyDescent="0.25">
      <c r="A1003" s="76"/>
      <c r="B1003" s="76"/>
      <c r="C1003" s="76"/>
      <c r="D1003" s="76"/>
      <c r="E1003" s="28"/>
      <c r="F1003" s="76"/>
      <c r="G1003" s="76"/>
      <c r="H1003" s="99"/>
    </row>
    <row r="1004" spans="1:8" ht="20.25" customHeight="1" x14ac:dyDescent="0.25">
      <c r="A1004" s="75"/>
      <c r="B1004" s="75"/>
      <c r="C1004" s="75"/>
      <c r="D1004" s="75"/>
      <c r="E1004" s="28"/>
      <c r="F1004" s="75"/>
      <c r="G1004" s="75"/>
      <c r="H1004" s="99"/>
    </row>
    <row r="1005" spans="1:8" ht="20.25" customHeight="1" x14ac:dyDescent="0.25">
      <c r="A1005" s="76"/>
      <c r="B1005" s="76"/>
      <c r="C1005" s="76"/>
      <c r="D1005" s="76"/>
      <c r="E1005" s="28"/>
      <c r="F1005" s="76"/>
      <c r="G1005" s="76"/>
      <c r="H1005" s="99"/>
    </row>
    <row r="1006" spans="1:8" ht="20.25" customHeight="1" x14ac:dyDescent="0.25">
      <c r="A1006" s="75"/>
      <c r="B1006" s="75"/>
      <c r="C1006" s="75"/>
      <c r="D1006" s="75"/>
      <c r="E1006" s="28"/>
      <c r="F1006" s="75"/>
      <c r="G1006" s="75"/>
      <c r="H1006" s="99"/>
    </row>
    <row r="1007" spans="1:8" ht="20.25" customHeight="1" x14ac:dyDescent="0.25">
      <c r="A1007" s="76"/>
      <c r="B1007" s="76"/>
      <c r="C1007" s="76"/>
      <c r="D1007" s="76"/>
      <c r="E1007" s="28"/>
      <c r="F1007" s="76"/>
      <c r="G1007" s="76"/>
      <c r="H1007" s="99"/>
    </row>
    <row r="1008" spans="1:8" ht="20.25" customHeight="1" x14ac:dyDescent="0.25">
      <c r="A1008" s="75"/>
      <c r="B1008" s="75"/>
      <c r="C1008" s="75"/>
      <c r="D1008" s="75"/>
      <c r="E1008" s="28"/>
      <c r="F1008" s="75"/>
      <c r="G1008" s="75"/>
      <c r="H1008" s="99"/>
    </row>
    <row r="1009" spans="1:8" ht="20.25" customHeight="1" thickBot="1" x14ac:dyDescent="0.3">
      <c r="A1009" s="90"/>
      <c r="B1009" s="90"/>
      <c r="C1009" s="90"/>
      <c r="D1009" s="90"/>
      <c r="E1009" s="98"/>
      <c r="F1009" s="90"/>
      <c r="G1009" s="90"/>
      <c r="H1009" s="99"/>
    </row>
    <row r="1010" spans="1:8" ht="20.25" customHeight="1" thickTop="1" x14ac:dyDescent="0.25">
      <c r="A1010" s="89"/>
      <c r="B1010" s="89"/>
      <c r="C1010" s="89"/>
      <c r="D1010" s="89"/>
      <c r="E1010" s="97"/>
      <c r="F1010" s="75"/>
      <c r="G1010" s="75"/>
      <c r="H1010" s="99"/>
    </row>
    <row r="1011" spans="1:8" ht="20.25" customHeight="1" x14ac:dyDescent="0.25">
      <c r="A1011" s="76"/>
      <c r="B1011" s="76"/>
      <c r="C1011" s="76"/>
      <c r="D1011" s="76"/>
      <c r="E1011" s="28"/>
      <c r="F1011" s="76"/>
      <c r="G1011" s="76"/>
      <c r="H1011" s="99"/>
    </row>
    <row r="1012" spans="1:8" ht="20.25" customHeight="1" x14ac:dyDescent="0.25">
      <c r="A1012" s="75"/>
      <c r="B1012" s="75"/>
      <c r="C1012" s="75"/>
      <c r="D1012" s="75"/>
      <c r="E1012" s="28"/>
      <c r="F1012" s="75"/>
      <c r="G1012" s="75"/>
      <c r="H1012" s="99"/>
    </row>
    <row r="1013" spans="1:8" ht="20.25" customHeight="1" x14ac:dyDescent="0.25">
      <c r="A1013" s="76"/>
      <c r="B1013" s="76"/>
      <c r="C1013" s="76"/>
      <c r="D1013" s="76"/>
      <c r="E1013" s="28"/>
      <c r="F1013" s="76"/>
      <c r="G1013" s="76"/>
      <c r="H1013" s="99"/>
    </row>
    <row r="1014" spans="1:8" ht="20.25" customHeight="1" x14ac:dyDescent="0.25">
      <c r="A1014" s="75"/>
      <c r="B1014" s="75"/>
      <c r="C1014" s="75"/>
      <c r="D1014" s="75"/>
      <c r="E1014" s="28"/>
      <c r="F1014" s="75"/>
      <c r="G1014" s="75"/>
      <c r="H1014" s="99"/>
    </row>
    <row r="1015" spans="1:8" ht="20.25" customHeight="1" x14ac:dyDescent="0.25">
      <c r="A1015" s="76"/>
      <c r="B1015" s="76"/>
      <c r="C1015" s="76"/>
      <c r="D1015" s="76"/>
      <c r="E1015" s="28"/>
      <c r="F1015" s="76"/>
      <c r="G1015" s="76"/>
      <c r="H1015" s="99"/>
    </row>
    <row r="1016" spans="1:8" ht="20.25" customHeight="1" x14ac:dyDescent="0.25">
      <c r="A1016" s="75"/>
      <c r="B1016" s="75"/>
      <c r="C1016" s="75"/>
      <c r="D1016" s="75"/>
      <c r="E1016" s="28"/>
      <c r="F1016" s="75"/>
      <c r="G1016" s="75"/>
      <c r="H1016" s="99"/>
    </row>
    <row r="1017" spans="1:8" ht="20.25" customHeight="1" x14ac:dyDescent="0.25">
      <c r="A1017" s="76"/>
      <c r="B1017" s="76"/>
      <c r="C1017" s="76"/>
      <c r="D1017" s="76"/>
      <c r="E1017" s="28"/>
      <c r="F1017" s="76"/>
      <c r="G1017" s="76"/>
      <c r="H1017" s="99"/>
    </row>
    <row r="1018" spans="1:8" ht="20.25" customHeight="1" x14ac:dyDescent="0.25">
      <c r="A1018" s="75"/>
      <c r="B1018" s="75"/>
      <c r="C1018" s="75"/>
      <c r="D1018" s="75"/>
      <c r="E1018" s="28"/>
      <c r="F1018" s="75"/>
      <c r="G1018" s="75"/>
      <c r="H1018" s="99"/>
    </row>
    <row r="1019" spans="1:8" ht="20.25" customHeight="1" x14ac:dyDescent="0.25">
      <c r="A1019" s="76"/>
      <c r="B1019" s="76"/>
      <c r="C1019" s="76"/>
      <c r="D1019" s="76"/>
      <c r="E1019" s="28"/>
      <c r="F1019" s="76"/>
      <c r="G1019" s="76"/>
      <c r="H1019" s="99"/>
    </row>
    <row r="1020" spans="1:8" ht="20.25" customHeight="1" x14ac:dyDescent="0.25">
      <c r="A1020" s="75"/>
      <c r="B1020" s="75"/>
      <c r="C1020" s="75"/>
      <c r="D1020" s="75"/>
      <c r="E1020" s="28"/>
      <c r="F1020" s="75"/>
      <c r="G1020" s="75"/>
      <c r="H1020" s="99"/>
    </row>
    <row r="1021" spans="1:8" ht="20.25" customHeight="1" x14ac:dyDescent="0.25">
      <c r="A1021" s="76"/>
      <c r="B1021" s="76"/>
      <c r="C1021" s="76"/>
      <c r="D1021" s="76"/>
      <c r="E1021" s="28"/>
      <c r="F1021" s="76"/>
      <c r="G1021" s="76"/>
      <c r="H1021" s="99"/>
    </row>
    <row r="1022" spans="1:8" ht="20.25" customHeight="1" x14ac:dyDescent="0.25">
      <c r="A1022" s="75"/>
      <c r="B1022" s="75"/>
      <c r="C1022" s="75"/>
      <c r="D1022" s="75"/>
      <c r="E1022" s="28"/>
      <c r="F1022" s="75"/>
      <c r="G1022" s="75"/>
      <c r="H1022" s="99"/>
    </row>
    <row r="1023" spans="1:8" ht="20.25" customHeight="1" x14ac:dyDescent="0.25">
      <c r="A1023" s="76"/>
      <c r="B1023" s="76"/>
      <c r="C1023" s="76"/>
      <c r="D1023" s="76"/>
      <c r="E1023" s="28"/>
      <c r="F1023" s="76"/>
      <c r="G1023" s="76"/>
      <c r="H1023" s="99"/>
    </row>
    <row r="1024" spans="1:8" ht="20.25" customHeight="1" x14ac:dyDescent="0.25">
      <c r="A1024" s="75"/>
      <c r="B1024" s="75"/>
      <c r="C1024" s="75"/>
      <c r="D1024" s="75"/>
      <c r="E1024" s="28"/>
      <c r="F1024" s="75"/>
      <c r="G1024" s="75"/>
      <c r="H1024" s="99"/>
    </row>
    <row r="1025" spans="1:8" ht="20.25" customHeight="1" x14ac:dyDescent="0.25">
      <c r="A1025" s="76"/>
      <c r="B1025" s="76"/>
      <c r="C1025" s="76"/>
      <c r="D1025" s="76"/>
      <c r="E1025" s="28"/>
      <c r="F1025" s="76"/>
      <c r="G1025" s="76"/>
      <c r="H1025" s="99"/>
    </row>
    <row r="1026" spans="1:8" ht="20.25" customHeight="1" x14ac:dyDescent="0.25">
      <c r="A1026" s="75"/>
      <c r="B1026" s="75"/>
      <c r="C1026" s="75"/>
      <c r="D1026" s="75"/>
      <c r="E1026" s="28"/>
      <c r="F1026" s="75"/>
      <c r="G1026" s="75"/>
      <c r="H1026" s="99"/>
    </row>
    <row r="1027" spans="1:8" ht="20.25" customHeight="1" x14ac:dyDescent="0.25">
      <c r="A1027" s="76"/>
      <c r="B1027" s="76"/>
      <c r="C1027" s="76"/>
      <c r="D1027" s="76"/>
      <c r="E1027" s="28"/>
      <c r="F1027" s="76"/>
      <c r="G1027" s="76"/>
      <c r="H1027" s="99"/>
    </row>
    <row r="1028" spans="1:8" ht="20.25" customHeight="1" x14ac:dyDescent="0.25">
      <c r="A1028" s="75"/>
      <c r="B1028" s="75"/>
      <c r="C1028" s="75"/>
      <c r="D1028" s="75"/>
      <c r="E1028" s="28"/>
      <c r="F1028" s="75"/>
      <c r="G1028" s="75"/>
      <c r="H1028" s="99"/>
    </row>
    <row r="1029" spans="1:8" ht="20.25" customHeight="1" x14ac:dyDescent="0.25">
      <c r="A1029" s="76"/>
      <c r="B1029" s="76"/>
      <c r="C1029" s="76"/>
      <c r="D1029" s="76"/>
      <c r="E1029" s="28"/>
      <c r="F1029" s="76"/>
      <c r="G1029" s="76"/>
      <c r="H1029" s="99"/>
    </row>
    <row r="1030" spans="1:8" ht="20.25" customHeight="1" x14ac:dyDescent="0.25">
      <c r="A1030" s="75"/>
      <c r="B1030" s="75"/>
      <c r="C1030" s="75"/>
      <c r="D1030" s="75"/>
      <c r="E1030" s="28"/>
      <c r="F1030" s="75"/>
      <c r="G1030" s="75"/>
      <c r="H1030" s="99"/>
    </row>
    <row r="1031" spans="1:8" ht="20.25" customHeight="1" x14ac:dyDescent="0.25">
      <c r="A1031" s="76"/>
      <c r="B1031" s="76"/>
      <c r="C1031" s="76"/>
      <c r="D1031" s="76"/>
      <c r="E1031" s="28"/>
      <c r="F1031" s="76"/>
      <c r="G1031" s="76"/>
      <c r="H1031" s="99"/>
    </row>
    <row r="1032" spans="1:8" ht="20.25" customHeight="1" x14ac:dyDescent="0.25">
      <c r="A1032" s="75"/>
      <c r="B1032" s="75"/>
      <c r="C1032" s="75"/>
      <c r="D1032" s="75"/>
      <c r="E1032" s="28"/>
      <c r="F1032" s="75"/>
      <c r="G1032" s="75"/>
      <c r="H1032" s="99"/>
    </row>
    <row r="1033" spans="1:8" ht="20.25" customHeight="1" x14ac:dyDescent="0.25">
      <c r="A1033" s="76"/>
      <c r="B1033" s="76"/>
      <c r="C1033" s="76"/>
      <c r="D1033" s="76"/>
      <c r="E1033" s="28"/>
      <c r="F1033" s="76"/>
      <c r="G1033" s="76"/>
      <c r="H1033" s="99"/>
    </row>
    <row r="1034" spans="1:8" ht="20.25" customHeight="1" x14ac:dyDescent="0.25">
      <c r="A1034" s="75"/>
      <c r="B1034" s="75"/>
      <c r="C1034" s="75"/>
      <c r="D1034" s="75"/>
      <c r="E1034" s="28"/>
      <c r="F1034" s="75"/>
      <c r="G1034" s="75"/>
      <c r="H1034" s="99"/>
    </row>
    <row r="1035" spans="1:8" ht="20.25" customHeight="1" x14ac:dyDescent="0.25">
      <c r="A1035" s="76"/>
      <c r="B1035" s="76"/>
      <c r="C1035" s="76"/>
      <c r="D1035" s="76"/>
      <c r="E1035" s="28"/>
      <c r="F1035" s="76"/>
      <c r="G1035" s="76"/>
      <c r="H1035" s="99"/>
    </row>
    <row r="1036" spans="1:8" ht="20.25" customHeight="1" x14ac:dyDescent="0.25">
      <c r="A1036" s="75"/>
      <c r="B1036" s="75"/>
      <c r="C1036" s="75"/>
      <c r="D1036" s="75"/>
      <c r="E1036" s="28"/>
      <c r="F1036" s="75"/>
      <c r="G1036" s="75"/>
      <c r="H1036" s="99"/>
    </row>
    <row r="1037" spans="1:8" ht="20.25" customHeight="1" thickBot="1" x14ac:dyDescent="0.3">
      <c r="A1037" s="90"/>
      <c r="B1037" s="90"/>
      <c r="C1037" s="90"/>
      <c r="D1037" s="90"/>
      <c r="E1037" s="98"/>
      <c r="F1037" s="90"/>
      <c r="G1037" s="90"/>
      <c r="H1037" s="99"/>
    </row>
    <row r="1038" spans="1:8" ht="20.25" customHeight="1" thickTop="1" x14ac:dyDescent="0.25">
      <c r="A1038" s="89"/>
      <c r="B1038" s="89"/>
      <c r="C1038" s="89"/>
      <c r="D1038" s="89"/>
      <c r="E1038" s="97"/>
      <c r="F1038" s="75"/>
      <c r="G1038" s="75"/>
      <c r="H1038" s="99"/>
    </row>
    <row r="1039" spans="1:8" ht="20.25" customHeight="1" x14ac:dyDescent="0.25">
      <c r="A1039" s="76"/>
      <c r="B1039" s="76"/>
      <c r="C1039" s="76"/>
      <c r="D1039" s="76"/>
      <c r="E1039" s="28"/>
      <c r="F1039" s="76"/>
      <c r="G1039" s="76"/>
      <c r="H1039" s="99"/>
    </row>
    <row r="1040" spans="1:8" ht="20.25" customHeight="1" x14ac:dyDescent="0.25">
      <c r="A1040" s="75"/>
      <c r="B1040" s="75"/>
      <c r="C1040" s="75"/>
      <c r="D1040" s="75"/>
      <c r="E1040" s="28"/>
      <c r="F1040" s="75"/>
      <c r="G1040" s="75"/>
      <c r="H1040" s="99"/>
    </row>
    <row r="1041" spans="1:8" ht="20.25" customHeight="1" x14ac:dyDescent="0.25">
      <c r="A1041" s="76"/>
      <c r="B1041" s="76"/>
      <c r="C1041" s="76"/>
      <c r="D1041" s="76"/>
      <c r="E1041" s="28"/>
      <c r="F1041" s="76"/>
      <c r="G1041" s="76"/>
      <c r="H1041" s="99"/>
    </row>
    <row r="1042" spans="1:8" ht="20.25" customHeight="1" x14ac:dyDescent="0.25">
      <c r="A1042" s="75"/>
      <c r="B1042" s="75"/>
      <c r="C1042" s="75"/>
      <c r="D1042" s="75"/>
      <c r="E1042" s="28"/>
      <c r="F1042" s="75"/>
      <c r="G1042" s="75"/>
      <c r="H1042" s="99"/>
    </row>
    <row r="1043" spans="1:8" ht="20.25" customHeight="1" x14ac:dyDescent="0.25">
      <c r="A1043" s="76"/>
      <c r="B1043" s="76"/>
      <c r="C1043" s="76"/>
      <c r="D1043" s="76"/>
      <c r="E1043" s="28"/>
      <c r="F1043" s="76"/>
      <c r="G1043" s="76"/>
      <c r="H1043" s="99"/>
    </row>
    <row r="1044" spans="1:8" ht="20.25" customHeight="1" x14ac:dyDescent="0.25">
      <c r="A1044" s="75"/>
      <c r="B1044" s="75"/>
      <c r="C1044" s="75"/>
      <c r="D1044" s="75"/>
      <c r="E1044" s="28"/>
      <c r="F1044" s="75"/>
      <c r="G1044" s="75"/>
      <c r="H1044" s="99"/>
    </row>
    <row r="1045" spans="1:8" ht="20.25" customHeight="1" x14ac:dyDescent="0.25">
      <c r="A1045" s="76"/>
      <c r="B1045" s="76"/>
      <c r="C1045" s="76"/>
      <c r="D1045" s="76"/>
      <c r="E1045" s="28"/>
      <c r="F1045" s="76"/>
      <c r="G1045" s="76"/>
      <c r="H1045" s="99"/>
    </row>
    <row r="1046" spans="1:8" ht="20.25" customHeight="1" x14ac:dyDescent="0.25">
      <c r="A1046" s="75"/>
      <c r="B1046" s="75"/>
      <c r="C1046" s="75"/>
      <c r="D1046" s="75"/>
      <c r="E1046" s="28"/>
      <c r="F1046" s="75"/>
      <c r="G1046" s="75"/>
      <c r="H1046" s="99"/>
    </row>
    <row r="1047" spans="1:8" ht="20.25" customHeight="1" x14ac:dyDescent="0.25">
      <c r="A1047" s="76"/>
      <c r="B1047" s="76"/>
      <c r="C1047" s="76"/>
      <c r="D1047" s="76"/>
      <c r="E1047" s="28"/>
      <c r="F1047" s="76"/>
      <c r="G1047" s="76"/>
      <c r="H1047" s="99"/>
    </row>
    <row r="1048" spans="1:8" ht="20.25" customHeight="1" x14ac:dyDescent="0.25">
      <c r="A1048" s="75"/>
      <c r="B1048" s="75"/>
      <c r="C1048" s="75"/>
      <c r="D1048" s="75"/>
      <c r="E1048" s="28"/>
      <c r="F1048" s="75"/>
      <c r="G1048" s="75"/>
      <c r="H1048" s="99"/>
    </row>
    <row r="1049" spans="1:8" ht="20.25" customHeight="1" x14ac:dyDescent="0.25">
      <c r="A1049" s="76"/>
      <c r="B1049" s="76"/>
      <c r="C1049" s="76"/>
      <c r="D1049" s="76"/>
      <c r="E1049" s="28"/>
      <c r="F1049" s="76"/>
      <c r="G1049" s="76"/>
      <c r="H1049" s="99"/>
    </row>
    <row r="1050" spans="1:8" ht="20.25" customHeight="1" x14ac:dyDescent="0.25">
      <c r="A1050" s="75"/>
      <c r="B1050" s="75"/>
      <c r="C1050" s="75"/>
      <c r="D1050" s="75"/>
      <c r="E1050" s="28"/>
      <c r="F1050" s="75"/>
      <c r="G1050" s="75"/>
      <c r="H1050" s="99"/>
    </row>
    <row r="1051" spans="1:8" ht="20.25" customHeight="1" x14ac:dyDescent="0.25">
      <c r="A1051" s="76"/>
      <c r="B1051" s="76"/>
      <c r="C1051" s="76"/>
      <c r="D1051" s="76"/>
      <c r="E1051" s="28"/>
      <c r="F1051" s="76"/>
      <c r="G1051" s="76"/>
      <c r="H1051" s="99"/>
    </row>
    <row r="1052" spans="1:8" ht="20.25" customHeight="1" x14ac:dyDescent="0.25">
      <c r="A1052" s="75"/>
      <c r="B1052" s="75"/>
      <c r="C1052" s="75"/>
      <c r="D1052" s="75"/>
      <c r="E1052" s="28"/>
      <c r="F1052" s="75"/>
      <c r="G1052" s="75"/>
      <c r="H1052" s="99"/>
    </row>
    <row r="1053" spans="1:8" ht="20.25" customHeight="1" x14ac:dyDescent="0.25">
      <c r="A1053" s="76"/>
      <c r="B1053" s="76"/>
      <c r="C1053" s="76"/>
      <c r="D1053" s="76"/>
      <c r="E1053" s="28"/>
      <c r="F1053" s="76"/>
      <c r="G1053" s="76"/>
      <c r="H1053" s="99"/>
    </row>
    <row r="1054" spans="1:8" ht="20.25" customHeight="1" x14ac:dyDescent="0.25">
      <c r="A1054" s="75"/>
      <c r="B1054" s="75"/>
      <c r="C1054" s="75"/>
      <c r="D1054" s="75"/>
      <c r="E1054" s="28"/>
      <c r="F1054" s="75"/>
      <c r="G1054" s="75"/>
      <c r="H1054" s="99"/>
    </row>
    <row r="1055" spans="1:8" ht="20.25" customHeight="1" x14ac:dyDescent="0.25">
      <c r="A1055" s="76"/>
      <c r="B1055" s="76"/>
      <c r="C1055" s="76"/>
      <c r="D1055" s="76"/>
      <c r="E1055" s="28"/>
      <c r="F1055" s="76"/>
      <c r="G1055" s="76"/>
      <c r="H1055" s="99"/>
    </row>
    <row r="1056" spans="1:8" ht="20.25" customHeight="1" x14ac:dyDescent="0.25">
      <c r="A1056" s="75"/>
      <c r="B1056" s="75"/>
      <c r="C1056" s="75"/>
      <c r="D1056" s="75"/>
      <c r="E1056" s="28"/>
      <c r="F1056" s="75"/>
      <c r="G1056" s="75"/>
      <c r="H1056" s="99"/>
    </row>
    <row r="1057" spans="1:8" ht="20.25" customHeight="1" x14ac:dyDescent="0.25">
      <c r="A1057" s="76"/>
      <c r="B1057" s="76"/>
      <c r="C1057" s="76"/>
      <c r="D1057" s="76"/>
      <c r="E1057" s="28"/>
      <c r="F1057" s="76"/>
      <c r="G1057" s="76"/>
      <c r="H1057" s="99"/>
    </row>
    <row r="1058" spans="1:8" ht="20.25" customHeight="1" x14ac:dyDescent="0.25">
      <c r="A1058" s="75"/>
      <c r="B1058" s="75"/>
      <c r="C1058" s="75"/>
      <c r="D1058" s="75"/>
      <c r="E1058" s="28"/>
      <c r="F1058" s="75"/>
      <c r="G1058" s="75"/>
      <c r="H1058" s="99"/>
    </row>
    <row r="1059" spans="1:8" ht="20.25" customHeight="1" x14ac:dyDescent="0.25">
      <c r="A1059" s="76"/>
      <c r="B1059" s="76"/>
      <c r="C1059" s="76"/>
      <c r="D1059" s="76"/>
      <c r="E1059" s="28"/>
      <c r="F1059" s="76"/>
      <c r="G1059" s="76"/>
      <c r="H1059" s="99"/>
    </row>
    <row r="1060" spans="1:8" ht="20.25" customHeight="1" x14ac:dyDescent="0.25">
      <c r="A1060" s="75"/>
      <c r="B1060" s="75"/>
      <c r="C1060" s="75"/>
      <c r="D1060" s="75"/>
      <c r="E1060" s="28"/>
      <c r="F1060" s="75"/>
      <c r="G1060" s="75"/>
      <c r="H1060" s="99"/>
    </row>
    <row r="1061" spans="1:8" ht="20.25" customHeight="1" x14ac:dyDescent="0.25">
      <c r="A1061" s="76"/>
      <c r="B1061" s="76"/>
      <c r="C1061" s="76"/>
      <c r="D1061" s="76"/>
      <c r="E1061" s="28"/>
      <c r="F1061" s="76"/>
      <c r="G1061" s="76"/>
      <c r="H1061" s="99"/>
    </row>
    <row r="1062" spans="1:8" ht="20.25" customHeight="1" x14ac:dyDescent="0.25">
      <c r="A1062" s="75"/>
      <c r="B1062" s="75"/>
      <c r="C1062" s="75"/>
      <c r="D1062" s="75"/>
      <c r="E1062" s="28"/>
      <c r="F1062" s="75"/>
      <c r="G1062" s="75"/>
      <c r="H1062" s="99"/>
    </row>
    <row r="1063" spans="1:8" ht="20.25" customHeight="1" x14ac:dyDescent="0.25">
      <c r="A1063" s="76"/>
      <c r="B1063" s="76"/>
      <c r="C1063" s="76"/>
      <c r="D1063" s="76"/>
      <c r="E1063" s="28"/>
      <c r="F1063" s="76"/>
      <c r="G1063" s="76"/>
      <c r="H1063" s="99"/>
    </row>
    <row r="1064" spans="1:8" ht="20.25" customHeight="1" x14ac:dyDescent="0.25">
      <c r="A1064" s="75"/>
      <c r="B1064" s="75"/>
      <c r="C1064" s="75"/>
      <c r="D1064" s="75"/>
      <c r="E1064" s="28"/>
      <c r="F1064" s="75"/>
      <c r="G1064" s="75"/>
      <c r="H1064" s="99"/>
    </row>
    <row r="1065" spans="1:8" ht="20.25" customHeight="1" thickBot="1" x14ac:dyDescent="0.3">
      <c r="A1065" s="90"/>
      <c r="B1065" s="90"/>
      <c r="C1065" s="90"/>
      <c r="D1065" s="90"/>
      <c r="E1065" s="98"/>
      <c r="F1065" s="90"/>
      <c r="G1065" s="90"/>
      <c r="H1065" s="99"/>
    </row>
    <row r="1066" spans="1:8" ht="20.25" customHeight="1" thickTop="1" x14ac:dyDescent="0.25">
      <c r="A1066" s="89"/>
      <c r="B1066" s="89"/>
      <c r="C1066" s="89"/>
      <c r="D1066" s="89"/>
      <c r="E1066" s="97"/>
      <c r="F1066" s="75"/>
      <c r="G1066" s="75"/>
      <c r="H1066" s="99"/>
    </row>
    <row r="1067" spans="1:8" ht="20.25" customHeight="1" x14ac:dyDescent="0.25">
      <c r="A1067" s="76"/>
      <c r="B1067" s="76"/>
      <c r="C1067" s="76"/>
      <c r="D1067" s="76"/>
      <c r="E1067" s="28"/>
      <c r="F1067" s="76"/>
      <c r="G1067" s="76"/>
      <c r="H1067" s="99"/>
    </row>
    <row r="1068" spans="1:8" ht="20.25" customHeight="1" x14ac:dyDescent="0.25">
      <c r="A1068" s="75"/>
      <c r="B1068" s="75"/>
      <c r="C1068" s="75"/>
      <c r="D1068" s="75"/>
      <c r="E1068" s="28"/>
      <c r="F1068" s="75"/>
      <c r="G1068" s="75"/>
      <c r="H1068" s="99"/>
    </row>
    <row r="1069" spans="1:8" ht="20.25" customHeight="1" x14ac:dyDescent="0.25">
      <c r="A1069" s="76"/>
      <c r="B1069" s="76"/>
      <c r="C1069" s="76"/>
      <c r="D1069" s="76"/>
      <c r="E1069" s="28"/>
      <c r="F1069" s="76"/>
      <c r="G1069" s="76"/>
      <c r="H1069" s="99"/>
    </row>
    <row r="1070" spans="1:8" ht="20.25" customHeight="1" x14ac:dyDescent="0.25">
      <c r="A1070" s="75"/>
      <c r="B1070" s="75"/>
      <c r="C1070" s="75"/>
      <c r="D1070" s="75"/>
      <c r="E1070" s="28"/>
      <c r="F1070" s="75"/>
      <c r="G1070" s="75"/>
      <c r="H1070" s="99"/>
    </row>
    <row r="1071" spans="1:8" ht="20.25" customHeight="1" x14ac:dyDescent="0.25">
      <c r="A1071" s="76"/>
      <c r="B1071" s="76"/>
      <c r="C1071" s="76"/>
      <c r="D1071" s="76"/>
      <c r="E1071" s="28"/>
      <c r="F1071" s="76"/>
      <c r="G1071" s="76"/>
      <c r="H1071" s="99"/>
    </row>
    <row r="1072" spans="1:8" ht="20.25" customHeight="1" x14ac:dyDescent="0.25">
      <c r="A1072" s="75"/>
      <c r="B1072" s="75"/>
      <c r="C1072" s="75"/>
      <c r="D1072" s="75"/>
      <c r="E1072" s="28"/>
      <c r="F1072" s="75"/>
      <c r="G1072" s="75"/>
      <c r="H1072" s="99"/>
    </row>
    <row r="1073" spans="1:8" ht="20.25" customHeight="1" x14ac:dyDescent="0.25">
      <c r="A1073" s="76"/>
      <c r="B1073" s="76"/>
      <c r="C1073" s="76"/>
      <c r="D1073" s="76"/>
      <c r="E1073" s="28"/>
      <c r="F1073" s="76"/>
      <c r="G1073" s="76"/>
      <c r="H1073" s="99"/>
    </row>
    <row r="1074" spans="1:8" ht="20.25" customHeight="1" x14ac:dyDescent="0.25">
      <c r="A1074" s="75"/>
      <c r="B1074" s="75"/>
      <c r="C1074" s="75"/>
      <c r="D1074" s="75"/>
      <c r="E1074" s="28"/>
      <c r="F1074" s="75"/>
      <c r="G1074" s="75"/>
      <c r="H1074" s="99"/>
    </row>
    <row r="1075" spans="1:8" ht="20.25" customHeight="1" x14ac:dyDescent="0.25">
      <c r="A1075" s="76"/>
      <c r="B1075" s="76"/>
      <c r="C1075" s="76"/>
      <c r="D1075" s="76"/>
      <c r="E1075" s="28"/>
      <c r="F1075" s="76"/>
      <c r="G1075" s="76"/>
      <c r="H1075" s="99"/>
    </row>
    <row r="1076" spans="1:8" ht="20.25" customHeight="1" x14ac:dyDescent="0.25">
      <c r="A1076" s="75"/>
      <c r="B1076" s="75"/>
      <c r="C1076" s="75"/>
      <c r="D1076" s="75"/>
      <c r="E1076" s="28"/>
      <c r="F1076" s="75"/>
      <c r="G1076" s="75"/>
      <c r="H1076" s="99"/>
    </row>
    <row r="1077" spans="1:8" ht="20.25" customHeight="1" x14ac:dyDescent="0.25">
      <c r="A1077" s="76"/>
      <c r="B1077" s="76"/>
      <c r="C1077" s="76"/>
      <c r="D1077" s="76"/>
      <c r="E1077" s="28"/>
      <c r="F1077" s="76"/>
      <c r="G1077" s="76"/>
      <c r="H1077" s="99"/>
    </row>
    <row r="1078" spans="1:8" ht="20.25" customHeight="1" x14ac:dyDescent="0.25">
      <c r="A1078" s="75"/>
      <c r="B1078" s="75"/>
      <c r="C1078" s="75"/>
      <c r="D1078" s="75"/>
      <c r="E1078" s="28"/>
      <c r="F1078" s="75"/>
      <c r="G1078" s="75"/>
      <c r="H1078" s="99"/>
    </row>
    <row r="1079" spans="1:8" ht="20.25" customHeight="1" x14ac:dyDescent="0.25">
      <c r="A1079" s="76"/>
      <c r="B1079" s="76"/>
      <c r="C1079" s="76"/>
      <c r="D1079" s="76"/>
      <c r="E1079" s="28"/>
      <c r="F1079" s="76"/>
      <c r="G1079" s="76"/>
      <c r="H1079" s="99"/>
    </row>
    <row r="1080" spans="1:8" ht="20.25" customHeight="1" x14ac:dyDescent="0.25">
      <c r="A1080" s="75"/>
      <c r="B1080" s="75"/>
      <c r="C1080" s="75"/>
      <c r="D1080" s="75"/>
      <c r="E1080" s="28"/>
      <c r="F1080" s="75"/>
      <c r="G1080" s="75"/>
      <c r="H1080" s="99"/>
    </row>
    <row r="1081" spans="1:8" ht="20.25" customHeight="1" x14ac:dyDescent="0.25">
      <c r="A1081" s="76"/>
      <c r="B1081" s="76"/>
      <c r="C1081" s="76"/>
      <c r="D1081" s="76"/>
      <c r="E1081" s="28"/>
      <c r="F1081" s="76"/>
      <c r="G1081" s="76"/>
      <c r="H1081" s="99"/>
    </row>
    <row r="1082" spans="1:8" ht="20.25" customHeight="1" x14ac:dyDescent="0.25">
      <c r="A1082" s="75"/>
      <c r="B1082" s="75"/>
      <c r="C1082" s="75"/>
      <c r="D1082" s="75"/>
      <c r="E1082" s="28"/>
      <c r="F1082" s="75"/>
      <c r="G1082" s="75"/>
      <c r="H1082" s="99"/>
    </row>
    <row r="1083" spans="1:8" ht="20.25" customHeight="1" x14ac:dyDescent="0.25">
      <c r="A1083" s="76"/>
      <c r="B1083" s="76"/>
      <c r="C1083" s="76"/>
      <c r="D1083" s="76"/>
      <c r="E1083" s="28"/>
      <c r="F1083" s="76"/>
      <c r="G1083" s="76"/>
      <c r="H1083" s="99"/>
    </row>
    <row r="1084" spans="1:8" ht="20.25" customHeight="1" x14ac:dyDescent="0.25">
      <c r="A1084" s="75"/>
      <c r="B1084" s="75"/>
      <c r="C1084" s="75"/>
      <c r="D1084" s="75"/>
      <c r="E1084" s="28"/>
      <c r="F1084" s="75"/>
      <c r="G1084" s="75"/>
      <c r="H1084" s="99"/>
    </row>
    <row r="1085" spans="1:8" ht="20.25" customHeight="1" x14ac:dyDescent="0.25">
      <c r="A1085" s="76"/>
      <c r="B1085" s="76"/>
      <c r="C1085" s="76"/>
      <c r="D1085" s="76"/>
      <c r="E1085" s="28"/>
      <c r="F1085" s="76"/>
      <c r="G1085" s="76"/>
      <c r="H1085" s="99"/>
    </row>
    <row r="1086" spans="1:8" ht="20.25" customHeight="1" x14ac:dyDescent="0.25">
      <c r="A1086" s="75"/>
      <c r="B1086" s="75"/>
      <c r="C1086" s="75"/>
      <c r="D1086" s="75"/>
      <c r="E1086" s="28"/>
      <c r="F1086" s="75"/>
      <c r="G1086" s="75"/>
      <c r="H1086" s="99"/>
    </row>
    <row r="1087" spans="1:8" ht="20.25" customHeight="1" x14ac:dyDescent="0.25">
      <c r="A1087" s="76"/>
      <c r="B1087" s="76"/>
      <c r="C1087" s="76"/>
      <c r="D1087" s="76"/>
      <c r="E1087" s="28"/>
      <c r="F1087" s="76"/>
      <c r="G1087" s="76"/>
      <c r="H1087" s="99"/>
    </row>
    <row r="1088" spans="1:8" ht="20.25" customHeight="1" x14ac:dyDescent="0.25">
      <c r="A1088" s="75"/>
      <c r="B1088" s="75"/>
      <c r="C1088" s="75"/>
      <c r="D1088" s="75"/>
      <c r="E1088" s="28"/>
      <c r="F1088" s="75"/>
      <c r="G1088" s="75"/>
      <c r="H1088" s="99"/>
    </row>
    <row r="1089" spans="1:8" ht="20.25" customHeight="1" x14ac:dyDescent="0.25">
      <c r="A1089" s="76"/>
      <c r="B1089" s="76"/>
      <c r="C1089" s="76"/>
      <c r="D1089" s="76"/>
      <c r="E1089" s="28"/>
      <c r="F1089" s="76"/>
      <c r="G1089" s="76"/>
      <c r="H1089" s="99"/>
    </row>
    <row r="1090" spans="1:8" ht="20.25" customHeight="1" x14ac:dyDescent="0.25">
      <c r="A1090" s="75"/>
      <c r="B1090" s="75"/>
      <c r="C1090" s="75"/>
      <c r="D1090" s="75"/>
      <c r="E1090" s="28"/>
      <c r="F1090" s="75"/>
      <c r="G1090" s="75"/>
      <c r="H1090" s="99"/>
    </row>
    <row r="1091" spans="1:8" ht="20.25" customHeight="1" x14ac:dyDescent="0.25">
      <c r="A1091" s="76"/>
      <c r="B1091" s="76"/>
      <c r="C1091" s="76"/>
      <c r="D1091" s="76"/>
      <c r="E1091" s="28"/>
      <c r="F1091" s="76"/>
      <c r="G1091" s="76"/>
      <c r="H1091" s="99"/>
    </row>
    <row r="1092" spans="1:8" ht="20.25" customHeight="1" x14ac:dyDescent="0.25">
      <c r="A1092" s="75"/>
      <c r="B1092" s="75"/>
      <c r="C1092" s="75"/>
      <c r="D1092" s="75"/>
      <c r="E1092" s="28"/>
      <c r="F1092" s="75"/>
      <c r="G1092" s="75"/>
      <c r="H1092" s="99"/>
    </row>
    <row r="1093" spans="1:8" ht="20.25" customHeight="1" thickBot="1" x14ac:dyDescent="0.3">
      <c r="A1093" s="90"/>
      <c r="B1093" s="90"/>
      <c r="C1093" s="90"/>
      <c r="D1093" s="90"/>
      <c r="E1093" s="98"/>
      <c r="F1093" s="90"/>
      <c r="G1093" s="90"/>
      <c r="H1093" s="99"/>
    </row>
    <row r="1094" spans="1:8" ht="20.25" customHeight="1" thickTop="1" x14ac:dyDescent="0.25">
      <c r="A1094" s="89"/>
      <c r="B1094" s="89"/>
      <c r="C1094" s="89"/>
      <c r="D1094" s="89"/>
      <c r="E1094" s="97"/>
      <c r="F1094" s="75"/>
      <c r="G1094" s="75"/>
      <c r="H1094" s="99"/>
    </row>
    <row r="1095" spans="1:8" ht="20.25" customHeight="1" x14ac:dyDescent="0.25">
      <c r="A1095" s="76"/>
      <c r="B1095" s="76"/>
      <c r="C1095" s="76"/>
      <c r="D1095" s="76"/>
      <c r="E1095" s="28"/>
      <c r="F1095" s="76"/>
      <c r="G1095" s="76"/>
      <c r="H1095" s="99"/>
    </row>
    <row r="1096" spans="1:8" ht="20.25" customHeight="1" x14ac:dyDescent="0.25">
      <c r="A1096" s="75"/>
      <c r="B1096" s="75"/>
      <c r="C1096" s="75"/>
      <c r="D1096" s="75"/>
      <c r="E1096" s="28"/>
      <c r="F1096" s="75"/>
      <c r="G1096" s="75"/>
      <c r="H1096" s="99"/>
    </row>
    <row r="1097" spans="1:8" ht="20.25" customHeight="1" x14ac:dyDescent="0.25">
      <c r="A1097" s="76"/>
      <c r="B1097" s="76"/>
      <c r="C1097" s="76"/>
      <c r="D1097" s="76"/>
      <c r="E1097" s="28"/>
      <c r="F1097" s="76"/>
      <c r="G1097" s="76"/>
      <c r="H1097" s="99"/>
    </row>
    <row r="1098" spans="1:8" ht="20.25" customHeight="1" x14ac:dyDescent="0.25">
      <c r="A1098" s="75"/>
      <c r="B1098" s="75"/>
      <c r="C1098" s="75"/>
      <c r="D1098" s="75"/>
      <c r="E1098" s="28"/>
      <c r="F1098" s="75"/>
      <c r="G1098" s="75"/>
      <c r="H1098" s="99"/>
    </row>
    <row r="1099" spans="1:8" ht="20.25" customHeight="1" x14ac:dyDescent="0.25">
      <c r="A1099" s="76"/>
      <c r="B1099" s="76"/>
      <c r="C1099" s="76"/>
      <c r="D1099" s="76"/>
      <c r="E1099" s="28"/>
      <c r="F1099" s="76"/>
      <c r="G1099" s="76"/>
      <c r="H1099" s="99"/>
    </row>
    <row r="1100" spans="1:8" ht="20.25" customHeight="1" x14ac:dyDescent="0.25">
      <c r="A1100" s="75"/>
      <c r="B1100" s="75"/>
      <c r="C1100" s="75"/>
      <c r="D1100" s="75"/>
      <c r="E1100" s="28"/>
      <c r="F1100" s="75"/>
      <c r="G1100" s="75"/>
      <c r="H1100" s="99"/>
    </row>
    <row r="1101" spans="1:8" ht="20.25" customHeight="1" x14ac:dyDescent="0.25">
      <c r="A1101" s="76"/>
      <c r="B1101" s="76"/>
      <c r="C1101" s="76"/>
      <c r="D1101" s="76"/>
      <c r="E1101" s="28"/>
      <c r="F1101" s="76"/>
      <c r="G1101" s="76"/>
      <c r="H1101" s="99"/>
    </row>
    <row r="1102" spans="1:8" ht="20.25" customHeight="1" x14ac:dyDescent="0.25">
      <c r="A1102" s="75"/>
      <c r="B1102" s="75"/>
      <c r="C1102" s="75"/>
      <c r="D1102" s="75"/>
      <c r="E1102" s="28"/>
      <c r="F1102" s="75"/>
      <c r="G1102" s="75"/>
      <c r="H1102" s="99"/>
    </row>
    <row r="1103" spans="1:8" ht="20.25" customHeight="1" x14ac:dyDescent="0.25">
      <c r="A1103" s="76"/>
      <c r="B1103" s="76"/>
      <c r="C1103" s="76"/>
      <c r="D1103" s="76"/>
      <c r="E1103" s="28"/>
      <c r="F1103" s="76"/>
      <c r="G1103" s="76"/>
      <c r="H1103" s="99"/>
    </row>
    <row r="1104" spans="1:8" ht="20.25" customHeight="1" x14ac:dyDescent="0.25">
      <c r="A1104" s="75"/>
      <c r="B1104" s="75"/>
      <c r="C1104" s="75"/>
      <c r="D1104" s="75"/>
      <c r="E1104" s="28"/>
      <c r="F1104" s="75"/>
      <c r="G1104" s="75"/>
      <c r="H1104" s="99"/>
    </row>
    <row r="1105" spans="1:8" ht="20.25" customHeight="1" x14ac:dyDescent="0.25">
      <c r="A1105" s="76"/>
      <c r="B1105" s="76"/>
      <c r="C1105" s="76"/>
      <c r="D1105" s="76"/>
      <c r="E1105" s="28"/>
      <c r="F1105" s="76"/>
      <c r="G1105" s="76"/>
      <c r="H1105" s="99"/>
    </row>
    <row r="1106" spans="1:8" ht="20.25" customHeight="1" x14ac:dyDescent="0.25">
      <c r="A1106" s="75"/>
      <c r="B1106" s="75"/>
      <c r="C1106" s="75"/>
      <c r="D1106" s="75"/>
      <c r="E1106" s="28"/>
      <c r="F1106" s="75"/>
      <c r="G1106" s="75"/>
      <c r="H1106" s="99"/>
    </row>
    <row r="1107" spans="1:8" ht="20.25" customHeight="1" x14ac:dyDescent="0.25">
      <c r="A1107" s="76"/>
      <c r="B1107" s="76"/>
      <c r="C1107" s="76"/>
      <c r="D1107" s="76"/>
      <c r="E1107" s="28"/>
      <c r="F1107" s="76"/>
      <c r="G1107" s="76"/>
      <c r="H1107" s="99"/>
    </row>
    <row r="1108" spans="1:8" ht="20.25" customHeight="1" x14ac:dyDescent="0.25">
      <c r="A1108" s="75"/>
      <c r="B1108" s="75"/>
      <c r="C1108" s="75"/>
      <c r="D1108" s="75"/>
      <c r="E1108" s="28"/>
      <c r="F1108" s="75"/>
      <c r="G1108" s="75"/>
      <c r="H1108" s="99"/>
    </row>
    <row r="1109" spans="1:8" ht="20.25" customHeight="1" x14ac:dyDescent="0.25">
      <c r="A1109" s="76"/>
      <c r="B1109" s="76"/>
      <c r="C1109" s="76"/>
      <c r="D1109" s="76"/>
      <c r="E1109" s="28"/>
      <c r="F1109" s="76"/>
      <c r="G1109" s="76"/>
      <c r="H1109" s="99"/>
    </row>
    <row r="1110" spans="1:8" ht="20.25" customHeight="1" x14ac:dyDescent="0.25">
      <c r="A1110" s="75"/>
      <c r="B1110" s="75"/>
      <c r="C1110" s="75"/>
      <c r="D1110" s="75"/>
      <c r="E1110" s="28"/>
      <c r="F1110" s="75"/>
      <c r="G1110" s="75"/>
      <c r="H1110" s="99"/>
    </row>
    <row r="1111" spans="1:8" ht="20.25" customHeight="1" x14ac:dyDescent="0.25">
      <c r="A1111" s="76"/>
      <c r="B1111" s="76"/>
      <c r="C1111" s="76"/>
      <c r="D1111" s="76"/>
      <c r="E1111" s="28"/>
      <c r="F1111" s="76"/>
      <c r="G1111" s="76"/>
      <c r="H1111" s="99"/>
    </row>
    <row r="1112" spans="1:8" ht="20.25" customHeight="1" x14ac:dyDescent="0.25">
      <c r="A1112" s="75"/>
      <c r="B1112" s="75"/>
      <c r="C1112" s="75"/>
      <c r="D1112" s="75"/>
      <c r="E1112" s="28"/>
      <c r="F1112" s="75"/>
      <c r="G1112" s="75"/>
      <c r="H1112" s="99"/>
    </row>
    <row r="1113" spans="1:8" ht="20.25" customHeight="1" x14ac:dyDescent="0.25">
      <c r="A1113" s="76"/>
      <c r="B1113" s="76"/>
      <c r="C1113" s="76"/>
      <c r="D1113" s="76"/>
      <c r="E1113" s="28"/>
      <c r="F1113" s="76"/>
      <c r="G1113" s="76"/>
      <c r="H1113" s="99"/>
    </row>
    <row r="1114" spans="1:8" ht="20.25" customHeight="1" x14ac:dyDescent="0.25">
      <c r="A1114" s="75"/>
      <c r="B1114" s="75"/>
      <c r="C1114" s="75"/>
      <c r="D1114" s="75"/>
      <c r="E1114" s="28"/>
      <c r="F1114" s="75"/>
      <c r="G1114" s="75"/>
      <c r="H1114" s="99"/>
    </row>
    <row r="1115" spans="1:8" ht="20.25" customHeight="1" x14ac:dyDescent="0.25">
      <c r="A1115" s="76"/>
      <c r="B1115" s="76"/>
      <c r="C1115" s="76"/>
      <c r="D1115" s="76"/>
      <c r="E1115" s="28"/>
      <c r="F1115" s="76"/>
      <c r="G1115" s="76"/>
      <c r="H1115" s="99"/>
    </row>
    <row r="1116" spans="1:8" ht="20.25" customHeight="1" x14ac:dyDescent="0.25">
      <c r="A1116" s="75"/>
      <c r="B1116" s="75"/>
      <c r="C1116" s="75"/>
      <c r="D1116" s="75"/>
      <c r="E1116" s="28"/>
      <c r="F1116" s="75"/>
      <c r="G1116" s="75"/>
      <c r="H1116" s="99"/>
    </row>
    <row r="1117" spans="1:8" ht="20.25" customHeight="1" x14ac:dyDescent="0.25">
      <c r="A1117" s="76"/>
      <c r="B1117" s="76"/>
      <c r="C1117" s="76"/>
      <c r="D1117" s="76"/>
      <c r="E1117" s="28"/>
      <c r="F1117" s="76"/>
      <c r="G1117" s="76"/>
      <c r="H1117" s="99"/>
    </row>
    <row r="1118" spans="1:8" ht="20.25" customHeight="1" x14ac:dyDescent="0.25">
      <c r="A1118" s="75"/>
      <c r="B1118" s="75"/>
      <c r="C1118" s="75"/>
      <c r="D1118" s="75"/>
      <c r="E1118" s="28"/>
      <c r="F1118" s="75"/>
      <c r="G1118" s="75"/>
      <c r="H1118" s="99"/>
    </row>
    <row r="1119" spans="1:8" ht="20.25" customHeight="1" x14ac:dyDescent="0.25">
      <c r="A1119" s="76"/>
      <c r="B1119" s="76"/>
      <c r="C1119" s="76"/>
      <c r="D1119" s="76"/>
      <c r="E1119" s="28"/>
      <c r="F1119" s="76"/>
      <c r="G1119" s="76"/>
      <c r="H1119" s="99"/>
    </row>
    <row r="1120" spans="1:8" ht="20.25" customHeight="1" x14ac:dyDescent="0.25">
      <c r="A1120" s="75"/>
      <c r="B1120" s="75"/>
      <c r="C1120" s="75"/>
      <c r="D1120" s="75"/>
      <c r="E1120" s="28"/>
      <c r="F1120" s="75"/>
      <c r="G1120" s="75"/>
      <c r="H1120" s="99"/>
    </row>
    <row r="1121" spans="1:8" ht="20.25" customHeight="1" thickBot="1" x14ac:dyDescent="0.3">
      <c r="A1121" s="90"/>
      <c r="B1121" s="90"/>
      <c r="C1121" s="90"/>
      <c r="D1121" s="90"/>
      <c r="E1121" s="98"/>
      <c r="F1121" s="90"/>
      <c r="G1121" s="90"/>
      <c r="H1121" s="99"/>
    </row>
    <row r="1122" spans="1:8" ht="20.25" customHeight="1" thickTop="1" x14ac:dyDescent="0.25">
      <c r="A1122" s="89"/>
      <c r="B1122" s="89"/>
      <c r="C1122" s="89"/>
      <c r="D1122" s="89"/>
      <c r="E1122" s="97"/>
      <c r="F1122" s="75"/>
      <c r="G1122" s="75"/>
      <c r="H1122" s="99"/>
    </row>
    <row r="1123" spans="1:8" ht="20.25" customHeight="1" x14ac:dyDescent="0.25">
      <c r="A1123" s="76"/>
      <c r="B1123" s="76"/>
      <c r="C1123" s="76"/>
      <c r="D1123" s="76"/>
      <c r="E1123" s="28"/>
      <c r="F1123" s="76"/>
      <c r="G1123" s="76"/>
      <c r="H1123" s="99"/>
    </row>
    <row r="1124" spans="1:8" ht="20.25" customHeight="1" x14ac:dyDescent="0.25">
      <c r="A1124" s="75"/>
      <c r="B1124" s="75"/>
      <c r="C1124" s="75"/>
      <c r="D1124" s="75"/>
      <c r="E1124" s="28"/>
      <c r="F1124" s="75"/>
      <c r="G1124" s="75"/>
      <c r="H1124" s="99"/>
    </row>
    <row r="1125" spans="1:8" ht="20.25" customHeight="1" x14ac:dyDescent="0.25">
      <c r="A1125" s="76"/>
      <c r="B1125" s="76"/>
      <c r="C1125" s="76"/>
      <c r="D1125" s="76"/>
      <c r="E1125" s="28"/>
      <c r="F1125" s="76"/>
      <c r="G1125" s="76"/>
      <c r="H1125" s="99"/>
    </row>
    <row r="1126" spans="1:8" ht="20.25" customHeight="1" x14ac:dyDescent="0.25">
      <c r="A1126" s="75"/>
      <c r="B1126" s="75"/>
      <c r="C1126" s="75"/>
      <c r="D1126" s="75"/>
      <c r="E1126" s="28"/>
      <c r="F1126" s="75"/>
      <c r="G1126" s="75"/>
      <c r="H1126" s="99"/>
    </row>
    <row r="1127" spans="1:8" ht="20.25" customHeight="1" x14ac:dyDescent="0.25">
      <c r="A1127" s="76"/>
      <c r="B1127" s="76"/>
      <c r="C1127" s="76"/>
      <c r="D1127" s="76"/>
      <c r="E1127" s="28"/>
      <c r="F1127" s="76"/>
      <c r="G1127" s="76"/>
      <c r="H1127" s="99"/>
    </row>
    <row r="1128" spans="1:8" ht="20.25" customHeight="1" x14ac:dyDescent="0.25">
      <c r="A1128" s="75"/>
      <c r="B1128" s="75"/>
      <c r="C1128" s="75"/>
      <c r="D1128" s="75"/>
      <c r="E1128" s="28"/>
      <c r="F1128" s="75"/>
      <c r="G1128" s="75"/>
      <c r="H1128" s="99"/>
    </row>
    <row r="1129" spans="1:8" ht="20.25" customHeight="1" x14ac:dyDescent="0.25">
      <c r="A1129" s="76"/>
      <c r="B1129" s="76"/>
      <c r="C1129" s="76"/>
      <c r="D1129" s="76"/>
      <c r="E1129" s="28"/>
      <c r="F1129" s="76"/>
      <c r="G1129" s="76"/>
      <c r="H1129" s="99"/>
    </row>
    <row r="1130" spans="1:8" ht="20.25" customHeight="1" x14ac:dyDescent="0.25">
      <c r="A1130" s="75"/>
      <c r="B1130" s="75"/>
      <c r="C1130" s="75"/>
      <c r="D1130" s="75"/>
      <c r="E1130" s="28"/>
      <c r="F1130" s="75"/>
      <c r="G1130" s="75"/>
      <c r="H1130" s="99"/>
    </row>
    <row r="1131" spans="1:8" ht="20.25" customHeight="1" x14ac:dyDescent="0.25">
      <c r="A1131" s="76"/>
      <c r="B1131" s="76"/>
      <c r="C1131" s="76"/>
      <c r="D1131" s="76"/>
      <c r="E1131" s="28"/>
      <c r="F1131" s="76"/>
      <c r="G1131" s="76"/>
      <c r="H1131" s="99"/>
    </row>
    <row r="1132" spans="1:8" ht="20.25" customHeight="1" x14ac:dyDescent="0.25">
      <c r="A1132" s="75"/>
      <c r="B1132" s="75"/>
      <c r="C1132" s="75"/>
      <c r="D1132" s="75"/>
      <c r="E1132" s="28"/>
      <c r="F1132" s="75"/>
      <c r="G1132" s="75"/>
      <c r="H1132" s="99"/>
    </row>
    <row r="1133" spans="1:8" ht="20.25" customHeight="1" x14ac:dyDescent="0.25">
      <c r="A1133" s="76"/>
      <c r="B1133" s="76"/>
      <c r="C1133" s="76"/>
      <c r="D1133" s="76"/>
      <c r="E1133" s="28"/>
      <c r="F1133" s="76"/>
      <c r="G1133" s="76"/>
      <c r="H1133" s="99"/>
    </row>
    <row r="1134" spans="1:8" ht="20.25" customHeight="1" x14ac:dyDescent="0.25">
      <c r="A1134" s="75"/>
      <c r="B1134" s="75"/>
      <c r="C1134" s="75"/>
      <c r="D1134" s="75"/>
      <c r="E1134" s="28"/>
      <c r="F1134" s="75"/>
      <c r="G1134" s="75"/>
      <c r="H1134" s="99"/>
    </row>
    <row r="1135" spans="1:8" ht="20.25" customHeight="1" x14ac:dyDescent="0.25">
      <c r="A1135" s="76"/>
      <c r="B1135" s="76"/>
      <c r="C1135" s="76"/>
      <c r="D1135" s="76"/>
      <c r="E1135" s="28"/>
      <c r="F1135" s="76"/>
      <c r="G1135" s="76"/>
      <c r="H1135" s="99"/>
    </row>
    <row r="1136" spans="1:8" ht="20.25" customHeight="1" x14ac:dyDescent="0.25">
      <c r="A1136" s="75"/>
      <c r="B1136" s="75"/>
      <c r="C1136" s="75"/>
      <c r="D1136" s="75"/>
      <c r="E1136" s="28"/>
      <c r="F1136" s="75"/>
      <c r="G1136" s="75"/>
      <c r="H1136" s="99"/>
    </row>
    <row r="1137" spans="1:8" ht="20.25" customHeight="1" x14ac:dyDescent="0.25">
      <c r="A1137" s="76"/>
      <c r="B1137" s="76"/>
      <c r="C1137" s="76"/>
      <c r="D1137" s="76"/>
      <c r="E1137" s="28"/>
      <c r="F1137" s="76"/>
      <c r="G1137" s="76"/>
      <c r="H1137" s="99"/>
    </row>
    <row r="1138" spans="1:8" ht="20.25" customHeight="1" x14ac:dyDescent="0.25">
      <c r="A1138" s="75"/>
      <c r="B1138" s="75"/>
      <c r="C1138" s="75"/>
      <c r="D1138" s="75"/>
      <c r="E1138" s="28"/>
      <c r="F1138" s="75"/>
      <c r="G1138" s="75"/>
      <c r="H1138" s="99"/>
    </row>
    <row r="1139" spans="1:8" ht="20.25" customHeight="1" x14ac:dyDescent="0.25">
      <c r="A1139" s="76"/>
      <c r="B1139" s="76"/>
      <c r="C1139" s="76"/>
      <c r="D1139" s="76"/>
      <c r="E1139" s="28"/>
      <c r="F1139" s="76"/>
      <c r="G1139" s="76"/>
      <c r="H1139" s="99"/>
    </row>
    <row r="1140" spans="1:8" ht="20.25" customHeight="1" x14ac:dyDescent="0.25">
      <c r="A1140" s="75"/>
      <c r="B1140" s="75"/>
      <c r="C1140" s="75"/>
      <c r="D1140" s="75"/>
      <c r="E1140" s="28"/>
      <c r="F1140" s="75"/>
      <c r="G1140" s="75"/>
      <c r="H1140" s="99"/>
    </row>
    <row r="1141" spans="1:8" ht="20.25" customHeight="1" x14ac:dyDescent="0.25">
      <c r="A1141" s="76"/>
      <c r="B1141" s="76"/>
      <c r="C1141" s="76"/>
      <c r="D1141" s="76"/>
      <c r="E1141" s="28"/>
      <c r="F1141" s="76"/>
      <c r="G1141" s="76"/>
      <c r="H1141" s="99"/>
    </row>
    <row r="1142" spans="1:8" ht="20.25" customHeight="1" x14ac:dyDescent="0.25">
      <c r="A1142" s="75"/>
      <c r="B1142" s="75"/>
      <c r="C1142" s="75"/>
      <c r="D1142" s="75"/>
      <c r="E1142" s="28"/>
      <c r="F1142" s="75"/>
      <c r="G1142" s="75"/>
      <c r="H1142" s="99"/>
    </row>
    <row r="1143" spans="1:8" ht="20.25" customHeight="1" x14ac:dyDescent="0.25">
      <c r="A1143" s="76"/>
      <c r="B1143" s="76"/>
      <c r="C1143" s="76"/>
      <c r="D1143" s="76"/>
      <c r="E1143" s="28"/>
      <c r="F1143" s="76"/>
      <c r="G1143" s="76"/>
      <c r="H1143" s="99"/>
    </row>
    <row r="1144" spans="1:8" ht="20.25" customHeight="1" x14ac:dyDescent="0.25">
      <c r="A1144" s="75"/>
      <c r="B1144" s="75"/>
      <c r="C1144" s="75"/>
      <c r="D1144" s="75"/>
      <c r="E1144" s="28"/>
      <c r="F1144" s="75"/>
      <c r="G1144" s="75"/>
      <c r="H1144" s="99"/>
    </row>
    <row r="1145" spans="1:8" ht="20.25" customHeight="1" x14ac:dyDescent="0.25">
      <c r="A1145" s="76"/>
      <c r="B1145" s="76"/>
      <c r="C1145" s="76"/>
      <c r="D1145" s="76"/>
      <c r="E1145" s="28"/>
      <c r="F1145" s="76"/>
      <c r="G1145" s="76"/>
      <c r="H1145" s="99"/>
    </row>
    <row r="1146" spans="1:8" ht="20.25" customHeight="1" x14ac:dyDescent="0.25">
      <c r="A1146" s="75"/>
      <c r="B1146" s="75"/>
      <c r="C1146" s="75"/>
      <c r="D1146" s="75"/>
      <c r="E1146" s="28"/>
      <c r="F1146" s="75"/>
      <c r="G1146" s="75"/>
      <c r="H1146" s="99"/>
    </row>
    <row r="1147" spans="1:8" ht="20.25" customHeight="1" x14ac:dyDescent="0.25">
      <c r="A1147" s="76"/>
      <c r="B1147" s="76"/>
      <c r="C1147" s="76"/>
      <c r="D1147" s="76"/>
      <c r="E1147" s="28"/>
      <c r="F1147" s="76"/>
      <c r="G1147" s="76"/>
      <c r="H1147" s="99"/>
    </row>
    <row r="1148" spans="1:8" ht="20.25" customHeight="1" x14ac:dyDescent="0.25">
      <c r="A1148" s="75"/>
      <c r="B1148" s="75"/>
      <c r="C1148" s="75"/>
      <c r="D1148" s="75"/>
      <c r="E1148" s="28"/>
      <c r="F1148" s="75"/>
      <c r="G1148" s="75"/>
      <c r="H1148" s="99"/>
    </row>
    <row r="1149" spans="1:8" ht="20.25" customHeight="1" thickBot="1" x14ac:dyDescent="0.3">
      <c r="A1149" s="90"/>
      <c r="B1149" s="90"/>
      <c r="C1149" s="90"/>
      <c r="D1149" s="90"/>
      <c r="E1149" s="98"/>
      <c r="F1149" s="90"/>
      <c r="G1149" s="90"/>
      <c r="H1149" s="99"/>
    </row>
    <row r="1150" spans="1:8" ht="20.25" customHeight="1" thickTop="1" x14ac:dyDescent="0.25">
      <c r="A1150" s="89"/>
      <c r="B1150" s="89"/>
      <c r="C1150" s="89"/>
      <c r="D1150" s="89"/>
      <c r="E1150" s="97"/>
      <c r="F1150" s="75"/>
      <c r="G1150" s="75"/>
      <c r="H1150" s="99"/>
    </row>
    <row r="1151" spans="1:8" ht="20.25" customHeight="1" x14ac:dyDescent="0.25">
      <c r="A1151" s="76"/>
      <c r="B1151" s="76"/>
      <c r="C1151" s="76"/>
      <c r="D1151" s="76"/>
      <c r="E1151" s="28"/>
      <c r="F1151" s="76"/>
      <c r="G1151" s="76"/>
      <c r="H1151" s="99"/>
    </row>
    <row r="1152" spans="1:8" ht="20.25" customHeight="1" x14ac:dyDescent="0.25">
      <c r="A1152" s="75"/>
      <c r="B1152" s="75"/>
      <c r="C1152" s="75"/>
      <c r="D1152" s="75"/>
      <c r="E1152" s="28"/>
      <c r="F1152" s="75"/>
      <c r="G1152" s="75"/>
      <c r="H1152" s="99"/>
    </row>
    <row r="1153" spans="1:8" ht="20.25" customHeight="1" x14ac:dyDescent="0.25">
      <c r="A1153" s="76"/>
      <c r="B1153" s="76"/>
      <c r="C1153" s="76"/>
      <c r="D1153" s="76"/>
      <c r="E1153" s="28"/>
      <c r="F1153" s="76"/>
      <c r="G1153" s="76"/>
      <c r="H1153" s="99"/>
    </row>
    <row r="1154" spans="1:8" ht="20.25" customHeight="1" x14ac:dyDescent="0.25">
      <c r="A1154" s="75"/>
      <c r="B1154" s="75"/>
      <c r="C1154" s="75"/>
      <c r="D1154" s="75"/>
      <c r="E1154" s="28"/>
      <c r="F1154" s="75"/>
      <c r="G1154" s="75"/>
      <c r="H1154" s="99"/>
    </row>
    <row r="1155" spans="1:8" ht="20.25" customHeight="1" x14ac:dyDescent="0.25">
      <c r="A1155" s="76"/>
      <c r="B1155" s="76"/>
      <c r="C1155" s="76"/>
      <c r="D1155" s="76"/>
      <c r="E1155" s="28"/>
      <c r="F1155" s="76"/>
      <c r="G1155" s="76"/>
      <c r="H1155" s="99"/>
    </row>
    <row r="1156" spans="1:8" ht="20.25" customHeight="1" x14ac:dyDescent="0.25">
      <c r="A1156" s="75"/>
      <c r="B1156" s="75"/>
      <c r="C1156" s="75"/>
      <c r="D1156" s="75"/>
      <c r="E1156" s="28"/>
      <c r="F1156" s="75"/>
      <c r="G1156" s="75"/>
      <c r="H1156" s="99"/>
    </row>
    <row r="1157" spans="1:8" ht="20.25" customHeight="1" x14ac:dyDescent="0.25">
      <c r="A1157" s="76"/>
      <c r="B1157" s="76"/>
      <c r="C1157" s="76"/>
      <c r="D1157" s="76"/>
      <c r="E1157" s="28"/>
      <c r="F1157" s="76"/>
      <c r="G1157" s="76"/>
      <c r="H1157" s="99"/>
    </row>
    <row r="1158" spans="1:8" ht="20.25" customHeight="1" x14ac:dyDescent="0.25">
      <c r="A1158" s="75"/>
      <c r="B1158" s="75"/>
      <c r="C1158" s="75"/>
      <c r="D1158" s="75"/>
      <c r="E1158" s="28"/>
      <c r="F1158" s="75"/>
      <c r="G1158" s="75"/>
      <c r="H1158" s="99"/>
    </row>
    <row r="1159" spans="1:8" ht="20.25" customHeight="1" x14ac:dyDescent="0.25">
      <c r="A1159" s="76"/>
      <c r="B1159" s="76"/>
      <c r="C1159" s="76"/>
      <c r="D1159" s="76"/>
      <c r="E1159" s="28"/>
      <c r="F1159" s="76"/>
      <c r="G1159" s="76"/>
      <c r="H1159" s="99"/>
    </row>
    <row r="1160" spans="1:8" ht="20.25" customHeight="1" x14ac:dyDescent="0.25">
      <c r="A1160" s="75"/>
      <c r="B1160" s="75"/>
      <c r="C1160" s="75"/>
      <c r="D1160" s="75"/>
      <c r="E1160" s="28"/>
      <c r="F1160" s="75"/>
      <c r="G1160" s="75"/>
      <c r="H1160" s="99"/>
    </row>
    <row r="1161" spans="1:8" ht="20.25" customHeight="1" x14ac:dyDescent="0.25">
      <c r="A1161" s="76"/>
      <c r="B1161" s="76"/>
      <c r="C1161" s="76"/>
      <c r="D1161" s="76"/>
      <c r="E1161" s="28"/>
      <c r="F1161" s="76"/>
      <c r="G1161" s="76"/>
      <c r="H1161" s="99"/>
    </row>
    <row r="1162" spans="1:8" ht="20.25" customHeight="1" x14ac:dyDescent="0.25">
      <c r="A1162" s="75"/>
      <c r="B1162" s="75"/>
      <c r="C1162" s="75"/>
      <c r="D1162" s="75"/>
      <c r="E1162" s="28"/>
      <c r="F1162" s="75"/>
      <c r="G1162" s="75"/>
      <c r="H1162" s="99"/>
    </row>
    <row r="1163" spans="1:8" ht="20.25" customHeight="1" x14ac:dyDescent="0.25">
      <c r="A1163" s="76"/>
      <c r="B1163" s="76"/>
      <c r="C1163" s="76"/>
      <c r="D1163" s="76"/>
      <c r="E1163" s="28"/>
      <c r="F1163" s="76"/>
      <c r="G1163" s="76"/>
      <c r="H1163" s="99"/>
    </row>
    <row r="1164" spans="1:8" ht="20.25" customHeight="1" x14ac:dyDescent="0.25">
      <c r="A1164" s="75"/>
      <c r="B1164" s="75"/>
      <c r="C1164" s="75"/>
      <c r="D1164" s="75"/>
      <c r="E1164" s="28"/>
      <c r="F1164" s="75"/>
      <c r="G1164" s="75"/>
      <c r="H1164" s="99"/>
    </row>
    <row r="1165" spans="1:8" ht="20.25" customHeight="1" x14ac:dyDescent="0.25">
      <c r="A1165" s="76"/>
      <c r="B1165" s="76"/>
      <c r="C1165" s="76"/>
      <c r="D1165" s="76"/>
      <c r="E1165" s="28"/>
      <c r="F1165" s="76"/>
      <c r="G1165" s="76"/>
      <c r="H1165" s="99"/>
    </row>
    <row r="1166" spans="1:8" ht="20.25" customHeight="1" x14ac:dyDescent="0.25">
      <c r="A1166" s="75"/>
      <c r="B1166" s="75"/>
      <c r="C1166" s="75"/>
      <c r="D1166" s="75"/>
      <c r="E1166" s="28"/>
      <c r="F1166" s="75"/>
      <c r="G1166" s="75"/>
      <c r="H1166" s="99"/>
    </row>
    <row r="1167" spans="1:8" ht="20.25" customHeight="1" x14ac:dyDescent="0.25">
      <c r="A1167" s="76"/>
      <c r="B1167" s="76"/>
      <c r="C1167" s="76"/>
      <c r="D1167" s="76"/>
      <c r="E1167" s="28"/>
      <c r="F1167" s="76"/>
      <c r="G1167" s="76"/>
      <c r="H1167" s="99"/>
    </row>
    <row r="1168" spans="1:8" ht="20.25" customHeight="1" x14ac:dyDescent="0.25">
      <c r="A1168" s="75"/>
      <c r="B1168" s="75"/>
      <c r="C1168" s="75"/>
      <c r="D1168" s="75"/>
      <c r="E1168" s="28"/>
      <c r="F1168" s="75"/>
      <c r="G1168" s="75"/>
      <c r="H1168" s="99"/>
    </row>
    <row r="1169" spans="1:8" ht="20.25" customHeight="1" x14ac:dyDescent="0.25">
      <c r="A1169" s="76"/>
      <c r="B1169" s="76"/>
      <c r="C1169" s="76"/>
      <c r="D1169" s="76"/>
      <c r="E1169" s="28"/>
      <c r="F1169" s="76"/>
      <c r="G1169" s="76"/>
      <c r="H1169" s="99"/>
    </row>
    <row r="1170" spans="1:8" ht="20.25" customHeight="1" x14ac:dyDescent="0.25">
      <c r="A1170" s="75"/>
      <c r="B1170" s="75"/>
      <c r="C1170" s="75"/>
      <c r="D1170" s="75"/>
      <c r="E1170" s="28"/>
      <c r="F1170" s="75"/>
      <c r="G1170" s="75"/>
      <c r="H1170" s="99"/>
    </row>
    <row r="1171" spans="1:8" ht="20.25" customHeight="1" x14ac:dyDescent="0.25">
      <c r="A1171" s="76"/>
      <c r="B1171" s="76"/>
      <c r="C1171" s="76"/>
      <c r="D1171" s="76"/>
      <c r="E1171" s="28"/>
      <c r="F1171" s="76"/>
      <c r="G1171" s="76"/>
      <c r="H1171" s="99"/>
    </row>
    <row r="1172" spans="1:8" ht="20.25" customHeight="1" x14ac:dyDescent="0.25">
      <c r="A1172" s="75"/>
      <c r="B1172" s="75"/>
      <c r="C1172" s="75"/>
      <c r="D1172" s="75"/>
      <c r="E1172" s="28"/>
      <c r="F1172" s="75"/>
      <c r="G1172" s="75"/>
      <c r="H1172" s="99"/>
    </row>
    <row r="1173" spans="1:8" ht="20.25" customHeight="1" x14ac:dyDescent="0.25">
      <c r="A1173" s="76"/>
      <c r="B1173" s="76"/>
      <c r="C1173" s="76"/>
      <c r="D1173" s="76"/>
      <c r="E1173" s="28"/>
      <c r="F1173" s="76"/>
      <c r="G1173" s="76"/>
      <c r="H1173" s="99"/>
    </row>
    <row r="1174" spans="1:8" ht="20.25" customHeight="1" x14ac:dyDescent="0.25">
      <c r="A1174" s="75"/>
      <c r="B1174" s="75"/>
      <c r="C1174" s="75"/>
      <c r="D1174" s="75"/>
      <c r="E1174" s="28"/>
      <c r="F1174" s="75"/>
      <c r="G1174" s="75"/>
      <c r="H1174" s="99"/>
    </row>
    <row r="1175" spans="1:8" ht="20.25" customHeight="1" x14ac:dyDescent="0.25">
      <c r="A1175" s="76"/>
      <c r="B1175" s="76"/>
      <c r="C1175" s="76"/>
      <c r="D1175" s="76"/>
      <c r="E1175" s="28"/>
      <c r="F1175" s="76"/>
      <c r="G1175" s="76"/>
      <c r="H1175" s="99"/>
    </row>
    <row r="1176" spans="1:8" ht="20.25" customHeight="1" x14ac:dyDescent="0.25">
      <c r="A1176" s="75"/>
      <c r="B1176" s="75"/>
      <c r="C1176" s="75"/>
      <c r="D1176" s="75"/>
      <c r="E1176" s="28"/>
      <c r="F1176" s="75"/>
      <c r="G1176" s="75"/>
      <c r="H1176" s="99"/>
    </row>
    <row r="1177" spans="1:8" ht="20.25" customHeight="1" thickBot="1" x14ac:dyDescent="0.3">
      <c r="A1177" s="90"/>
      <c r="B1177" s="90"/>
      <c r="C1177" s="90"/>
      <c r="D1177" s="90"/>
      <c r="E1177" s="98"/>
      <c r="F1177" s="90"/>
      <c r="G1177" s="90"/>
      <c r="H1177" s="99"/>
    </row>
    <row r="1178" spans="1:8" ht="20.25" customHeight="1" thickTop="1" x14ac:dyDescent="0.25">
      <c r="A1178" s="89"/>
      <c r="B1178" s="89"/>
      <c r="C1178" s="89"/>
      <c r="D1178" s="89"/>
      <c r="E1178" s="97"/>
      <c r="F1178" s="75"/>
      <c r="G1178" s="75"/>
      <c r="H1178" s="99"/>
    </row>
    <row r="1179" spans="1:8" ht="20.25" customHeight="1" x14ac:dyDescent="0.25">
      <c r="A1179" s="76"/>
      <c r="B1179" s="76"/>
      <c r="C1179" s="76"/>
      <c r="D1179" s="76"/>
      <c r="E1179" s="28"/>
      <c r="F1179" s="76"/>
      <c r="G1179" s="76"/>
      <c r="H1179" s="99"/>
    </row>
    <row r="1180" spans="1:8" ht="20.25" customHeight="1" x14ac:dyDescent="0.25">
      <c r="A1180" s="75"/>
      <c r="B1180" s="75"/>
      <c r="C1180" s="75"/>
      <c r="D1180" s="75"/>
      <c r="E1180" s="28"/>
      <c r="F1180" s="75"/>
      <c r="G1180" s="75"/>
      <c r="H1180" s="99"/>
    </row>
    <row r="1181" spans="1:8" ht="20.25" customHeight="1" x14ac:dyDescent="0.25">
      <c r="A1181" s="76"/>
      <c r="B1181" s="76"/>
      <c r="C1181" s="76"/>
      <c r="D1181" s="76"/>
      <c r="E1181" s="28"/>
      <c r="F1181" s="76"/>
      <c r="G1181" s="76"/>
      <c r="H1181" s="99"/>
    </row>
    <row r="1182" spans="1:8" ht="20.25" customHeight="1" x14ac:dyDescent="0.25">
      <c r="A1182" s="75"/>
      <c r="B1182" s="75"/>
      <c r="C1182" s="75"/>
      <c r="D1182" s="75"/>
      <c r="E1182" s="28"/>
      <c r="F1182" s="75"/>
      <c r="G1182" s="75"/>
      <c r="H1182" s="99"/>
    </row>
    <row r="1183" spans="1:8" ht="20.25" customHeight="1" x14ac:dyDescent="0.25">
      <c r="A1183" s="76"/>
      <c r="B1183" s="76"/>
      <c r="C1183" s="76"/>
      <c r="D1183" s="76"/>
      <c r="E1183" s="28"/>
      <c r="F1183" s="76"/>
      <c r="G1183" s="76"/>
      <c r="H1183" s="99"/>
    </row>
    <row r="1184" spans="1:8" ht="20.25" customHeight="1" x14ac:dyDescent="0.25">
      <c r="A1184" s="75"/>
      <c r="B1184" s="75"/>
      <c r="C1184" s="75"/>
      <c r="D1184" s="75"/>
      <c r="E1184" s="28"/>
      <c r="F1184" s="75"/>
      <c r="G1184" s="75"/>
      <c r="H1184" s="99"/>
    </row>
    <row r="1185" spans="1:8" ht="20.25" customHeight="1" x14ac:dyDescent="0.25">
      <c r="A1185" s="76"/>
      <c r="B1185" s="76"/>
      <c r="C1185" s="76"/>
      <c r="D1185" s="76"/>
      <c r="E1185" s="28"/>
      <c r="F1185" s="76"/>
      <c r="G1185" s="76"/>
      <c r="H1185" s="99"/>
    </row>
    <row r="1186" spans="1:8" ht="20.25" customHeight="1" x14ac:dyDescent="0.25">
      <c r="A1186" s="75"/>
      <c r="B1186" s="75"/>
      <c r="C1186" s="75"/>
      <c r="D1186" s="75"/>
      <c r="E1186" s="28"/>
      <c r="F1186" s="75"/>
      <c r="G1186" s="75"/>
      <c r="H1186" s="99"/>
    </row>
    <row r="1187" spans="1:8" ht="20.25" customHeight="1" x14ac:dyDescent="0.25">
      <c r="A1187" s="76"/>
      <c r="B1187" s="76"/>
      <c r="C1187" s="76"/>
      <c r="D1187" s="76"/>
      <c r="E1187" s="28"/>
      <c r="F1187" s="76"/>
      <c r="G1187" s="76"/>
      <c r="H1187" s="99"/>
    </row>
    <row r="1188" spans="1:8" ht="20.25" customHeight="1" x14ac:dyDescent="0.25">
      <c r="A1188" s="75"/>
      <c r="B1188" s="75"/>
      <c r="C1188" s="75"/>
      <c r="D1188" s="75"/>
      <c r="E1188" s="28"/>
      <c r="F1188" s="75"/>
      <c r="G1188" s="75"/>
      <c r="H1188" s="99"/>
    </row>
    <row r="1189" spans="1:8" ht="20.25" customHeight="1" x14ac:dyDescent="0.25">
      <c r="A1189" s="76"/>
      <c r="B1189" s="76"/>
      <c r="C1189" s="76"/>
      <c r="D1189" s="76"/>
      <c r="E1189" s="28"/>
      <c r="F1189" s="76"/>
      <c r="G1189" s="76"/>
      <c r="H1189" s="99"/>
    </row>
    <row r="1190" spans="1:8" ht="20.25" customHeight="1" x14ac:dyDescent="0.25">
      <c r="A1190" s="75"/>
      <c r="B1190" s="75"/>
      <c r="C1190" s="75"/>
      <c r="D1190" s="75"/>
      <c r="E1190" s="28"/>
      <c r="F1190" s="75"/>
      <c r="G1190" s="75"/>
      <c r="H1190" s="99"/>
    </row>
    <row r="1191" spans="1:8" ht="20.25" customHeight="1" x14ac:dyDescent="0.25">
      <c r="A1191" s="76"/>
      <c r="B1191" s="76"/>
      <c r="C1191" s="76"/>
      <c r="D1191" s="76"/>
      <c r="E1191" s="28"/>
      <c r="F1191" s="76"/>
      <c r="G1191" s="76"/>
      <c r="H1191" s="99"/>
    </row>
    <row r="1192" spans="1:8" ht="20.25" customHeight="1" x14ac:dyDescent="0.25">
      <c r="A1192" s="75"/>
      <c r="B1192" s="75"/>
      <c r="C1192" s="75"/>
      <c r="D1192" s="75"/>
      <c r="E1192" s="28"/>
      <c r="F1192" s="75"/>
      <c r="G1192" s="75"/>
      <c r="H1192" s="99"/>
    </row>
    <row r="1193" spans="1:8" ht="20.25" customHeight="1" x14ac:dyDescent="0.25">
      <c r="A1193" s="76"/>
      <c r="B1193" s="76"/>
      <c r="C1193" s="76"/>
      <c r="D1193" s="76"/>
      <c r="E1193" s="28"/>
      <c r="F1193" s="76"/>
      <c r="G1193" s="76"/>
      <c r="H1193" s="99"/>
    </row>
    <row r="1194" spans="1:8" ht="20.25" customHeight="1" x14ac:dyDescent="0.25">
      <c r="A1194" s="75"/>
      <c r="B1194" s="75"/>
      <c r="C1194" s="75"/>
      <c r="D1194" s="75"/>
      <c r="E1194" s="28"/>
      <c r="F1194" s="75"/>
      <c r="G1194" s="75"/>
      <c r="H1194" s="99"/>
    </row>
    <row r="1195" spans="1:8" ht="20.25" customHeight="1" x14ac:dyDescent="0.25">
      <c r="A1195" s="76"/>
      <c r="B1195" s="76"/>
      <c r="C1195" s="76"/>
      <c r="D1195" s="76"/>
      <c r="E1195" s="28"/>
      <c r="F1195" s="76"/>
      <c r="G1195" s="76"/>
      <c r="H1195" s="99"/>
    </row>
    <row r="1196" spans="1:8" ht="20.25" customHeight="1" x14ac:dyDescent="0.25">
      <c r="A1196" s="75"/>
      <c r="B1196" s="75"/>
      <c r="C1196" s="75"/>
      <c r="D1196" s="75"/>
      <c r="E1196" s="28"/>
      <c r="F1196" s="75"/>
      <c r="G1196" s="75"/>
      <c r="H1196" s="99"/>
    </row>
    <row r="1197" spans="1:8" ht="20.25" customHeight="1" x14ac:dyDescent="0.25">
      <c r="A1197" s="76"/>
      <c r="B1197" s="76"/>
      <c r="C1197" s="76"/>
      <c r="D1197" s="76"/>
      <c r="E1197" s="28"/>
      <c r="F1197" s="76"/>
      <c r="G1197" s="76"/>
      <c r="H1197" s="99"/>
    </row>
    <row r="1198" spans="1:8" ht="20.25" customHeight="1" x14ac:dyDescent="0.25">
      <c r="A1198" s="75"/>
      <c r="B1198" s="75"/>
      <c r="C1198" s="75"/>
      <c r="D1198" s="75"/>
      <c r="E1198" s="28"/>
      <c r="F1198" s="75"/>
      <c r="G1198" s="75"/>
      <c r="H1198" s="99"/>
    </row>
    <row r="1199" spans="1:8" ht="20.25" customHeight="1" x14ac:dyDescent="0.25">
      <c r="A1199" s="76"/>
      <c r="B1199" s="76"/>
      <c r="C1199" s="76"/>
      <c r="D1199" s="76"/>
      <c r="E1199" s="28"/>
      <c r="F1199" s="76"/>
      <c r="G1199" s="76"/>
      <c r="H1199" s="99"/>
    </row>
    <row r="1200" spans="1:8" ht="20.25" customHeight="1" x14ac:dyDescent="0.25">
      <c r="A1200" s="75"/>
      <c r="B1200" s="75"/>
      <c r="C1200" s="75"/>
      <c r="D1200" s="75"/>
      <c r="E1200" s="28"/>
      <c r="F1200" s="75"/>
      <c r="G1200" s="75"/>
      <c r="H1200" s="99"/>
    </row>
    <row r="1201" spans="1:8" ht="20.25" customHeight="1" x14ac:dyDescent="0.25">
      <c r="A1201" s="76"/>
      <c r="B1201" s="76"/>
      <c r="C1201" s="76"/>
      <c r="D1201" s="76"/>
      <c r="E1201" s="28"/>
      <c r="F1201" s="76"/>
      <c r="G1201" s="76"/>
      <c r="H1201" s="99"/>
    </row>
    <row r="1202" spans="1:8" ht="20.25" customHeight="1" x14ac:dyDescent="0.25">
      <c r="A1202" s="75"/>
      <c r="B1202" s="75"/>
      <c r="C1202" s="75"/>
      <c r="D1202" s="75"/>
      <c r="E1202" s="28"/>
      <c r="F1202" s="75"/>
      <c r="G1202" s="75"/>
      <c r="H1202" s="99"/>
    </row>
    <row r="1203" spans="1:8" ht="20.25" customHeight="1" x14ac:dyDescent="0.25">
      <c r="A1203" s="76"/>
      <c r="B1203" s="76"/>
      <c r="C1203" s="76"/>
      <c r="D1203" s="76"/>
      <c r="E1203" s="28"/>
      <c r="F1203" s="76"/>
      <c r="G1203" s="76"/>
      <c r="H1203" s="99"/>
    </row>
    <row r="1204" spans="1:8" ht="20.25" customHeight="1" x14ac:dyDescent="0.25">
      <c r="A1204" s="75"/>
      <c r="B1204" s="75"/>
      <c r="C1204" s="75"/>
      <c r="D1204" s="75"/>
      <c r="E1204" s="28"/>
      <c r="F1204" s="75"/>
      <c r="G1204" s="75"/>
      <c r="H1204" s="99"/>
    </row>
    <row r="1205" spans="1:8" ht="20.25" customHeight="1" thickBot="1" x14ac:dyDescent="0.3">
      <c r="A1205" s="90"/>
      <c r="B1205" s="90"/>
      <c r="C1205" s="90"/>
      <c r="D1205" s="90"/>
      <c r="E1205" s="98"/>
      <c r="F1205" s="90"/>
      <c r="G1205" s="90"/>
      <c r="H1205" s="99"/>
    </row>
    <row r="1206" spans="1:8" ht="20.25" customHeight="1" thickTop="1" x14ac:dyDescent="0.25">
      <c r="A1206" s="89"/>
      <c r="B1206" s="89"/>
      <c r="C1206" s="89"/>
      <c r="D1206" s="89"/>
      <c r="E1206" s="97"/>
      <c r="F1206" s="75"/>
      <c r="G1206" s="75"/>
      <c r="H1206" s="99"/>
    </row>
    <row r="1207" spans="1:8" ht="20.25" customHeight="1" x14ac:dyDescent="0.25">
      <c r="A1207" s="76"/>
      <c r="B1207" s="76"/>
      <c r="C1207" s="76"/>
      <c r="D1207" s="76"/>
      <c r="E1207" s="28"/>
      <c r="F1207" s="76"/>
      <c r="G1207" s="76"/>
      <c r="H1207" s="99"/>
    </row>
    <row r="1208" spans="1:8" ht="20.25" customHeight="1" x14ac:dyDescent="0.25">
      <c r="A1208" s="75"/>
      <c r="B1208" s="75"/>
      <c r="C1208" s="75"/>
      <c r="D1208" s="75"/>
      <c r="E1208" s="28"/>
      <c r="F1208" s="75"/>
      <c r="G1208" s="75"/>
      <c r="H1208" s="99"/>
    </row>
    <row r="1209" spans="1:8" ht="20.25" customHeight="1" x14ac:dyDescent="0.25">
      <c r="A1209" s="76"/>
      <c r="B1209" s="76"/>
      <c r="C1209" s="76"/>
      <c r="D1209" s="76"/>
      <c r="E1209" s="28"/>
      <c r="F1209" s="76"/>
      <c r="G1209" s="76"/>
      <c r="H1209" s="99"/>
    </row>
    <row r="1210" spans="1:8" ht="20.25" customHeight="1" x14ac:dyDescent="0.25">
      <c r="A1210" s="75"/>
      <c r="B1210" s="75"/>
      <c r="C1210" s="75"/>
      <c r="D1210" s="75"/>
      <c r="E1210" s="28"/>
      <c r="F1210" s="75"/>
      <c r="G1210" s="75"/>
      <c r="H1210" s="99"/>
    </row>
    <row r="1211" spans="1:8" ht="20.25" customHeight="1" x14ac:dyDescent="0.25">
      <c r="A1211" s="76"/>
      <c r="B1211" s="76"/>
      <c r="C1211" s="76"/>
      <c r="D1211" s="76"/>
      <c r="E1211" s="28"/>
      <c r="F1211" s="76"/>
      <c r="G1211" s="76"/>
      <c r="H1211" s="99"/>
    </row>
    <row r="1212" spans="1:8" ht="20.25" customHeight="1" x14ac:dyDescent="0.25">
      <c r="A1212" s="75"/>
      <c r="B1212" s="75"/>
      <c r="C1212" s="75"/>
      <c r="D1212" s="75"/>
      <c r="E1212" s="28"/>
      <c r="F1212" s="75"/>
      <c r="G1212" s="75"/>
      <c r="H1212" s="99"/>
    </row>
    <row r="1213" spans="1:8" ht="20.25" customHeight="1" x14ac:dyDescent="0.25">
      <c r="A1213" s="76"/>
      <c r="B1213" s="76"/>
      <c r="C1213" s="76"/>
      <c r="D1213" s="76"/>
      <c r="E1213" s="28"/>
      <c r="F1213" s="76"/>
      <c r="G1213" s="76"/>
      <c r="H1213" s="99"/>
    </row>
    <row r="1214" spans="1:8" ht="20.25" customHeight="1" x14ac:dyDescent="0.25">
      <c r="A1214" s="75"/>
      <c r="B1214" s="75"/>
      <c r="C1214" s="75"/>
      <c r="D1214" s="75"/>
      <c r="E1214" s="28"/>
      <c r="F1214" s="75"/>
      <c r="G1214" s="75"/>
      <c r="H1214" s="99"/>
    </row>
    <row r="1215" spans="1:8" ht="20.25" customHeight="1" x14ac:dyDescent="0.25">
      <c r="A1215" s="76"/>
      <c r="B1215" s="76"/>
      <c r="C1215" s="76"/>
      <c r="D1215" s="76"/>
      <c r="E1215" s="28"/>
      <c r="F1215" s="76"/>
      <c r="G1215" s="76"/>
      <c r="H1215" s="99"/>
    </row>
    <row r="1216" spans="1:8" ht="20.25" customHeight="1" x14ac:dyDescent="0.25">
      <c r="A1216" s="75"/>
      <c r="B1216" s="75"/>
      <c r="C1216" s="75"/>
      <c r="D1216" s="75"/>
      <c r="E1216" s="28"/>
      <c r="F1216" s="75"/>
      <c r="G1216" s="75"/>
      <c r="H1216" s="99"/>
    </row>
    <row r="1217" spans="1:8" ht="20.25" customHeight="1" x14ac:dyDescent="0.25">
      <c r="A1217" s="76"/>
      <c r="B1217" s="76"/>
      <c r="C1217" s="76"/>
      <c r="D1217" s="76"/>
      <c r="E1217" s="28"/>
      <c r="F1217" s="76"/>
      <c r="G1217" s="76"/>
      <c r="H1217" s="99"/>
    </row>
    <row r="1218" spans="1:8" ht="20.25" customHeight="1" x14ac:dyDescent="0.25">
      <c r="A1218" s="75"/>
      <c r="B1218" s="75"/>
      <c r="C1218" s="75"/>
      <c r="D1218" s="75"/>
      <c r="E1218" s="28"/>
      <c r="F1218" s="75"/>
      <c r="G1218" s="75"/>
      <c r="H1218" s="99"/>
    </row>
    <row r="1219" spans="1:8" ht="20.25" customHeight="1" x14ac:dyDescent="0.25">
      <c r="A1219" s="76"/>
      <c r="B1219" s="76"/>
      <c r="C1219" s="76"/>
      <c r="D1219" s="76"/>
      <c r="E1219" s="28"/>
      <c r="F1219" s="76"/>
      <c r="G1219" s="76"/>
      <c r="H1219" s="99"/>
    </row>
    <row r="1220" spans="1:8" ht="20.25" customHeight="1" x14ac:dyDescent="0.25">
      <c r="A1220" s="75"/>
      <c r="B1220" s="75"/>
      <c r="C1220" s="75"/>
      <c r="D1220" s="75"/>
      <c r="E1220" s="28"/>
      <c r="F1220" s="75"/>
      <c r="G1220" s="75"/>
      <c r="H1220" s="99"/>
    </row>
    <row r="1221" spans="1:8" ht="20.25" customHeight="1" x14ac:dyDescent="0.25">
      <c r="A1221" s="76"/>
      <c r="B1221" s="76"/>
      <c r="C1221" s="76"/>
      <c r="D1221" s="76"/>
      <c r="E1221" s="28"/>
      <c r="F1221" s="76"/>
      <c r="G1221" s="76"/>
      <c r="H1221" s="99"/>
    </row>
    <row r="1222" spans="1:8" ht="20.25" customHeight="1" x14ac:dyDescent="0.25">
      <c r="A1222" s="75"/>
      <c r="B1222" s="75"/>
      <c r="C1222" s="75"/>
      <c r="D1222" s="75"/>
      <c r="E1222" s="28"/>
      <c r="F1222" s="75"/>
      <c r="G1222" s="75"/>
      <c r="H1222" s="99"/>
    </row>
    <row r="1223" spans="1:8" ht="20.25" customHeight="1" x14ac:dyDescent="0.25">
      <c r="A1223" s="76"/>
      <c r="B1223" s="76"/>
      <c r="C1223" s="76"/>
      <c r="D1223" s="76"/>
      <c r="E1223" s="28"/>
      <c r="F1223" s="76"/>
      <c r="G1223" s="76"/>
      <c r="H1223" s="99"/>
    </row>
    <row r="1224" spans="1:8" ht="20.25" customHeight="1" x14ac:dyDescent="0.25">
      <c r="A1224" s="75"/>
      <c r="B1224" s="75"/>
      <c r="C1224" s="75"/>
      <c r="D1224" s="75"/>
      <c r="E1224" s="28"/>
      <c r="F1224" s="75"/>
      <c r="G1224" s="75"/>
      <c r="H1224" s="99"/>
    </row>
    <row r="1225" spans="1:8" ht="20.25" customHeight="1" x14ac:dyDescent="0.25">
      <c r="A1225" s="76"/>
      <c r="B1225" s="76"/>
      <c r="C1225" s="76"/>
      <c r="D1225" s="76"/>
      <c r="E1225" s="28"/>
      <c r="F1225" s="76"/>
      <c r="G1225" s="76"/>
      <c r="H1225" s="99"/>
    </row>
    <row r="1226" spans="1:8" ht="20.25" customHeight="1" x14ac:dyDescent="0.25">
      <c r="A1226" s="75"/>
      <c r="B1226" s="75"/>
      <c r="C1226" s="75"/>
      <c r="D1226" s="75"/>
      <c r="E1226" s="28"/>
      <c r="F1226" s="75"/>
      <c r="G1226" s="75"/>
      <c r="H1226" s="99"/>
    </row>
    <row r="1227" spans="1:8" ht="20.25" customHeight="1" x14ac:dyDescent="0.25">
      <c r="A1227" s="76"/>
      <c r="B1227" s="76"/>
      <c r="C1227" s="76"/>
      <c r="D1227" s="76"/>
      <c r="E1227" s="28"/>
      <c r="F1227" s="76"/>
      <c r="G1227" s="76"/>
      <c r="H1227" s="99"/>
    </row>
    <row r="1228" spans="1:8" ht="20.25" customHeight="1" x14ac:dyDescent="0.25">
      <c r="A1228" s="75"/>
      <c r="B1228" s="75"/>
      <c r="C1228" s="75"/>
      <c r="D1228" s="75"/>
      <c r="E1228" s="28"/>
      <c r="F1228" s="75"/>
      <c r="G1228" s="75"/>
      <c r="H1228" s="99"/>
    </row>
    <row r="1229" spans="1:8" ht="20.25" customHeight="1" x14ac:dyDescent="0.25">
      <c r="A1229" s="76"/>
      <c r="B1229" s="76"/>
      <c r="C1229" s="76"/>
      <c r="D1229" s="76"/>
      <c r="E1229" s="28"/>
      <c r="F1229" s="76"/>
      <c r="G1229" s="76"/>
      <c r="H1229" s="99"/>
    </row>
    <row r="1230" spans="1:8" ht="20.25" customHeight="1" x14ac:dyDescent="0.25">
      <c r="A1230" s="75"/>
      <c r="B1230" s="75"/>
      <c r="C1230" s="75"/>
      <c r="D1230" s="75"/>
      <c r="E1230" s="28"/>
      <c r="F1230" s="75"/>
      <c r="G1230" s="75"/>
      <c r="H1230" s="99"/>
    </row>
    <row r="1231" spans="1:8" ht="20.25" customHeight="1" x14ac:dyDescent="0.25">
      <c r="A1231" s="76"/>
      <c r="B1231" s="76"/>
      <c r="C1231" s="76"/>
      <c r="D1231" s="76"/>
      <c r="E1231" s="28"/>
      <c r="F1231" s="76"/>
      <c r="G1231" s="76"/>
      <c r="H1231" s="99"/>
    </row>
    <row r="1232" spans="1:8" ht="20.25" customHeight="1" x14ac:dyDescent="0.25">
      <c r="A1232" s="75"/>
      <c r="B1232" s="75"/>
      <c r="C1232" s="75"/>
      <c r="D1232" s="75"/>
      <c r="E1232" s="28"/>
      <c r="F1232" s="75"/>
      <c r="G1232" s="75"/>
      <c r="H1232" s="99"/>
    </row>
    <row r="1233" spans="1:8" ht="20.25" customHeight="1" thickBot="1" x14ac:dyDescent="0.3">
      <c r="A1233" s="90"/>
      <c r="B1233" s="90"/>
      <c r="C1233" s="90"/>
      <c r="D1233" s="90"/>
      <c r="E1233" s="98"/>
      <c r="F1233" s="90"/>
      <c r="G1233" s="90"/>
      <c r="H1233" s="99"/>
    </row>
    <row r="1234" spans="1:8" ht="20.25" customHeight="1" thickTop="1" x14ac:dyDescent="0.25">
      <c r="A1234" s="89"/>
      <c r="B1234" s="89"/>
      <c r="C1234" s="89"/>
      <c r="D1234" s="89"/>
      <c r="E1234" s="97"/>
      <c r="F1234" s="75"/>
      <c r="G1234" s="75"/>
      <c r="H1234" s="99"/>
    </row>
    <row r="1235" spans="1:8" ht="20.25" customHeight="1" x14ac:dyDescent="0.25">
      <c r="A1235" s="76"/>
      <c r="B1235" s="76"/>
      <c r="C1235" s="76"/>
      <c r="D1235" s="76"/>
      <c r="E1235" s="28"/>
      <c r="F1235" s="76"/>
      <c r="G1235" s="76"/>
      <c r="H1235" s="99"/>
    </row>
    <row r="1236" spans="1:8" ht="20.25" customHeight="1" x14ac:dyDescent="0.25">
      <c r="A1236" s="75"/>
      <c r="B1236" s="75"/>
      <c r="C1236" s="75"/>
      <c r="D1236" s="75"/>
      <c r="E1236" s="28"/>
      <c r="F1236" s="75"/>
      <c r="G1236" s="75"/>
      <c r="H1236" s="99"/>
    </row>
    <row r="1237" spans="1:8" ht="20.25" customHeight="1" x14ac:dyDescent="0.25">
      <c r="A1237" s="76"/>
      <c r="B1237" s="76"/>
      <c r="C1237" s="76"/>
      <c r="D1237" s="76"/>
      <c r="E1237" s="28"/>
      <c r="F1237" s="76"/>
      <c r="G1237" s="76"/>
      <c r="H1237" s="99"/>
    </row>
    <row r="1238" spans="1:8" ht="20.25" customHeight="1" x14ac:dyDescent="0.25">
      <c r="A1238" s="75"/>
      <c r="B1238" s="75"/>
      <c r="C1238" s="75"/>
      <c r="D1238" s="75"/>
      <c r="E1238" s="28"/>
      <c r="F1238" s="75"/>
      <c r="G1238" s="75"/>
      <c r="H1238" s="99"/>
    </row>
    <row r="1239" spans="1:8" ht="20.25" customHeight="1" x14ac:dyDescent="0.25">
      <c r="A1239" s="76"/>
      <c r="B1239" s="76"/>
      <c r="C1239" s="76"/>
      <c r="D1239" s="76"/>
      <c r="E1239" s="28"/>
      <c r="F1239" s="76"/>
      <c r="G1239" s="76"/>
      <c r="H1239" s="99"/>
    </row>
    <row r="1240" spans="1:8" ht="20.25" customHeight="1" x14ac:dyDescent="0.25">
      <c r="A1240" s="75"/>
      <c r="B1240" s="75"/>
      <c r="C1240" s="75"/>
      <c r="D1240" s="75"/>
      <c r="E1240" s="28"/>
      <c r="F1240" s="75"/>
      <c r="G1240" s="75"/>
      <c r="H1240" s="99"/>
    </row>
    <row r="1241" spans="1:8" ht="20.25" customHeight="1" x14ac:dyDescent="0.25">
      <c r="A1241" s="76"/>
      <c r="B1241" s="76"/>
      <c r="C1241" s="76"/>
      <c r="D1241" s="76"/>
      <c r="E1241" s="28"/>
      <c r="F1241" s="76"/>
      <c r="G1241" s="76"/>
      <c r="H1241" s="99"/>
    </row>
    <row r="1242" spans="1:8" ht="20.25" customHeight="1" x14ac:dyDescent="0.25">
      <c r="A1242" s="75"/>
      <c r="B1242" s="75"/>
      <c r="C1242" s="75"/>
      <c r="D1242" s="75"/>
      <c r="E1242" s="28"/>
      <c r="F1242" s="75"/>
      <c r="G1242" s="75"/>
      <c r="H1242" s="99"/>
    </row>
    <row r="1243" spans="1:8" ht="20.25" customHeight="1" x14ac:dyDescent="0.25">
      <c r="A1243" s="76"/>
      <c r="B1243" s="76"/>
      <c r="C1243" s="76"/>
      <c r="D1243" s="76"/>
      <c r="E1243" s="28"/>
      <c r="F1243" s="76"/>
      <c r="G1243" s="76"/>
      <c r="H1243" s="99"/>
    </row>
    <row r="1244" spans="1:8" ht="20.25" customHeight="1" x14ac:dyDescent="0.25">
      <c r="A1244" s="75"/>
      <c r="B1244" s="75"/>
      <c r="C1244" s="75"/>
      <c r="D1244" s="75"/>
      <c r="E1244" s="28"/>
      <c r="F1244" s="75"/>
      <c r="G1244" s="75"/>
      <c r="H1244" s="99"/>
    </row>
    <row r="1245" spans="1:8" ht="20.25" customHeight="1" x14ac:dyDescent="0.25">
      <c r="A1245" s="76"/>
      <c r="B1245" s="76"/>
      <c r="C1245" s="76"/>
      <c r="D1245" s="76"/>
      <c r="E1245" s="28"/>
      <c r="F1245" s="76"/>
      <c r="G1245" s="76"/>
      <c r="H1245" s="99"/>
    </row>
    <row r="1246" spans="1:8" ht="20.25" customHeight="1" x14ac:dyDescent="0.25">
      <c r="A1246" s="75"/>
      <c r="B1246" s="75"/>
      <c r="C1246" s="75"/>
      <c r="D1246" s="75"/>
      <c r="E1246" s="28"/>
      <c r="F1246" s="75"/>
      <c r="G1246" s="75"/>
      <c r="H1246" s="99"/>
    </row>
    <row r="1247" spans="1:8" ht="20.25" customHeight="1" x14ac:dyDescent="0.25">
      <c r="A1247" s="76"/>
      <c r="B1247" s="76"/>
      <c r="C1247" s="76"/>
      <c r="D1247" s="76"/>
      <c r="E1247" s="28"/>
      <c r="F1247" s="76"/>
      <c r="G1247" s="76"/>
      <c r="H1247" s="99"/>
    </row>
    <row r="1248" spans="1:8" ht="20.25" customHeight="1" x14ac:dyDescent="0.25">
      <c r="A1248" s="75"/>
      <c r="B1248" s="75"/>
      <c r="C1248" s="75"/>
      <c r="D1248" s="75"/>
      <c r="E1248" s="28"/>
      <c r="F1248" s="75"/>
      <c r="G1248" s="75"/>
      <c r="H1248" s="99"/>
    </row>
    <row r="1249" spans="1:8" ht="20.25" customHeight="1" x14ac:dyDescent="0.25">
      <c r="A1249" s="76"/>
      <c r="B1249" s="76"/>
      <c r="C1249" s="76"/>
      <c r="D1249" s="76"/>
      <c r="E1249" s="28"/>
      <c r="F1249" s="76"/>
      <c r="G1249" s="76"/>
      <c r="H1249" s="99"/>
    </row>
    <row r="1250" spans="1:8" ht="20.25" customHeight="1" x14ac:dyDescent="0.25">
      <c r="A1250" s="75"/>
      <c r="B1250" s="75"/>
      <c r="C1250" s="75"/>
      <c r="D1250" s="75"/>
      <c r="E1250" s="28"/>
      <c r="F1250" s="75"/>
      <c r="G1250" s="75"/>
      <c r="H1250" s="99"/>
    </row>
    <row r="1251" spans="1:8" ht="20.25" customHeight="1" x14ac:dyDescent="0.25">
      <c r="A1251" s="76"/>
      <c r="B1251" s="76"/>
      <c r="C1251" s="76"/>
      <c r="D1251" s="76"/>
      <c r="E1251" s="28"/>
      <c r="F1251" s="76"/>
      <c r="G1251" s="76"/>
      <c r="H1251" s="99"/>
    </row>
    <row r="1252" spans="1:8" ht="20.25" customHeight="1" x14ac:dyDescent="0.25">
      <c r="A1252" s="75"/>
      <c r="B1252" s="75"/>
      <c r="C1252" s="75"/>
      <c r="D1252" s="75"/>
      <c r="E1252" s="28"/>
      <c r="F1252" s="75"/>
      <c r="G1252" s="75"/>
      <c r="H1252" s="99"/>
    </row>
    <row r="1253" spans="1:8" ht="20.25" customHeight="1" x14ac:dyDescent="0.25">
      <c r="A1253" s="76"/>
      <c r="B1253" s="76"/>
      <c r="C1253" s="76"/>
      <c r="D1253" s="76"/>
      <c r="E1253" s="28"/>
      <c r="F1253" s="76"/>
      <c r="G1253" s="76"/>
      <c r="H1253" s="99"/>
    </row>
    <row r="1254" spans="1:8" ht="20.25" customHeight="1" x14ac:dyDescent="0.25">
      <c r="A1254" s="75"/>
      <c r="B1254" s="75"/>
      <c r="C1254" s="75"/>
      <c r="D1254" s="75"/>
      <c r="E1254" s="28"/>
      <c r="F1254" s="75"/>
      <c r="G1254" s="75"/>
      <c r="H1254" s="99"/>
    </row>
    <row r="1255" spans="1:8" ht="20.25" customHeight="1" x14ac:dyDescent="0.25">
      <c r="A1255" s="76"/>
      <c r="B1255" s="76"/>
      <c r="C1255" s="76"/>
      <c r="D1255" s="76"/>
      <c r="E1255" s="28"/>
      <c r="F1255" s="76"/>
      <c r="G1255" s="76"/>
      <c r="H1255" s="99"/>
    </row>
    <row r="1256" spans="1:8" ht="20.25" customHeight="1" x14ac:dyDescent="0.25">
      <c r="A1256" s="75"/>
      <c r="B1256" s="75"/>
      <c r="C1256" s="75"/>
      <c r="D1256" s="75"/>
      <c r="E1256" s="28"/>
      <c r="F1256" s="75"/>
      <c r="G1256" s="75"/>
      <c r="H1256" s="99"/>
    </row>
    <row r="1257" spans="1:8" ht="20.25" customHeight="1" x14ac:dyDescent="0.25">
      <c r="A1257" s="76"/>
      <c r="B1257" s="76"/>
      <c r="C1257" s="76"/>
      <c r="D1257" s="76"/>
      <c r="E1257" s="28"/>
      <c r="F1257" s="76"/>
      <c r="G1257" s="76"/>
      <c r="H1257" s="99"/>
    </row>
    <row r="1258" spans="1:8" ht="20.25" customHeight="1" x14ac:dyDescent="0.25">
      <c r="A1258" s="75"/>
      <c r="B1258" s="75"/>
      <c r="C1258" s="75"/>
      <c r="D1258" s="75"/>
      <c r="E1258" s="28"/>
      <c r="F1258" s="75"/>
      <c r="G1258" s="75"/>
      <c r="H1258" s="99"/>
    </row>
    <row r="1259" spans="1:8" ht="20.25" customHeight="1" x14ac:dyDescent="0.25">
      <c r="A1259" s="76"/>
      <c r="B1259" s="76"/>
      <c r="C1259" s="76"/>
      <c r="D1259" s="76"/>
      <c r="E1259" s="28"/>
      <c r="F1259" s="76"/>
      <c r="G1259" s="76"/>
      <c r="H1259" s="99"/>
    </row>
    <row r="1260" spans="1:8" ht="20.25" customHeight="1" x14ac:dyDescent="0.25">
      <c r="A1260" s="75"/>
      <c r="B1260" s="75"/>
      <c r="C1260" s="75"/>
      <c r="D1260" s="75"/>
      <c r="E1260" s="28"/>
      <c r="F1260" s="75"/>
      <c r="G1260" s="75"/>
      <c r="H1260" s="99"/>
    </row>
    <row r="1261" spans="1:8" ht="20.25" customHeight="1" thickBot="1" x14ac:dyDescent="0.3">
      <c r="A1261" s="90"/>
      <c r="B1261" s="90"/>
      <c r="C1261" s="90"/>
      <c r="D1261" s="90"/>
      <c r="E1261" s="98"/>
      <c r="F1261" s="90"/>
      <c r="G1261" s="90"/>
      <c r="H1261" s="99"/>
    </row>
    <row r="1262" spans="1:8" ht="20.25" customHeight="1" thickTop="1" x14ac:dyDescent="0.25">
      <c r="A1262" s="89"/>
      <c r="B1262" s="89"/>
      <c r="C1262" s="89"/>
      <c r="D1262" s="89"/>
      <c r="E1262" s="97"/>
      <c r="F1262" s="75"/>
      <c r="G1262" s="75"/>
      <c r="H1262" s="99"/>
    </row>
    <row r="1263" spans="1:8" ht="20.25" customHeight="1" x14ac:dyDescent="0.25">
      <c r="A1263" s="76"/>
      <c r="B1263" s="76"/>
      <c r="C1263" s="76"/>
      <c r="D1263" s="76"/>
      <c r="E1263" s="28"/>
      <c r="F1263" s="76"/>
      <c r="G1263" s="76"/>
      <c r="H1263" s="99"/>
    </row>
    <row r="1264" spans="1:8" ht="20.25" customHeight="1" x14ac:dyDescent="0.25">
      <c r="A1264" s="75"/>
      <c r="B1264" s="75"/>
      <c r="C1264" s="75"/>
      <c r="D1264" s="75"/>
      <c r="E1264" s="28"/>
      <c r="F1264" s="75"/>
      <c r="G1264" s="75"/>
      <c r="H1264" s="99"/>
    </row>
    <row r="1265" spans="1:8" ht="20.25" customHeight="1" x14ac:dyDescent="0.25">
      <c r="A1265" s="76"/>
      <c r="B1265" s="76"/>
      <c r="C1265" s="76"/>
      <c r="D1265" s="76"/>
      <c r="E1265" s="28"/>
      <c r="F1265" s="76"/>
      <c r="G1265" s="76"/>
      <c r="H1265" s="99"/>
    </row>
    <row r="1266" spans="1:8" ht="20.25" customHeight="1" x14ac:dyDescent="0.25">
      <c r="A1266" s="75"/>
      <c r="B1266" s="75"/>
      <c r="C1266" s="75"/>
      <c r="D1266" s="75"/>
      <c r="E1266" s="28"/>
      <c r="F1266" s="75"/>
      <c r="G1266" s="75"/>
      <c r="H1266" s="99"/>
    </row>
    <row r="1267" spans="1:8" ht="20.25" customHeight="1" x14ac:dyDescent="0.25">
      <c r="A1267" s="76"/>
      <c r="B1267" s="76"/>
      <c r="C1267" s="76"/>
      <c r="D1267" s="76"/>
      <c r="E1267" s="28"/>
      <c r="F1267" s="76"/>
      <c r="G1267" s="76"/>
      <c r="H1267" s="99"/>
    </row>
    <row r="1268" spans="1:8" ht="20.25" customHeight="1" x14ac:dyDescent="0.25">
      <c r="A1268" s="75"/>
      <c r="B1268" s="75"/>
      <c r="C1268" s="75"/>
      <c r="D1268" s="75"/>
      <c r="E1268" s="28"/>
      <c r="F1268" s="75"/>
      <c r="G1268" s="75"/>
      <c r="H1268" s="99"/>
    </row>
    <row r="1269" spans="1:8" ht="20.25" customHeight="1" x14ac:dyDescent="0.25">
      <c r="A1269" s="76"/>
      <c r="B1269" s="76"/>
      <c r="C1269" s="76"/>
      <c r="D1269" s="76"/>
      <c r="E1269" s="28"/>
      <c r="F1269" s="76"/>
      <c r="G1269" s="76"/>
      <c r="H1269" s="99"/>
    </row>
    <row r="1270" spans="1:8" ht="20.25" customHeight="1" x14ac:dyDescent="0.25">
      <c r="A1270" s="75"/>
      <c r="B1270" s="75"/>
      <c r="C1270" s="75"/>
      <c r="D1270" s="75"/>
      <c r="E1270" s="28"/>
      <c r="F1270" s="75"/>
      <c r="G1270" s="75"/>
      <c r="H1270" s="99"/>
    </row>
    <row r="1271" spans="1:8" ht="20.25" customHeight="1" x14ac:dyDescent="0.25">
      <c r="A1271" s="76"/>
      <c r="B1271" s="76"/>
      <c r="C1271" s="76"/>
      <c r="D1271" s="76"/>
      <c r="E1271" s="28"/>
      <c r="F1271" s="76"/>
      <c r="G1271" s="76"/>
      <c r="H1271" s="99"/>
    </row>
    <row r="1272" spans="1:8" ht="20.25" customHeight="1" x14ac:dyDescent="0.25">
      <c r="A1272" s="75"/>
      <c r="B1272" s="75"/>
      <c r="C1272" s="75"/>
      <c r="D1272" s="75"/>
      <c r="E1272" s="28"/>
      <c r="F1272" s="75"/>
      <c r="G1272" s="75"/>
      <c r="H1272" s="99"/>
    </row>
    <row r="1273" spans="1:8" ht="20.25" customHeight="1" x14ac:dyDescent="0.25">
      <c r="A1273" s="76"/>
      <c r="B1273" s="76"/>
      <c r="C1273" s="76"/>
      <c r="D1273" s="76"/>
      <c r="E1273" s="28"/>
      <c r="F1273" s="76"/>
      <c r="G1273" s="76"/>
      <c r="H1273" s="99"/>
    </row>
    <row r="1274" spans="1:8" ht="20.25" customHeight="1" x14ac:dyDescent="0.25">
      <c r="A1274" s="75"/>
      <c r="B1274" s="75"/>
      <c r="C1274" s="75"/>
      <c r="D1274" s="75"/>
      <c r="E1274" s="28"/>
      <c r="F1274" s="75"/>
      <c r="G1274" s="75"/>
      <c r="H1274" s="99"/>
    </row>
    <row r="1275" spans="1:8" ht="20.25" customHeight="1" x14ac:dyDescent="0.25">
      <c r="A1275" s="76"/>
      <c r="B1275" s="76"/>
      <c r="C1275" s="76"/>
      <c r="D1275" s="76"/>
      <c r="E1275" s="28"/>
      <c r="F1275" s="76"/>
      <c r="G1275" s="76"/>
      <c r="H1275" s="99"/>
    </row>
    <row r="1276" spans="1:8" ht="20.25" customHeight="1" x14ac:dyDescent="0.25">
      <c r="A1276" s="75"/>
      <c r="B1276" s="75"/>
      <c r="C1276" s="75"/>
      <c r="D1276" s="75"/>
      <c r="E1276" s="28"/>
      <c r="F1276" s="75"/>
      <c r="G1276" s="75"/>
      <c r="H1276" s="99"/>
    </row>
    <row r="1277" spans="1:8" ht="20.25" customHeight="1" x14ac:dyDescent="0.25">
      <c r="A1277" s="76"/>
      <c r="B1277" s="76"/>
      <c r="C1277" s="76"/>
      <c r="D1277" s="76"/>
      <c r="E1277" s="28"/>
      <c r="F1277" s="76"/>
      <c r="G1277" s="76"/>
      <c r="H1277" s="99"/>
    </row>
    <row r="1278" spans="1:8" ht="20.25" customHeight="1" x14ac:dyDescent="0.25">
      <c r="A1278" s="75"/>
      <c r="B1278" s="75"/>
      <c r="C1278" s="75"/>
      <c r="D1278" s="75"/>
      <c r="E1278" s="28"/>
      <c r="F1278" s="75"/>
      <c r="G1278" s="75"/>
      <c r="H1278" s="99"/>
    </row>
    <row r="1279" spans="1:8" ht="20.25" customHeight="1" x14ac:dyDescent="0.25">
      <c r="A1279" s="76"/>
      <c r="B1279" s="76"/>
      <c r="C1279" s="76"/>
      <c r="D1279" s="76"/>
      <c r="E1279" s="28"/>
      <c r="F1279" s="76"/>
      <c r="G1279" s="76"/>
      <c r="H1279" s="99"/>
    </row>
    <row r="1280" spans="1:8" ht="20.25" customHeight="1" x14ac:dyDescent="0.25">
      <c r="A1280" s="75"/>
      <c r="B1280" s="75"/>
      <c r="C1280" s="75"/>
      <c r="D1280" s="75"/>
      <c r="E1280" s="28"/>
      <c r="F1280" s="75"/>
      <c r="G1280" s="75"/>
      <c r="H1280" s="99"/>
    </row>
    <row r="1281" spans="1:8" ht="20.25" customHeight="1" x14ac:dyDescent="0.25">
      <c r="A1281" s="76"/>
      <c r="B1281" s="76"/>
      <c r="C1281" s="76"/>
      <c r="D1281" s="76"/>
      <c r="E1281" s="28"/>
      <c r="F1281" s="76"/>
      <c r="G1281" s="76"/>
      <c r="H1281" s="99"/>
    </row>
    <row r="1282" spans="1:8" ht="20.25" customHeight="1" x14ac:dyDescent="0.25">
      <c r="A1282" s="75"/>
      <c r="B1282" s="75"/>
      <c r="C1282" s="75"/>
      <c r="D1282" s="75"/>
      <c r="E1282" s="28"/>
      <c r="F1282" s="75"/>
      <c r="G1282" s="75"/>
      <c r="H1282" s="99"/>
    </row>
    <row r="1283" spans="1:8" ht="20.25" customHeight="1" x14ac:dyDescent="0.25">
      <c r="A1283" s="76"/>
      <c r="B1283" s="76"/>
      <c r="C1283" s="76"/>
      <c r="D1283" s="76"/>
      <c r="E1283" s="28"/>
      <c r="F1283" s="76"/>
      <c r="G1283" s="76"/>
      <c r="H1283" s="99"/>
    </row>
    <row r="1284" spans="1:8" ht="20.25" customHeight="1" x14ac:dyDescent="0.25">
      <c r="A1284" s="75"/>
      <c r="B1284" s="75"/>
      <c r="C1284" s="75"/>
      <c r="D1284" s="75"/>
      <c r="E1284" s="28"/>
      <c r="F1284" s="75"/>
      <c r="G1284" s="75"/>
      <c r="H1284" s="99"/>
    </row>
    <row r="1285" spans="1:8" ht="20.25" customHeight="1" x14ac:dyDescent="0.25">
      <c r="A1285" s="76"/>
      <c r="B1285" s="76"/>
      <c r="C1285" s="76"/>
      <c r="D1285" s="76"/>
      <c r="E1285" s="28"/>
      <c r="F1285" s="76"/>
      <c r="G1285" s="76"/>
      <c r="H1285" s="99"/>
    </row>
    <row r="1286" spans="1:8" ht="20.25" customHeight="1" x14ac:dyDescent="0.25">
      <c r="A1286" s="75"/>
      <c r="B1286" s="75"/>
      <c r="C1286" s="75"/>
      <c r="D1286" s="75"/>
      <c r="E1286" s="28"/>
      <c r="F1286" s="75"/>
      <c r="G1286" s="75"/>
      <c r="H1286" s="99"/>
    </row>
    <row r="1287" spans="1:8" ht="20.25" customHeight="1" x14ac:dyDescent="0.25">
      <c r="A1287" s="76"/>
      <c r="B1287" s="76"/>
      <c r="C1287" s="76"/>
      <c r="D1287" s="76"/>
      <c r="E1287" s="28"/>
      <c r="F1287" s="76"/>
      <c r="G1287" s="76"/>
      <c r="H1287" s="99"/>
    </row>
    <row r="1288" spans="1:8" ht="20.25" customHeight="1" x14ac:dyDescent="0.25">
      <c r="A1288" s="75"/>
      <c r="B1288" s="75"/>
      <c r="C1288" s="75"/>
      <c r="D1288" s="75"/>
      <c r="E1288" s="28"/>
      <c r="F1288" s="75"/>
      <c r="G1288" s="75"/>
      <c r="H1288" s="99"/>
    </row>
    <row r="1289" spans="1:8" ht="20.25" customHeight="1" thickBot="1" x14ac:dyDescent="0.3">
      <c r="A1289" s="90"/>
      <c r="B1289" s="90"/>
      <c r="C1289" s="90"/>
      <c r="D1289" s="90"/>
      <c r="E1289" s="98"/>
      <c r="F1289" s="90"/>
      <c r="G1289" s="90"/>
      <c r="H1289" s="99"/>
    </row>
    <row r="1290" spans="1:8" ht="20.25" customHeight="1" thickTop="1" x14ac:dyDescent="0.25">
      <c r="A1290" s="89"/>
      <c r="B1290" s="89"/>
      <c r="C1290" s="89"/>
      <c r="D1290" s="89"/>
      <c r="E1290" s="97"/>
      <c r="F1290" s="75"/>
      <c r="G1290" s="75"/>
      <c r="H1290" s="99"/>
    </row>
    <row r="1291" spans="1:8" ht="20.25" customHeight="1" x14ac:dyDescent="0.25">
      <c r="A1291" s="76"/>
      <c r="B1291" s="76"/>
      <c r="C1291" s="76"/>
      <c r="D1291" s="76"/>
      <c r="E1291" s="28"/>
      <c r="F1291" s="76"/>
      <c r="G1291" s="76"/>
      <c r="H1291" s="99"/>
    </row>
    <row r="1292" spans="1:8" ht="20.25" customHeight="1" x14ac:dyDescent="0.25">
      <c r="A1292" s="75"/>
      <c r="B1292" s="75"/>
      <c r="C1292" s="75"/>
      <c r="D1292" s="75"/>
      <c r="E1292" s="28"/>
      <c r="F1292" s="75"/>
      <c r="G1292" s="75"/>
      <c r="H1292" s="99"/>
    </row>
    <row r="1293" spans="1:8" ht="20.25" customHeight="1" x14ac:dyDescent="0.25">
      <c r="A1293" s="76"/>
      <c r="B1293" s="76"/>
      <c r="C1293" s="76"/>
      <c r="D1293" s="76"/>
      <c r="E1293" s="28"/>
      <c r="F1293" s="76"/>
      <c r="G1293" s="76"/>
      <c r="H1293" s="99"/>
    </row>
    <row r="1294" spans="1:8" ht="20.25" customHeight="1" x14ac:dyDescent="0.25">
      <c r="A1294" s="75"/>
      <c r="B1294" s="75"/>
      <c r="C1294" s="75"/>
      <c r="D1294" s="75"/>
      <c r="E1294" s="28"/>
      <c r="F1294" s="75"/>
      <c r="G1294" s="75"/>
      <c r="H1294" s="99"/>
    </row>
    <row r="1295" spans="1:8" ht="20.25" customHeight="1" x14ac:dyDescent="0.25">
      <c r="A1295" s="76"/>
      <c r="B1295" s="76"/>
      <c r="C1295" s="76"/>
      <c r="D1295" s="76"/>
      <c r="E1295" s="28"/>
      <c r="F1295" s="76"/>
      <c r="G1295" s="76"/>
      <c r="H1295" s="99"/>
    </row>
    <row r="1296" spans="1:8" ht="20.25" customHeight="1" x14ac:dyDescent="0.25">
      <c r="A1296" s="75"/>
      <c r="B1296" s="75"/>
      <c r="C1296" s="75"/>
      <c r="D1296" s="75"/>
      <c r="E1296" s="28"/>
      <c r="F1296" s="75"/>
      <c r="G1296" s="75"/>
      <c r="H1296" s="99"/>
    </row>
    <row r="1297" spans="1:8" ht="20.25" customHeight="1" x14ac:dyDescent="0.25">
      <c r="A1297" s="76"/>
      <c r="B1297" s="76"/>
      <c r="C1297" s="76"/>
      <c r="D1297" s="76"/>
      <c r="E1297" s="28"/>
      <c r="F1297" s="76"/>
      <c r="G1297" s="76"/>
      <c r="H1297" s="99"/>
    </row>
    <row r="1298" spans="1:8" ht="20.25" customHeight="1" x14ac:dyDescent="0.25">
      <c r="A1298" s="75"/>
      <c r="B1298" s="75"/>
      <c r="C1298" s="75"/>
      <c r="D1298" s="75"/>
      <c r="E1298" s="28"/>
      <c r="F1298" s="75"/>
      <c r="G1298" s="75"/>
      <c r="H1298" s="99"/>
    </row>
    <row r="1299" spans="1:8" ht="20.25" customHeight="1" x14ac:dyDescent="0.25">
      <c r="A1299" s="76"/>
      <c r="B1299" s="76"/>
      <c r="C1299" s="76"/>
      <c r="D1299" s="76"/>
      <c r="E1299" s="28"/>
      <c r="F1299" s="76"/>
      <c r="G1299" s="76"/>
      <c r="H1299" s="99"/>
    </row>
    <row r="1300" spans="1:8" ht="20.25" customHeight="1" x14ac:dyDescent="0.25">
      <c r="A1300" s="75"/>
      <c r="B1300" s="75"/>
      <c r="C1300" s="75"/>
      <c r="D1300" s="75"/>
      <c r="E1300" s="28"/>
      <c r="F1300" s="75"/>
      <c r="G1300" s="75"/>
      <c r="H1300" s="99"/>
    </row>
    <row r="1301" spans="1:8" ht="20.25" customHeight="1" x14ac:dyDescent="0.25">
      <c r="A1301" s="76"/>
      <c r="B1301" s="76"/>
      <c r="C1301" s="76"/>
      <c r="D1301" s="76"/>
      <c r="E1301" s="28"/>
      <c r="F1301" s="76"/>
      <c r="G1301" s="76"/>
      <c r="H1301" s="99"/>
    </row>
    <row r="1302" spans="1:8" ht="20.25" customHeight="1" x14ac:dyDescent="0.25">
      <c r="A1302" s="75"/>
      <c r="B1302" s="75"/>
      <c r="C1302" s="75"/>
      <c r="D1302" s="75"/>
      <c r="E1302" s="28"/>
      <c r="F1302" s="75"/>
      <c r="G1302" s="75"/>
      <c r="H1302" s="99"/>
    </row>
    <row r="1303" spans="1:8" ht="20.25" customHeight="1" x14ac:dyDescent="0.25">
      <c r="A1303" s="76"/>
      <c r="B1303" s="76"/>
      <c r="C1303" s="76"/>
      <c r="D1303" s="76"/>
      <c r="E1303" s="28"/>
      <c r="F1303" s="76"/>
      <c r="G1303" s="76"/>
      <c r="H1303" s="99"/>
    </row>
    <row r="1304" spans="1:8" ht="20.25" customHeight="1" x14ac:dyDescent="0.25">
      <c r="A1304" s="75"/>
      <c r="B1304" s="75"/>
      <c r="C1304" s="75"/>
      <c r="D1304" s="75"/>
      <c r="E1304" s="28"/>
      <c r="F1304" s="75"/>
      <c r="G1304" s="75"/>
      <c r="H1304" s="99"/>
    </row>
    <row r="1305" spans="1:8" ht="20.25" customHeight="1" x14ac:dyDescent="0.25">
      <c r="A1305" s="76"/>
      <c r="B1305" s="76"/>
      <c r="C1305" s="76"/>
      <c r="D1305" s="76"/>
      <c r="E1305" s="28"/>
      <c r="F1305" s="76"/>
      <c r="G1305" s="76"/>
      <c r="H1305" s="99"/>
    </row>
    <row r="1306" spans="1:8" ht="20.25" customHeight="1" x14ac:dyDescent="0.25">
      <c r="A1306" s="75"/>
      <c r="B1306" s="75"/>
      <c r="C1306" s="75"/>
      <c r="D1306" s="75"/>
      <c r="E1306" s="28"/>
      <c r="F1306" s="75"/>
      <c r="G1306" s="75"/>
      <c r="H1306" s="99"/>
    </row>
    <row r="1307" spans="1:8" ht="20.25" customHeight="1" x14ac:dyDescent="0.25">
      <c r="A1307" s="76"/>
      <c r="B1307" s="76"/>
      <c r="C1307" s="76"/>
      <c r="D1307" s="76"/>
      <c r="E1307" s="28"/>
      <c r="F1307" s="76"/>
      <c r="G1307" s="76"/>
      <c r="H1307" s="99"/>
    </row>
    <row r="1308" spans="1:8" ht="20.25" customHeight="1" x14ac:dyDescent="0.25">
      <c r="A1308" s="75"/>
      <c r="B1308" s="75"/>
      <c r="C1308" s="75"/>
      <c r="D1308" s="75"/>
      <c r="E1308" s="28"/>
      <c r="F1308" s="75"/>
      <c r="G1308" s="75"/>
      <c r="H1308" s="99"/>
    </row>
    <row r="1309" spans="1:8" ht="20.25" customHeight="1" x14ac:dyDescent="0.25">
      <c r="A1309" s="76"/>
      <c r="B1309" s="76"/>
      <c r="C1309" s="76"/>
      <c r="D1309" s="76"/>
      <c r="E1309" s="28"/>
      <c r="F1309" s="76"/>
      <c r="G1309" s="76"/>
      <c r="H1309" s="99"/>
    </row>
    <row r="1310" spans="1:8" ht="20.25" customHeight="1" x14ac:dyDescent="0.25">
      <c r="A1310" s="75"/>
      <c r="B1310" s="75"/>
      <c r="C1310" s="75"/>
      <c r="D1310" s="75"/>
      <c r="E1310" s="28"/>
      <c r="F1310" s="75"/>
      <c r="G1310" s="75"/>
      <c r="H1310" s="99"/>
    </row>
    <row r="1311" spans="1:8" ht="20.25" customHeight="1" x14ac:dyDescent="0.25">
      <c r="A1311" s="76"/>
      <c r="B1311" s="76"/>
      <c r="C1311" s="76"/>
      <c r="D1311" s="76"/>
      <c r="E1311" s="28"/>
      <c r="F1311" s="76"/>
      <c r="G1311" s="76"/>
      <c r="H1311" s="99"/>
    </row>
    <row r="1312" spans="1:8" ht="20.25" customHeight="1" x14ac:dyDescent="0.25">
      <c r="A1312" s="75"/>
      <c r="B1312" s="75"/>
      <c r="C1312" s="75"/>
      <c r="D1312" s="75"/>
      <c r="E1312" s="28"/>
      <c r="F1312" s="75"/>
      <c r="G1312" s="75"/>
      <c r="H1312" s="99"/>
    </row>
    <row r="1313" spans="1:8" ht="20.25" customHeight="1" x14ac:dyDescent="0.25">
      <c r="A1313" s="76"/>
      <c r="B1313" s="76"/>
      <c r="C1313" s="76"/>
      <c r="D1313" s="76"/>
      <c r="E1313" s="28"/>
      <c r="F1313" s="76"/>
      <c r="G1313" s="76"/>
      <c r="H1313" s="99"/>
    </row>
    <row r="1314" spans="1:8" ht="20.25" customHeight="1" x14ac:dyDescent="0.25">
      <c r="A1314" s="75"/>
      <c r="B1314" s="75"/>
      <c r="C1314" s="75"/>
      <c r="D1314" s="75"/>
      <c r="E1314" s="28"/>
      <c r="F1314" s="75"/>
      <c r="G1314" s="75"/>
      <c r="H1314" s="99"/>
    </row>
    <row r="1315" spans="1:8" ht="20.25" customHeight="1" x14ac:dyDescent="0.25">
      <c r="A1315" s="76"/>
      <c r="B1315" s="76"/>
      <c r="C1315" s="76"/>
      <c r="D1315" s="76"/>
      <c r="E1315" s="28"/>
      <c r="F1315" s="76"/>
      <c r="G1315" s="76"/>
      <c r="H1315" s="99"/>
    </row>
    <row r="1316" spans="1:8" ht="20.25" customHeight="1" x14ac:dyDescent="0.25">
      <c r="A1316" s="75"/>
      <c r="B1316" s="75"/>
      <c r="C1316" s="75"/>
      <c r="D1316" s="75"/>
      <c r="E1316" s="28"/>
      <c r="F1316" s="75"/>
      <c r="G1316" s="75"/>
      <c r="H1316" s="99"/>
    </row>
    <row r="1317" spans="1:8" ht="20.25" customHeight="1" thickBot="1" x14ac:dyDescent="0.3">
      <c r="A1317" s="90"/>
      <c r="B1317" s="90"/>
      <c r="C1317" s="90"/>
      <c r="D1317" s="90"/>
      <c r="E1317" s="98"/>
      <c r="F1317" s="90"/>
      <c r="G1317" s="90"/>
      <c r="H1317" s="99"/>
    </row>
    <row r="1318" spans="1:8" ht="20.25" customHeight="1" thickTop="1" x14ac:dyDescent="0.25">
      <c r="A1318" s="89"/>
      <c r="B1318" s="89"/>
      <c r="C1318" s="89"/>
      <c r="D1318" s="89"/>
      <c r="E1318" s="97"/>
      <c r="F1318" s="75"/>
      <c r="G1318" s="75"/>
      <c r="H1318" s="99"/>
    </row>
    <row r="1319" spans="1:8" ht="20.25" customHeight="1" x14ac:dyDescent="0.25">
      <c r="A1319" s="76"/>
      <c r="B1319" s="76"/>
      <c r="C1319" s="76"/>
      <c r="D1319" s="76"/>
      <c r="E1319" s="28"/>
      <c r="F1319" s="76"/>
      <c r="G1319" s="76"/>
      <c r="H1319" s="99"/>
    </row>
    <row r="1320" spans="1:8" ht="20.25" customHeight="1" x14ac:dyDescent="0.25">
      <c r="A1320" s="75"/>
      <c r="B1320" s="75"/>
      <c r="C1320" s="75"/>
      <c r="D1320" s="75"/>
      <c r="E1320" s="28"/>
      <c r="F1320" s="75"/>
      <c r="G1320" s="75"/>
      <c r="H1320" s="99"/>
    </row>
    <row r="1321" spans="1:8" ht="20.25" customHeight="1" x14ac:dyDescent="0.25">
      <c r="A1321" s="76"/>
      <c r="B1321" s="76"/>
      <c r="C1321" s="76"/>
      <c r="D1321" s="76"/>
      <c r="E1321" s="28"/>
      <c r="F1321" s="76"/>
      <c r="G1321" s="76"/>
      <c r="H1321" s="99"/>
    </row>
    <row r="1322" spans="1:8" ht="20.25" customHeight="1" x14ac:dyDescent="0.25">
      <c r="A1322" s="75"/>
      <c r="B1322" s="75"/>
      <c r="C1322" s="75"/>
      <c r="D1322" s="75"/>
      <c r="E1322" s="28"/>
      <c r="F1322" s="75"/>
      <c r="G1322" s="75"/>
      <c r="H1322" s="99"/>
    </row>
    <row r="1323" spans="1:8" ht="20.25" customHeight="1" x14ac:dyDescent="0.25">
      <c r="A1323" s="76"/>
      <c r="B1323" s="76"/>
      <c r="C1323" s="76"/>
      <c r="D1323" s="76"/>
      <c r="E1323" s="28"/>
      <c r="F1323" s="76"/>
      <c r="G1323" s="76"/>
      <c r="H1323" s="99"/>
    </row>
    <row r="1324" spans="1:8" ht="20.25" customHeight="1" x14ac:dyDescent="0.25">
      <c r="A1324" s="75"/>
      <c r="B1324" s="75"/>
      <c r="C1324" s="75"/>
      <c r="D1324" s="75"/>
      <c r="E1324" s="28"/>
      <c r="F1324" s="75"/>
      <c r="G1324" s="75"/>
      <c r="H1324" s="99"/>
    </row>
    <row r="1325" spans="1:8" ht="20.25" customHeight="1" x14ac:dyDescent="0.25">
      <c r="A1325" s="76"/>
      <c r="B1325" s="76"/>
      <c r="C1325" s="76"/>
      <c r="D1325" s="76"/>
      <c r="E1325" s="28"/>
      <c r="F1325" s="76"/>
      <c r="G1325" s="76"/>
      <c r="H1325" s="99"/>
    </row>
    <row r="1326" spans="1:8" ht="20.25" customHeight="1" x14ac:dyDescent="0.25">
      <c r="A1326" s="75"/>
      <c r="B1326" s="75"/>
      <c r="C1326" s="75"/>
      <c r="D1326" s="75"/>
      <c r="E1326" s="28"/>
      <c r="F1326" s="75"/>
      <c r="G1326" s="75"/>
      <c r="H1326" s="99"/>
    </row>
    <row r="1327" spans="1:8" ht="20.25" customHeight="1" x14ac:dyDescent="0.25">
      <c r="A1327" s="76"/>
      <c r="B1327" s="76"/>
      <c r="C1327" s="76"/>
      <c r="D1327" s="76"/>
      <c r="E1327" s="28"/>
      <c r="F1327" s="76"/>
      <c r="G1327" s="76"/>
      <c r="H1327" s="99"/>
    </row>
    <row r="1328" spans="1:8" ht="20.25" customHeight="1" x14ac:dyDescent="0.25">
      <c r="A1328" s="75"/>
      <c r="B1328" s="75"/>
      <c r="C1328" s="75"/>
      <c r="D1328" s="75"/>
      <c r="E1328" s="28"/>
      <c r="F1328" s="75"/>
      <c r="G1328" s="75"/>
      <c r="H1328" s="99"/>
    </row>
    <row r="1329" spans="1:8" ht="20.25" customHeight="1" x14ac:dyDescent="0.25">
      <c r="A1329" s="76"/>
      <c r="B1329" s="76"/>
      <c r="C1329" s="76"/>
      <c r="D1329" s="76"/>
      <c r="E1329" s="28"/>
      <c r="F1329" s="76"/>
      <c r="G1329" s="76"/>
      <c r="H1329" s="99"/>
    </row>
    <row r="1330" spans="1:8" ht="20.25" customHeight="1" x14ac:dyDescent="0.25">
      <c r="A1330" s="75"/>
      <c r="B1330" s="75"/>
      <c r="C1330" s="75"/>
      <c r="D1330" s="75"/>
      <c r="E1330" s="28"/>
      <c r="F1330" s="75"/>
      <c r="G1330" s="75"/>
      <c r="H1330" s="99"/>
    </row>
    <row r="1331" spans="1:8" ht="20.25" customHeight="1" x14ac:dyDescent="0.25">
      <c r="A1331" s="76"/>
      <c r="B1331" s="76"/>
      <c r="C1331" s="76"/>
      <c r="D1331" s="76"/>
      <c r="E1331" s="28"/>
      <c r="F1331" s="76"/>
      <c r="G1331" s="76"/>
      <c r="H1331" s="99"/>
    </row>
    <row r="1332" spans="1:8" ht="20.25" customHeight="1" x14ac:dyDescent="0.25">
      <c r="A1332" s="75"/>
      <c r="B1332" s="75"/>
      <c r="C1332" s="75"/>
      <c r="D1332" s="75"/>
      <c r="E1332" s="28"/>
      <c r="F1332" s="75"/>
      <c r="G1332" s="75"/>
      <c r="H1332" s="99"/>
    </row>
    <row r="1333" spans="1:8" ht="20.25" customHeight="1" x14ac:dyDescent="0.25">
      <c r="A1333" s="76"/>
      <c r="B1333" s="76"/>
      <c r="C1333" s="76"/>
      <c r="D1333" s="76"/>
      <c r="E1333" s="28"/>
      <c r="F1333" s="76"/>
      <c r="G1333" s="76"/>
      <c r="H1333" s="99"/>
    </row>
    <row r="1334" spans="1:8" ht="20.25" customHeight="1" x14ac:dyDescent="0.25">
      <c r="A1334" s="75"/>
      <c r="B1334" s="75"/>
      <c r="C1334" s="75"/>
      <c r="D1334" s="75"/>
      <c r="E1334" s="28"/>
      <c r="F1334" s="75"/>
      <c r="G1334" s="75"/>
      <c r="H1334" s="99"/>
    </row>
    <row r="1335" spans="1:8" ht="20.25" customHeight="1" x14ac:dyDescent="0.25">
      <c r="A1335" s="76"/>
      <c r="B1335" s="76"/>
      <c r="C1335" s="76"/>
      <c r="D1335" s="76"/>
      <c r="E1335" s="28"/>
      <c r="F1335" s="76"/>
      <c r="G1335" s="76"/>
      <c r="H1335" s="99"/>
    </row>
    <row r="1336" spans="1:8" ht="20.25" customHeight="1" x14ac:dyDescent="0.25">
      <c r="A1336" s="75"/>
      <c r="B1336" s="75"/>
      <c r="C1336" s="75"/>
      <c r="D1336" s="75"/>
      <c r="E1336" s="28"/>
      <c r="F1336" s="75"/>
      <c r="G1336" s="75"/>
      <c r="H1336" s="99"/>
    </row>
    <row r="1337" spans="1:8" ht="20.25" customHeight="1" x14ac:dyDescent="0.25">
      <c r="A1337" s="76"/>
      <c r="B1337" s="76"/>
      <c r="C1337" s="76"/>
      <c r="D1337" s="76"/>
      <c r="E1337" s="28"/>
      <c r="F1337" s="76"/>
      <c r="G1337" s="76"/>
      <c r="H1337" s="99"/>
    </row>
    <row r="1338" spans="1:8" ht="20.25" customHeight="1" x14ac:dyDescent="0.25">
      <c r="A1338" s="75"/>
      <c r="B1338" s="75"/>
      <c r="C1338" s="75"/>
      <c r="D1338" s="75"/>
      <c r="E1338" s="28"/>
      <c r="F1338" s="75"/>
      <c r="G1338" s="75"/>
      <c r="H1338" s="99"/>
    </row>
    <row r="1339" spans="1:8" ht="20.25" customHeight="1" x14ac:dyDescent="0.25">
      <c r="A1339" s="76"/>
      <c r="B1339" s="76"/>
      <c r="C1339" s="76"/>
      <c r="D1339" s="76"/>
      <c r="E1339" s="28"/>
      <c r="F1339" s="76"/>
      <c r="G1339" s="76"/>
      <c r="H1339" s="99"/>
    </row>
    <row r="1340" spans="1:8" ht="20.25" customHeight="1" x14ac:dyDescent="0.25">
      <c r="A1340" s="75"/>
      <c r="B1340" s="75"/>
      <c r="C1340" s="75"/>
      <c r="D1340" s="75"/>
      <c r="E1340" s="28"/>
      <c r="F1340" s="75"/>
      <c r="G1340" s="75"/>
      <c r="H1340" s="99"/>
    </row>
    <row r="1341" spans="1:8" ht="20.25" customHeight="1" x14ac:dyDescent="0.25">
      <c r="A1341" s="76"/>
      <c r="B1341" s="76"/>
      <c r="C1341" s="76"/>
      <c r="D1341" s="76"/>
      <c r="E1341" s="28"/>
      <c r="F1341" s="76"/>
      <c r="G1341" s="76"/>
      <c r="H1341" s="99"/>
    </row>
    <row r="1342" spans="1:8" ht="20.25" customHeight="1" x14ac:dyDescent="0.25">
      <c r="A1342" s="75"/>
      <c r="B1342" s="75"/>
      <c r="C1342" s="75"/>
      <c r="D1342" s="75"/>
      <c r="E1342" s="28"/>
      <c r="F1342" s="75"/>
      <c r="G1342" s="75"/>
      <c r="H1342" s="99"/>
    </row>
    <row r="1343" spans="1:8" ht="20.25" customHeight="1" x14ac:dyDescent="0.25">
      <c r="A1343" s="76"/>
      <c r="B1343" s="76"/>
      <c r="C1343" s="76"/>
      <c r="D1343" s="76"/>
      <c r="E1343" s="28"/>
      <c r="F1343" s="76"/>
      <c r="G1343" s="76"/>
      <c r="H1343" s="99"/>
    </row>
    <row r="1344" spans="1:8" ht="20.25" customHeight="1" x14ac:dyDescent="0.25">
      <c r="A1344" s="75"/>
      <c r="B1344" s="75"/>
      <c r="C1344" s="75"/>
      <c r="D1344" s="75"/>
      <c r="E1344" s="28"/>
      <c r="F1344" s="75"/>
      <c r="G1344" s="75"/>
      <c r="H1344" s="99"/>
    </row>
    <row r="1345" spans="1:8" ht="20.25" customHeight="1" thickBot="1" x14ac:dyDescent="0.3">
      <c r="A1345" s="90"/>
      <c r="B1345" s="90"/>
      <c r="C1345" s="90"/>
      <c r="D1345" s="90"/>
      <c r="E1345" s="98"/>
      <c r="F1345" s="90"/>
      <c r="G1345" s="90"/>
      <c r="H1345" s="99"/>
    </row>
    <row r="1346" spans="1:8" ht="20.25" customHeight="1" thickTop="1" x14ac:dyDescent="0.25">
      <c r="A1346" s="89"/>
      <c r="B1346" s="89"/>
      <c r="C1346" s="89"/>
      <c r="D1346" s="89"/>
      <c r="E1346" s="97"/>
      <c r="F1346" s="75"/>
      <c r="G1346" s="75"/>
      <c r="H1346" s="99"/>
    </row>
    <row r="1347" spans="1:8" ht="20.25" customHeight="1" x14ac:dyDescent="0.25">
      <c r="A1347" s="76"/>
      <c r="B1347" s="76"/>
      <c r="C1347" s="76"/>
      <c r="D1347" s="76"/>
      <c r="E1347" s="28"/>
      <c r="F1347" s="76"/>
      <c r="G1347" s="76"/>
      <c r="H1347" s="99"/>
    </row>
    <row r="1348" spans="1:8" ht="20.25" customHeight="1" x14ac:dyDescent="0.25">
      <c r="A1348" s="75"/>
      <c r="B1348" s="75"/>
      <c r="C1348" s="75"/>
      <c r="D1348" s="75"/>
      <c r="E1348" s="28"/>
      <c r="F1348" s="75"/>
      <c r="G1348" s="75"/>
      <c r="H1348" s="99"/>
    </row>
    <row r="1349" spans="1:8" ht="20.25" customHeight="1" x14ac:dyDescent="0.25">
      <c r="A1349" s="76"/>
      <c r="B1349" s="76"/>
      <c r="C1349" s="76"/>
      <c r="D1349" s="76"/>
      <c r="E1349" s="28"/>
      <c r="F1349" s="76"/>
      <c r="G1349" s="76"/>
      <c r="H1349" s="99"/>
    </row>
    <row r="1350" spans="1:8" ht="20.25" customHeight="1" x14ac:dyDescent="0.25">
      <c r="A1350" s="75"/>
      <c r="B1350" s="75"/>
      <c r="C1350" s="75"/>
      <c r="D1350" s="75"/>
      <c r="E1350" s="28"/>
      <c r="F1350" s="75"/>
      <c r="G1350" s="75"/>
      <c r="H1350" s="99"/>
    </row>
    <row r="1351" spans="1:8" ht="20.25" customHeight="1" x14ac:dyDescent="0.25">
      <c r="A1351" s="76"/>
      <c r="B1351" s="76"/>
      <c r="C1351" s="76"/>
      <c r="D1351" s="76"/>
      <c r="E1351" s="28"/>
      <c r="F1351" s="76"/>
      <c r="G1351" s="76"/>
      <c r="H1351" s="99"/>
    </row>
    <row r="1352" spans="1:8" ht="20.25" customHeight="1" x14ac:dyDescent="0.25">
      <c r="A1352" s="75"/>
      <c r="B1352" s="75"/>
      <c r="C1352" s="75"/>
      <c r="D1352" s="75"/>
      <c r="E1352" s="28"/>
      <c r="F1352" s="75"/>
      <c r="G1352" s="75"/>
      <c r="H1352" s="99"/>
    </row>
    <row r="1353" spans="1:8" ht="20.25" customHeight="1" x14ac:dyDescent="0.25">
      <c r="A1353" s="76"/>
      <c r="B1353" s="76"/>
      <c r="C1353" s="76"/>
      <c r="D1353" s="76"/>
      <c r="E1353" s="28"/>
      <c r="F1353" s="76"/>
      <c r="G1353" s="76"/>
      <c r="H1353" s="99"/>
    </row>
    <row r="1354" spans="1:8" ht="20.25" customHeight="1" x14ac:dyDescent="0.25">
      <c r="A1354" s="75"/>
      <c r="B1354" s="75"/>
      <c r="C1354" s="75"/>
      <c r="D1354" s="75"/>
      <c r="E1354" s="28"/>
      <c r="F1354" s="75"/>
      <c r="G1354" s="75"/>
      <c r="H1354" s="99"/>
    </row>
    <row r="1355" spans="1:8" ht="20.25" customHeight="1" x14ac:dyDescent="0.25">
      <c r="A1355" s="76"/>
      <c r="B1355" s="76"/>
      <c r="C1355" s="76"/>
      <c r="D1355" s="76"/>
      <c r="E1355" s="28"/>
      <c r="F1355" s="76"/>
      <c r="G1355" s="76"/>
      <c r="H1355" s="99"/>
    </row>
    <row r="1356" spans="1:8" ht="20.25" customHeight="1" x14ac:dyDescent="0.25">
      <c r="A1356" s="75"/>
      <c r="B1356" s="75"/>
      <c r="C1356" s="75"/>
      <c r="D1356" s="75"/>
      <c r="E1356" s="28"/>
      <c r="F1356" s="75"/>
      <c r="G1356" s="75"/>
      <c r="H1356" s="99"/>
    </row>
    <row r="1357" spans="1:8" ht="20.25" customHeight="1" x14ac:dyDescent="0.25">
      <c r="A1357" s="76"/>
      <c r="B1357" s="76"/>
      <c r="C1357" s="76"/>
      <c r="D1357" s="76"/>
      <c r="E1357" s="28"/>
      <c r="F1357" s="76"/>
      <c r="G1357" s="76"/>
      <c r="H1357" s="99"/>
    </row>
    <row r="1358" spans="1:8" ht="20.25" customHeight="1" x14ac:dyDescent="0.25">
      <c r="A1358" s="75"/>
      <c r="B1358" s="75"/>
      <c r="C1358" s="75"/>
      <c r="D1358" s="75"/>
      <c r="E1358" s="28"/>
      <c r="F1358" s="75"/>
      <c r="G1358" s="75"/>
      <c r="H1358" s="99"/>
    </row>
    <row r="1359" spans="1:8" ht="20.25" customHeight="1" x14ac:dyDescent="0.25">
      <c r="A1359" s="76"/>
      <c r="B1359" s="76"/>
      <c r="C1359" s="76"/>
      <c r="D1359" s="76"/>
      <c r="E1359" s="28"/>
      <c r="F1359" s="76"/>
      <c r="G1359" s="76"/>
      <c r="H1359" s="99"/>
    </row>
    <row r="1360" spans="1:8" ht="20.25" customHeight="1" x14ac:dyDescent="0.25">
      <c r="A1360" s="75"/>
      <c r="B1360" s="75"/>
      <c r="C1360" s="75"/>
      <c r="D1360" s="75"/>
      <c r="E1360" s="28"/>
      <c r="F1360" s="75"/>
      <c r="G1360" s="75"/>
      <c r="H1360" s="99"/>
    </row>
    <row r="1361" spans="1:8" ht="20.25" customHeight="1" x14ac:dyDescent="0.25">
      <c r="A1361" s="76"/>
      <c r="B1361" s="76"/>
      <c r="C1361" s="76"/>
      <c r="D1361" s="76"/>
      <c r="E1361" s="28"/>
      <c r="F1361" s="76"/>
      <c r="G1361" s="76"/>
      <c r="H1361" s="99"/>
    </row>
    <row r="1362" spans="1:8" ht="20.25" customHeight="1" x14ac:dyDescent="0.25">
      <c r="A1362" s="75"/>
      <c r="B1362" s="75"/>
      <c r="C1362" s="75"/>
      <c r="D1362" s="75"/>
      <c r="E1362" s="28"/>
      <c r="F1362" s="75"/>
      <c r="G1362" s="75"/>
      <c r="H1362" s="99"/>
    </row>
    <row r="1363" spans="1:8" ht="20.25" customHeight="1" x14ac:dyDescent="0.25">
      <c r="A1363" s="76"/>
      <c r="B1363" s="76"/>
      <c r="C1363" s="76"/>
      <c r="D1363" s="76"/>
      <c r="E1363" s="28"/>
      <c r="F1363" s="76"/>
      <c r="G1363" s="76"/>
      <c r="H1363" s="99"/>
    </row>
    <row r="1364" spans="1:8" ht="20.25" customHeight="1" x14ac:dyDescent="0.25">
      <c r="A1364" s="75"/>
      <c r="B1364" s="75"/>
      <c r="C1364" s="75"/>
      <c r="D1364" s="75"/>
      <c r="E1364" s="28"/>
      <c r="F1364" s="75"/>
      <c r="G1364" s="75"/>
      <c r="H1364" s="99"/>
    </row>
    <row r="1365" spans="1:8" ht="20.25" customHeight="1" x14ac:dyDescent="0.25">
      <c r="A1365" s="76"/>
      <c r="B1365" s="76"/>
      <c r="C1365" s="76"/>
      <c r="D1365" s="76"/>
      <c r="E1365" s="28"/>
      <c r="F1365" s="76"/>
      <c r="G1365" s="76"/>
      <c r="H1365" s="99"/>
    </row>
    <row r="1366" spans="1:8" ht="20.25" customHeight="1" x14ac:dyDescent="0.25">
      <c r="A1366" s="75"/>
      <c r="B1366" s="75"/>
      <c r="C1366" s="75"/>
      <c r="D1366" s="75"/>
      <c r="E1366" s="28"/>
      <c r="F1366" s="75"/>
      <c r="G1366" s="75"/>
      <c r="H1366" s="99"/>
    </row>
    <row r="1367" spans="1:8" ht="20.25" customHeight="1" x14ac:dyDescent="0.25">
      <c r="A1367" s="76"/>
      <c r="B1367" s="76"/>
      <c r="C1367" s="76"/>
      <c r="D1367" s="76"/>
      <c r="E1367" s="28"/>
      <c r="F1367" s="76"/>
      <c r="G1367" s="76"/>
      <c r="H1367" s="99"/>
    </row>
    <row r="1368" spans="1:8" ht="20.25" customHeight="1" x14ac:dyDescent="0.25">
      <c r="A1368" s="75"/>
      <c r="B1368" s="75"/>
      <c r="C1368" s="75"/>
      <c r="D1368" s="75"/>
      <c r="E1368" s="28"/>
      <c r="F1368" s="75"/>
      <c r="G1368" s="75"/>
      <c r="H1368" s="99"/>
    </row>
    <row r="1369" spans="1:8" ht="20.25" customHeight="1" x14ac:dyDescent="0.25">
      <c r="A1369" s="76"/>
      <c r="B1369" s="76"/>
      <c r="C1369" s="76"/>
      <c r="D1369" s="76"/>
      <c r="E1369" s="28"/>
      <c r="F1369" s="76"/>
      <c r="G1369" s="76"/>
      <c r="H1369" s="99"/>
    </row>
    <row r="1370" spans="1:8" ht="20.25" customHeight="1" x14ac:dyDescent="0.25">
      <c r="A1370" s="75"/>
      <c r="B1370" s="75"/>
      <c r="C1370" s="75"/>
      <c r="D1370" s="75"/>
      <c r="E1370" s="28"/>
      <c r="F1370" s="75"/>
      <c r="G1370" s="75"/>
      <c r="H1370" s="99"/>
    </row>
    <row r="1371" spans="1:8" ht="20.25" customHeight="1" x14ac:dyDescent="0.25">
      <c r="A1371" s="76"/>
      <c r="B1371" s="76"/>
      <c r="C1371" s="76"/>
      <c r="D1371" s="76"/>
      <c r="E1371" s="28"/>
      <c r="F1371" s="76"/>
      <c r="G1371" s="76"/>
      <c r="H1371" s="99"/>
    </row>
    <row r="1372" spans="1:8" ht="20.25" customHeight="1" x14ac:dyDescent="0.25">
      <c r="A1372" s="75"/>
      <c r="B1372" s="75"/>
      <c r="C1372" s="75"/>
      <c r="D1372" s="75"/>
      <c r="E1372" s="28"/>
      <c r="F1372" s="75"/>
      <c r="G1372" s="75"/>
      <c r="H1372" s="99"/>
    </row>
    <row r="1373" spans="1:8" ht="20.25" customHeight="1" thickBot="1" x14ac:dyDescent="0.3">
      <c r="A1373" s="90"/>
      <c r="B1373" s="90"/>
      <c r="C1373" s="90"/>
      <c r="D1373" s="90"/>
      <c r="E1373" s="98"/>
      <c r="F1373" s="90"/>
      <c r="G1373" s="90"/>
      <c r="H1373" s="99"/>
    </row>
    <row r="1374" spans="1:8" ht="20.25" customHeight="1" thickTop="1" x14ac:dyDescent="0.25">
      <c r="A1374" s="89"/>
      <c r="B1374" s="89"/>
      <c r="C1374" s="89"/>
      <c r="D1374" s="89"/>
      <c r="E1374" s="97"/>
      <c r="F1374" s="75"/>
      <c r="G1374" s="75"/>
      <c r="H1374" s="99"/>
    </row>
    <row r="1375" spans="1:8" ht="20.25" customHeight="1" x14ac:dyDescent="0.25">
      <c r="A1375" s="76"/>
      <c r="B1375" s="76"/>
      <c r="C1375" s="76"/>
      <c r="D1375" s="76"/>
      <c r="E1375" s="28"/>
      <c r="F1375" s="76"/>
      <c r="G1375" s="76"/>
      <c r="H1375" s="99"/>
    </row>
    <row r="1376" spans="1:8" ht="20.25" customHeight="1" x14ac:dyDescent="0.25">
      <c r="A1376" s="75"/>
      <c r="B1376" s="75"/>
      <c r="C1376" s="75"/>
      <c r="D1376" s="75"/>
      <c r="E1376" s="28"/>
      <c r="F1376" s="75"/>
      <c r="G1376" s="75"/>
      <c r="H1376" s="99"/>
    </row>
    <row r="1377" spans="1:8" ht="20.25" customHeight="1" x14ac:dyDescent="0.25">
      <c r="A1377" s="76"/>
      <c r="B1377" s="76"/>
      <c r="C1377" s="76"/>
      <c r="D1377" s="76"/>
      <c r="E1377" s="28"/>
      <c r="F1377" s="76"/>
      <c r="G1377" s="76"/>
      <c r="H1377" s="99"/>
    </row>
    <row r="1378" spans="1:8" ht="20.25" customHeight="1" x14ac:dyDescent="0.25">
      <c r="A1378" s="75"/>
      <c r="B1378" s="75"/>
      <c r="C1378" s="75"/>
      <c r="D1378" s="75"/>
      <c r="E1378" s="28"/>
      <c r="F1378" s="75"/>
      <c r="G1378" s="75"/>
      <c r="H1378" s="99"/>
    </row>
    <row r="1379" spans="1:8" ht="20.25" customHeight="1" x14ac:dyDescent="0.25">
      <c r="A1379" s="76"/>
      <c r="B1379" s="76"/>
      <c r="C1379" s="76"/>
      <c r="D1379" s="76"/>
      <c r="E1379" s="28"/>
      <c r="F1379" s="76"/>
      <c r="G1379" s="76"/>
      <c r="H1379" s="99"/>
    </row>
    <row r="1380" spans="1:8" ht="20.25" customHeight="1" x14ac:dyDescent="0.25">
      <c r="A1380" s="75"/>
      <c r="B1380" s="75"/>
      <c r="C1380" s="75"/>
      <c r="D1380" s="75"/>
      <c r="E1380" s="28"/>
      <c r="F1380" s="75"/>
      <c r="G1380" s="75"/>
      <c r="H1380" s="99"/>
    </row>
    <row r="1381" spans="1:8" ht="20.25" customHeight="1" x14ac:dyDescent="0.25">
      <c r="A1381" s="76"/>
      <c r="B1381" s="76"/>
      <c r="C1381" s="76"/>
      <c r="D1381" s="76"/>
      <c r="E1381" s="28"/>
      <c r="F1381" s="76"/>
      <c r="G1381" s="76"/>
      <c r="H1381" s="99"/>
    </row>
    <row r="1382" spans="1:8" ht="20.25" customHeight="1" x14ac:dyDescent="0.25">
      <c r="A1382" s="75"/>
      <c r="B1382" s="75"/>
      <c r="C1382" s="75"/>
      <c r="D1382" s="75"/>
      <c r="E1382" s="28"/>
      <c r="F1382" s="75"/>
      <c r="G1382" s="75"/>
      <c r="H1382" s="99"/>
    </row>
    <row r="1383" spans="1:8" ht="20.25" customHeight="1" x14ac:dyDescent="0.25">
      <c r="A1383" s="76"/>
      <c r="B1383" s="76"/>
      <c r="C1383" s="76"/>
      <c r="D1383" s="76"/>
      <c r="E1383" s="28"/>
      <c r="F1383" s="76"/>
      <c r="G1383" s="76"/>
      <c r="H1383" s="99"/>
    </row>
    <row r="1384" spans="1:8" ht="20.25" customHeight="1" x14ac:dyDescent="0.25">
      <c r="A1384" s="75"/>
      <c r="B1384" s="75"/>
      <c r="C1384" s="75"/>
      <c r="D1384" s="75"/>
      <c r="E1384" s="28"/>
      <c r="F1384" s="75"/>
      <c r="G1384" s="75"/>
      <c r="H1384" s="99"/>
    </row>
    <row r="1385" spans="1:8" ht="20.25" customHeight="1" x14ac:dyDescent="0.25">
      <c r="A1385" s="76"/>
      <c r="B1385" s="76"/>
      <c r="C1385" s="76"/>
      <c r="D1385" s="76"/>
      <c r="E1385" s="28"/>
      <c r="F1385" s="76"/>
      <c r="G1385" s="76"/>
      <c r="H1385" s="99"/>
    </row>
    <row r="1386" spans="1:8" ht="20.25" customHeight="1" x14ac:dyDescent="0.25">
      <c r="A1386" s="75"/>
      <c r="B1386" s="75"/>
      <c r="C1386" s="75"/>
      <c r="D1386" s="75"/>
      <c r="E1386" s="28"/>
      <c r="F1386" s="75"/>
      <c r="G1386" s="75"/>
      <c r="H1386" s="99"/>
    </row>
    <row r="1387" spans="1:8" ht="20.25" customHeight="1" x14ac:dyDescent="0.25">
      <c r="A1387" s="76"/>
      <c r="B1387" s="76"/>
      <c r="C1387" s="76"/>
      <c r="D1387" s="76"/>
      <c r="E1387" s="28"/>
      <c r="F1387" s="76"/>
      <c r="G1387" s="76"/>
      <c r="H1387" s="99"/>
    </row>
    <row r="1388" spans="1:8" ht="20.25" customHeight="1" x14ac:dyDescent="0.25">
      <c r="A1388" s="75"/>
      <c r="B1388" s="75"/>
      <c r="C1388" s="75"/>
      <c r="D1388" s="75"/>
      <c r="E1388" s="28"/>
      <c r="F1388" s="75"/>
      <c r="G1388" s="75"/>
      <c r="H1388" s="99"/>
    </row>
    <row r="1389" spans="1:8" ht="20.25" customHeight="1" x14ac:dyDescent="0.25">
      <c r="A1389" s="76"/>
      <c r="B1389" s="76"/>
      <c r="C1389" s="76"/>
      <c r="D1389" s="76"/>
      <c r="E1389" s="28"/>
      <c r="F1389" s="76"/>
      <c r="G1389" s="76"/>
      <c r="H1389" s="99"/>
    </row>
    <row r="1390" spans="1:8" ht="20.25" customHeight="1" x14ac:dyDescent="0.25">
      <c r="A1390" s="75"/>
      <c r="B1390" s="75"/>
      <c r="C1390" s="75"/>
      <c r="D1390" s="75"/>
      <c r="E1390" s="28"/>
      <c r="F1390" s="75"/>
      <c r="G1390" s="75"/>
      <c r="H1390" s="99"/>
    </row>
    <row r="1391" spans="1:8" ht="20.25" customHeight="1" x14ac:dyDescent="0.25">
      <c r="A1391" s="76"/>
      <c r="B1391" s="76"/>
      <c r="C1391" s="76"/>
      <c r="D1391" s="76"/>
      <c r="E1391" s="28"/>
      <c r="F1391" s="76"/>
      <c r="G1391" s="76"/>
      <c r="H1391" s="99"/>
    </row>
    <row r="1392" spans="1:8" ht="20.25" customHeight="1" x14ac:dyDescent="0.25">
      <c r="A1392" s="75"/>
      <c r="B1392" s="75"/>
      <c r="C1392" s="75"/>
      <c r="D1392" s="75"/>
      <c r="E1392" s="28"/>
      <c r="F1392" s="75"/>
      <c r="G1392" s="75"/>
      <c r="H1392" s="99"/>
    </row>
    <row r="1393" spans="1:8" ht="20.25" customHeight="1" x14ac:dyDescent="0.25">
      <c r="A1393" s="76"/>
      <c r="B1393" s="76"/>
      <c r="C1393" s="76"/>
      <c r="D1393" s="76"/>
      <c r="E1393" s="28"/>
      <c r="F1393" s="76"/>
      <c r="G1393" s="76"/>
      <c r="H1393" s="99"/>
    </row>
    <row r="1394" spans="1:8" ht="20.25" customHeight="1" x14ac:dyDescent="0.25">
      <c r="A1394" s="75"/>
      <c r="B1394" s="75"/>
      <c r="C1394" s="75"/>
      <c r="D1394" s="75"/>
      <c r="E1394" s="28"/>
      <c r="F1394" s="75"/>
      <c r="G1394" s="75"/>
      <c r="H1394" s="99"/>
    </row>
    <row r="1395" spans="1:8" ht="20.25" customHeight="1" x14ac:dyDescent="0.25">
      <c r="A1395" s="76"/>
      <c r="B1395" s="76"/>
      <c r="C1395" s="76"/>
      <c r="D1395" s="76"/>
      <c r="E1395" s="28"/>
      <c r="F1395" s="76"/>
      <c r="G1395" s="76"/>
      <c r="H1395" s="99"/>
    </row>
    <row r="1396" spans="1:8" ht="20.25" customHeight="1" x14ac:dyDescent="0.25">
      <c r="A1396" s="75"/>
      <c r="B1396" s="75"/>
      <c r="C1396" s="75"/>
      <c r="D1396" s="75"/>
      <c r="E1396" s="28"/>
      <c r="F1396" s="75"/>
      <c r="G1396" s="75"/>
      <c r="H1396" s="99"/>
    </row>
    <row r="1397" spans="1:8" ht="20.25" customHeight="1" x14ac:dyDescent="0.25">
      <c r="A1397" s="76"/>
      <c r="B1397" s="76"/>
      <c r="C1397" s="76"/>
      <c r="D1397" s="76"/>
      <c r="E1397" s="28"/>
      <c r="F1397" s="76"/>
      <c r="G1397" s="76"/>
      <c r="H1397" s="99"/>
    </row>
    <row r="1398" spans="1:8" ht="20.25" customHeight="1" x14ac:dyDescent="0.25">
      <c r="A1398" s="75"/>
      <c r="B1398" s="75"/>
      <c r="C1398" s="75"/>
      <c r="D1398" s="75"/>
      <c r="E1398" s="28"/>
      <c r="F1398" s="75"/>
      <c r="G1398" s="75"/>
      <c r="H1398" s="99"/>
    </row>
    <row r="1399" spans="1:8" ht="20.25" customHeight="1" x14ac:dyDescent="0.25">
      <c r="A1399" s="76"/>
      <c r="B1399" s="76"/>
      <c r="C1399" s="76"/>
      <c r="D1399" s="76"/>
      <c r="E1399" s="28"/>
      <c r="F1399" s="76"/>
      <c r="G1399" s="76"/>
      <c r="H1399" s="99"/>
    </row>
    <row r="1400" spans="1:8" ht="20.25" customHeight="1" x14ac:dyDescent="0.25">
      <c r="A1400" s="75"/>
      <c r="B1400" s="75"/>
      <c r="C1400" s="75"/>
      <c r="D1400" s="75"/>
      <c r="E1400" s="28"/>
      <c r="F1400" s="75"/>
      <c r="G1400" s="75"/>
      <c r="H1400" s="99"/>
    </row>
    <row r="1401" spans="1:8" ht="20.25" customHeight="1" thickBot="1" x14ac:dyDescent="0.3">
      <c r="A1401" s="90"/>
      <c r="B1401" s="90"/>
      <c r="C1401" s="90"/>
      <c r="D1401" s="90"/>
      <c r="E1401" s="98"/>
      <c r="F1401" s="90"/>
      <c r="G1401" s="90"/>
      <c r="H1401" s="99"/>
    </row>
    <row r="1402" spans="1:8" ht="20.25" customHeight="1" thickTop="1" x14ac:dyDescent="0.25">
      <c r="A1402" s="89"/>
      <c r="B1402" s="89"/>
      <c r="C1402" s="89"/>
      <c r="D1402" s="89"/>
      <c r="E1402" s="97"/>
      <c r="F1402" s="75"/>
      <c r="G1402" s="75"/>
      <c r="H1402" s="99"/>
    </row>
    <row r="1403" spans="1:8" ht="20.25" customHeight="1" x14ac:dyDescent="0.25">
      <c r="A1403" s="76"/>
      <c r="B1403" s="76"/>
      <c r="C1403" s="76"/>
      <c r="D1403" s="76"/>
      <c r="E1403" s="28"/>
      <c r="F1403" s="76"/>
      <c r="G1403" s="76"/>
      <c r="H1403" s="99"/>
    </row>
    <row r="1404" spans="1:8" ht="20.25" customHeight="1" x14ac:dyDescent="0.25">
      <c r="A1404" s="75"/>
      <c r="B1404" s="75"/>
      <c r="C1404" s="75"/>
      <c r="D1404" s="75"/>
      <c r="E1404" s="28"/>
      <c r="F1404" s="75"/>
      <c r="G1404" s="75"/>
      <c r="H1404" s="99"/>
    </row>
    <row r="1405" spans="1:8" ht="20.25" customHeight="1" x14ac:dyDescent="0.25">
      <c r="A1405" s="76"/>
      <c r="B1405" s="76"/>
      <c r="C1405" s="76"/>
      <c r="D1405" s="76"/>
      <c r="E1405" s="28"/>
      <c r="F1405" s="76"/>
      <c r="G1405" s="76"/>
      <c r="H1405" s="99"/>
    </row>
    <row r="1406" spans="1:8" ht="20.25" customHeight="1" x14ac:dyDescent="0.25">
      <c r="A1406" s="75"/>
      <c r="B1406" s="75"/>
      <c r="C1406" s="75"/>
      <c r="D1406" s="75"/>
      <c r="E1406" s="28"/>
      <c r="F1406" s="75"/>
      <c r="G1406" s="75"/>
      <c r="H1406" s="99"/>
    </row>
    <row r="1407" spans="1:8" ht="20.25" customHeight="1" x14ac:dyDescent="0.25">
      <c r="A1407" s="76"/>
      <c r="B1407" s="76"/>
      <c r="C1407" s="76"/>
      <c r="D1407" s="76"/>
      <c r="E1407" s="28"/>
      <c r="F1407" s="76"/>
      <c r="G1407" s="76"/>
      <c r="H1407" s="99"/>
    </row>
    <row r="1408" spans="1:8" ht="20.25" customHeight="1" x14ac:dyDescent="0.25">
      <c r="A1408" s="75"/>
      <c r="B1408" s="75"/>
      <c r="C1408" s="75"/>
      <c r="D1408" s="75"/>
      <c r="E1408" s="28"/>
      <c r="F1408" s="75"/>
      <c r="G1408" s="75"/>
      <c r="H1408" s="99"/>
    </row>
    <row r="1409" spans="1:8" ht="20.25" customHeight="1" x14ac:dyDescent="0.25">
      <c r="A1409" s="76"/>
      <c r="B1409" s="76"/>
      <c r="C1409" s="76"/>
      <c r="D1409" s="76"/>
      <c r="E1409" s="28"/>
      <c r="F1409" s="76"/>
      <c r="G1409" s="76"/>
      <c r="H1409" s="99"/>
    </row>
    <row r="1410" spans="1:8" ht="20.25" customHeight="1" x14ac:dyDescent="0.25">
      <c r="A1410" s="75"/>
      <c r="B1410" s="75"/>
      <c r="C1410" s="75"/>
      <c r="D1410" s="75"/>
      <c r="E1410" s="28"/>
      <c r="F1410" s="75"/>
      <c r="G1410" s="75"/>
      <c r="H1410" s="99"/>
    </row>
    <row r="1411" spans="1:8" ht="20.25" customHeight="1" x14ac:dyDescent="0.25">
      <c r="A1411" s="76"/>
      <c r="B1411" s="76"/>
      <c r="C1411" s="76"/>
      <c r="D1411" s="76"/>
      <c r="E1411" s="28"/>
      <c r="F1411" s="76"/>
      <c r="G1411" s="76"/>
      <c r="H1411" s="99"/>
    </row>
    <row r="1412" spans="1:8" ht="20.25" customHeight="1" x14ac:dyDescent="0.25">
      <c r="A1412" s="75"/>
      <c r="B1412" s="75"/>
      <c r="C1412" s="75"/>
      <c r="D1412" s="75"/>
      <c r="E1412" s="28"/>
      <c r="F1412" s="75"/>
      <c r="G1412" s="75"/>
      <c r="H1412" s="99"/>
    </row>
    <row r="1413" spans="1:8" ht="20.25" customHeight="1" x14ac:dyDescent="0.25">
      <c r="A1413" s="76"/>
      <c r="B1413" s="76"/>
      <c r="C1413" s="76"/>
      <c r="D1413" s="76"/>
      <c r="E1413" s="28"/>
      <c r="F1413" s="76"/>
      <c r="G1413" s="76"/>
      <c r="H1413" s="99"/>
    </row>
    <row r="1414" spans="1:8" ht="20.25" customHeight="1" x14ac:dyDescent="0.25">
      <c r="A1414" s="75"/>
      <c r="B1414" s="75"/>
      <c r="C1414" s="75"/>
      <c r="D1414" s="75"/>
      <c r="E1414" s="28"/>
      <c r="F1414" s="75"/>
      <c r="G1414" s="75"/>
      <c r="H1414" s="99"/>
    </row>
    <row r="1415" spans="1:8" ht="20.25" customHeight="1" x14ac:dyDescent="0.25">
      <c r="A1415" s="76"/>
      <c r="B1415" s="76"/>
      <c r="C1415" s="76"/>
      <c r="D1415" s="76"/>
      <c r="E1415" s="28"/>
      <c r="F1415" s="76"/>
      <c r="G1415" s="76"/>
      <c r="H1415" s="99"/>
    </row>
    <row r="1416" spans="1:8" ht="20.25" customHeight="1" x14ac:dyDescent="0.25">
      <c r="A1416" s="75"/>
      <c r="B1416" s="75"/>
      <c r="C1416" s="75"/>
      <c r="D1416" s="75"/>
      <c r="E1416" s="28"/>
      <c r="F1416" s="75"/>
      <c r="G1416" s="75"/>
      <c r="H1416" s="99"/>
    </row>
    <row r="1417" spans="1:8" ht="20.25" customHeight="1" x14ac:dyDescent="0.25">
      <c r="A1417" s="76"/>
      <c r="B1417" s="76"/>
      <c r="C1417" s="76"/>
      <c r="D1417" s="76"/>
      <c r="E1417" s="28"/>
      <c r="F1417" s="76"/>
      <c r="G1417" s="76"/>
      <c r="H1417" s="99"/>
    </row>
    <row r="1418" spans="1:8" ht="20.25" customHeight="1" x14ac:dyDescent="0.25">
      <c r="A1418" s="75"/>
      <c r="B1418" s="75"/>
      <c r="C1418" s="75"/>
      <c r="D1418" s="75"/>
      <c r="E1418" s="28"/>
      <c r="F1418" s="75"/>
      <c r="G1418" s="75"/>
      <c r="H1418" s="99"/>
    </row>
    <row r="1419" spans="1:8" ht="20.25" customHeight="1" x14ac:dyDescent="0.25">
      <c r="A1419" s="76"/>
      <c r="B1419" s="76"/>
      <c r="C1419" s="76"/>
      <c r="D1419" s="76"/>
      <c r="E1419" s="28"/>
      <c r="F1419" s="76"/>
      <c r="G1419" s="76"/>
      <c r="H1419" s="99"/>
    </row>
    <row r="1420" spans="1:8" ht="20.25" customHeight="1" x14ac:dyDescent="0.25">
      <c r="A1420" s="75"/>
      <c r="B1420" s="75"/>
      <c r="C1420" s="75"/>
      <c r="D1420" s="75"/>
      <c r="E1420" s="28"/>
      <c r="F1420" s="75"/>
      <c r="G1420" s="75"/>
      <c r="H1420" s="99"/>
    </row>
    <row r="1421" spans="1:8" ht="20.25" customHeight="1" x14ac:dyDescent="0.25">
      <c r="A1421" s="76"/>
      <c r="B1421" s="76"/>
      <c r="C1421" s="76"/>
      <c r="D1421" s="76"/>
      <c r="E1421" s="28"/>
      <c r="F1421" s="76"/>
      <c r="G1421" s="76"/>
      <c r="H1421" s="99"/>
    </row>
    <row r="1422" spans="1:8" ht="20.25" customHeight="1" x14ac:dyDescent="0.25">
      <c r="A1422" s="75"/>
      <c r="B1422" s="75"/>
      <c r="C1422" s="75"/>
      <c r="D1422" s="75"/>
      <c r="E1422" s="28"/>
      <c r="F1422" s="75"/>
      <c r="G1422" s="75"/>
      <c r="H1422" s="99"/>
    </row>
    <row r="1423" spans="1:8" ht="20.25" customHeight="1" x14ac:dyDescent="0.25">
      <c r="A1423" s="76"/>
      <c r="B1423" s="76"/>
      <c r="C1423" s="76"/>
      <c r="D1423" s="76"/>
      <c r="E1423" s="28"/>
      <c r="F1423" s="76"/>
      <c r="G1423" s="76"/>
      <c r="H1423" s="99"/>
    </row>
    <row r="1424" spans="1:8" ht="20.25" customHeight="1" x14ac:dyDescent="0.25">
      <c r="A1424" s="75"/>
      <c r="B1424" s="75"/>
      <c r="C1424" s="75"/>
      <c r="D1424" s="75"/>
      <c r="E1424" s="28"/>
      <c r="F1424" s="75"/>
      <c r="G1424" s="75"/>
      <c r="H1424" s="99"/>
    </row>
    <row r="1425" spans="1:8" ht="20.25" customHeight="1" x14ac:dyDescent="0.25">
      <c r="A1425" s="76"/>
      <c r="B1425" s="76"/>
      <c r="C1425" s="76"/>
      <c r="D1425" s="76"/>
      <c r="E1425" s="28"/>
      <c r="F1425" s="76"/>
      <c r="G1425" s="76"/>
      <c r="H1425" s="99"/>
    </row>
    <row r="1426" spans="1:8" ht="20.25" customHeight="1" x14ac:dyDescent="0.25">
      <c r="A1426" s="75"/>
      <c r="B1426" s="75"/>
      <c r="C1426" s="75"/>
      <c r="D1426" s="75"/>
      <c r="E1426" s="28"/>
      <c r="F1426" s="75"/>
      <c r="G1426" s="75"/>
      <c r="H1426" s="99"/>
    </row>
    <row r="1427" spans="1:8" ht="20.25" customHeight="1" x14ac:dyDescent="0.25">
      <c r="A1427" s="76"/>
      <c r="B1427" s="76"/>
      <c r="C1427" s="76"/>
      <c r="D1427" s="76"/>
      <c r="E1427" s="28"/>
      <c r="F1427" s="76"/>
      <c r="G1427" s="76"/>
      <c r="H1427" s="99"/>
    </row>
    <row r="1428" spans="1:8" ht="20.25" customHeight="1" x14ac:dyDescent="0.25">
      <c r="A1428" s="75"/>
      <c r="B1428" s="75"/>
      <c r="C1428" s="75"/>
      <c r="D1428" s="75"/>
      <c r="E1428" s="28"/>
      <c r="F1428" s="75"/>
      <c r="G1428" s="75"/>
      <c r="H1428" s="99"/>
    </row>
    <row r="1429" spans="1:8" ht="20.25" customHeight="1" thickBot="1" x14ac:dyDescent="0.3">
      <c r="A1429" s="90"/>
      <c r="B1429" s="90"/>
      <c r="C1429" s="90"/>
      <c r="D1429" s="90"/>
      <c r="E1429" s="98"/>
      <c r="F1429" s="90"/>
      <c r="G1429" s="90"/>
      <c r="H1429" s="99"/>
    </row>
    <row r="1430" spans="1:8" ht="20.25" customHeight="1" thickTop="1" x14ac:dyDescent="0.25">
      <c r="A1430" s="89"/>
      <c r="B1430" s="89"/>
      <c r="C1430" s="89"/>
      <c r="D1430" s="89"/>
      <c r="E1430" s="97"/>
      <c r="F1430" s="75"/>
      <c r="G1430" s="75"/>
      <c r="H1430" s="99"/>
    </row>
    <row r="1431" spans="1:8" ht="20.25" customHeight="1" x14ac:dyDescent="0.25">
      <c r="A1431" s="76"/>
      <c r="B1431" s="76"/>
      <c r="C1431" s="76"/>
      <c r="D1431" s="76"/>
      <c r="E1431" s="28"/>
      <c r="F1431" s="76"/>
      <c r="G1431" s="76"/>
      <c r="H1431" s="99"/>
    </row>
    <row r="1432" spans="1:8" ht="20.25" customHeight="1" x14ac:dyDescent="0.25">
      <c r="A1432" s="75"/>
      <c r="B1432" s="75"/>
      <c r="C1432" s="75"/>
      <c r="D1432" s="75"/>
      <c r="E1432" s="28"/>
      <c r="F1432" s="75"/>
      <c r="G1432" s="75"/>
      <c r="H1432" s="99"/>
    </row>
    <row r="1433" spans="1:8" ht="20.25" customHeight="1" x14ac:dyDescent="0.25">
      <c r="A1433" s="76"/>
      <c r="B1433" s="76"/>
      <c r="C1433" s="76"/>
      <c r="D1433" s="76"/>
      <c r="E1433" s="28"/>
      <c r="F1433" s="76"/>
      <c r="G1433" s="76"/>
      <c r="H1433" s="99"/>
    </row>
    <row r="1434" spans="1:8" ht="20.25" customHeight="1" x14ac:dyDescent="0.25">
      <c r="A1434" s="75"/>
      <c r="B1434" s="75"/>
      <c r="C1434" s="75"/>
      <c r="D1434" s="75"/>
      <c r="E1434" s="28"/>
      <c r="F1434" s="75"/>
      <c r="G1434" s="75"/>
      <c r="H1434" s="99"/>
    </row>
    <row r="1435" spans="1:8" ht="20.25" customHeight="1" x14ac:dyDescent="0.25">
      <c r="A1435" s="76"/>
      <c r="B1435" s="76"/>
      <c r="C1435" s="76"/>
      <c r="D1435" s="76"/>
      <c r="E1435" s="28"/>
      <c r="F1435" s="76"/>
      <c r="G1435" s="76"/>
      <c r="H1435" s="99"/>
    </row>
    <row r="1436" spans="1:8" ht="20.25" customHeight="1" x14ac:dyDescent="0.25">
      <c r="A1436" s="75"/>
      <c r="B1436" s="75"/>
      <c r="C1436" s="75"/>
      <c r="D1436" s="75"/>
      <c r="E1436" s="28"/>
      <c r="F1436" s="75"/>
      <c r="G1436" s="75"/>
      <c r="H1436" s="99"/>
    </row>
    <row r="1437" spans="1:8" ht="20.25" customHeight="1" x14ac:dyDescent="0.25">
      <c r="A1437" s="76"/>
      <c r="B1437" s="76"/>
      <c r="C1437" s="76"/>
      <c r="D1437" s="76"/>
      <c r="E1437" s="28"/>
      <c r="F1437" s="76"/>
      <c r="G1437" s="76"/>
      <c r="H1437" s="99"/>
    </row>
    <row r="1438" spans="1:8" ht="20.25" customHeight="1" x14ac:dyDescent="0.25">
      <c r="A1438" s="75"/>
      <c r="B1438" s="75"/>
      <c r="C1438" s="75"/>
      <c r="D1438" s="75"/>
      <c r="E1438" s="28"/>
      <c r="F1438" s="75"/>
      <c r="G1438" s="75"/>
      <c r="H1438" s="99"/>
    </row>
    <row r="1439" spans="1:8" ht="20.25" customHeight="1" x14ac:dyDescent="0.25">
      <c r="A1439" s="76"/>
      <c r="B1439" s="76"/>
      <c r="C1439" s="76"/>
      <c r="D1439" s="76"/>
      <c r="E1439" s="28"/>
      <c r="F1439" s="76"/>
      <c r="G1439" s="76"/>
      <c r="H1439" s="99"/>
    </row>
    <row r="1440" spans="1:8" ht="20.25" customHeight="1" x14ac:dyDescent="0.25">
      <c r="A1440" s="75"/>
      <c r="B1440" s="75"/>
      <c r="C1440" s="75"/>
      <c r="D1440" s="75"/>
      <c r="E1440" s="28"/>
      <c r="F1440" s="75"/>
      <c r="G1440" s="75"/>
      <c r="H1440" s="99"/>
    </row>
    <row r="1441" spans="1:8" ht="20.25" customHeight="1" x14ac:dyDescent="0.25">
      <c r="A1441" s="76"/>
      <c r="B1441" s="76"/>
      <c r="C1441" s="76"/>
      <c r="D1441" s="76"/>
      <c r="E1441" s="28"/>
      <c r="F1441" s="76"/>
      <c r="G1441" s="76"/>
      <c r="H1441" s="99"/>
    </row>
    <row r="1442" spans="1:8" ht="20.25" customHeight="1" x14ac:dyDescent="0.25">
      <c r="A1442" s="75"/>
      <c r="B1442" s="75"/>
      <c r="C1442" s="75"/>
      <c r="D1442" s="75"/>
      <c r="E1442" s="28"/>
      <c r="F1442" s="75"/>
      <c r="G1442" s="75"/>
      <c r="H1442" s="99"/>
    </row>
    <row r="1443" spans="1:8" ht="20.25" customHeight="1" x14ac:dyDescent="0.25">
      <c r="A1443" s="76"/>
      <c r="B1443" s="76"/>
      <c r="C1443" s="76"/>
      <c r="D1443" s="76"/>
      <c r="E1443" s="28"/>
      <c r="F1443" s="76"/>
      <c r="G1443" s="76"/>
      <c r="H1443" s="99"/>
    </row>
    <row r="1444" spans="1:8" ht="20.25" customHeight="1" x14ac:dyDescent="0.25">
      <c r="A1444" s="75"/>
      <c r="B1444" s="75"/>
      <c r="C1444" s="75"/>
      <c r="D1444" s="75"/>
      <c r="E1444" s="28"/>
      <c r="F1444" s="75"/>
      <c r="G1444" s="75"/>
      <c r="H1444" s="99"/>
    </row>
    <row r="1445" spans="1:8" ht="20.25" customHeight="1" x14ac:dyDescent="0.25">
      <c r="A1445" s="76"/>
      <c r="B1445" s="76"/>
      <c r="C1445" s="76"/>
      <c r="D1445" s="76"/>
      <c r="E1445" s="28"/>
      <c r="F1445" s="76"/>
      <c r="G1445" s="76"/>
      <c r="H1445" s="99"/>
    </row>
    <row r="1446" spans="1:8" ht="20.25" customHeight="1" x14ac:dyDescent="0.25">
      <c r="A1446" s="75"/>
      <c r="B1446" s="75"/>
      <c r="C1446" s="75"/>
      <c r="D1446" s="75"/>
      <c r="E1446" s="28"/>
      <c r="F1446" s="75"/>
      <c r="G1446" s="75"/>
      <c r="H1446" s="99"/>
    </row>
    <row r="1447" spans="1:8" ht="20.25" customHeight="1" x14ac:dyDescent="0.25">
      <c r="A1447" s="76"/>
      <c r="B1447" s="76"/>
      <c r="C1447" s="76"/>
      <c r="D1447" s="76"/>
      <c r="E1447" s="28"/>
      <c r="F1447" s="76"/>
      <c r="G1447" s="76"/>
      <c r="H1447" s="99"/>
    </row>
    <row r="1448" spans="1:8" ht="20.25" customHeight="1" x14ac:dyDescent="0.25">
      <c r="A1448" s="75"/>
      <c r="B1448" s="75"/>
      <c r="C1448" s="75"/>
      <c r="D1448" s="75"/>
      <c r="E1448" s="28"/>
      <c r="F1448" s="75"/>
      <c r="G1448" s="75"/>
      <c r="H1448" s="99"/>
    </row>
    <row r="1449" spans="1:8" ht="20.25" customHeight="1" x14ac:dyDescent="0.25">
      <c r="A1449" s="76"/>
      <c r="B1449" s="76"/>
      <c r="C1449" s="76"/>
      <c r="D1449" s="76"/>
      <c r="E1449" s="28"/>
      <c r="F1449" s="76"/>
      <c r="G1449" s="76"/>
      <c r="H1449" s="99"/>
    </row>
    <row r="1450" spans="1:8" ht="20.25" customHeight="1" x14ac:dyDescent="0.25">
      <c r="A1450" s="75"/>
      <c r="B1450" s="75"/>
      <c r="C1450" s="75"/>
      <c r="D1450" s="75"/>
      <c r="E1450" s="28"/>
      <c r="F1450" s="75"/>
      <c r="G1450" s="75"/>
      <c r="H1450" s="99"/>
    </row>
    <row r="1451" spans="1:8" ht="20.25" customHeight="1" x14ac:dyDescent="0.25">
      <c r="A1451" s="76"/>
      <c r="B1451" s="76"/>
      <c r="C1451" s="76"/>
      <c r="D1451" s="76"/>
      <c r="E1451" s="28"/>
      <c r="F1451" s="76"/>
      <c r="G1451" s="76"/>
      <c r="H1451" s="99"/>
    </row>
    <row r="1452" spans="1:8" ht="20.25" customHeight="1" x14ac:dyDescent="0.25">
      <c r="A1452" s="75"/>
      <c r="B1452" s="75"/>
      <c r="C1452" s="75"/>
      <c r="D1452" s="75"/>
      <c r="E1452" s="28"/>
      <c r="F1452" s="75"/>
      <c r="G1452" s="75"/>
      <c r="H1452" s="99"/>
    </row>
    <row r="1453" spans="1:8" ht="20.25" customHeight="1" x14ac:dyDescent="0.25">
      <c r="A1453" s="76"/>
      <c r="B1453" s="76"/>
      <c r="C1453" s="76"/>
      <c r="D1453" s="76"/>
      <c r="E1453" s="28"/>
      <c r="F1453" s="76"/>
      <c r="G1453" s="76"/>
      <c r="H1453" s="99"/>
    </row>
    <row r="1454" spans="1:8" ht="20.25" customHeight="1" x14ac:dyDescent="0.25">
      <c r="A1454" s="75"/>
      <c r="B1454" s="75"/>
      <c r="C1454" s="75"/>
      <c r="D1454" s="75"/>
      <c r="E1454" s="28"/>
      <c r="F1454" s="75"/>
      <c r="G1454" s="75"/>
      <c r="H1454" s="99"/>
    </row>
    <row r="1455" spans="1:8" ht="20.25" customHeight="1" x14ac:dyDescent="0.25">
      <c r="A1455" s="76"/>
      <c r="B1455" s="76"/>
      <c r="C1455" s="76"/>
      <c r="D1455" s="76"/>
      <c r="E1455" s="28"/>
      <c r="F1455" s="76"/>
      <c r="G1455" s="76"/>
      <c r="H1455" s="99"/>
    </row>
    <row r="1456" spans="1:8" ht="20.25" customHeight="1" x14ac:dyDescent="0.25">
      <c r="A1456" s="75"/>
      <c r="B1456" s="75"/>
      <c r="C1456" s="75"/>
      <c r="D1456" s="75"/>
      <c r="E1456" s="28"/>
      <c r="F1456" s="75"/>
      <c r="G1456" s="75"/>
      <c r="H1456" s="99"/>
    </row>
    <row r="1457" spans="1:8" ht="20.25" customHeight="1" thickBot="1" x14ac:dyDescent="0.3">
      <c r="A1457" s="90"/>
      <c r="B1457" s="90"/>
      <c r="C1457" s="90"/>
      <c r="D1457" s="90"/>
      <c r="E1457" s="98"/>
      <c r="F1457" s="90"/>
      <c r="G1457" s="90"/>
      <c r="H1457" s="99"/>
    </row>
    <row r="1458" spans="1:8" ht="20.25" customHeight="1" thickTop="1" x14ac:dyDescent="0.25">
      <c r="A1458" s="89"/>
      <c r="B1458" s="89"/>
      <c r="C1458" s="89"/>
      <c r="D1458" s="89"/>
      <c r="E1458" s="97"/>
      <c r="F1458" s="75"/>
      <c r="G1458" s="75"/>
      <c r="H1458" s="99"/>
    </row>
    <row r="1459" spans="1:8" ht="20.25" customHeight="1" x14ac:dyDescent="0.25">
      <c r="A1459" s="76"/>
      <c r="B1459" s="76"/>
      <c r="C1459" s="76"/>
      <c r="D1459" s="76"/>
      <c r="E1459" s="28"/>
      <c r="F1459" s="76"/>
      <c r="G1459" s="76"/>
      <c r="H1459" s="99"/>
    </row>
    <row r="1460" spans="1:8" ht="20.25" customHeight="1" x14ac:dyDescent="0.25">
      <c r="A1460" s="75"/>
      <c r="B1460" s="75"/>
      <c r="C1460" s="75"/>
      <c r="D1460" s="75"/>
      <c r="E1460" s="28"/>
      <c r="F1460" s="75"/>
      <c r="G1460" s="75"/>
      <c r="H1460" s="99"/>
    </row>
    <row r="1461" spans="1:8" ht="20.25" customHeight="1" x14ac:dyDescent="0.25">
      <c r="A1461" s="76"/>
      <c r="B1461" s="76"/>
      <c r="C1461" s="76"/>
      <c r="D1461" s="76"/>
      <c r="E1461" s="28"/>
      <c r="F1461" s="76"/>
      <c r="G1461" s="76"/>
      <c r="H1461" s="99"/>
    </row>
    <row r="1462" spans="1:8" ht="20.25" customHeight="1" x14ac:dyDescent="0.25">
      <c r="A1462" s="75"/>
      <c r="B1462" s="75"/>
      <c r="C1462" s="75"/>
      <c r="D1462" s="75"/>
      <c r="E1462" s="28"/>
      <c r="F1462" s="75"/>
      <c r="G1462" s="75"/>
      <c r="H1462" s="99"/>
    </row>
    <row r="1463" spans="1:8" ht="20.25" customHeight="1" x14ac:dyDescent="0.25">
      <c r="A1463" s="76"/>
      <c r="B1463" s="76"/>
      <c r="C1463" s="76"/>
      <c r="D1463" s="76"/>
      <c r="E1463" s="28"/>
      <c r="F1463" s="76"/>
      <c r="G1463" s="76"/>
      <c r="H1463" s="99"/>
    </row>
    <row r="1464" spans="1:8" ht="20.25" customHeight="1" x14ac:dyDescent="0.25">
      <c r="A1464" s="75"/>
      <c r="B1464" s="75"/>
      <c r="C1464" s="75"/>
      <c r="D1464" s="75"/>
      <c r="E1464" s="28"/>
      <c r="F1464" s="75"/>
      <c r="G1464" s="75"/>
      <c r="H1464" s="99"/>
    </row>
    <row r="1465" spans="1:8" ht="20.25" customHeight="1" x14ac:dyDescent="0.25">
      <c r="A1465" s="76"/>
      <c r="B1465" s="76"/>
      <c r="C1465" s="76"/>
      <c r="D1465" s="76"/>
      <c r="E1465" s="28"/>
      <c r="F1465" s="76"/>
      <c r="G1465" s="76"/>
      <c r="H1465" s="99"/>
    </row>
    <row r="1466" spans="1:8" ht="20.25" customHeight="1" x14ac:dyDescent="0.25">
      <c r="A1466" s="75"/>
      <c r="B1466" s="75"/>
      <c r="C1466" s="75"/>
      <c r="D1466" s="75"/>
      <c r="E1466" s="28"/>
      <c r="F1466" s="75"/>
      <c r="G1466" s="75"/>
      <c r="H1466" s="99"/>
    </row>
    <row r="1467" spans="1:8" ht="20.25" customHeight="1" x14ac:dyDescent="0.25">
      <c r="A1467" s="76"/>
      <c r="B1467" s="76"/>
      <c r="C1467" s="76"/>
      <c r="D1467" s="76"/>
      <c r="E1467" s="28"/>
      <c r="F1467" s="76"/>
      <c r="G1467" s="76"/>
      <c r="H1467" s="99"/>
    </row>
    <row r="1468" spans="1:8" ht="20.25" customHeight="1" x14ac:dyDescent="0.25">
      <c r="A1468" s="75"/>
      <c r="B1468" s="75"/>
      <c r="C1468" s="75"/>
      <c r="D1468" s="75"/>
      <c r="E1468" s="28"/>
      <c r="F1468" s="75"/>
      <c r="G1468" s="75"/>
      <c r="H1468" s="99"/>
    </row>
    <row r="1469" spans="1:8" ht="20.25" customHeight="1" x14ac:dyDescent="0.25">
      <c r="A1469" s="76"/>
      <c r="B1469" s="76"/>
      <c r="C1469" s="76"/>
      <c r="D1469" s="76"/>
      <c r="E1469" s="28"/>
      <c r="F1469" s="76"/>
      <c r="G1469" s="76"/>
      <c r="H1469" s="99"/>
    </row>
    <row r="1470" spans="1:8" ht="20.25" customHeight="1" x14ac:dyDescent="0.25">
      <c r="A1470" s="75"/>
      <c r="B1470" s="75"/>
      <c r="C1470" s="75"/>
      <c r="D1470" s="75"/>
      <c r="E1470" s="28"/>
      <c r="F1470" s="75"/>
      <c r="G1470" s="75"/>
      <c r="H1470" s="99"/>
    </row>
    <row r="1471" spans="1:8" ht="20.25" customHeight="1" x14ac:dyDescent="0.25">
      <c r="A1471" s="76"/>
      <c r="B1471" s="76"/>
      <c r="C1471" s="76"/>
      <c r="D1471" s="76"/>
      <c r="E1471" s="28"/>
      <c r="F1471" s="76"/>
      <c r="G1471" s="76"/>
      <c r="H1471" s="99"/>
    </row>
    <row r="1472" spans="1:8" ht="20.25" customHeight="1" x14ac:dyDescent="0.25">
      <c r="A1472" s="75"/>
      <c r="B1472" s="75"/>
      <c r="C1472" s="75"/>
      <c r="D1472" s="75"/>
      <c r="E1472" s="28"/>
      <c r="F1472" s="75"/>
      <c r="G1472" s="75"/>
      <c r="H1472" s="99"/>
    </row>
    <row r="1473" spans="1:8" ht="20.25" customHeight="1" x14ac:dyDescent="0.25">
      <c r="A1473" s="76"/>
      <c r="B1473" s="76"/>
      <c r="C1473" s="76"/>
      <c r="D1473" s="76"/>
      <c r="E1473" s="28"/>
      <c r="F1473" s="76"/>
      <c r="G1473" s="76"/>
      <c r="H1473" s="99"/>
    </row>
    <row r="1474" spans="1:8" ht="20.25" customHeight="1" x14ac:dyDescent="0.25">
      <c r="A1474" s="75"/>
      <c r="B1474" s="75"/>
      <c r="C1474" s="75"/>
      <c r="D1474" s="75"/>
      <c r="E1474" s="28"/>
      <c r="F1474" s="75"/>
      <c r="G1474" s="75"/>
      <c r="H1474" s="99"/>
    </row>
    <row r="1475" spans="1:8" ht="20.25" customHeight="1" x14ac:dyDescent="0.25">
      <c r="A1475" s="76"/>
      <c r="B1475" s="76"/>
      <c r="C1475" s="76"/>
      <c r="D1475" s="76"/>
      <c r="E1475" s="28"/>
      <c r="F1475" s="76"/>
      <c r="G1475" s="76"/>
      <c r="H1475" s="99"/>
    </row>
    <row r="1476" spans="1:8" ht="20.25" customHeight="1" x14ac:dyDescent="0.25">
      <c r="A1476" s="75"/>
      <c r="B1476" s="75"/>
      <c r="C1476" s="75"/>
      <c r="D1476" s="75"/>
      <c r="E1476" s="28"/>
      <c r="F1476" s="75"/>
      <c r="G1476" s="75"/>
      <c r="H1476" s="99"/>
    </row>
    <row r="1477" spans="1:8" ht="20.25" customHeight="1" x14ac:dyDescent="0.25">
      <c r="A1477" s="76"/>
      <c r="B1477" s="76"/>
      <c r="C1477" s="76"/>
      <c r="D1477" s="76"/>
      <c r="E1477" s="28"/>
      <c r="F1477" s="76"/>
      <c r="G1477" s="76"/>
      <c r="H1477" s="99"/>
    </row>
    <row r="1478" spans="1:8" ht="20.25" customHeight="1" x14ac:dyDescent="0.25">
      <c r="A1478" s="75"/>
      <c r="B1478" s="75"/>
      <c r="C1478" s="75"/>
      <c r="D1478" s="75"/>
      <c r="E1478" s="28"/>
      <c r="F1478" s="75"/>
      <c r="G1478" s="75"/>
      <c r="H1478" s="99"/>
    </row>
    <row r="1479" spans="1:8" ht="20.25" customHeight="1" x14ac:dyDescent="0.25">
      <c r="A1479" s="76"/>
      <c r="B1479" s="76"/>
      <c r="C1479" s="76"/>
      <c r="D1479" s="76"/>
      <c r="E1479" s="28"/>
      <c r="F1479" s="76"/>
      <c r="G1479" s="76"/>
      <c r="H1479" s="99"/>
    </row>
    <row r="1480" spans="1:8" ht="20.25" customHeight="1" x14ac:dyDescent="0.25">
      <c r="A1480" s="75"/>
      <c r="B1480" s="75"/>
      <c r="C1480" s="75"/>
      <c r="D1480" s="75"/>
      <c r="E1480" s="28"/>
      <c r="F1480" s="75"/>
      <c r="G1480" s="75"/>
      <c r="H1480" s="99"/>
    </row>
    <row r="1481" spans="1:8" ht="20.25" customHeight="1" x14ac:dyDescent="0.25">
      <c r="A1481" s="76"/>
      <c r="B1481" s="76"/>
      <c r="C1481" s="76"/>
      <c r="D1481" s="76"/>
      <c r="E1481" s="28"/>
      <c r="F1481" s="76"/>
      <c r="G1481" s="76"/>
      <c r="H1481" s="99"/>
    </row>
    <row r="1482" spans="1:8" ht="20.25" customHeight="1" x14ac:dyDescent="0.25">
      <c r="A1482" s="75"/>
      <c r="B1482" s="75"/>
      <c r="C1482" s="75"/>
      <c r="D1482" s="75"/>
      <c r="E1482" s="28"/>
      <c r="F1482" s="75"/>
      <c r="G1482" s="75"/>
      <c r="H1482" s="99"/>
    </row>
    <row r="1483" spans="1:8" ht="20.25" customHeight="1" x14ac:dyDescent="0.25">
      <c r="A1483" s="76"/>
      <c r="B1483" s="76"/>
      <c r="C1483" s="76"/>
      <c r="D1483" s="76"/>
      <c r="E1483" s="28"/>
      <c r="F1483" s="76"/>
      <c r="G1483" s="76"/>
      <c r="H1483" s="99"/>
    </row>
    <row r="1484" spans="1:8" ht="20.25" customHeight="1" x14ac:dyDescent="0.25">
      <c r="A1484" s="75"/>
      <c r="B1484" s="75"/>
      <c r="C1484" s="75"/>
      <c r="D1484" s="75"/>
      <c r="E1484" s="28"/>
      <c r="F1484" s="75"/>
      <c r="G1484" s="75"/>
      <c r="H1484" s="99"/>
    </row>
    <row r="1485" spans="1:8" ht="20.25" customHeight="1" thickBot="1" x14ac:dyDescent="0.3">
      <c r="A1485" s="90"/>
      <c r="B1485" s="90"/>
      <c r="C1485" s="90"/>
      <c r="D1485" s="90"/>
      <c r="E1485" s="98"/>
      <c r="F1485" s="90"/>
      <c r="G1485" s="90"/>
      <c r="H1485" s="99"/>
    </row>
    <row r="1486" spans="1:8" ht="20.25" customHeight="1" thickTop="1" x14ac:dyDescent="0.25">
      <c r="A1486" s="89"/>
      <c r="B1486" s="89"/>
      <c r="C1486" s="89"/>
      <c r="D1486" s="89"/>
      <c r="E1486" s="97"/>
      <c r="F1486" s="75"/>
      <c r="G1486" s="75"/>
      <c r="H1486" s="99"/>
    </row>
    <row r="1487" spans="1:8" ht="20.25" customHeight="1" x14ac:dyDescent="0.25">
      <c r="A1487" s="76"/>
      <c r="B1487" s="76"/>
      <c r="C1487" s="76"/>
      <c r="D1487" s="76"/>
      <c r="E1487" s="28"/>
      <c r="F1487" s="76"/>
      <c r="G1487" s="76"/>
      <c r="H1487" s="99"/>
    </row>
    <row r="1488" spans="1:8" ht="20.25" customHeight="1" x14ac:dyDescent="0.25">
      <c r="A1488" s="75"/>
      <c r="B1488" s="75"/>
      <c r="C1488" s="75"/>
      <c r="D1488" s="75"/>
      <c r="E1488" s="28"/>
      <c r="F1488" s="75"/>
      <c r="G1488" s="75"/>
      <c r="H1488" s="99"/>
    </row>
    <row r="1489" spans="1:8" ht="20.25" customHeight="1" x14ac:dyDescent="0.25">
      <c r="A1489" s="76"/>
      <c r="B1489" s="76"/>
      <c r="C1489" s="76"/>
      <c r="D1489" s="76"/>
      <c r="E1489" s="28"/>
      <c r="F1489" s="76"/>
      <c r="G1489" s="76"/>
      <c r="H1489" s="99"/>
    </row>
    <row r="1490" spans="1:8" ht="20.25" customHeight="1" x14ac:dyDescent="0.25">
      <c r="A1490" s="75"/>
      <c r="B1490" s="75"/>
      <c r="C1490" s="75"/>
      <c r="D1490" s="75"/>
      <c r="E1490" s="28"/>
      <c r="F1490" s="75"/>
      <c r="G1490" s="75"/>
      <c r="H1490" s="99"/>
    </row>
    <row r="1491" spans="1:8" ht="20.25" customHeight="1" x14ac:dyDescent="0.25">
      <c r="A1491" s="76"/>
      <c r="B1491" s="76"/>
      <c r="C1491" s="76"/>
      <c r="D1491" s="76"/>
      <c r="E1491" s="28"/>
      <c r="F1491" s="76"/>
      <c r="G1491" s="76"/>
      <c r="H1491" s="99"/>
    </row>
    <row r="1492" spans="1:8" ht="20.25" customHeight="1" x14ac:dyDescent="0.25">
      <c r="A1492" s="75"/>
      <c r="B1492" s="75"/>
      <c r="C1492" s="75"/>
      <c r="D1492" s="75"/>
      <c r="E1492" s="28"/>
      <c r="F1492" s="75"/>
      <c r="G1492" s="75"/>
      <c r="H1492" s="99"/>
    </row>
    <row r="1493" spans="1:8" ht="20.25" customHeight="1" x14ac:dyDescent="0.25">
      <c r="A1493" s="76"/>
      <c r="B1493" s="76"/>
      <c r="C1493" s="76"/>
      <c r="D1493" s="76"/>
      <c r="E1493" s="28"/>
      <c r="F1493" s="76"/>
      <c r="G1493" s="76"/>
      <c r="H1493" s="99"/>
    </row>
    <row r="1494" spans="1:8" ht="20.25" customHeight="1" x14ac:dyDescent="0.25">
      <c r="A1494" s="75"/>
      <c r="B1494" s="75"/>
      <c r="C1494" s="75"/>
      <c r="D1494" s="75"/>
      <c r="E1494" s="28"/>
      <c r="F1494" s="75"/>
      <c r="G1494" s="75"/>
      <c r="H1494" s="99"/>
    </row>
    <row r="1495" spans="1:8" ht="20.25" customHeight="1" x14ac:dyDescent="0.25">
      <c r="A1495" s="76"/>
      <c r="B1495" s="76"/>
      <c r="C1495" s="76"/>
      <c r="D1495" s="76"/>
      <c r="E1495" s="28"/>
      <c r="F1495" s="76"/>
      <c r="G1495" s="76"/>
      <c r="H1495" s="99"/>
    </row>
    <row r="1496" spans="1:8" ht="20.25" customHeight="1" x14ac:dyDescent="0.25">
      <c r="A1496" s="75"/>
      <c r="B1496" s="75"/>
      <c r="C1496" s="75"/>
      <c r="D1496" s="75"/>
      <c r="E1496" s="28"/>
      <c r="F1496" s="75"/>
      <c r="G1496" s="75"/>
      <c r="H1496" s="99"/>
    </row>
    <row r="1497" spans="1:8" ht="20.25" customHeight="1" x14ac:dyDescent="0.25">
      <c r="A1497" s="76"/>
      <c r="B1497" s="76"/>
      <c r="C1497" s="76"/>
      <c r="D1497" s="76"/>
      <c r="E1497" s="28"/>
      <c r="F1497" s="76"/>
      <c r="G1497" s="76"/>
      <c r="H1497" s="99"/>
    </row>
    <row r="1498" spans="1:8" ht="20.25" customHeight="1" x14ac:dyDescent="0.25">
      <c r="A1498" s="75"/>
      <c r="B1498" s="75"/>
      <c r="C1498" s="75"/>
      <c r="D1498" s="75"/>
      <c r="E1498" s="28"/>
      <c r="F1498" s="75"/>
      <c r="G1498" s="75"/>
      <c r="H1498" s="99"/>
    </row>
    <row r="1499" spans="1:8" ht="20.25" customHeight="1" x14ac:dyDescent="0.25">
      <c r="A1499" s="76"/>
      <c r="B1499" s="76"/>
      <c r="C1499" s="76"/>
      <c r="D1499" s="76"/>
      <c r="E1499" s="28"/>
      <c r="F1499" s="76"/>
      <c r="G1499" s="76"/>
      <c r="H1499" s="99"/>
    </row>
    <row r="1500" spans="1:8" ht="20.25" customHeight="1" x14ac:dyDescent="0.25">
      <c r="A1500" s="75"/>
      <c r="B1500" s="75"/>
      <c r="C1500" s="75"/>
      <c r="D1500" s="75"/>
      <c r="E1500" s="28"/>
      <c r="F1500" s="75"/>
      <c r="G1500" s="75"/>
      <c r="H1500" s="99"/>
    </row>
    <row r="1501" spans="1:8" ht="20.25" customHeight="1" x14ac:dyDescent="0.25">
      <c r="A1501" s="76"/>
      <c r="B1501" s="76"/>
      <c r="C1501" s="76"/>
      <c r="D1501" s="76"/>
      <c r="E1501" s="28"/>
      <c r="F1501" s="76"/>
      <c r="G1501" s="76"/>
      <c r="H1501" s="99"/>
    </row>
    <row r="1502" spans="1:8" ht="20.25" customHeight="1" x14ac:dyDescent="0.25">
      <c r="A1502" s="75"/>
      <c r="B1502" s="75"/>
      <c r="C1502" s="75"/>
      <c r="D1502" s="75"/>
      <c r="E1502" s="28"/>
      <c r="F1502" s="75"/>
      <c r="G1502" s="75"/>
      <c r="H1502" s="99"/>
    </row>
    <row r="1503" spans="1:8" ht="20.25" customHeight="1" x14ac:dyDescent="0.25">
      <c r="A1503" s="76"/>
      <c r="B1503" s="76"/>
      <c r="C1503" s="76"/>
      <c r="D1503" s="76"/>
      <c r="E1503" s="28"/>
      <c r="F1503" s="76"/>
      <c r="G1503" s="76"/>
      <c r="H1503" s="99"/>
    </row>
    <row r="1504" spans="1:8" ht="20.25" customHeight="1" x14ac:dyDescent="0.25">
      <c r="A1504" s="75"/>
      <c r="B1504" s="75"/>
      <c r="C1504" s="75"/>
      <c r="D1504" s="75"/>
      <c r="E1504" s="28"/>
      <c r="F1504" s="75"/>
      <c r="G1504" s="75"/>
      <c r="H1504" s="99"/>
    </row>
    <row r="1505" spans="1:8" ht="20.25" customHeight="1" x14ac:dyDescent="0.25">
      <c r="A1505" s="76"/>
      <c r="B1505" s="76"/>
      <c r="C1505" s="76"/>
      <c r="D1505" s="76"/>
      <c r="E1505" s="28"/>
      <c r="F1505" s="76"/>
      <c r="G1505" s="76"/>
      <c r="H1505" s="99"/>
    </row>
    <row r="1506" spans="1:8" ht="20.25" customHeight="1" x14ac:dyDescent="0.25">
      <c r="A1506" s="75"/>
      <c r="B1506" s="75"/>
      <c r="C1506" s="75"/>
      <c r="D1506" s="75"/>
      <c r="E1506" s="28"/>
      <c r="F1506" s="75"/>
      <c r="G1506" s="75"/>
      <c r="H1506" s="99"/>
    </row>
    <row r="1507" spans="1:8" ht="20.25" customHeight="1" x14ac:dyDescent="0.25">
      <c r="A1507" s="76"/>
      <c r="B1507" s="76"/>
      <c r="C1507" s="76"/>
      <c r="D1507" s="76"/>
      <c r="E1507" s="28"/>
      <c r="F1507" s="76"/>
      <c r="G1507" s="76"/>
      <c r="H1507" s="99"/>
    </row>
    <row r="1508" spans="1:8" ht="20.25" customHeight="1" x14ac:dyDescent="0.25">
      <c r="A1508" s="75"/>
      <c r="B1508" s="75"/>
      <c r="C1508" s="75"/>
      <c r="D1508" s="75"/>
      <c r="E1508" s="28"/>
      <c r="F1508" s="75"/>
      <c r="G1508" s="75"/>
      <c r="H1508" s="99"/>
    </row>
    <row r="1509" spans="1:8" ht="20.25" customHeight="1" x14ac:dyDescent="0.25">
      <c r="A1509" s="76"/>
      <c r="B1509" s="76"/>
      <c r="C1509" s="76"/>
      <c r="D1509" s="76"/>
      <c r="E1509" s="28"/>
      <c r="F1509" s="76"/>
      <c r="G1509" s="76"/>
      <c r="H1509" s="99"/>
    </row>
    <row r="1510" spans="1:8" ht="20.25" customHeight="1" x14ac:dyDescent="0.25">
      <c r="A1510" s="75"/>
      <c r="B1510" s="75"/>
      <c r="C1510" s="75"/>
      <c r="D1510" s="75"/>
      <c r="E1510" s="28"/>
      <c r="F1510" s="75"/>
      <c r="G1510" s="75"/>
      <c r="H1510" s="99"/>
    </row>
    <row r="1511" spans="1:8" ht="20.25" customHeight="1" x14ac:dyDescent="0.25">
      <c r="A1511" s="76"/>
      <c r="B1511" s="76"/>
      <c r="C1511" s="76"/>
      <c r="D1511" s="76"/>
      <c r="E1511" s="28"/>
      <c r="F1511" s="76"/>
      <c r="G1511" s="76"/>
      <c r="H1511" s="99"/>
    </row>
    <row r="1512" spans="1:8" ht="20.25" customHeight="1" x14ac:dyDescent="0.25">
      <c r="A1512" s="75"/>
      <c r="B1512" s="75"/>
      <c r="C1512" s="75"/>
      <c r="D1512" s="75"/>
      <c r="E1512" s="28"/>
      <c r="F1512" s="75"/>
      <c r="G1512" s="75"/>
      <c r="H1512" s="99"/>
    </row>
    <row r="1513" spans="1:8" ht="20.25" customHeight="1" thickBot="1" x14ac:dyDescent="0.3">
      <c r="A1513" s="90"/>
      <c r="B1513" s="90"/>
      <c r="C1513" s="90"/>
      <c r="D1513" s="90"/>
      <c r="E1513" s="98"/>
      <c r="F1513" s="90"/>
      <c r="G1513" s="90"/>
      <c r="H1513" s="99"/>
    </row>
    <row r="1514" spans="1:8" ht="20.25" customHeight="1" thickTop="1" x14ac:dyDescent="0.25">
      <c r="A1514" s="89"/>
      <c r="B1514" s="89"/>
      <c r="C1514" s="89"/>
      <c r="D1514" s="89"/>
      <c r="E1514" s="97"/>
      <c r="F1514" s="75"/>
      <c r="G1514" s="75"/>
      <c r="H1514" s="99"/>
    </row>
    <row r="1515" spans="1:8" ht="20.25" customHeight="1" x14ac:dyDescent="0.25">
      <c r="A1515" s="76"/>
      <c r="B1515" s="76"/>
      <c r="C1515" s="76"/>
      <c r="D1515" s="76"/>
      <c r="E1515" s="28"/>
      <c r="F1515" s="76"/>
      <c r="G1515" s="76"/>
      <c r="H1515" s="99"/>
    </row>
    <row r="1516" spans="1:8" ht="20.25" customHeight="1" x14ac:dyDescent="0.25">
      <c r="A1516" s="75"/>
      <c r="B1516" s="75"/>
      <c r="C1516" s="75"/>
      <c r="D1516" s="75"/>
      <c r="E1516" s="28"/>
      <c r="F1516" s="75"/>
      <c r="G1516" s="75"/>
      <c r="H1516" s="99"/>
    </row>
    <row r="1517" spans="1:8" ht="20.25" customHeight="1" x14ac:dyDescent="0.25">
      <c r="A1517" s="76"/>
      <c r="B1517" s="76"/>
      <c r="C1517" s="76"/>
      <c r="D1517" s="76"/>
      <c r="E1517" s="28"/>
      <c r="F1517" s="76"/>
      <c r="G1517" s="76"/>
      <c r="H1517" s="99"/>
    </row>
    <row r="1518" spans="1:8" ht="20.25" customHeight="1" x14ac:dyDescent="0.25">
      <c r="A1518" s="75"/>
      <c r="B1518" s="75"/>
      <c r="C1518" s="75"/>
      <c r="D1518" s="75"/>
      <c r="E1518" s="28"/>
      <c r="F1518" s="75"/>
      <c r="G1518" s="75"/>
      <c r="H1518" s="99"/>
    </row>
    <row r="1519" spans="1:8" ht="20.25" customHeight="1" x14ac:dyDescent="0.25">
      <c r="A1519" s="76"/>
      <c r="B1519" s="76"/>
      <c r="C1519" s="76"/>
      <c r="D1519" s="76"/>
      <c r="E1519" s="28"/>
      <c r="F1519" s="76"/>
      <c r="G1519" s="76"/>
      <c r="H1519" s="99"/>
    </row>
    <row r="1520" spans="1:8" ht="20.25" customHeight="1" x14ac:dyDescent="0.25">
      <c r="A1520" s="75"/>
      <c r="B1520" s="75"/>
      <c r="C1520" s="75"/>
      <c r="D1520" s="75"/>
      <c r="E1520" s="28"/>
      <c r="F1520" s="75"/>
      <c r="G1520" s="75"/>
      <c r="H1520" s="99"/>
    </row>
    <row r="1521" spans="1:8" ht="20.25" customHeight="1" x14ac:dyDescent="0.25">
      <c r="A1521" s="76"/>
      <c r="B1521" s="76"/>
      <c r="C1521" s="76"/>
      <c r="D1521" s="76"/>
      <c r="E1521" s="28"/>
      <c r="F1521" s="76"/>
      <c r="G1521" s="76"/>
      <c r="H1521" s="99"/>
    </row>
    <row r="1522" spans="1:8" ht="20.25" customHeight="1" x14ac:dyDescent="0.25">
      <c r="A1522" s="75"/>
      <c r="B1522" s="75"/>
      <c r="C1522" s="75"/>
      <c r="D1522" s="75"/>
      <c r="E1522" s="28"/>
      <c r="F1522" s="75"/>
      <c r="G1522" s="75"/>
      <c r="H1522" s="99"/>
    </row>
    <row r="1523" spans="1:8" ht="20.25" customHeight="1" x14ac:dyDescent="0.25">
      <c r="A1523" s="76"/>
      <c r="B1523" s="76"/>
      <c r="C1523" s="76"/>
      <c r="D1523" s="76"/>
      <c r="E1523" s="28"/>
      <c r="F1523" s="76"/>
      <c r="G1523" s="76"/>
      <c r="H1523" s="99"/>
    </row>
    <row r="1524" spans="1:8" ht="20.25" customHeight="1" x14ac:dyDescent="0.25">
      <c r="A1524" s="75"/>
      <c r="B1524" s="75"/>
      <c r="C1524" s="75"/>
      <c r="D1524" s="75"/>
      <c r="E1524" s="28"/>
      <c r="F1524" s="75"/>
      <c r="G1524" s="75"/>
      <c r="H1524" s="99"/>
    </row>
    <row r="1525" spans="1:8" ht="20.25" customHeight="1" x14ac:dyDescent="0.25">
      <c r="A1525" s="76"/>
      <c r="B1525" s="76"/>
      <c r="C1525" s="76"/>
      <c r="D1525" s="76"/>
      <c r="E1525" s="28"/>
      <c r="F1525" s="76"/>
      <c r="G1525" s="76"/>
      <c r="H1525" s="99"/>
    </row>
    <row r="1526" spans="1:8" ht="20.25" customHeight="1" x14ac:dyDescent="0.25">
      <c r="A1526" s="75"/>
      <c r="B1526" s="75"/>
      <c r="C1526" s="75"/>
      <c r="D1526" s="75"/>
      <c r="E1526" s="28"/>
      <c r="F1526" s="75"/>
      <c r="G1526" s="75"/>
      <c r="H1526" s="99"/>
    </row>
    <row r="1527" spans="1:8" ht="20.25" customHeight="1" x14ac:dyDescent="0.25">
      <c r="A1527" s="76"/>
      <c r="B1527" s="76"/>
      <c r="C1527" s="76"/>
      <c r="D1527" s="76"/>
      <c r="E1527" s="28"/>
      <c r="F1527" s="76"/>
      <c r="G1527" s="76"/>
      <c r="H1527" s="99"/>
    </row>
    <row r="1528" spans="1:8" ht="20.25" customHeight="1" x14ac:dyDescent="0.25">
      <c r="A1528" s="75"/>
      <c r="B1528" s="75"/>
      <c r="C1528" s="75"/>
      <c r="D1528" s="75"/>
      <c r="E1528" s="28"/>
      <c r="F1528" s="75"/>
      <c r="G1528" s="75"/>
      <c r="H1528" s="99"/>
    </row>
    <row r="1529" spans="1:8" ht="20.25" customHeight="1" x14ac:dyDescent="0.25">
      <c r="A1529" s="76"/>
      <c r="B1529" s="76"/>
      <c r="C1529" s="76"/>
      <c r="D1529" s="76"/>
      <c r="E1529" s="28"/>
      <c r="F1529" s="76"/>
      <c r="G1529" s="76"/>
      <c r="H1529" s="99"/>
    </row>
    <row r="1530" spans="1:8" ht="20.25" customHeight="1" x14ac:dyDescent="0.25">
      <c r="A1530" s="75"/>
      <c r="B1530" s="75"/>
      <c r="C1530" s="75"/>
      <c r="D1530" s="75"/>
      <c r="E1530" s="28"/>
      <c r="F1530" s="75"/>
      <c r="G1530" s="75"/>
      <c r="H1530" s="99"/>
    </row>
    <row r="1531" spans="1:8" ht="20.25" customHeight="1" x14ac:dyDescent="0.25">
      <c r="A1531" s="76"/>
      <c r="B1531" s="76"/>
      <c r="C1531" s="76"/>
      <c r="D1531" s="76"/>
      <c r="E1531" s="28"/>
      <c r="F1531" s="76"/>
      <c r="G1531" s="76"/>
      <c r="H1531" s="99"/>
    </row>
    <row r="1532" spans="1:8" ht="20.25" customHeight="1" x14ac:dyDescent="0.25">
      <c r="A1532" s="75"/>
      <c r="B1532" s="75"/>
      <c r="C1532" s="75"/>
      <c r="D1532" s="75"/>
      <c r="E1532" s="28"/>
      <c r="F1532" s="75"/>
      <c r="G1532" s="75"/>
      <c r="H1532" s="99"/>
    </row>
    <row r="1533" spans="1:8" ht="20.25" customHeight="1" x14ac:dyDescent="0.25">
      <c r="A1533" s="76"/>
      <c r="B1533" s="76"/>
      <c r="C1533" s="76"/>
      <c r="D1533" s="76"/>
      <c r="E1533" s="28"/>
      <c r="F1533" s="76"/>
      <c r="G1533" s="76"/>
      <c r="H1533" s="99"/>
    </row>
    <row r="1534" spans="1:8" ht="20.25" customHeight="1" x14ac:dyDescent="0.25">
      <c r="A1534" s="75"/>
      <c r="B1534" s="75"/>
      <c r="C1534" s="75"/>
      <c r="D1534" s="75"/>
      <c r="E1534" s="28"/>
      <c r="F1534" s="75"/>
      <c r="G1534" s="75"/>
      <c r="H1534" s="99"/>
    </row>
    <row r="1535" spans="1:8" ht="20.25" customHeight="1" x14ac:dyDescent="0.25">
      <c r="A1535" s="76"/>
      <c r="B1535" s="76"/>
      <c r="C1535" s="76"/>
      <c r="D1535" s="76"/>
      <c r="E1535" s="28"/>
      <c r="F1535" s="76"/>
      <c r="G1535" s="76"/>
      <c r="H1535" s="99"/>
    </row>
    <row r="1536" spans="1:8" ht="20.25" customHeight="1" x14ac:dyDescent="0.25">
      <c r="A1536" s="75"/>
      <c r="B1536" s="75"/>
      <c r="C1536" s="75"/>
      <c r="D1536" s="75"/>
      <c r="E1536" s="28"/>
      <c r="F1536" s="75"/>
      <c r="G1536" s="75"/>
      <c r="H1536" s="99"/>
    </row>
    <row r="1537" spans="1:8" ht="20.25" customHeight="1" x14ac:dyDescent="0.25">
      <c r="A1537" s="76"/>
      <c r="B1537" s="76"/>
      <c r="C1537" s="76"/>
      <c r="D1537" s="76"/>
      <c r="E1537" s="28"/>
      <c r="F1537" s="76"/>
      <c r="G1537" s="76"/>
      <c r="H1537" s="99"/>
    </row>
    <row r="1538" spans="1:8" ht="20.25" customHeight="1" x14ac:dyDescent="0.25">
      <c r="A1538" s="75"/>
      <c r="B1538" s="75"/>
      <c r="C1538" s="75"/>
      <c r="D1538" s="75"/>
      <c r="E1538" s="28"/>
      <c r="F1538" s="75"/>
      <c r="G1538" s="75"/>
      <c r="H1538" s="99"/>
    </row>
    <row r="1539" spans="1:8" ht="20.25" customHeight="1" x14ac:dyDescent="0.25">
      <c r="A1539" s="76"/>
      <c r="B1539" s="76"/>
      <c r="C1539" s="76"/>
      <c r="D1539" s="76"/>
      <c r="E1539" s="28"/>
      <c r="F1539" s="76"/>
      <c r="G1539" s="76"/>
      <c r="H1539" s="99"/>
    </row>
    <row r="1540" spans="1:8" ht="20.25" customHeight="1" x14ac:dyDescent="0.25">
      <c r="A1540" s="75"/>
      <c r="B1540" s="75"/>
      <c r="C1540" s="75"/>
      <c r="D1540" s="75"/>
      <c r="E1540" s="28"/>
      <c r="F1540" s="75"/>
      <c r="G1540" s="75"/>
      <c r="H1540" s="99"/>
    </row>
    <row r="1541" spans="1:8" ht="20.25" customHeight="1" thickBot="1" x14ac:dyDescent="0.3">
      <c r="A1541" s="90"/>
      <c r="B1541" s="90"/>
      <c r="C1541" s="90"/>
      <c r="D1541" s="90"/>
      <c r="E1541" s="98"/>
      <c r="F1541" s="90"/>
      <c r="G1541" s="90"/>
      <c r="H1541" s="99"/>
    </row>
    <row r="1542" spans="1:8" ht="20.25" customHeight="1" thickTop="1" x14ac:dyDescent="0.25">
      <c r="A1542" s="89"/>
      <c r="B1542" s="89"/>
      <c r="C1542" s="89"/>
      <c r="D1542" s="89"/>
      <c r="E1542" s="97"/>
      <c r="F1542" s="75"/>
      <c r="G1542" s="75"/>
      <c r="H1542" s="99"/>
    </row>
    <row r="1543" spans="1:8" ht="20.25" customHeight="1" x14ac:dyDescent="0.25">
      <c r="A1543" s="76"/>
      <c r="B1543" s="76"/>
      <c r="C1543" s="76"/>
      <c r="D1543" s="76"/>
      <c r="E1543" s="28"/>
      <c r="F1543" s="76"/>
      <c r="G1543" s="76"/>
      <c r="H1543" s="99"/>
    </row>
    <row r="1544" spans="1:8" ht="20.25" customHeight="1" x14ac:dyDescent="0.25">
      <c r="A1544" s="75"/>
      <c r="B1544" s="75"/>
      <c r="C1544" s="75"/>
      <c r="D1544" s="75"/>
      <c r="E1544" s="28"/>
      <c r="F1544" s="75"/>
      <c r="G1544" s="75"/>
      <c r="H1544" s="99"/>
    </row>
    <row r="1545" spans="1:8" ht="20.25" customHeight="1" x14ac:dyDescent="0.25">
      <c r="A1545" s="76"/>
      <c r="B1545" s="76"/>
      <c r="C1545" s="76"/>
      <c r="D1545" s="76"/>
      <c r="E1545" s="28"/>
      <c r="F1545" s="76"/>
      <c r="G1545" s="76"/>
      <c r="H1545" s="99"/>
    </row>
    <row r="1546" spans="1:8" ht="20.25" customHeight="1" x14ac:dyDescent="0.25">
      <c r="A1546" s="75"/>
      <c r="B1546" s="75"/>
      <c r="C1546" s="75"/>
      <c r="D1546" s="75"/>
      <c r="E1546" s="28"/>
      <c r="F1546" s="75"/>
      <c r="G1546" s="75"/>
      <c r="H1546" s="99"/>
    </row>
    <row r="1547" spans="1:8" ht="20.25" customHeight="1" x14ac:dyDescent="0.25">
      <c r="A1547" s="76"/>
      <c r="B1547" s="76"/>
      <c r="C1547" s="76"/>
      <c r="D1547" s="76"/>
      <c r="E1547" s="28"/>
      <c r="F1547" s="76"/>
      <c r="G1547" s="76"/>
      <c r="H1547" s="99"/>
    </row>
    <row r="1548" spans="1:8" ht="20.25" customHeight="1" x14ac:dyDescent="0.25">
      <c r="A1548" s="75"/>
      <c r="B1548" s="75"/>
      <c r="C1548" s="75"/>
      <c r="D1548" s="75"/>
      <c r="E1548" s="28"/>
      <c r="F1548" s="75"/>
      <c r="G1548" s="75"/>
      <c r="H1548" s="99"/>
    </row>
    <row r="1549" spans="1:8" ht="20.25" customHeight="1" x14ac:dyDescent="0.25">
      <c r="A1549" s="76"/>
      <c r="B1549" s="76"/>
      <c r="C1549" s="76"/>
      <c r="D1549" s="76"/>
      <c r="E1549" s="28"/>
      <c r="F1549" s="76"/>
      <c r="G1549" s="76"/>
      <c r="H1549" s="99"/>
    </row>
    <row r="1550" spans="1:8" ht="20.25" customHeight="1" x14ac:dyDescent="0.25">
      <c r="A1550" s="75"/>
      <c r="B1550" s="75"/>
      <c r="C1550" s="75"/>
      <c r="D1550" s="75"/>
      <c r="E1550" s="28"/>
      <c r="F1550" s="75"/>
      <c r="G1550" s="75"/>
      <c r="H1550" s="99"/>
    </row>
    <row r="1551" spans="1:8" ht="20.25" customHeight="1" x14ac:dyDescent="0.25">
      <c r="A1551" s="76"/>
      <c r="B1551" s="76"/>
      <c r="C1551" s="76"/>
      <c r="D1551" s="76"/>
      <c r="E1551" s="28"/>
      <c r="F1551" s="76"/>
      <c r="G1551" s="76"/>
      <c r="H1551" s="99"/>
    </row>
    <row r="1552" spans="1:8" ht="20.25" customHeight="1" x14ac:dyDescent="0.25">
      <c r="A1552" s="75"/>
      <c r="B1552" s="75"/>
      <c r="C1552" s="75"/>
      <c r="D1552" s="75"/>
      <c r="E1552" s="28"/>
      <c r="F1552" s="75"/>
      <c r="G1552" s="75"/>
      <c r="H1552" s="99"/>
    </row>
    <row r="1553" spans="1:8" ht="20.25" customHeight="1" x14ac:dyDescent="0.25">
      <c r="A1553" s="76"/>
      <c r="B1553" s="76"/>
      <c r="C1553" s="76"/>
      <c r="D1553" s="76"/>
      <c r="E1553" s="28"/>
      <c r="F1553" s="76"/>
      <c r="G1553" s="76"/>
      <c r="H1553" s="99"/>
    </row>
    <row r="1554" spans="1:8" ht="20.25" customHeight="1" x14ac:dyDescent="0.25">
      <c r="A1554" s="75"/>
      <c r="B1554" s="75"/>
      <c r="C1554" s="75"/>
      <c r="D1554" s="75"/>
      <c r="E1554" s="28"/>
      <c r="F1554" s="75"/>
      <c r="G1554" s="75"/>
      <c r="H1554" s="99"/>
    </row>
    <row r="1555" spans="1:8" ht="20.25" customHeight="1" x14ac:dyDescent="0.25">
      <c r="A1555" s="76"/>
      <c r="B1555" s="76"/>
      <c r="C1555" s="76"/>
      <c r="D1555" s="76"/>
      <c r="E1555" s="28"/>
      <c r="F1555" s="76"/>
      <c r="G1555" s="76"/>
      <c r="H1555" s="99"/>
    </row>
    <row r="1556" spans="1:8" ht="20.25" customHeight="1" x14ac:dyDescent="0.25">
      <c r="A1556" s="75"/>
      <c r="B1556" s="75"/>
      <c r="C1556" s="75"/>
      <c r="D1556" s="75"/>
      <c r="E1556" s="28"/>
      <c r="F1556" s="75"/>
      <c r="G1556" s="75"/>
      <c r="H1556" s="99"/>
    </row>
    <row r="1557" spans="1:8" ht="20.25" customHeight="1" x14ac:dyDescent="0.25">
      <c r="A1557" s="76"/>
      <c r="B1557" s="76"/>
      <c r="C1557" s="76"/>
      <c r="D1557" s="76"/>
      <c r="E1557" s="28"/>
      <c r="F1557" s="76"/>
      <c r="G1557" s="76"/>
      <c r="H1557" s="99"/>
    </row>
    <row r="1558" spans="1:8" ht="20.25" customHeight="1" x14ac:dyDescent="0.25">
      <c r="A1558" s="75"/>
      <c r="B1558" s="75"/>
      <c r="C1558" s="75"/>
      <c r="D1558" s="75"/>
      <c r="E1558" s="28"/>
      <c r="F1558" s="75"/>
      <c r="G1558" s="75"/>
      <c r="H1558" s="99"/>
    </row>
    <row r="1559" spans="1:8" ht="20.25" customHeight="1" x14ac:dyDescent="0.25">
      <c r="A1559" s="76"/>
      <c r="B1559" s="76"/>
      <c r="C1559" s="76"/>
      <c r="D1559" s="76"/>
      <c r="E1559" s="28"/>
      <c r="F1559" s="76"/>
      <c r="G1559" s="76"/>
      <c r="H1559" s="99"/>
    </row>
    <row r="1560" spans="1:8" ht="20.25" customHeight="1" x14ac:dyDescent="0.25">
      <c r="A1560" s="75"/>
      <c r="B1560" s="75"/>
      <c r="C1560" s="75"/>
      <c r="D1560" s="75"/>
      <c r="E1560" s="28"/>
      <c r="F1560" s="75"/>
      <c r="G1560" s="75"/>
      <c r="H1560" s="99"/>
    </row>
    <row r="1561" spans="1:8" ht="20.25" customHeight="1" x14ac:dyDescent="0.25">
      <c r="A1561" s="76"/>
      <c r="B1561" s="76"/>
      <c r="C1561" s="76"/>
      <c r="D1561" s="76"/>
      <c r="E1561" s="28"/>
      <c r="F1561" s="76"/>
      <c r="G1561" s="76"/>
      <c r="H1561" s="99"/>
    </row>
    <row r="1562" spans="1:8" ht="20.25" customHeight="1" x14ac:dyDescent="0.25">
      <c r="A1562" s="75"/>
      <c r="B1562" s="75"/>
      <c r="C1562" s="75"/>
      <c r="D1562" s="75"/>
      <c r="E1562" s="28"/>
      <c r="F1562" s="75"/>
      <c r="G1562" s="75"/>
      <c r="H1562" s="99"/>
    </row>
    <row r="1563" spans="1:8" ht="20.25" customHeight="1" x14ac:dyDescent="0.25">
      <c r="A1563" s="76"/>
      <c r="B1563" s="76"/>
      <c r="C1563" s="76"/>
      <c r="D1563" s="76"/>
      <c r="E1563" s="28"/>
      <c r="F1563" s="76"/>
      <c r="G1563" s="76"/>
      <c r="H1563" s="99"/>
    </row>
    <row r="1564" spans="1:8" ht="20.25" customHeight="1" x14ac:dyDescent="0.25">
      <c r="A1564" s="75"/>
      <c r="B1564" s="75"/>
      <c r="C1564" s="75"/>
      <c r="D1564" s="75"/>
      <c r="E1564" s="28"/>
      <c r="F1564" s="75"/>
      <c r="G1564" s="75"/>
      <c r="H1564" s="99"/>
    </row>
    <row r="1565" spans="1:8" ht="20.25" customHeight="1" x14ac:dyDescent="0.25">
      <c r="A1565" s="76"/>
      <c r="B1565" s="76"/>
      <c r="C1565" s="76"/>
      <c r="D1565" s="76"/>
      <c r="E1565" s="28"/>
      <c r="F1565" s="76"/>
      <c r="G1565" s="76"/>
      <c r="H1565" s="99"/>
    </row>
    <row r="1566" spans="1:8" ht="20.25" customHeight="1" x14ac:dyDescent="0.25">
      <c r="A1566" s="75"/>
      <c r="B1566" s="75"/>
      <c r="C1566" s="75"/>
      <c r="D1566" s="75"/>
      <c r="E1566" s="28"/>
      <c r="F1566" s="75"/>
      <c r="G1566" s="75"/>
      <c r="H1566" s="99"/>
    </row>
    <row r="1567" spans="1:8" ht="20.25" customHeight="1" x14ac:dyDescent="0.25">
      <c r="A1567" s="76"/>
      <c r="B1567" s="76"/>
      <c r="C1567" s="76"/>
      <c r="D1567" s="76"/>
      <c r="E1567" s="28"/>
      <c r="F1567" s="76"/>
      <c r="G1567" s="76"/>
      <c r="H1567" s="99"/>
    </row>
    <row r="1568" spans="1:8" ht="20.25" customHeight="1" x14ac:dyDescent="0.25">
      <c r="A1568" s="75"/>
      <c r="B1568" s="75"/>
      <c r="C1568" s="75"/>
      <c r="D1568" s="75"/>
      <c r="E1568" s="28"/>
      <c r="F1568" s="75"/>
      <c r="G1568" s="75"/>
      <c r="H1568" s="99"/>
    </row>
    <row r="1569" spans="1:8" ht="20.25" customHeight="1" thickBot="1" x14ac:dyDescent="0.3">
      <c r="A1569" s="90"/>
      <c r="B1569" s="90"/>
      <c r="C1569" s="90"/>
      <c r="D1569" s="90"/>
      <c r="E1569" s="98"/>
      <c r="F1569" s="90"/>
      <c r="G1569" s="90"/>
      <c r="H1569" s="99"/>
    </row>
    <row r="1570" spans="1:8" ht="20.25" customHeight="1" thickTop="1" x14ac:dyDescent="0.25">
      <c r="A1570" s="89"/>
      <c r="B1570" s="89"/>
      <c r="C1570" s="89"/>
      <c r="D1570" s="89"/>
      <c r="E1570" s="97"/>
      <c r="F1570" s="75"/>
      <c r="G1570" s="75"/>
      <c r="H1570" s="99"/>
    </row>
    <row r="1571" spans="1:8" ht="20.25" customHeight="1" x14ac:dyDescent="0.25">
      <c r="A1571" s="76"/>
      <c r="B1571" s="76"/>
      <c r="C1571" s="76"/>
      <c r="D1571" s="76"/>
      <c r="E1571" s="28"/>
      <c r="F1571" s="76"/>
      <c r="G1571" s="76"/>
      <c r="H1571" s="99"/>
    </row>
    <row r="1572" spans="1:8" ht="20.25" customHeight="1" x14ac:dyDescent="0.25">
      <c r="A1572" s="75"/>
      <c r="B1572" s="75"/>
      <c r="C1572" s="75"/>
      <c r="D1572" s="75"/>
      <c r="E1572" s="28"/>
      <c r="F1572" s="75"/>
      <c r="G1572" s="75"/>
      <c r="H1572" s="99"/>
    </row>
    <row r="1573" spans="1:8" ht="20.25" customHeight="1" x14ac:dyDescent="0.25">
      <c r="A1573" s="76"/>
      <c r="B1573" s="76"/>
      <c r="C1573" s="76"/>
      <c r="D1573" s="76"/>
      <c r="E1573" s="28"/>
      <c r="F1573" s="76"/>
      <c r="G1573" s="76"/>
      <c r="H1573" s="99"/>
    </row>
    <row r="1574" spans="1:8" ht="20.25" customHeight="1" x14ac:dyDescent="0.25">
      <c r="A1574" s="75"/>
      <c r="B1574" s="75"/>
      <c r="C1574" s="75"/>
      <c r="D1574" s="75"/>
      <c r="E1574" s="28"/>
      <c r="F1574" s="75"/>
      <c r="G1574" s="75"/>
      <c r="H1574" s="99"/>
    </row>
    <row r="1575" spans="1:8" ht="20.25" customHeight="1" x14ac:dyDescent="0.25">
      <c r="A1575" s="76"/>
      <c r="B1575" s="76"/>
      <c r="C1575" s="76"/>
      <c r="D1575" s="76"/>
      <c r="E1575" s="28"/>
      <c r="F1575" s="76"/>
      <c r="G1575" s="76"/>
      <c r="H1575" s="99"/>
    </row>
    <row r="1576" spans="1:8" ht="20.25" customHeight="1" x14ac:dyDescent="0.25">
      <c r="A1576" s="75"/>
      <c r="B1576" s="75"/>
      <c r="C1576" s="75"/>
      <c r="D1576" s="75"/>
      <c r="E1576" s="28"/>
      <c r="F1576" s="75"/>
      <c r="G1576" s="75"/>
      <c r="H1576" s="99"/>
    </row>
    <row r="1577" spans="1:8" ht="20.25" customHeight="1" x14ac:dyDescent="0.25">
      <c r="A1577" s="76"/>
      <c r="B1577" s="76"/>
      <c r="C1577" s="76"/>
      <c r="D1577" s="76"/>
      <c r="E1577" s="28"/>
      <c r="F1577" s="76"/>
      <c r="G1577" s="76"/>
      <c r="H1577" s="99"/>
    </row>
    <row r="1578" spans="1:8" ht="20.25" customHeight="1" x14ac:dyDescent="0.25">
      <c r="A1578" s="75"/>
      <c r="B1578" s="75"/>
      <c r="C1578" s="75"/>
      <c r="D1578" s="75"/>
      <c r="E1578" s="28"/>
      <c r="F1578" s="75"/>
      <c r="G1578" s="75"/>
      <c r="H1578" s="99"/>
    </row>
    <row r="1579" spans="1:8" ht="20.25" customHeight="1" x14ac:dyDescent="0.25">
      <c r="A1579" s="76"/>
      <c r="B1579" s="76"/>
      <c r="C1579" s="76"/>
      <c r="D1579" s="76"/>
      <c r="E1579" s="28"/>
      <c r="F1579" s="76"/>
      <c r="G1579" s="76"/>
      <c r="H1579" s="99"/>
    </row>
    <row r="1580" spans="1:8" ht="20.25" customHeight="1" x14ac:dyDescent="0.25">
      <c r="A1580" s="75"/>
      <c r="B1580" s="75"/>
      <c r="C1580" s="75"/>
      <c r="D1580" s="75"/>
      <c r="E1580" s="28"/>
      <c r="F1580" s="75"/>
      <c r="G1580" s="75"/>
      <c r="H1580" s="99"/>
    </row>
    <row r="1581" spans="1:8" ht="20.25" customHeight="1" x14ac:dyDescent="0.25">
      <c r="A1581" s="76"/>
      <c r="B1581" s="76"/>
      <c r="C1581" s="76"/>
      <c r="D1581" s="76"/>
      <c r="E1581" s="28"/>
      <c r="F1581" s="76"/>
      <c r="G1581" s="76"/>
      <c r="H1581" s="99"/>
    </row>
    <row r="1582" spans="1:8" ht="20.25" customHeight="1" x14ac:dyDescent="0.25">
      <c r="A1582" s="75"/>
      <c r="B1582" s="75"/>
      <c r="C1582" s="75"/>
      <c r="D1582" s="75"/>
      <c r="E1582" s="28"/>
      <c r="F1582" s="75"/>
      <c r="G1582" s="75"/>
      <c r="H1582" s="99"/>
    </row>
    <row r="1583" spans="1:8" ht="20.25" customHeight="1" x14ac:dyDescent="0.25">
      <c r="A1583" s="76"/>
      <c r="B1583" s="76"/>
      <c r="C1583" s="76"/>
      <c r="D1583" s="76"/>
      <c r="E1583" s="28"/>
      <c r="F1583" s="76"/>
      <c r="G1583" s="76"/>
      <c r="H1583" s="99"/>
    </row>
    <row r="1584" spans="1:8" ht="20.25" customHeight="1" x14ac:dyDescent="0.25">
      <c r="A1584" s="75"/>
      <c r="B1584" s="75"/>
      <c r="C1584" s="75"/>
      <c r="D1584" s="75"/>
      <c r="E1584" s="28"/>
      <c r="F1584" s="75"/>
      <c r="G1584" s="75"/>
      <c r="H1584" s="99"/>
    </row>
    <row r="1585" spans="1:8" ht="20.25" customHeight="1" x14ac:dyDescent="0.25">
      <c r="A1585" s="76"/>
      <c r="B1585" s="76"/>
      <c r="C1585" s="76"/>
      <c r="D1585" s="76"/>
      <c r="E1585" s="28"/>
      <c r="F1585" s="76"/>
      <c r="G1585" s="76"/>
      <c r="H1585" s="99"/>
    </row>
    <row r="1586" spans="1:8" ht="20.25" customHeight="1" x14ac:dyDescent="0.25">
      <c r="A1586" s="75"/>
      <c r="B1586" s="75"/>
      <c r="C1586" s="75"/>
      <c r="D1586" s="75"/>
      <c r="E1586" s="28"/>
      <c r="F1586" s="75"/>
      <c r="G1586" s="75"/>
      <c r="H1586" s="99"/>
    </row>
    <row r="1587" spans="1:8" ht="20.25" customHeight="1" x14ac:dyDescent="0.25">
      <c r="A1587" s="76"/>
      <c r="B1587" s="76"/>
      <c r="C1587" s="76"/>
      <c r="D1587" s="76"/>
      <c r="E1587" s="28"/>
      <c r="F1587" s="76"/>
      <c r="G1587" s="76"/>
      <c r="H1587" s="99"/>
    </row>
    <row r="1588" spans="1:8" ht="20.25" customHeight="1" x14ac:dyDescent="0.25">
      <c r="A1588" s="75"/>
      <c r="B1588" s="75"/>
      <c r="C1588" s="75"/>
      <c r="D1588" s="75"/>
      <c r="E1588" s="28"/>
      <c r="F1588" s="75"/>
      <c r="G1588" s="75"/>
      <c r="H1588" s="99"/>
    </row>
    <row r="1589" spans="1:8" ht="20.25" customHeight="1" x14ac:dyDescent="0.25">
      <c r="A1589" s="76"/>
      <c r="B1589" s="76"/>
      <c r="C1589" s="76"/>
      <c r="D1589" s="76"/>
      <c r="E1589" s="28"/>
      <c r="F1589" s="76"/>
      <c r="G1589" s="76"/>
      <c r="H1589" s="99"/>
    </row>
    <row r="1590" spans="1:8" ht="20.25" customHeight="1" x14ac:dyDescent="0.25">
      <c r="A1590" s="75"/>
      <c r="B1590" s="75"/>
      <c r="C1590" s="75"/>
      <c r="D1590" s="75"/>
      <c r="E1590" s="28"/>
      <c r="F1590" s="75"/>
      <c r="G1590" s="75"/>
      <c r="H1590" s="99"/>
    </row>
    <row r="1591" spans="1:8" ht="20.25" customHeight="1" x14ac:dyDescent="0.25">
      <c r="A1591" s="76"/>
      <c r="B1591" s="76"/>
      <c r="C1591" s="76"/>
      <c r="D1591" s="76"/>
      <c r="E1591" s="28"/>
      <c r="F1591" s="76"/>
      <c r="G1591" s="76"/>
      <c r="H1591" s="99"/>
    </row>
    <row r="1592" spans="1:8" ht="20.25" customHeight="1" x14ac:dyDescent="0.25">
      <c r="A1592" s="75"/>
      <c r="B1592" s="75"/>
      <c r="C1592" s="75"/>
      <c r="D1592" s="75"/>
      <c r="E1592" s="28"/>
      <c r="F1592" s="75"/>
      <c r="G1592" s="75"/>
      <c r="H1592" s="99"/>
    </row>
    <row r="1593" spans="1:8" ht="20.25" customHeight="1" x14ac:dyDescent="0.25">
      <c r="A1593" s="76"/>
      <c r="B1593" s="76"/>
      <c r="C1593" s="76"/>
      <c r="D1593" s="76"/>
      <c r="E1593" s="28"/>
      <c r="F1593" s="76"/>
      <c r="G1593" s="76"/>
      <c r="H1593" s="99"/>
    </row>
    <row r="1594" spans="1:8" ht="20.25" customHeight="1" x14ac:dyDescent="0.25">
      <c r="A1594" s="75"/>
      <c r="B1594" s="75"/>
      <c r="C1594" s="75"/>
      <c r="D1594" s="75"/>
      <c r="E1594" s="28"/>
      <c r="F1594" s="75"/>
      <c r="G1594" s="75"/>
      <c r="H1594" s="99"/>
    </row>
    <row r="1595" spans="1:8" ht="20.25" customHeight="1" x14ac:dyDescent="0.25">
      <c r="A1595" s="76"/>
      <c r="B1595" s="76"/>
      <c r="C1595" s="76"/>
      <c r="D1595" s="76"/>
      <c r="E1595" s="28"/>
      <c r="F1595" s="76"/>
      <c r="G1595" s="76"/>
      <c r="H1595" s="99"/>
    </row>
    <row r="1596" spans="1:8" ht="20.25" customHeight="1" x14ac:dyDescent="0.25">
      <c r="A1596" s="75"/>
      <c r="B1596" s="75"/>
      <c r="C1596" s="75"/>
      <c r="D1596" s="75"/>
      <c r="E1596" s="28"/>
      <c r="F1596" s="75"/>
      <c r="G1596" s="75"/>
      <c r="H1596" s="99"/>
    </row>
    <row r="1597" spans="1:8" ht="20.25" customHeight="1" thickBot="1" x14ac:dyDescent="0.3">
      <c r="A1597" s="90"/>
      <c r="B1597" s="90"/>
      <c r="C1597" s="90"/>
      <c r="D1597" s="90"/>
      <c r="E1597" s="98"/>
      <c r="F1597" s="90"/>
      <c r="G1597" s="90"/>
      <c r="H1597" s="99"/>
    </row>
    <row r="1598" spans="1:8" ht="20.25" customHeight="1" thickTop="1" x14ac:dyDescent="0.25">
      <c r="A1598" s="89"/>
      <c r="B1598" s="89"/>
      <c r="C1598" s="89"/>
      <c r="D1598" s="89"/>
      <c r="E1598" s="97"/>
      <c r="F1598" s="75"/>
      <c r="G1598" s="75"/>
      <c r="H1598" s="99"/>
    </row>
    <row r="1599" spans="1:8" ht="20.25" customHeight="1" x14ac:dyDescent="0.25">
      <c r="A1599" s="76"/>
      <c r="B1599" s="76"/>
      <c r="C1599" s="76"/>
      <c r="D1599" s="76"/>
      <c r="E1599" s="28"/>
      <c r="F1599" s="76"/>
      <c r="G1599" s="76"/>
      <c r="H1599" s="99"/>
    </row>
    <row r="1600" spans="1:8" ht="20.25" customHeight="1" x14ac:dyDescent="0.25">
      <c r="A1600" s="75"/>
      <c r="B1600" s="75"/>
      <c r="C1600" s="75"/>
      <c r="D1600" s="75"/>
      <c r="E1600" s="28"/>
      <c r="F1600" s="75"/>
      <c r="G1600" s="75"/>
      <c r="H1600" s="99"/>
    </row>
    <row r="1601" spans="1:8" ht="20.25" customHeight="1" x14ac:dyDescent="0.25">
      <c r="A1601" s="76"/>
      <c r="B1601" s="76"/>
      <c r="C1601" s="76"/>
      <c r="D1601" s="76"/>
      <c r="E1601" s="28"/>
      <c r="F1601" s="76"/>
      <c r="G1601" s="76"/>
      <c r="H1601" s="99"/>
    </row>
    <row r="1602" spans="1:8" ht="20.25" customHeight="1" x14ac:dyDescent="0.25">
      <c r="A1602" s="75"/>
      <c r="B1602" s="75"/>
      <c r="C1602" s="75"/>
      <c r="D1602" s="75"/>
      <c r="E1602" s="28"/>
      <c r="F1602" s="75"/>
      <c r="G1602" s="75"/>
      <c r="H1602" s="99"/>
    </row>
    <row r="1603" spans="1:8" ht="20.25" customHeight="1" x14ac:dyDescent="0.25">
      <c r="A1603" s="76"/>
      <c r="B1603" s="76"/>
      <c r="C1603" s="76"/>
      <c r="D1603" s="76"/>
      <c r="E1603" s="28"/>
      <c r="F1603" s="76"/>
      <c r="G1603" s="76"/>
      <c r="H1603" s="99"/>
    </row>
    <row r="1604" spans="1:8" ht="20.25" customHeight="1" x14ac:dyDescent="0.25">
      <c r="A1604" s="75"/>
      <c r="B1604" s="75"/>
      <c r="C1604" s="75"/>
      <c r="D1604" s="75"/>
      <c r="E1604" s="28"/>
      <c r="F1604" s="75"/>
      <c r="G1604" s="75"/>
      <c r="H1604" s="99"/>
    </row>
    <row r="1605" spans="1:8" ht="20.25" customHeight="1" x14ac:dyDescent="0.25">
      <c r="A1605" s="76"/>
      <c r="B1605" s="76"/>
      <c r="C1605" s="76"/>
      <c r="D1605" s="76"/>
      <c r="E1605" s="28"/>
      <c r="F1605" s="76"/>
      <c r="G1605" s="76"/>
      <c r="H1605" s="99"/>
    </row>
    <row r="1606" spans="1:8" ht="20.25" customHeight="1" x14ac:dyDescent="0.25">
      <c r="A1606" s="75"/>
      <c r="B1606" s="75"/>
      <c r="C1606" s="75"/>
      <c r="D1606" s="75"/>
      <c r="E1606" s="28"/>
      <c r="F1606" s="75"/>
      <c r="G1606" s="75"/>
      <c r="H1606" s="99"/>
    </row>
    <row r="1607" spans="1:8" ht="20.25" customHeight="1" x14ac:dyDescent="0.25">
      <c r="A1607" s="76"/>
      <c r="B1607" s="76"/>
      <c r="C1607" s="76"/>
      <c r="D1607" s="76"/>
      <c r="E1607" s="28"/>
      <c r="F1607" s="76"/>
      <c r="G1607" s="76"/>
      <c r="H1607" s="99"/>
    </row>
    <row r="1608" spans="1:8" ht="20.25" customHeight="1" x14ac:dyDescent="0.25">
      <c r="A1608" s="75"/>
      <c r="B1608" s="75"/>
      <c r="C1608" s="75"/>
      <c r="D1608" s="75"/>
      <c r="E1608" s="28"/>
      <c r="F1608" s="75"/>
      <c r="G1608" s="75"/>
      <c r="H1608" s="99"/>
    </row>
    <row r="1609" spans="1:8" ht="20.25" customHeight="1" x14ac:dyDescent="0.25">
      <c r="A1609" s="76"/>
      <c r="B1609" s="76"/>
      <c r="C1609" s="76"/>
      <c r="D1609" s="76"/>
      <c r="E1609" s="28"/>
      <c r="F1609" s="76"/>
      <c r="G1609" s="76"/>
      <c r="H1609" s="99"/>
    </row>
    <row r="1610" spans="1:8" ht="20.25" customHeight="1" x14ac:dyDescent="0.25">
      <c r="A1610" s="75"/>
      <c r="B1610" s="75"/>
      <c r="C1610" s="75"/>
      <c r="D1610" s="75"/>
      <c r="E1610" s="28"/>
      <c r="F1610" s="75"/>
      <c r="G1610" s="75"/>
      <c r="H1610" s="99"/>
    </row>
    <row r="1611" spans="1:8" ht="20.25" customHeight="1" x14ac:dyDescent="0.25">
      <c r="A1611" s="76"/>
      <c r="B1611" s="76"/>
      <c r="C1611" s="76"/>
      <c r="D1611" s="76"/>
      <c r="E1611" s="28"/>
      <c r="F1611" s="76"/>
      <c r="G1611" s="76"/>
      <c r="H1611" s="99"/>
    </row>
    <row r="1612" spans="1:8" ht="20.25" customHeight="1" x14ac:dyDescent="0.25">
      <c r="A1612" s="75"/>
      <c r="B1612" s="75"/>
      <c r="C1612" s="75"/>
      <c r="D1612" s="75"/>
      <c r="E1612" s="28"/>
      <c r="F1612" s="75"/>
      <c r="G1612" s="75"/>
      <c r="H1612" s="99"/>
    </row>
    <row r="1613" spans="1:8" ht="20.25" customHeight="1" x14ac:dyDescent="0.25">
      <c r="A1613" s="76"/>
      <c r="B1613" s="76"/>
      <c r="C1613" s="76"/>
      <c r="D1613" s="76"/>
      <c r="E1613" s="28"/>
      <c r="F1613" s="76"/>
      <c r="G1613" s="76"/>
      <c r="H1613" s="99"/>
    </row>
    <row r="1614" spans="1:8" ht="20.25" customHeight="1" x14ac:dyDescent="0.25">
      <c r="A1614" s="75"/>
      <c r="B1614" s="75"/>
      <c r="C1614" s="75"/>
      <c r="D1614" s="75"/>
      <c r="E1614" s="28"/>
      <c r="F1614" s="75"/>
      <c r="G1614" s="75"/>
      <c r="H1614" s="99"/>
    </row>
    <row r="1615" spans="1:8" ht="20.25" customHeight="1" x14ac:dyDescent="0.25">
      <c r="A1615" s="76"/>
      <c r="B1615" s="76"/>
      <c r="C1615" s="76"/>
      <c r="D1615" s="76"/>
      <c r="E1615" s="28"/>
      <c r="F1615" s="76"/>
      <c r="G1615" s="76"/>
      <c r="H1615" s="99"/>
    </row>
    <row r="1616" spans="1:8" ht="20.25" customHeight="1" x14ac:dyDescent="0.25">
      <c r="A1616" s="75"/>
      <c r="B1616" s="75"/>
      <c r="C1616" s="75"/>
      <c r="D1616" s="75"/>
      <c r="E1616" s="28"/>
      <c r="F1616" s="75"/>
      <c r="G1616" s="75"/>
      <c r="H1616" s="99"/>
    </row>
    <row r="1617" spans="1:8" ht="20.25" customHeight="1" x14ac:dyDescent="0.25">
      <c r="A1617" s="76"/>
      <c r="B1617" s="76"/>
      <c r="C1617" s="76"/>
      <c r="D1617" s="76"/>
      <c r="E1617" s="28"/>
      <c r="F1617" s="76"/>
      <c r="G1617" s="76"/>
      <c r="H1617" s="99"/>
    </row>
    <row r="1618" spans="1:8" ht="20.25" customHeight="1" x14ac:dyDescent="0.25">
      <c r="A1618" s="75"/>
      <c r="B1618" s="75"/>
      <c r="C1618" s="75"/>
      <c r="D1618" s="75"/>
      <c r="E1618" s="28"/>
      <c r="F1618" s="75"/>
      <c r="G1618" s="75"/>
      <c r="H1618" s="99"/>
    </row>
    <row r="1619" spans="1:8" ht="20.25" customHeight="1" x14ac:dyDescent="0.25">
      <c r="A1619" s="76"/>
      <c r="B1619" s="76"/>
      <c r="C1619" s="76"/>
      <c r="D1619" s="76"/>
      <c r="E1619" s="28"/>
      <c r="F1619" s="76"/>
      <c r="G1619" s="76"/>
      <c r="H1619" s="99"/>
    </row>
    <row r="1620" spans="1:8" ht="20.25" customHeight="1" x14ac:dyDescent="0.25">
      <c r="A1620" s="75"/>
      <c r="B1620" s="75"/>
      <c r="C1620" s="75"/>
      <c r="D1620" s="75"/>
      <c r="E1620" s="28"/>
      <c r="F1620" s="75"/>
      <c r="G1620" s="75"/>
      <c r="H1620" s="99"/>
    </row>
    <row r="1621" spans="1:8" ht="20.25" customHeight="1" x14ac:dyDescent="0.25">
      <c r="A1621" s="76"/>
      <c r="B1621" s="76"/>
      <c r="C1621" s="76"/>
      <c r="D1621" s="76"/>
      <c r="E1621" s="28"/>
      <c r="F1621" s="76"/>
      <c r="G1621" s="76"/>
      <c r="H1621" s="99"/>
    </row>
    <row r="1622" spans="1:8" ht="20.25" customHeight="1" x14ac:dyDescent="0.25">
      <c r="A1622" s="75"/>
      <c r="B1622" s="75"/>
      <c r="C1622" s="75"/>
      <c r="D1622" s="75"/>
      <c r="E1622" s="28"/>
      <c r="F1622" s="75"/>
      <c r="G1622" s="75"/>
      <c r="H1622" s="99"/>
    </row>
    <row r="1623" spans="1:8" ht="20.25" customHeight="1" x14ac:dyDescent="0.25">
      <c r="A1623" s="76"/>
      <c r="B1623" s="76"/>
      <c r="C1623" s="76"/>
      <c r="D1623" s="76"/>
      <c r="E1623" s="28"/>
      <c r="F1623" s="76"/>
      <c r="G1623" s="76"/>
      <c r="H1623" s="99"/>
    </row>
    <row r="1624" spans="1:8" ht="20.25" customHeight="1" x14ac:dyDescent="0.25">
      <c r="A1624" s="75"/>
      <c r="B1624" s="75"/>
      <c r="C1624" s="75"/>
      <c r="D1624" s="75"/>
      <c r="E1624" s="28"/>
      <c r="F1624" s="75"/>
      <c r="G1624" s="75"/>
      <c r="H1624" s="99"/>
    </row>
    <row r="1625" spans="1:8" ht="20.25" customHeight="1" thickBot="1" x14ac:dyDescent="0.3">
      <c r="A1625" s="90"/>
      <c r="B1625" s="90"/>
      <c r="C1625" s="90"/>
      <c r="D1625" s="90"/>
      <c r="E1625" s="98"/>
      <c r="F1625" s="90"/>
      <c r="G1625" s="90"/>
      <c r="H1625" s="99"/>
    </row>
    <row r="1626" spans="1:8" ht="20.25" customHeight="1" thickTop="1" x14ac:dyDescent="0.25">
      <c r="A1626" s="89"/>
      <c r="B1626" s="89"/>
      <c r="C1626" s="89"/>
      <c r="D1626" s="89"/>
      <c r="E1626" s="97"/>
      <c r="F1626" s="75"/>
      <c r="G1626" s="75"/>
      <c r="H1626" s="99"/>
    </row>
    <row r="1627" spans="1:8" ht="20.25" customHeight="1" x14ac:dyDescent="0.25">
      <c r="A1627" s="76"/>
      <c r="B1627" s="76"/>
      <c r="C1627" s="76"/>
      <c r="D1627" s="76"/>
      <c r="E1627" s="28"/>
      <c r="F1627" s="76"/>
      <c r="G1627" s="76"/>
      <c r="H1627" s="99"/>
    </row>
    <row r="1628" spans="1:8" ht="20.25" customHeight="1" x14ac:dyDescent="0.25">
      <c r="A1628" s="75"/>
      <c r="B1628" s="75"/>
      <c r="C1628" s="75"/>
      <c r="D1628" s="75"/>
      <c r="E1628" s="28"/>
      <c r="F1628" s="75"/>
      <c r="G1628" s="75"/>
      <c r="H1628" s="99"/>
    </row>
    <row r="1629" spans="1:8" ht="20.25" customHeight="1" x14ac:dyDescent="0.25">
      <c r="A1629" s="76"/>
      <c r="B1629" s="76"/>
      <c r="C1629" s="76"/>
      <c r="D1629" s="76"/>
      <c r="E1629" s="28"/>
      <c r="F1629" s="76"/>
      <c r="G1629" s="76"/>
      <c r="H1629" s="99"/>
    </row>
    <row r="1630" spans="1:8" ht="20.25" customHeight="1" x14ac:dyDescent="0.25">
      <c r="A1630" s="75"/>
      <c r="B1630" s="75"/>
      <c r="C1630" s="75"/>
      <c r="D1630" s="75"/>
      <c r="E1630" s="28"/>
      <c r="F1630" s="75"/>
      <c r="G1630" s="75"/>
      <c r="H1630" s="99"/>
    </row>
    <row r="1631" spans="1:8" ht="20.25" customHeight="1" x14ac:dyDescent="0.25">
      <c r="A1631" s="76"/>
      <c r="B1631" s="76"/>
      <c r="C1631" s="76"/>
      <c r="D1631" s="76"/>
      <c r="E1631" s="28"/>
      <c r="F1631" s="76"/>
      <c r="G1631" s="76"/>
      <c r="H1631" s="99"/>
    </row>
    <row r="1632" spans="1:8" ht="20.25" customHeight="1" x14ac:dyDescent="0.25">
      <c r="A1632" s="75"/>
      <c r="B1632" s="75"/>
      <c r="C1632" s="75"/>
      <c r="D1632" s="75"/>
      <c r="E1632" s="28"/>
      <c r="F1632" s="75"/>
      <c r="G1632" s="75"/>
      <c r="H1632" s="99"/>
    </row>
    <row r="1633" spans="1:8" ht="20.25" customHeight="1" x14ac:dyDescent="0.25">
      <c r="A1633" s="76"/>
      <c r="B1633" s="76"/>
      <c r="C1633" s="76"/>
      <c r="D1633" s="76"/>
      <c r="E1633" s="28"/>
      <c r="F1633" s="76"/>
      <c r="G1633" s="76"/>
      <c r="H1633" s="99"/>
    </row>
    <row r="1634" spans="1:8" ht="20.25" customHeight="1" x14ac:dyDescent="0.25">
      <c r="A1634" s="75"/>
      <c r="B1634" s="75"/>
      <c r="C1634" s="75"/>
      <c r="D1634" s="75"/>
      <c r="E1634" s="28"/>
      <c r="F1634" s="75"/>
      <c r="G1634" s="75"/>
      <c r="H1634" s="99"/>
    </row>
    <row r="1635" spans="1:8" ht="20.25" customHeight="1" x14ac:dyDescent="0.25">
      <c r="A1635" s="76"/>
      <c r="B1635" s="76"/>
      <c r="C1635" s="76"/>
      <c r="D1635" s="76"/>
      <c r="E1635" s="28"/>
      <c r="F1635" s="76"/>
      <c r="G1635" s="76"/>
      <c r="H1635" s="99"/>
    </row>
    <row r="1636" spans="1:8" ht="20.25" customHeight="1" x14ac:dyDescent="0.25">
      <c r="A1636" s="75"/>
      <c r="B1636" s="75"/>
      <c r="C1636" s="75"/>
      <c r="D1636" s="75"/>
      <c r="E1636" s="28"/>
      <c r="F1636" s="75"/>
      <c r="G1636" s="75"/>
      <c r="H1636" s="99"/>
    </row>
    <row r="1637" spans="1:8" ht="20.25" customHeight="1" x14ac:dyDescent="0.25">
      <c r="A1637" s="76"/>
      <c r="B1637" s="76"/>
      <c r="C1637" s="76"/>
      <c r="D1637" s="76"/>
      <c r="E1637" s="28"/>
      <c r="F1637" s="76"/>
      <c r="G1637" s="76"/>
      <c r="H1637" s="99"/>
    </row>
    <row r="1638" spans="1:8" ht="20.25" customHeight="1" x14ac:dyDescent="0.25">
      <c r="A1638" s="75"/>
      <c r="B1638" s="75"/>
      <c r="C1638" s="75"/>
      <c r="D1638" s="75"/>
      <c r="E1638" s="28"/>
      <c r="F1638" s="75"/>
      <c r="G1638" s="75"/>
      <c r="H1638" s="99"/>
    </row>
    <row r="1639" spans="1:8" ht="20.25" customHeight="1" x14ac:dyDescent="0.25">
      <c r="A1639" s="76"/>
      <c r="B1639" s="76"/>
      <c r="C1639" s="76"/>
      <c r="D1639" s="76"/>
      <c r="E1639" s="28"/>
      <c r="F1639" s="76"/>
      <c r="G1639" s="76"/>
      <c r="H1639" s="99"/>
    </row>
    <row r="1640" spans="1:8" ht="20.25" customHeight="1" x14ac:dyDescent="0.25">
      <c r="A1640" s="75"/>
      <c r="B1640" s="75"/>
      <c r="C1640" s="75"/>
      <c r="D1640" s="75"/>
      <c r="E1640" s="28"/>
      <c r="F1640" s="75"/>
      <c r="G1640" s="75"/>
      <c r="H1640" s="99"/>
    </row>
    <row r="1641" spans="1:8" ht="20.25" customHeight="1" x14ac:dyDescent="0.25">
      <c r="A1641" s="76"/>
      <c r="B1641" s="76"/>
      <c r="C1641" s="76"/>
      <c r="D1641" s="76"/>
      <c r="E1641" s="28"/>
      <c r="F1641" s="76"/>
      <c r="G1641" s="76"/>
      <c r="H1641" s="99"/>
    </row>
    <row r="1642" spans="1:8" ht="20.25" customHeight="1" x14ac:dyDescent="0.25">
      <c r="A1642" s="75"/>
      <c r="B1642" s="75"/>
      <c r="C1642" s="75"/>
      <c r="D1642" s="75"/>
      <c r="E1642" s="28"/>
      <c r="F1642" s="75"/>
      <c r="G1642" s="75"/>
      <c r="H1642" s="99"/>
    </row>
    <row r="1643" spans="1:8" ht="20.25" customHeight="1" x14ac:dyDescent="0.25">
      <c r="A1643" s="76"/>
      <c r="B1643" s="76"/>
      <c r="C1643" s="76"/>
      <c r="D1643" s="76"/>
      <c r="E1643" s="28"/>
      <c r="F1643" s="76"/>
      <c r="G1643" s="76"/>
      <c r="H1643" s="99"/>
    </row>
    <row r="1644" spans="1:8" ht="20.25" customHeight="1" x14ac:dyDescent="0.25">
      <c r="A1644" s="75"/>
      <c r="B1644" s="75"/>
      <c r="C1644" s="75"/>
      <c r="D1644" s="75"/>
      <c r="E1644" s="28"/>
      <c r="F1644" s="75"/>
      <c r="G1644" s="75"/>
      <c r="H1644" s="99"/>
    </row>
    <row r="1645" spans="1:8" ht="20.25" customHeight="1" x14ac:dyDescent="0.25">
      <c r="A1645" s="76"/>
      <c r="B1645" s="76"/>
      <c r="C1645" s="76"/>
      <c r="D1645" s="76"/>
      <c r="E1645" s="28"/>
      <c r="F1645" s="76"/>
      <c r="G1645" s="76"/>
      <c r="H1645" s="99"/>
    </row>
    <row r="1646" spans="1:8" ht="20.25" customHeight="1" x14ac:dyDescent="0.25">
      <c r="A1646" s="75"/>
      <c r="B1646" s="75"/>
      <c r="C1646" s="75"/>
      <c r="D1646" s="75"/>
      <c r="E1646" s="28"/>
      <c r="F1646" s="75"/>
      <c r="G1646" s="75"/>
      <c r="H1646" s="99"/>
    </row>
    <row r="1647" spans="1:8" ht="20.25" customHeight="1" x14ac:dyDescent="0.25">
      <c r="A1647" s="76"/>
      <c r="B1647" s="76"/>
      <c r="C1647" s="76"/>
      <c r="D1647" s="76"/>
      <c r="E1647" s="28"/>
      <c r="F1647" s="76"/>
      <c r="G1647" s="76"/>
      <c r="H1647" s="99"/>
    </row>
    <row r="1648" spans="1:8" ht="20.25" customHeight="1" x14ac:dyDescent="0.25">
      <c r="A1648" s="75"/>
      <c r="B1648" s="75"/>
      <c r="C1648" s="75"/>
      <c r="D1648" s="75"/>
      <c r="E1648" s="28"/>
      <c r="F1648" s="75"/>
      <c r="G1648" s="75"/>
      <c r="H1648" s="99"/>
    </row>
    <row r="1649" spans="1:8" ht="20.25" customHeight="1" x14ac:dyDescent="0.25">
      <c r="A1649" s="76"/>
      <c r="B1649" s="76"/>
      <c r="C1649" s="76"/>
      <c r="D1649" s="76"/>
      <c r="E1649" s="28"/>
      <c r="F1649" s="76"/>
      <c r="G1649" s="76"/>
      <c r="H1649" s="99"/>
    </row>
    <row r="1650" spans="1:8" ht="20.25" customHeight="1" x14ac:dyDescent="0.25">
      <c r="A1650" s="75"/>
      <c r="B1650" s="75"/>
      <c r="C1650" s="75"/>
      <c r="D1650" s="75"/>
      <c r="E1650" s="28"/>
      <c r="F1650" s="75"/>
      <c r="G1650" s="75"/>
      <c r="H1650" s="99"/>
    </row>
    <row r="1651" spans="1:8" ht="20.25" customHeight="1" x14ac:dyDescent="0.25">
      <c r="A1651" s="76"/>
      <c r="B1651" s="76"/>
      <c r="C1651" s="76"/>
      <c r="D1651" s="76"/>
      <c r="E1651" s="28"/>
      <c r="F1651" s="76"/>
      <c r="G1651" s="76"/>
      <c r="H1651" s="99"/>
    </row>
    <row r="1652" spans="1:8" ht="20.25" customHeight="1" x14ac:dyDescent="0.25">
      <c r="A1652" s="75"/>
      <c r="B1652" s="75"/>
      <c r="C1652" s="75"/>
      <c r="D1652" s="75"/>
      <c r="E1652" s="28"/>
      <c r="F1652" s="75"/>
      <c r="G1652" s="75"/>
      <c r="H1652" s="99"/>
    </row>
    <row r="1653" spans="1:8" ht="20.25" customHeight="1" thickBot="1" x14ac:dyDescent="0.3">
      <c r="A1653" s="90"/>
      <c r="B1653" s="90"/>
      <c r="C1653" s="90"/>
      <c r="D1653" s="90"/>
      <c r="E1653" s="98"/>
      <c r="F1653" s="90"/>
      <c r="G1653" s="90"/>
      <c r="H1653" s="99"/>
    </row>
    <row r="1654" spans="1:8" ht="20.25" customHeight="1" thickTop="1" x14ac:dyDescent="0.25">
      <c r="A1654" s="89"/>
      <c r="B1654" s="89"/>
      <c r="C1654" s="89"/>
      <c r="D1654" s="89"/>
      <c r="E1654" s="97"/>
      <c r="F1654" s="75"/>
      <c r="G1654" s="75"/>
      <c r="H1654" s="99"/>
    </row>
    <row r="1655" spans="1:8" ht="20.25" customHeight="1" x14ac:dyDescent="0.25">
      <c r="A1655" s="76"/>
      <c r="B1655" s="76"/>
      <c r="C1655" s="76"/>
      <c r="D1655" s="76"/>
      <c r="E1655" s="28"/>
      <c r="F1655" s="76"/>
      <c r="G1655" s="76"/>
      <c r="H1655" s="99"/>
    </row>
    <row r="1656" spans="1:8" ht="20.25" customHeight="1" x14ac:dyDescent="0.25">
      <c r="A1656" s="75"/>
      <c r="B1656" s="75"/>
      <c r="C1656" s="75"/>
      <c r="D1656" s="75"/>
      <c r="E1656" s="28"/>
      <c r="F1656" s="75"/>
      <c r="G1656" s="75"/>
      <c r="H1656" s="99"/>
    </row>
    <row r="1657" spans="1:8" ht="20.25" customHeight="1" x14ac:dyDescent="0.25">
      <c r="A1657" s="76"/>
      <c r="B1657" s="76"/>
      <c r="C1657" s="76"/>
      <c r="D1657" s="76"/>
      <c r="E1657" s="28"/>
      <c r="F1657" s="76"/>
      <c r="G1657" s="76"/>
      <c r="H1657" s="99"/>
    </row>
    <row r="1658" spans="1:8" ht="20.25" customHeight="1" x14ac:dyDescent="0.25">
      <c r="A1658" s="75"/>
      <c r="B1658" s="75"/>
      <c r="C1658" s="75"/>
      <c r="D1658" s="75"/>
      <c r="E1658" s="28"/>
      <c r="F1658" s="75"/>
      <c r="G1658" s="75"/>
      <c r="H1658" s="99"/>
    </row>
    <row r="1659" spans="1:8" ht="20.25" customHeight="1" x14ac:dyDescent="0.25">
      <c r="A1659" s="76"/>
      <c r="B1659" s="76"/>
      <c r="C1659" s="76"/>
      <c r="D1659" s="76"/>
      <c r="E1659" s="28"/>
      <c r="F1659" s="76"/>
      <c r="G1659" s="76"/>
      <c r="H1659" s="99"/>
    </row>
    <row r="1660" spans="1:8" ht="20.25" customHeight="1" x14ac:dyDescent="0.25">
      <c r="A1660" s="75"/>
      <c r="B1660" s="75"/>
      <c r="C1660" s="75"/>
      <c r="D1660" s="75"/>
      <c r="E1660" s="28"/>
      <c r="F1660" s="75"/>
      <c r="G1660" s="75"/>
      <c r="H1660" s="99"/>
    </row>
    <row r="1661" spans="1:8" ht="20.25" customHeight="1" x14ac:dyDescent="0.25">
      <c r="A1661" s="76"/>
      <c r="B1661" s="76"/>
      <c r="C1661" s="76"/>
      <c r="D1661" s="76"/>
      <c r="E1661" s="28"/>
      <c r="F1661" s="76"/>
      <c r="G1661" s="76"/>
      <c r="H1661" s="99"/>
    </row>
    <row r="1662" spans="1:8" ht="20.25" customHeight="1" x14ac:dyDescent="0.25">
      <c r="A1662" s="75"/>
      <c r="B1662" s="75"/>
      <c r="C1662" s="75"/>
      <c r="D1662" s="75"/>
      <c r="E1662" s="28"/>
      <c r="F1662" s="75"/>
      <c r="G1662" s="75"/>
      <c r="H1662" s="99"/>
    </row>
    <row r="1663" spans="1:8" ht="20.25" customHeight="1" x14ac:dyDescent="0.25">
      <c r="A1663" s="76"/>
      <c r="B1663" s="76"/>
      <c r="C1663" s="76"/>
      <c r="D1663" s="76"/>
      <c r="E1663" s="28"/>
      <c r="F1663" s="76"/>
      <c r="G1663" s="76"/>
      <c r="H1663" s="99"/>
    </row>
    <row r="1664" spans="1:8" ht="20.25" customHeight="1" x14ac:dyDescent="0.25">
      <c r="A1664" s="75"/>
      <c r="B1664" s="75"/>
      <c r="C1664" s="75"/>
      <c r="D1664" s="75"/>
      <c r="E1664" s="28"/>
      <c r="F1664" s="75"/>
      <c r="G1664" s="75"/>
      <c r="H1664" s="99"/>
    </row>
    <row r="1665" spans="1:8" ht="20.25" customHeight="1" x14ac:dyDescent="0.25">
      <c r="A1665" s="76"/>
      <c r="B1665" s="76"/>
      <c r="C1665" s="76"/>
      <c r="D1665" s="76"/>
      <c r="E1665" s="28"/>
      <c r="F1665" s="76"/>
      <c r="G1665" s="76"/>
      <c r="H1665" s="99"/>
    </row>
    <row r="1666" spans="1:8" ht="20.25" customHeight="1" x14ac:dyDescent="0.25">
      <c r="A1666" s="75"/>
      <c r="B1666" s="75"/>
      <c r="C1666" s="75"/>
      <c r="D1666" s="75"/>
      <c r="E1666" s="28"/>
      <c r="F1666" s="75"/>
      <c r="G1666" s="75"/>
      <c r="H1666" s="99"/>
    </row>
    <row r="1667" spans="1:8" ht="20.25" customHeight="1" x14ac:dyDescent="0.25">
      <c r="A1667" s="76"/>
      <c r="B1667" s="76"/>
      <c r="C1667" s="76"/>
      <c r="D1667" s="76"/>
      <c r="E1667" s="28"/>
      <c r="F1667" s="76"/>
      <c r="G1667" s="76"/>
      <c r="H1667" s="99"/>
    </row>
    <row r="1668" spans="1:8" ht="20.25" customHeight="1" x14ac:dyDescent="0.25">
      <c r="A1668" s="75"/>
      <c r="B1668" s="75"/>
      <c r="C1668" s="75"/>
      <c r="D1668" s="75"/>
      <c r="E1668" s="28"/>
      <c r="F1668" s="75"/>
      <c r="G1668" s="75"/>
      <c r="H1668" s="99"/>
    </row>
    <row r="1669" spans="1:8" ht="20.25" customHeight="1" x14ac:dyDescent="0.25">
      <c r="A1669" s="76"/>
      <c r="B1669" s="76"/>
      <c r="C1669" s="76"/>
      <c r="D1669" s="76"/>
      <c r="E1669" s="28"/>
      <c r="F1669" s="76"/>
      <c r="G1669" s="76"/>
      <c r="H1669" s="99"/>
    </row>
    <row r="1670" spans="1:8" ht="20.25" customHeight="1" x14ac:dyDescent="0.25">
      <c r="A1670" s="75"/>
      <c r="B1670" s="75"/>
      <c r="C1670" s="75"/>
      <c r="D1670" s="75"/>
      <c r="E1670" s="28"/>
      <c r="F1670" s="75"/>
      <c r="G1670" s="75"/>
      <c r="H1670" s="99"/>
    </row>
    <row r="1671" spans="1:8" ht="20.25" customHeight="1" x14ac:dyDescent="0.25">
      <c r="A1671" s="76"/>
      <c r="B1671" s="76"/>
      <c r="C1671" s="76"/>
      <c r="D1671" s="76"/>
      <c r="E1671" s="28"/>
      <c r="F1671" s="76"/>
      <c r="G1671" s="76"/>
      <c r="H1671" s="99"/>
    </row>
    <row r="1672" spans="1:8" ht="20.25" customHeight="1" x14ac:dyDescent="0.25">
      <c r="A1672" s="75"/>
      <c r="B1672" s="75"/>
      <c r="C1672" s="75"/>
      <c r="D1672" s="75"/>
      <c r="E1672" s="28"/>
      <c r="F1672" s="75"/>
      <c r="G1672" s="75"/>
      <c r="H1672" s="99"/>
    </row>
    <row r="1673" spans="1:8" ht="20.25" customHeight="1" x14ac:dyDescent="0.25">
      <c r="A1673" s="76"/>
      <c r="B1673" s="76"/>
      <c r="C1673" s="76"/>
      <c r="D1673" s="76"/>
      <c r="E1673" s="28"/>
      <c r="F1673" s="76"/>
      <c r="G1673" s="76"/>
      <c r="H1673" s="99"/>
    </row>
    <row r="1674" spans="1:8" ht="20.25" customHeight="1" x14ac:dyDescent="0.25">
      <c r="A1674" s="75"/>
      <c r="B1674" s="75"/>
      <c r="C1674" s="75"/>
      <c r="D1674" s="75"/>
      <c r="E1674" s="28"/>
      <c r="F1674" s="75"/>
      <c r="G1674" s="75"/>
      <c r="H1674" s="99"/>
    </row>
    <row r="1675" spans="1:8" ht="20.25" customHeight="1" x14ac:dyDescent="0.25">
      <c r="A1675" s="76"/>
      <c r="B1675" s="76"/>
      <c r="C1675" s="76"/>
      <c r="D1675" s="76"/>
      <c r="E1675" s="28"/>
      <c r="F1675" s="76"/>
      <c r="G1675" s="76"/>
      <c r="H1675" s="99"/>
    </row>
    <row r="1676" spans="1:8" ht="20.25" customHeight="1" x14ac:dyDescent="0.25">
      <c r="A1676" s="75"/>
      <c r="B1676" s="75"/>
      <c r="C1676" s="75"/>
      <c r="D1676" s="75"/>
      <c r="E1676" s="28"/>
      <c r="F1676" s="75"/>
      <c r="G1676" s="75"/>
      <c r="H1676" s="99"/>
    </row>
    <row r="1677" spans="1:8" ht="20.25" customHeight="1" x14ac:dyDescent="0.25">
      <c r="A1677" s="76"/>
      <c r="B1677" s="76"/>
      <c r="C1677" s="76"/>
      <c r="D1677" s="76"/>
      <c r="E1677" s="28"/>
      <c r="F1677" s="76"/>
      <c r="G1677" s="76"/>
      <c r="H1677" s="99"/>
    </row>
    <row r="1678" spans="1:8" ht="20.25" customHeight="1" x14ac:dyDescent="0.25">
      <c r="A1678" s="75"/>
      <c r="B1678" s="75"/>
      <c r="C1678" s="75"/>
      <c r="D1678" s="75"/>
      <c r="E1678" s="28"/>
      <c r="F1678" s="75"/>
      <c r="G1678" s="75"/>
      <c r="H1678" s="99"/>
    </row>
    <row r="1679" spans="1:8" ht="20.25" customHeight="1" x14ac:dyDescent="0.25">
      <c r="A1679" s="76"/>
      <c r="B1679" s="76"/>
      <c r="C1679" s="76"/>
      <c r="D1679" s="76"/>
      <c r="E1679" s="28"/>
      <c r="F1679" s="76"/>
      <c r="G1679" s="76"/>
      <c r="H1679" s="99"/>
    </row>
    <row r="1680" spans="1:8" ht="20.25" customHeight="1" x14ac:dyDescent="0.25">
      <c r="A1680" s="75"/>
      <c r="B1680" s="75"/>
      <c r="C1680" s="75"/>
      <c r="D1680" s="75"/>
      <c r="E1680" s="28"/>
      <c r="F1680" s="75"/>
      <c r="G1680" s="75"/>
      <c r="H1680" s="99"/>
    </row>
    <row r="1681" spans="1:8" ht="20.25" customHeight="1" thickBot="1" x14ac:dyDescent="0.3">
      <c r="A1681" s="90"/>
      <c r="B1681" s="90"/>
      <c r="C1681" s="90"/>
      <c r="D1681" s="90"/>
      <c r="E1681" s="98"/>
      <c r="F1681" s="90"/>
      <c r="G1681" s="90"/>
      <c r="H1681" s="99"/>
    </row>
    <row r="1682" spans="1:8" ht="20.25" customHeight="1" thickTop="1" x14ac:dyDescent="0.25">
      <c r="A1682" s="89"/>
      <c r="B1682" s="89"/>
      <c r="C1682" s="89"/>
      <c r="D1682" s="89"/>
      <c r="E1682" s="97"/>
      <c r="F1682" s="75"/>
      <c r="G1682" s="75"/>
      <c r="H1682" s="99"/>
    </row>
    <row r="1683" spans="1:8" ht="20.25" customHeight="1" x14ac:dyDescent="0.25">
      <c r="A1683" s="76"/>
      <c r="B1683" s="76"/>
      <c r="C1683" s="76"/>
      <c r="D1683" s="76"/>
      <c r="E1683" s="28"/>
      <c r="F1683" s="76"/>
      <c r="G1683" s="76"/>
      <c r="H1683" s="99"/>
    </row>
    <row r="1684" spans="1:8" ht="20.25" customHeight="1" x14ac:dyDescent="0.25">
      <c r="A1684" s="75"/>
      <c r="B1684" s="75"/>
      <c r="C1684" s="75"/>
      <c r="D1684" s="75"/>
      <c r="E1684" s="28"/>
      <c r="F1684" s="75"/>
      <c r="G1684" s="75"/>
      <c r="H1684" s="99"/>
    </row>
    <row r="1685" spans="1:8" ht="20.25" customHeight="1" x14ac:dyDescent="0.25">
      <c r="A1685" s="76"/>
      <c r="B1685" s="76"/>
      <c r="C1685" s="76"/>
      <c r="D1685" s="76"/>
      <c r="E1685" s="28"/>
      <c r="F1685" s="76"/>
      <c r="G1685" s="76"/>
      <c r="H1685" s="99"/>
    </row>
    <row r="1686" spans="1:8" ht="20.25" customHeight="1" x14ac:dyDescent="0.25">
      <c r="A1686" s="75"/>
      <c r="B1686" s="75"/>
      <c r="C1686" s="75"/>
      <c r="D1686" s="75"/>
      <c r="E1686" s="28"/>
      <c r="F1686" s="75"/>
      <c r="G1686" s="75"/>
      <c r="H1686" s="99"/>
    </row>
    <row r="1687" spans="1:8" ht="20.25" customHeight="1" x14ac:dyDescent="0.25">
      <c r="A1687" s="76"/>
      <c r="B1687" s="76"/>
      <c r="C1687" s="76"/>
      <c r="D1687" s="76"/>
      <c r="E1687" s="28"/>
      <c r="F1687" s="76"/>
      <c r="G1687" s="76"/>
      <c r="H1687" s="99"/>
    </row>
    <row r="1688" spans="1:8" ht="20.25" customHeight="1" x14ac:dyDescent="0.25">
      <c r="A1688" s="75"/>
      <c r="B1688" s="75"/>
      <c r="C1688" s="75"/>
      <c r="D1688" s="75"/>
      <c r="E1688" s="28"/>
      <c r="F1688" s="75"/>
      <c r="G1688" s="75"/>
      <c r="H1688" s="99"/>
    </row>
    <row r="1689" spans="1:8" ht="20.25" customHeight="1" x14ac:dyDescent="0.25">
      <c r="A1689" s="76"/>
      <c r="B1689" s="76"/>
      <c r="C1689" s="76"/>
      <c r="D1689" s="76"/>
      <c r="E1689" s="28"/>
      <c r="F1689" s="76"/>
      <c r="G1689" s="76"/>
      <c r="H1689" s="99"/>
    </row>
    <row r="1690" spans="1:8" ht="20.25" customHeight="1" x14ac:dyDescent="0.25">
      <c r="A1690" s="75"/>
      <c r="B1690" s="75"/>
      <c r="C1690" s="75"/>
      <c r="D1690" s="75"/>
      <c r="E1690" s="28"/>
      <c r="F1690" s="75"/>
      <c r="G1690" s="75"/>
      <c r="H1690" s="99"/>
    </row>
    <row r="1691" spans="1:8" ht="20.25" customHeight="1" x14ac:dyDescent="0.25">
      <c r="A1691" s="76"/>
      <c r="B1691" s="76"/>
      <c r="C1691" s="76"/>
      <c r="D1691" s="76"/>
      <c r="E1691" s="28"/>
      <c r="F1691" s="76"/>
      <c r="G1691" s="76"/>
      <c r="H1691" s="99"/>
    </row>
    <row r="1692" spans="1:8" ht="20.25" customHeight="1" x14ac:dyDescent="0.25">
      <c r="A1692" s="75"/>
      <c r="B1692" s="75"/>
      <c r="C1692" s="75"/>
      <c r="D1692" s="75"/>
      <c r="E1692" s="28"/>
      <c r="F1692" s="75"/>
      <c r="G1692" s="75"/>
      <c r="H1692" s="99"/>
    </row>
    <row r="1693" spans="1:8" ht="20.25" customHeight="1" x14ac:dyDescent="0.25">
      <c r="A1693" s="76"/>
      <c r="B1693" s="76"/>
      <c r="C1693" s="76"/>
      <c r="D1693" s="76"/>
      <c r="E1693" s="28"/>
      <c r="F1693" s="76"/>
      <c r="G1693" s="76"/>
      <c r="H1693" s="99"/>
    </row>
    <row r="1694" spans="1:8" ht="20.25" customHeight="1" x14ac:dyDescent="0.25">
      <c r="A1694" s="75"/>
      <c r="B1694" s="75"/>
      <c r="C1694" s="75"/>
      <c r="D1694" s="75"/>
      <c r="E1694" s="28"/>
      <c r="F1694" s="75"/>
      <c r="G1694" s="75"/>
      <c r="H1694" s="99"/>
    </row>
    <row r="1695" spans="1:8" ht="20.25" customHeight="1" x14ac:dyDescent="0.25">
      <c r="A1695" s="76"/>
      <c r="B1695" s="76"/>
      <c r="C1695" s="76"/>
      <c r="D1695" s="76"/>
      <c r="E1695" s="28"/>
      <c r="F1695" s="76"/>
      <c r="G1695" s="76"/>
      <c r="H1695" s="99"/>
    </row>
    <row r="1696" spans="1:8" ht="20.25" customHeight="1" x14ac:dyDescent="0.25">
      <c r="A1696" s="75"/>
      <c r="B1696" s="75"/>
      <c r="C1696" s="75"/>
      <c r="D1696" s="75"/>
      <c r="E1696" s="28"/>
      <c r="F1696" s="75"/>
      <c r="G1696" s="75"/>
      <c r="H1696" s="99"/>
    </row>
    <row r="1697" spans="1:8" ht="20.25" customHeight="1" x14ac:dyDescent="0.25">
      <c r="A1697" s="76"/>
      <c r="B1697" s="76"/>
      <c r="C1697" s="76"/>
      <c r="D1697" s="76"/>
      <c r="E1697" s="28"/>
      <c r="F1697" s="76"/>
      <c r="G1697" s="76"/>
      <c r="H1697" s="99"/>
    </row>
    <row r="1698" spans="1:8" ht="20.25" customHeight="1" x14ac:dyDescent="0.25">
      <c r="A1698" s="75"/>
      <c r="B1698" s="75"/>
      <c r="C1698" s="75"/>
      <c r="D1698" s="75"/>
      <c r="E1698" s="28"/>
      <c r="F1698" s="75"/>
      <c r="G1698" s="75"/>
      <c r="H1698" s="99"/>
    </row>
    <row r="1699" spans="1:8" ht="20.25" customHeight="1" x14ac:dyDescent="0.25">
      <c r="A1699" s="76"/>
      <c r="B1699" s="76"/>
      <c r="C1699" s="76"/>
      <c r="D1699" s="76"/>
      <c r="E1699" s="28"/>
      <c r="F1699" s="76"/>
      <c r="G1699" s="76"/>
      <c r="H1699" s="99"/>
    </row>
    <row r="1700" spans="1:8" ht="20.25" customHeight="1" x14ac:dyDescent="0.25">
      <c r="A1700" s="75"/>
      <c r="B1700" s="75"/>
      <c r="C1700" s="75"/>
      <c r="D1700" s="75"/>
      <c r="E1700" s="28"/>
      <c r="F1700" s="75"/>
      <c r="G1700" s="75"/>
      <c r="H1700" s="99"/>
    </row>
    <row r="1701" spans="1:8" ht="20.25" customHeight="1" x14ac:dyDescent="0.25">
      <c r="A1701" s="76"/>
      <c r="B1701" s="76"/>
      <c r="C1701" s="76"/>
      <c r="D1701" s="76"/>
      <c r="E1701" s="28"/>
      <c r="F1701" s="76"/>
      <c r="G1701" s="76"/>
      <c r="H1701" s="99"/>
    </row>
    <row r="1702" spans="1:8" ht="20.25" customHeight="1" x14ac:dyDescent="0.25">
      <c r="A1702" s="75"/>
      <c r="B1702" s="75"/>
      <c r="C1702" s="75"/>
      <c r="D1702" s="75"/>
      <c r="E1702" s="28"/>
      <c r="F1702" s="75"/>
      <c r="G1702" s="75"/>
      <c r="H1702" s="99"/>
    </row>
    <row r="1703" spans="1:8" ht="20.25" customHeight="1" x14ac:dyDescent="0.25">
      <c r="A1703" s="76"/>
      <c r="B1703" s="76"/>
      <c r="C1703" s="76"/>
      <c r="D1703" s="76"/>
      <c r="E1703" s="28"/>
      <c r="F1703" s="76"/>
      <c r="G1703" s="76"/>
      <c r="H1703" s="99"/>
    </row>
    <row r="1704" spans="1:8" ht="20.25" customHeight="1" x14ac:dyDescent="0.25">
      <c r="A1704" s="75"/>
      <c r="B1704" s="75"/>
      <c r="C1704" s="75"/>
      <c r="D1704" s="75"/>
      <c r="E1704" s="28"/>
      <c r="F1704" s="75"/>
      <c r="G1704" s="75"/>
      <c r="H1704" s="99"/>
    </row>
    <row r="1705" spans="1:8" ht="20.25" customHeight="1" x14ac:dyDescent="0.25">
      <c r="A1705" s="76"/>
      <c r="B1705" s="76"/>
      <c r="C1705" s="76"/>
      <c r="D1705" s="76"/>
      <c r="E1705" s="28"/>
      <c r="F1705" s="76"/>
      <c r="G1705" s="76"/>
      <c r="H1705" s="99"/>
    </row>
    <row r="1706" spans="1:8" ht="20.25" customHeight="1" x14ac:dyDescent="0.25">
      <c r="A1706" s="75"/>
      <c r="B1706" s="75"/>
      <c r="C1706" s="75"/>
      <c r="D1706" s="75"/>
      <c r="E1706" s="28"/>
      <c r="F1706" s="75"/>
      <c r="G1706" s="75"/>
      <c r="H1706" s="99"/>
    </row>
    <row r="1707" spans="1:8" ht="20.25" customHeight="1" x14ac:dyDescent="0.25">
      <c r="A1707" s="76"/>
      <c r="B1707" s="76"/>
      <c r="C1707" s="76"/>
      <c r="D1707" s="76"/>
      <c r="E1707" s="28"/>
      <c r="F1707" s="76"/>
      <c r="G1707" s="76"/>
      <c r="H1707" s="99"/>
    </row>
    <row r="1708" spans="1:8" ht="20.25" customHeight="1" x14ac:dyDescent="0.25">
      <c r="A1708" s="75"/>
      <c r="B1708" s="75"/>
      <c r="C1708" s="75"/>
      <c r="D1708" s="75"/>
      <c r="E1708" s="28"/>
      <c r="F1708" s="75"/>
      <c r="G1708" s="75"/>
      <c r="H1708" s="99"/>
    </row>
    <row r="1709" spans="1:8" ht="20.25" customHeight="1" thickBot="1" x14ac:dyDescent="0.3">
      <c r="A1709" s="90"/>
      <c r="B1709" s="90"/>
      <c r="C1709" s="90"/>
      <c r="D1709" s="90"/>
      <c r="E1709" s="98"/>
      <c r="F1709" s="90"/>
      <c r="G1709" s="90"/>
      <c r="H1709" s="99"/>
    </row>
    <row r="1710" spans="1:8" ht="20.25" customHeight="1" thickTop="1" x14ac:dyDescent="0.25">
      <c r="A1710" s="89"/>
      <c r="B1710" s="89"/>
      <c r="C1710" s="89"/>
      <c r="D1710" s="89"/>
      <c r="E1710" s="97"/>
      <c r="F1710" s="75"/>
      <c r="G1710" s="75"/>
      <c r="H1710" s="99"/>
    </row>
    <row r="1711" spans="1:8" ht="20.25" customHeight="1" x14ac:dyDescent="0.25">
      <c r="A1711" s="76"/>
      <c r="B1711" s="76"/>
      <c r="C1711" s="76"/>
      <c r="D1711" s="76"/>
      <c r="E1711" s="28"/>
      <c r="F1711" s="76"/>
      <c r="G1711" s="76"/>
      <c r="H1711" s="99"/>
    </row>
    <row r="1712" spans="1:8" ht="20.25" customHeight="1" x14ac:dyDescent="0.25">
      <c r="A1712" s="75"/>
      <c r="B1712" s="75"/>
      <c r="C1712" s="75"/>
      <c r="D1712" s="75"/>
      <c r="E1712" s="28"/>
      <c r="F1712" s="75"/>
      <c r="G1712" s="75"/>
      <c r="H1712" s="99"/>
    </row>
    <row r="1713" spans="1:8" ht="20.25" customHeight="1" x14ac:dyDescent="0.25">
      <c r="A1713" s="76"/>
      <c r="B1713" s="76"/>
      <c r="C1713" s="76"/>
      <c r="D1713" s="76"/>
      <c r="E1713" s="28"/>
      <c r="F1713" s="76"/>
      <c r="G1713" s="76"/>
      <c r="H1713" s="99"/>
    </row>
    <row r="1714" spans="1:8" ht="20.25" customHeight="1" x14ac:dyDescent="0.25">
      <c r="A1714" s="75"/>
      <c r="B1714" s="75"/>
      <c r="C1714" s="75"/>
      <c r="D1714" s="75"/>
      <c r="E1714" s="28"/>
      <c r="F1714" s="75"/>
      <c r="G1714" s="75"/>
      <c r="H1714" s="99"/>
    </row>
    <row r="1715" spans="1:8" ht="20.25" customHeight="1" x14ac:dyDescent="0.25">
      <c r="A1715" s="76"/>
      <c r="B1715" s="76"/>
      <c r="C1715" s="76"/>
      <c r="D1715" s="76"/>
      <c r="E1715" s="28"/>
      <c r="F1715" s="76"/>
      <c r="G1715" s="76"/>
      <c r="H1715" s="99"/>
    </row>
    <row r="1716" spans="1:8" ht="20.25" customHeight="1" x14ac:dyDescent="0.25">
      <c r="A1716" s="75"/>
      <c r="B1716" s="75"/>
      <c r="C1716" s="75"/>
      <c r="D1716" s="75"/>
      <c r="E1716" s="28"/>
      <c r="F1716" s="75"/>
      <c r="G1716" s="75"/>
      <c r="H1716" s="99"/>
    </row>
    <row r="1717" spans="1:8" ht="20.25" customHeight="1" x14ac:dyDescent="0.25">
      <c r="A1717" s="76"/>
      <c r="B1717" s="76"/>
      <c r="C1717" s="76"/>
      <c r="D1717" s="76"/>
      <c r="E1717" s="28"/>
      <c r="F1717" s="76"/>
      <c r="G1717" s="76"/>
      <c r="H1717" s="99"/>
    </row>
    <row r="1718" spans="1:8" ht="20.25" customHeight="1" x14ac:dyDescent="0.25">
      <c r="A1718" s="75"/>
      <c r="B1718" s="75"/>
      <c r="C1718" s="75"/>
      <c r="D1718" s="75"/>
      <c r="E1718" s="28"/>
      <c r="F1718" s="75"/>
      <c r="G1718" s="75"/>
      <c r="H1718" s="99"/>
    </row>
    <row r="1719" spans="1:8" ht="20.25" customHeight="1" x14ac:dyDescent="0.25">
      <c r="A1719" s="76"/>
      <c r="B1719" s="76"/>
      <c r="C1719" s="76"/>
      <c r="D1719" s="76"/>
      <c r="E1719" s="28"/>
      <c r="F1719" s="76"/>
      <c r="G1719" s="76"/>
      <c r="H1719" s="99"/>
    </row>
    <row r="1720" spans="1:8" ht="20.25" customHeight="1" x14ac:dyDescent="0.25">
      <c r="A1720" s="75"/>
      <c r="B1720" s="75"/>
      <c r="C1720" s="75"/>
      <c r="D1720" s="75"/>
      <c r="E1720" s="28"/>
      <c r="F1720" s="75"/>
      <c r="G1720" s="75"/>
      <c r="H1720" s="99"/>
    </row>
    <row r="1721" spans="1:8" ht="20.25" customHeight="1" x14ac:dyDescent="0.25">
      <c r="A1721" s="76"/>
      <c r="B1721" s="76"/>
      <c r="C1721" s="76"/>
      <c r="D1721" s="76"/>
      <c r="E1721" s="28"/>
      <c r="F1721" s="76"/>
      <c r="G1721" s="76"/>
      <c r="H1721" s="99"/>
    </row>
    <row r="1722" spans="1:8" ht="20.25" customHeight="1" x14ac:dyDescent="0.25">
      <c r="A1722" s="75"/>
      <c r="B1722" s="75"/>
      <c r="C1722" s="75"/>
      <c r="D1722" s="75"/>
      <c r="E1722" s="28"/>
      <c r="F1722" s="75"/>
      <c r="G1722" s="75"/>
      <c r="H1722" s="99"/>
    </row>
    <row r="1723" spans="1:8" ht="20.25" customHeight="1" x14ac:dyDescent="0.25">
      <c r="A1723" s="76"/>
      <c r="B1723" s="76"/>
      <c r="C1723" s="76"/>
      <c r="D1723" s="76"/>
      <c r="E1723" s="28"/>
      <c r="F1723" s="76"/>
      <c r="G1723" s="76"/>
      <c r="H1723" s="99"/>
    </row>
    <row r="1724" spans="1:8" ht="20.25" customHeight="1" x14ac:dyDescent="0.25">
      <c r="A1724" s="75"/>
      <c r="B1724" s="75"/>
      <c r="C1724" s="75"/>
      <c r="D1724" s="75"/>
      <c r="E1724" s="28"/>
      <c r="F1724" s="75"/>
      <c r="G1724" s="75"/>
      <c r="H1724" s="99"/>
    </row>
    <row r="1725" spans="1:8" ht="20.25" customHeight="1" x14ac:dyDescent="0.25">
      <c r="A1725" s="76"/>
      <c r="B1725" s="76"/>
      <c r="C1725" s="76"/>
      <c r="D1725" s="76"/>
      <c r="E1725" s="28"/>
      <c r="F1725" s="76"/>
      <c r="G1725" s="76"/>
      <c r="H1725" s="99"/>
    </row>
    <row r="1726" spans="1:8" ht="20.25" customHeight="1" x14ac:dyDescent="0.25">
      <c r="A1726" s="75"/>
      <c r="B1726" s="75"/>
      <c r="C1726" s="75"/>
      <c r="D1726" s="75"/>
      <c r="E1726" s="28"/>
      <c r="F1726" s="75"/>
      <c r="G1726" s="75"/>
      <c r="H1726" s="99"/>
    </row>
    <row r="1727" spans="1:8" ht="20.25" customHeight="1" x14ac:dyDescent="0.25">
      <c r="A1727" s="76"/>
      <c r="B1727" s="76"/>
      <c r="C1727" s="76"/>
      <c r="D1727" s="76"/>
      <c r="E1727" s="28"/>
      <c r="F1727" s="76"/>
      <c r="G1727" s="76"/>
      <c r="H1727" s="99"/>
    </row>
    <row r="1728" spans="1:8" ht="20.25" customHeight="1" x14ac:dyDescent="0.25">
      <c r="A1728" s="75"/>
      <c r="B1728" s="75"/>
      <c r="C1728" s="75"/>
      <c r="D1728" s="75"/>
      <c r="E1728" s="28"/>
      <c r="F1728" s="75"/>
      <c r="G1728" s="75"/>
      <c r="H1728" s="99"/>
    </row>
    <row r="1729" spans="1:8" ht="20.25" customHeight="1" x14ac:dyDescent="0.25">
      <c r="A1729" s="76"/>
      <c r="B1729" s="76"/>
      <c r="C1729" s="76"/>
      <c r="D1729" s="76"/>
      <c r="E1729" s="28"/>
      <c r="F1729" s="76"/>
      <c r="G1729" s="76"/>
      <c r="H1729" s="99"/>
    </row>
    <row r="1730" spans="1:8" ht="20.25" customHeight="1" x14ac:dyDescent="0.25">
      <c r="A1730" s="75"/>
      <c r="B1730" s="75"/>
      <c r="C1730" s="75"/>
      <c r="D1730" s="75"/>
      <c r="E1730" s="28"/>
      <c r="F1730" s="75"/>
      <c r="G1730" s="75"/>
      <c r="H1730" s="99"/>
    </row>
    <row r="1731" spans="1:8" ht="20.25" customHeight="1" x14ac:dyDescent="0.25">
      <c r="A1731" s="76"/>
      <c r="B1731" s="76"/>
      <c r="C1731" s="76"/>
      <c r="D1731" s="76"/>
      <c r="E1731" s="28"/>
      <c r="F1731" s="76"/>
      <c r="G1731" s="76"/>
      <c r="H1731" s="99"/>
    </row>
    <row r="1732" spans="1:8" ht="20.25" customHeight="1" x14ac:dyDescent="0.25">
      <c r="A1732" s="75"/>
      <c r="B1732" s="75"/>
      <c r="C1732" s="75"/>
      <c r="D1732" s="75"/>
      <c r="E1732" s="28"/>
      <c r="F1732" s="75"/>
      <c r="G1732" s="75"/>
      <c r="H1732" s="99"/>
    </row>
    <row r="1733" spans="1:8" ht="20.25" customHeight="1" x14ac:dyDescent="0.25">
      <c r="A1733" s="76"/>
      <c r="B1733" s="76"/>
      <c r="C1733" s="76"/>
      <c r="D1733" s="76"/>
      <c r="E1733" s="28"/>
      <c r="F1733" s="76"/>
      <c r="G1733" s="76"/>
      <c r="H1733" s="99"/>
    </row>
    <row r="1734" spans="1:8" ht="20.25" customHeight="1" x14ac:dyDescent="0.25">
      <c r="A1734" s="75"/>
      <c r="B1734" s="75"/>
      <c r="C1734" s="75"/>
      <c r="D1734" s="75"/>
      <c r="E1734" s="28"/>
      <c r="F1734" s="75"/>
      <c r="G1734" s="75"/>
      <c r="H1734" s="99"/>
    </row>
    <row r="1735" spans="1:8" ht="20.25" customHeight="1" x14ac:dyDescent="0.25">
      <c r="A1735" s="76"/>
      <c r="B1735" s="76"/>
      <c r="C1735" s="76"/>
      <c r="D1735" s="76"/>
      <c r="E1735" s="28"/>
      <c r="F1735" s="76"/>
      <c r="G1735" s="76"/>
      <c r="H1735" s="99"/>
    </row>
    <row r="1736" spans="1:8" ht="20.25" customHeight="1" x14ac:dyDescent="0.25">
      <c r="A1736" s="75"/>
      <c r="B1736" s="75"/>
      <c r="C1736" s="75"/>
      <c r="D1736" s="75"/>
      <c r="E1736" s="28"/>
      <c r="F1736" s="75"/>
      <c r="G1736" s="75"/>
      <c r="H1736" s="99"/>
    </row>
    <row r="1737" spans="1:8" ht="20.25" customHeight="1" thickBot="1" x14ac:dyDescent="0.3">
      <c r="A1737" s="90"/>
      <c r="B1737" s="90"/>
      <c r="C1737" s="90"/>
      <c r="D1737" s="90"/>
      <c r="E1737" s="98"/>
      <c r="F1737" s="90"/>
      <c r="G1737" s="90"/>
      <c r="H1737" s="99"/>
    </row>
    <row r="1738" spans="1:8" ht="20.25" customHeight="1" thickTop="1" x14ac:dyDescent="0.25">
      <c r="A1738" s="89"/>
      <c r="B1738" s="89"/>
      <c r="C1738" s="89"/>
      <c r="D1738" s="89"/>
      <c r="E1738" s="97"/>
      <c r="F1738" s="75"/>
      <c r="G1738" s="75"/>
      <c r="H1738" s="99"/>
    </row>
    <row r="1739" spans="1:8" ht="20.25" customHeight="1" x14ac:dyDescent="0.25">
      <c r="A1739" s="76"/>
      <c r="B1739" s="76"/>
      <c r="C1739" s="76"/>
      <c r="D1739" s="76"/>
      <c r="E1739" s="28"/>
      <c r="F1739" s="76"/>
      <c r="G1739" s="76"/>
      <c r="H1739" s="99"/>
    </row>
    <row r="1740" spans="1:8" ht="20.25" customHeight="1" x14ac:dyDescent="0.25">
      <c r="A1740" s="75"/>
      <c r="B1740" s="75"/>
      <c r="C1740" s="75"/>
      <c r="D1740" s="75"/>
      <c r="E1740" s="28"/>
      <c r="F1740" s="75"/>
      <c r="G1740" s="75"/>
      <c r="H1740" s="99"/>
    </row>
    <row r="1741" spans="1:8" ht="20.25" customHeight="1" x14ac:dyDescent="0.25">
      <c r="A1741" s="76"/>
      <c r="B1741" s="76"/>
      <c r="C1741" s="76"/>
      <c r="D1741" s="76"/>
      <c r="E1741" s="28"/>
      <c r="F1741" s="76"/>
      <c r="G1741" s="76"/>
      <c r="H1741" s="99"/>
    </row>
    <row r="1742" spans="1:8" ht="20.25" customHeight="1" x14ac:dyDescent="0.25">
      <c r="A1742" s="75"/>
      <c r="B1742" s="75"/>
      <c r="C1742" s="75"/>
      <c r="D1742" s="75"/>
      <c r="E1742" s="28"/>
      <c r="F1742" s="75"/>
      <c r="G1742" s="75"/>
      <c r="H1742" s="99"/>
    </row>
    <row r="1743" spans="1:8" ht="20.25" customHeight="1" x14ac:dyDescent="0.25">
      <c r="A1743" s="76"/>
      <c r="B1743" s="76"/>
      <c r="C1743" s="76"/>
      <c r="D1743" s="76"/>
      <c r="E1743" s="28"/>
      <c r="F1743" s="76"/>
      <c r="G1743" s="76"/>
      <c r="H1743" s="99"/>
    </row>
    <row r="1744" spans="1:8" ht="20.25" customHeight="1" x14ac:dyDescent="0.25">
      <c r="A1744" s="75"/>
      <c r="B1744" s="75"/>
      <c r="C1744" s="75"/>
      <c r="D1744" s="75"/>
      <c r="E1744" s="28"/>
      <c r="F1744" s="75"/>
      <c r="G1744" s="75"/>
      <c r="H1744" s="99"/>
    </row>
    <row r="1745" spans="1:8" ht="20.25" customHeight="1" x14ac:dyDescent="0.25">
      <c r="A1745" s="76"/>
      <c r="B1745" s="76"/>
      <c r="C1745" s="76"/>
      <c r="D1745" s="76"/>
      <c r="E1745" s="28"/>
      <c r="F1745" s="76"/>
      <c r="G1745" s="76"/>
      <c r="H1745" s="99"/>
    </row>
    <row r="1746" spans="1:8" ht="20.25" customHeight="1" x14ac:dyDescent="0.25">
      <c r="A1746" s="75"/>
      <c r="B1746" s="75"/>
      <c r="C1746" s="75"/>
      <c r="D1746" s="75"/>
      <c r="E1746" s="28"/>
      <c r="F1746" s="75"/>
      <c r="G1746" s="75"/>
      <c r="H1746" s="99"/>
    </row>
    <row r="1747" spans="1:8" ht="20.25" customHeight="1" x14ac:dyDescent="0.25">
      <c r="A1747" s="76"/>
      <c r="B1747" s="76"/>
      <c r="C1747" s="76"/>
      <c r="D1747" s="76"/>
      <c r="E1747" s="28"/>
      <c r="F1747" s="76"/>
      <c r="G1747" s="76"/>
      <c r="H1747" s="99"/>
    </row>
    <row r="1748" spans="1:8" ht="20.25" customHeight="1" x14ac:dyDescent="0.25">
      <c r="A1748" s="75"/>
      <c r="B1748" s="75"/>
      <c r="C1748" s="75"/>
      <c r="D1748" s="75"/>
      <c r="E1748" s="28"/>
      <c r="F1748" s="75"/>
      <c r="G1748" s="75"/>
      <c r="H1748" s="99"/>
    </row>
    <row r="1749" spans="1:8" ht="20.25" customHeight="1" x14ac:dyDescent="0.25">
      <c r="A1749" s="76"/>
      <c r="B1749" s="76"/>
      <c r="C1749" s="76"/>
      <c r="D1749" s="76"/>
      <c r="E1749" s="28"/>
      <c r="F1749" s="76"/>
      <c r="G1749" s="76"/>
      <c r="H1749" s="99"/>
    </row>
    <row r="1750" spans="1:8" ht="20.25" customHeight="1" x14ac:dyDescent="0.25">
      <c r="A1750" s="75"/>
      <c r="B1750" s="75"/>
      <c r="C1750" s="75"/>
      <c r="D1750" s="75"/>
      <c r="E1750" s="28"/>
      <c r="F1750" s="75"/>
      <c r="G1750" s="75"/>
      <c r="H1750" s="99"/>
    </row>
    <row r="1751" spans="1:8" ht="20.25" customHeight="1" x14ac:dyDescent="0.25">
      <c r="A1751" s="76"/>
      <c r="B1751" s="76"/>
      <c r="C1751" s="76"/>
      <c r="D1751" s="76"/>
      <c r="E1751" s="28"/>
      <c r="F1751" s="76"/>
      <c r="G1751" s="76"/>
      <c r="H1751" s="99"/>
    </row>
    <row r="1752" spans="1:8" ht="20.25" customHeight="1" x14ac:dyDescent="0.25">
      <c r="A1752" s="75"/>
      <c r="B1752" s="75"/>
      <c r="C1752" s="75"/>
      <c r="D1752" s="75"/>
      <c r="E1752" s="28"/>
      <c r="F1752" s="75"/>
      <c r="G1752" s="75"/>
      <c r="H1752" s="99"/>
    </row>
    <row r="1753" spans="1:8" ht="20.25" customHeight="1" x14ac:dyDescent="0.25">
      <c r="A1753" s="76"/>
      <c r="B1753" s="76"/>
      <c r="C1753" s="76"/>
      <c r="D1753" s="76"/>
      <c r="E1753" s="28"/>
      <c r="F1753" s="76"/>
      <c r="G1753" s="76"/>
      <c r="H1753" s="99"/>
    </row>
    <row r="1754" spans="1:8" ht="20.25" customHeight="1" x14ac:dyDescent="0.25">
      <c r="A1754" s="75"/>
      <c r="B1754" s="75"/>
      <c r="C1754" s="75"/>
      <c r="D1754" s="75"/>
      <c r="E1754" s="28"/>
      <c r="F1754" s="75"/>
      <c r="G1754" s="75"/>
      <c r="H1754" s="99"/>
    </row>
    <row r="1755" spans="1:8" ht="20.25" customHeight="1" x14ac:dyDescent="0.25">
      <c r="A1755" s="76"/>
      <c r="B1755" s="76"/>
      <c r="C1755" s="76"/>
      <c r="D1755" s="76"/>
      <c r="E1755" s="28"/>
      <c r="F1755" s="76"/>
      <c r="G1755" s="76"/>
      <c r="H1755" s="99"/>
    </row>
    <row r="1756" spans="1:8" ht="20.25" customHeight="1" x14ac:dyDescent="0.25">
      <c r="A1756" s="75"/>
      <c r="B1756" s="75"/>
      <c r="C1756" s="75"/>
      <c r="D1756" s="75"/>
      <c r="E1756" s="28"/>
      <c r="F1756" s="75"/>
      <c r="G1756" s="75"/>
      <c r="H1756" s="99"/>
    </row>
    <row r="1757" spans="1:8" ht="20.25" customHeight="1" x14ac:dyDescent="0.25">
      <c r="A1757" s="76"/>
      <c r="B1757" s="76"/>
      <c r="C1757" s="76"/>
      <c r="D1757" s="76"/>
      <c r="E1757" s="28"/>
      <c r="F1757" s="76"/>
      <c r="G1757" s="76"/>
      <c r="H1757" s="99"/>
    </row>
    <row r="1758" spans="1:8" ht="20.25" customHeight="1" x14ac:dyDescent="0.25">
      <c r="A1758" s="75"/>
      <c r="B1758" s="75"/>
      <c r="C1758" s="75"/>
      <c r="D1758" s="75"/>
      <c r="E1758" s="28"/>
      <c r="F1758" s="75"/>
      <c r="G1758" s="75"/>
      <c r="H1758" s="99"/>
    </row>
    <row r="1759" spans="1:8" ht="20.25" customHeight="1" x14ac:dyDescent="0.25">
      <c r="A1759" s="76"/>
      <c r="B1759" s="76"/>
      <c r="C1759" s="76"/>
      <c r="D1759" s="76"/>
      <c r="E1759" s="28"/>
      <c r="F1759" s="76"/>
      <c r="G1759" s="76"/>
      <c r="H1759" s="99"/>
    </row>
    <row r="1760" spans="1:8" ht="20.25" customHeight="1" x14ac:dyDescent="0.25">
      <c r="A1760" s="75"/>
      <c r="B1760" s="75"/>
      <c r="C1760" s="75"/>
      <c r="D1760" s="75"/>
      <c r="E1760" s="28"/>
      <c r="F1760" s="75"/>
      <c r="G1760" s="75"/>
      <c r="H1760" s="99"/>
    </row>
    <row r="1761" spans="1:8" ht="20.25" customHeight="1" x14ac:dyDescent="0.25">
      <c r="A1761" s="76"/>
      <c r="B1761" s="76"/>
      <c r="C1761" s="76"/>
      <c r="D1761" s="76"/>
      <c r="E1761" s="28"/>
      <c r="F1761" s="76"/>
      <c r="G1761" s="76"/>
      <c r="H1761" s="99"/>
    </row>
    <row r="1762" spans="1:8" ht="20.25" customHeight="1" x14ac:dyDescent="0.25">
      <c r="A1762" s="75"/>
      <c r="B1762" s="75"/>
      <c r="C1762" s="75"/>
      <c r="D1762" s="75"/>
      <c r="E1762" s="28"/>
      <c r="F1762" s="75"/>
      <c r="G1762" s="75"/>
      <c r="H1762" s="99"/>
    </row>
    <row r="1763" spans="1:8" ht="20.25" customHeight="1" x14ac:dyDescent="0.25">
      <c r="A1763" s="76"/>
      <c r="B1763" s="76"/>
      <c r="C1763" s="76"/>
      <c r="D1763" s="76"/>
      <c r="E1763" s="28"/>
      <c r="F1763" s="76"/>
      <c r="G1763" s="76"/>
      <c r="H1763" s="99"/>
    </row>
    <row r="1764" spans="1:8" ht="20.25" customHeight="1" x14ac:dyDescent="0.25">
      <c r="A1764" s="75"/>
      <c r="B1764" s="75"/>
      <c r="C1764" s="75"/>
      <c r="D1764" s="75"/>
      <c r="E1764" s="28"/>
      <c r="F1764" s="75"/>
      <c r="G1764" s="75"/>
      <c r="H1764" s="99"/>
    </row>
    <row r="1765" spans="1:8" ht="20.25" customHeight="1" thickBot="1" x14ac:dyDescent="0.3">
      <c r="A1765" s="90"/>
      <c r="B1765" s="90"/>
      <c r="C1765" s="90"/>
      <c r="D1765" s="90"/>
      <c r="E1765" s="98"/>
      <c r="F1765" s="90"/>
      <c r="G1765" s="90"/>
      <c r="H1765" s="99"/>
    </row>
    <row r="1766" spans="1:8" ht="20.25" customHeight="1" thickTop="1" x14ac:dyDescent="0.25">
      <c r="A1766" s="89"/>
      <c r="B1766" s="89"/>
      <c r="C1766" s="89"/>
      <c r="D1766" s="89"/>
      <c r="E1766" s="97"/>
      <c r="F1766" s="75"/>
      <c r="G1766" s="75"/>
      <c r="H1766" s="99"/>
    </row>
    <row r="1767" spans="1:8" ht="20.25" customHeight="1" x14ac:dyDescent="0.25">
      <c r="A1767" s="76"/>
      <c r="B1767" s="76"/>
      <c r="C1767" s="76"/>
      <c r="D1767" s="76"/>
      <c r="E1767" s="28"/>
      <c r="F1767" s="76"/>
      <c r="G1767" s="76"/>
      <c r="H1767" s="99"/>
    </row>
    <row r="1768" spans="1:8" ht="20.25" customHeight="1" x14ac:dyDescent="0.25">
      <c r="A1768" s="75"/>
      <c r="B1768" s="75"/>
      <c r="C1768" s="75"/>
      <c r="D1768" s="75"/>
      <c r="E1768" s="28"/>
      <c r="F1768" s="75"/>
      <c r="G1768" s="75"/>
      <c r="H1768" s="99"/>
    </row>
    <row r="1769" spans="1:8" ht="20.25" customHeight="1" x14ac:dyDescent="0.25">
      <c r="A1769" s="76"/>
      <c r="B1769" s="76"/>
      <c r="C1769" s="76"/>
      <c r="D1769" s="76"/>
      <c r="E1769" s="28"/>
      <c r="F1769" s="76"/>
      <c r="G1769" s="76"/>
      <c r="H1769" s="99"/>
    </row>
    <row r="1770" spans="1:8" ht="20.25" customHeight="1" x14ac:dyDescent="0.25">
      <c r="A1770" s="75"/>
      <c r="B1770" s="75"/>
      <c r="C1770" s="75"/>
      <c r="D1770" s="75"/>
      <c r="E1770" s="28"/>
      <c r="F1770" s="75"/>
      <c r="G1770" s="75"/>
      <c r="H1770" s="99"/>
    </row>
    <row r="1771" spans="1:8" ht="20.25" customHeight="1" x14ac:dyDescent="0.25">
      <c r="A1771" s="76"/>
      <c r="B1771" s="76"/>
      <c r="C1771" s="76"/>
      <c r="D1771" s="76"/>
      <c r="E1771" s="28"/>
      <c r="F1771" s="76"/>
      <c r="G1771" s="76"/>
      <c r="H1771" s="99"/>
    </row>
    <row r="1772" spans="1:8" ht="20.25" customHeight="1" x14ac:dyDescent="0.25">
      <c r="A1772" s="75"/>
      <c r="B1772" s="75"/>
      <c r="C1772" s="75"/>
      <c r="D1772" s="75"/>
      <c r="E1772" s="28"/>
      <c r="F1772" s="75"/>
      <c r="G1772" s="75"/>
      <c r="H1772" s="99"/>
    </row>
    <row r="1773" spans="1:8" ht="20.25" customHeight="1" x14ac:dyDescent="0.25">
      <c r="A1773" s="76"/>
      <c r="B1773" s="76"/>
      <c r="C1773" s="76"/>
      <c r="D1773" s="76"/>
      <c r="E1773" s="28"/>
      <c r="F1773" s="76"/>
      <c r="G1773" s="76"/>
      <c r="H1773" s="99"/>
    </row>
    <row r="1774" spans="1:8" ht="20.25" customHeight="1" x14ac:dyDescent="0.25">
      <c r="A1774" s="75"/>
      <c r="B1774" s="75"/>
      <c r="C1774" s="75"/>
      <c r="D1774" s="75"/>
      <c r="E1774" s="28"/>
      <c r="F1774" s="75"/>
      <c r="G1774" s="75"/>
      <c r="H1774" s="99"/>
    </row>
    <row r="1775" spans="1:8" ht="20.25" customHeight="1" x14ac:dyDescent="0.25">
      <c r="A1775" s="76"/>
      <c r="B1775" s="76"/>
      <c r="C1775" s="76"/>
      <c r="D1775" s="76"/>
      <c r="E1775" s="28"/>
      <c r="F1775" s="76"/>
      <c r="G1775" s="76"/>
      <c r="H1775" s="99"/>
    </row>
    <row r="1776" spans="1:8" ht="20.25" customHeight="1" x14ac:dyDescent="0.25">
      <c r="A1776" s="75"/>
      <c r="B1776" s="75"/>
      <c r="C1776" s="75"/>
      <c r="D1776" s="75"/>
      <c r="E1776" s="28"/>
      <c r="F1776" s="75"/>
      <c r="G1776" s="75"/>
      <c r="H1776" s="99"/>
    </row>
    <row r="1777" spans="1:8" ht="20.25" customHeight="1" x14ac:dyDescent="0.25">
      <c r="A1777" s="76"/>
      <c r="B1777" s="76"/>
      <c r="C1777" s="76"/>
      <c r="D1777" s="76"/>
      <c r="E1777" s="28"/>
      <c r="F1777" s="76"/>
      <c r="G1777" s="76"/>
      <c r="H1777" s="99"/>
    </row>
    <row r="1778" spans="1:8" ht="20.25" customHeight="1" x14ac:dyDescent="0.25">
      <c r="A1778" s="75"/>
      <c r="B1778" s="75"/>
      <c r="C1778" s="75"/>
      <c r="D1778" s="75"/>
      <c r="E1778" s="28"/>
      <c r="F1778" s="75"/>
      <c r="G1778" s="75"/>
      <c r="H1778" s="99"/>
    </row>
    <row r="1779" spans="1:8" ht="20.25" customHeight="1" x14ac:dyDescent="0.25">
      <c r="A1779" s="76"/>
      <c r="B1779" s="76"/>
      <c r="C1779" s="76"/>
      <c r="D1779" s="76"/>
      <c r="E1779" s="28"/>
      <c r="F1779" s="76"/>
      <c r="G1779" s="76"/>
      <c r="H1779" s="99"/>
    </row>
    <row r="1780" spans="1:8" ht="20.25" customHeight="1" x14ac:dyDescent="0.25">
      <c r="A1780" s="75"/>
      <c r="B1780" s="75"/>
      <c r="C1780" s="75"/>
      <c r="D1780" s="75"/>
      <c r="E1780" s="28"/>
      <c r="F1780" s="75"/>
      <c r="G1780" s="75"/>
      <c r="H1780" s="99"/>
    </row>
    <row r="1781" spans="1:8" ht="20.25" customHeight="1" x14ac:dyDescent="0.25">
      <c r="A1781" s="76"/>
      <c r="B1781" s="76"/>
      <c r="C1781" s="76"/>
      <c r="D1781" s="76"/>
      <c r="E1781" s="28"/>
      <c r="F1781" s="76"/>
      <c r="G1781" s="76"/>
      <c r="H1781" s="99"/>
    </row>
    <row r="1782" spans="1:8" ht="20.25" customHeight="1" x14ac:dyDescent="0.25">
      <c r="A1782" s="75"/>
      <c r="B1782" s="75"/>
      <c r="C1782" s="75"/>
      <c r="D1782" s="75"/>
      <c r="E1782" s="28"/>
      <c r="F1782" s="75"/>
      <c r="G1782" s="75"/>
      <c r="H1782" s="99"/>
    </row>
    <row r="1783" spans="1:8" ht="20.25" customHeight="1" x14ac:dyDescent="0.25">
      <c r="A1783" s="76"/>
      <c r="B1783" s="76"/>
      <c r="C1783" s="76"/>
      <c r="D1783" s="76"/>
      <c r="E1783" s="28"/>
      <c r="F1783" s="76"/>
      <c r="G1783" s="76"/>
      <c r="H1783" s="99"/>
    </row>
    <row r="1784" spans="1:8" ht="20.25" customHeight="1" x14ac:dyDescent="0.25">
      <c r="A1784" s="75"/>
      <c r="B1784" s="75"/>
      <c r="C1784" s="75"/>
      <c r="D1784" s="75"/>
      <c r="E1784" s="28"/>
      <c r="F1784" s="75"/>
      <c r="G1784" s="75"/>
      <c r="H1784" s="99"/>
    </row>
    <row r="1785" spans="1:8" ht="20.25" customHeight="1" x14ac:dyDescent="0.25">
      <c r="A1785" s="76"/>
      <c r="B1785" s="76"/>
      <c r="C1785" s="76"/>
      <c r="D1785" s="76"/>
      <c r="E1785" s="28"/>
      <c r="F1785" s="76"/>
      <c r="G1785" s="76"/>
      <c r="H1785" s="99"/>
    </row>
    <row r="1786" spans="1:8" ht="20.25" customHeight="1" x14ac:dyDescent="0.25">
      <c r="A1786" s="75"/>
      <c r="B1786" s="75"/>
      <c r="C1786" s="75"/>
      <c r="D1786" s="75"/>
      <c r="E1786" s="28"/>
      <c r="F1786" s="75"/>
      <c r="G1786" s="75"/>
      <c r="H1786" s="99"/>
    </row>
    <row r="1787" spans="1:8" ht="20.25" customHeight="1" x14ac:dyDescent="0.25">
      <c r="A1787" s="76"/>
      <c r="B1787" s="76"/>
      <c r="C1787" s="76"/>
      <c r="D1787" s="76"/>
      <c r="E1787" s="28"/>
      <c r="F1787" s="76"/>
      <c r="G1787" s="76"/>
      <c r="H1787" s="99"/>
    </row>
    <row r="1788" spans="1:8" ht="20.25" customHeight="1" x14ac:dyDescent="0.25">
      <c r="A1788" s="75"/>
      <c r="B1788" s="75"/>
      <c r="C1788" s="75"/>
      <c r="D1788" s="75"/>
      <c r="E1788" s="28"/>
      <c r="F1788" s="75"/>
      <c r="G1788" s="75"/>
      <c r="H1788" s="99"/>
    </row>
    <row r="1789" spans="1:8" ht="20.25" customHeight="1" x14ac:dyDescent="0.25">
      <c r="A1789" s="76"/>
      <c r="B1789" s="76"/>
      <c r="C1789" s="76"/>
      <c r="D1789" s="76"/>
      <c r="E1789" s="28"/>
      <c r="F1789" s="76"/>
      <c r="G1789" s="76"/>
      <c r="H1789" s="99"/>
    </row>
    <row r="1790" spans="1:8" ht="20.25" customHeight="1" x14ac:dyDescent="0.25">
      <c r="A1790" s="75"/>
      <c r="B1790" s="75"/>
      <c r="C1790" s="75"/>
      <c r="D1790" s="75"/>
      <c r="E1790" s="28"/>
      <c r="F1790" s="75"/>
      <c r="G1790" s="75"/>
      <c r="H1790" s="99"/>
    </row>
    <row r="1791" spans="1:8" ht="20.25" customHeight="1" x14ac:dyDescent="0.25">
      <c r="A1791" s="76"/>
      <c r="B1791" s="76"/>
      <c r="C1791" s="76"/>
      <c r="D1791" s="76"/>
      <c r="E1791" s="28"/>
      <c r="F1791" s="76"/>
      <c r="G1791" s="76"/>
      <c r="H1791" s="99"/>
    </row>
    <row r="1792" spans="1:8" ht="20.25" customHeight="1" x14ac:dyDescent="0.25">
      <c r="A1792" s="75"/>
      <c r="B1792" s="75"/>
      <c r="C1792" s="75"/>
      <c r="D1792" s="75"/>
      <c r="E1792" s="28"/>
      <c r="F1792" s="75"/>
      <c r="G1792" s="75"/>
      <c r="H1792" s="99"/>
    </row>
    <row r="1793" spans="1:8" ht="20.25" customHeight="1" thickBot="1" x14ac:dyDescent="0.3">
      <c r="A1793" s="90"/>
      <c r="B1793" s="90"/>
      <c r="C1793" s="90"/>
      <c r="D1793" s="90"/>
      <c r="E1793" s="98"/>
      <c r="F1793" s="90"/>
      <c r="G1793" s="90"/>
      <c r="H1793" s="99"/>
    </row>
    <row r="1794" spans="1:8" ht="20.25" customHeight="1" thickTop="1" x14ac:dyDescent="0.25">
      <c r="A1794" s="89"/>
      <c r="B1794" s="89"/>
      <c r="C1794" s="89"/>
      <c r="D1794" s="89"/>
      <c r="E1794" s="97"/>
      <c r="F1794" s="75"/>
      <c r="G1794" s="75"/>
      <c r="H1794" s="99"/>
    </row>
    <row r="1795" spans="1:8" ht="20.25" customHeight="1" x14ac:dyDescent="0.25">
      <c r="A1795" s="76"/>
      <c r="B1795" s="76"/>
      <c r="C1795" s="76"/>
      <c r="D1795" s="76"/>
      <c r="E1795" s="28"/>
      <c r="F1795" s="76"/>
      <c r="G1795" s="76"/>
      <c r="H1795" s="99"/>
    </row>
    <row r="1796" spans="1:8" ht="20.25" customHeight="1" x14ac:dyDescent="0.25">
      <c r="A1796" s="75"/>
      <c r="B1796" s="75"/>
      <c r="C1796" s="75"/>
      <c r="D1796" s="75"/>
      <c r="E1796" s="28"/>
      <c r="F1796" s="75"/>
      <c r="G1796" s="75"/>
      <c r="H1796" s="99"/>
    </row>
    <row r="1797" spans="1:8" ht="20.25" customHeight="1" x14ac:dyDescent="0.25">
      <c r="A1797" s="76"/>
      <c r="B1797" s="76"/>
      <c r="C1797" s="76"/>
      <c r="D1797" s="76"/>
      <c r="E1797" s="28"/>
      <c r="F1797" s="76"/>
      <c r="G1797" s="76"/>
      <c r="H1797" s="99"/>
    </row>
    <row r="1798" spans="1:8" ht="20.25" customHeight="1" x14ac:dyDescent="0.25">
      <c r="A1798" s="75"/>
      <c r="B1798" s="75"/>
      <c r="C1798" s="75"/>
      <c r="D1798" s="75"/>
      <c r="E1798" s="28"/>
      <c r="F1798" s="75"/>
      <c r="G1798" s="75"/>
      <c r="H1798" s="99"/>
    </row>
    <row r="1799" spans="1:8" ht="20.25" customHeight="1" x14ac:dyDescent="0.25">
      <c r="A1799" s="76"/>
      <c r="B1799" s="76"/>
      <c r="C1799" s="76"/>
      <c r="D1799" s="76"/>
      <c r="E1799" s="28"/>
      <c r="F1799" s="76"/>
      <c r="G1799" s="76"/>
      <c r="H1799" s="99"/>
    </row>
    <row r="1800" spans="1:8" ht="20.25" customHeight="1" x14ac:dyDescent="0.25">
      <c r="A1800" s="75"/>
      <c r="B1800" s="75"/>
      <c r="C1800" s="75"/>
      <c r="D1800" s="75"/>
      <c r="E1800" s="28"/>
      <c r="F1800" s="75"/>
      <c r="G1800" s="75"/>
      <c r="H1800" s="99"/>
    </row>
    <row r="1801" spans="1:8" ht="20.25" customHeight="1" x14ac:dyDescent="0.25">
      <c r="A1801" s="76"/>
      <c r="B1801" s="76"/>
      <c r="C1801" s="76"/>
      <c r="D1801" s="76"/>
      <c r="E1801" s="28"/>
      <c r="F1801" s="76"/>
      <c r="G1801" s="76"/>
      <c r="H1801" s="99"/>
    </row>
    <row r="1802" spans="1:8" ht="20.25" customHeight="1" x14ac:dyDescent="0.25">
      <c r="A1802" s="75"/>
      <c r="B1802" s="75"/>
      <c r="C1802" s="75"/>
      <c r="D1802" s="75"/>
      <c r="E1802" s="28"/>
      <c r="F1802" s="75"/>
      <c r="G1802" s="75"/>
      <c r="H1802" s="99"/>
    </row>
    <row r="1803" spans="1:8" ht="20.25" customHeight="1" x14ac:dyDescent="0.25">
      <c r="A1803" s="76"/>
      <c r="B1803" s="76"/>
      <c r="C1803" s="76"/>
      <c r="D1803" s="76"/>
      <c r="E1803" s="28"/>
      <c r="F1803" s="76"/>
      <c r="G1803" s="76"/>
      <c r="H1803" s="99"/>
    </row>
    <row r="1804" spans="1:8" ht="20.25" customHeight="1" x14ac:dyDescent="0.25">
      <c r="A1804" s="75"/>
      <c r="B1804" s="75"/>
      <c r="C1804" s="75"/>
      <c r="D1804" s="75"/>
      <c r="E1804" s="28"/>
      <c r="F1804" s="75"/>
      <c r="G1804" s="75"/>
      <c r="H1804" s="99"/>
    </row>
    <row r="1805" spans="1:8" ht="20.25" customHeight="1" x14ac:dyDescent="0.25">
      <c r="A1805" s="76"/>
      <c r="B1805" s="76"/>
      <c r="C1805" s="76"/>
      <c r="D1805" s="76"/>
      <c r="E1805" s="28"/>
      <c r="F1805" s="76"/>
      <c r="G1805" s="76"/>
      <c r="H1805" s="99"/>
    </row>
    <row r="1806" spans="1:8" ht="20.25" customHeight="1" x14ac:dyDescent="0.25">
      <c r="A1806" s="75"/>
      <c r="B1806" s="75"/>
      <c r="C1806" s="75"/>
      <c r="D1806" s="75"/>
      <c r="E1806" s="28"/>
      <c r="F1806" s="75"/>
      <c r="G1806" s="75"/>
      <c r="H1806" s="99"/>
    </row>
    <row r="1807" spans="1:8" ht="20.25" customHeight="1" x14ac:dyDescent="0.25">
      <c r="A1807" s="76"/>
      <c r="B1807" s="76"/>
      <c r="C1807" s="76"/>
      <c r="D1807" s="76"/>
      <c r="E1807" s="28"/>
      <c r="F1807" s="76"/>
      <c r="G1807" s="76"/>
      <c r="H1807" s="99"/>
    </row>
    <row r="1808" spans="1:8" ht="20.25" customHeight="1" x14ac:dyDescent="0.25">
      <c r="A1808" s="75"/>
      <c r="B1808" s="75"/>
      <c r="C1808" s="75"/>
      <c r="D1808" s="75"/>
      <c r="E1808" s="28"/>
      <c r="F1808" s="75"/>
      <c r="G1808" s="75"/>
      <c r="H1808" s="99"/>
    </row>
    <row r="1809" spans="1:8" ht="20.25" customHeight="1" x14ac:dyDescent="0.25">
      <c r="A1809" s="76"/>
      <c r="B1809" s="76"/>
      <c r="C1809" s="76"/>
      <c r="D1809" s="76"/>
      <c r="E1809" s="28"/>
      <c r="F1809" s="76"/>
      <c r="G1809" s="76"/>
      <c r="H1809" s="99"/>
    </row>
    <row r="1810" spans="1:8" ht="20.25" customHeight="1" x14ac:dyDescent="0.25">
      <c r="A1810" s="75"/>
      <c r="B1810" s="75"/>
      <c r="C1810" s="75"/>
      <c r="D1810" s="75"/>
      <c r="E1810" s="28"/>
      <c r="F1810" s="75"/>
      <c r="G1810" s="75"/>
      <c r="H1810" s="99"/>
    </row>
    <row r="1811" spans="1:8" ht="20.25" customHeight="1" x14ac:dyDescent="0.25">
      <c r="A1811" s="76"/>
      <c r="B1811" s="76"/>
      <c r="C1811" s="76"/>
      <c r="D1811" s="76"/>
      <c r="E1811" s="28"/>
      <c r="F1811" s="76"/>
      <c r="G1811" s="76"/>
      <c r="H1811" s="99"/>
    </row>
    <row r="1812" spans="1:8" ht="20.25" customHeight="1" x14ac:dyDescent="0.25">
      <c r="A1812" s="75"/>
      <c r="B1812" s="75"/>
      <c r="C1812" s="75"/>
      <c r="D1812" s="75"/>
      <c r="E1812" s="28"/>
      <c r="F1812" s="75"/>
      <c r="G1812" s="75"/>
      <c r="H1812" s="99"/>
    </row>
    <row r="1813" spans="1:8" ht="20.25" customHeight="1" x14ac:dyDescent="0.25">
      <c r="A1813" s="76"/>
      <c r="B1813" s="76"/>
      <c r="C1813" s="76"/>
      <c r="D1813" s="76"/>
      <c r="E1813" s="28"/>
      <c r="F1813" s="76"/>
      <c r="G1813" s="76"/>
      <c r="H1813" s="99"/>
    </row>
    <row r="1814" spans="1:8" ht="20.25" customHeight="1" x14ac:dyDescent="0.25">
      <c r="A1814" s="75"/>
      <c r="B1814" s="75"/>
      <c r="C1814" s="75"/>
      <c r="D1814" s="75"/>
      <c r="E1814" s="28"/>
      <c r="F1814" s="75"/>
      <c r="G1814" s="75"/>
      <c r="H1814" s="99"/>
    </row>
    <row r="1815" spans="1:8" ht="20.25" customHeight="1" x14ac:dyDescent="0.25">
      <c r="A1815" s="76"/>
      <c r="B1815" s="76"/>
      <c r="C1815" s="76"/>
      <c r="D1815" s="76"/>
      <c r="E1815" s="28"/>
      <c r="F1815" s="76"/>
      <c r="G1815" s="76"/>
      <c r="H1815" s="99"/>
    </row>
    <row r="1816" spans="1:8" ht="20.25" customHeight="1" x14ac:dyDescent="0.25">
      <c r="A1816" s="75"/>
      <c r="B1816" s="75"/>
      <c r="C1816" s="75"/>
      <c r="D1816" s="75"/>
      <c r="E1816" s="28"/>
      <c r="F1816" s="75"/>
      <c r="G1816" s="75"/>
      <c r="H1816" s="99"/>
    </row>
    <row r="1817" spans="1:8" ht="20.25" customHeight="1" x14ac:dyDescent="0.25">
      <c r="A1817" s="76"/>
      <c r="B1817" s="76"/>
      <c r="C1817" s="76"/>
      <c r="D1817" s="76"/>
      <c r="E1817" s="28"/>
      <c r="F1817" s="76"/>
      <c r="G1817" s="76"/>
      <c r="H1817" s="99"/>
    </row>
    <row r="1818" spans="1:8" ht="20.25" customHeight="1" x14ac:dyDescent="0.25">
      <c r="A1818" s="75"/>
      <c r="B1818" s="75"/>
      <c r="C1818" s="75"/>
      <c r="D1818" s="75"/>
      <c r="E1818" s="28"/>
      <c r="F1818" s="75"/>
      <c r="G1818" s="75"/>
      <c r="H1818" s="99"/>
    </row>
    <row r="1819" spans="1:8" ht="20.25" customHeight="1" x14ac:dyDescent="0.25">
      <c r="A1819" s="76"/>
      <c r="B1819" s="76"/>
      <c r="C1819" s="76"/>
      <c r="D1819" s="76"/>
      <c r="E1819" s="28"/>
      <c r="F1819" s="76"/>
      <c r="G1819" s="76"/>
      <c r="H1819" s="99"/>
    </row>
    <row r="1820" spans="1:8" ht="20.25" customHeight="1" x14ac:dyDescent="0.25">
      <c r="A1820" s="75"/>
      <c r="B1820" s="75"/>
      <c r="C1820" s="75"/>
      <c r="D1820" s="75"/>
      <c r="E1820" s="28"/>
      <c r="F1820" s="75"/>
      <c r="G1820" s="75"/>
      <c r="H1820" s="99"/>
    </row>
    <row r="1821" spans="1:8" ht="20.25" customHeight="1" thickBot="1" x14ac:dyDescent="0.3">
      <c r="A1821" s="90"/>
      <c r="B1821" s="90"/>
      <c r="C1821" s="90"/>
      <c r="D1821" s="90"/>
      <c r="E1821" s="98"/>
      <c r="F1821" s="90"/>
      <c r="G1821" s="90"/>
      <c r="H1821" s="99"/>
    </row>
    <row r="1822" spans="1:8" ht="20.25" customHeight="1" thickTop="1" x14ac:dyDescent="0.25">
      <c r="A1822" s="89"/>
      <c r="B1822" s="89"/>
      <c r="C1822" s="89"/>
      <c r="D1822" s="89"/>
      <c r="E1822" s="97"/>
      <c r="F1822" s="75"/>
      <c r="G1822" s="75"/>
      <c r="H1822" s="99"/>
    </row>
    <row r="1823" spans="1:8" ht="20.25" customHeight="1" x14ac:dyDescent="0.25">
      <c r="A1823" s="76"/>
      <c r="B1823" s="76"/>
      <c r="C1823" s="76"/>
      <c r="D1823" s="76"/>
      <c r="E1823" s="28"/>
      <c r="F1823" s="76"/>
      <c r="G1823" s="76"/>
      <c r="H1823" s="99"/>
    </row>
    <row r="1824" spans="1:8" ht="20.25" customHeight="1" x14ac:dyDescent="0.25">
      <c r="A1824" s="75"/>
      <c r="B1824" s="75"/>
      <c r="C1824" s="75"/>
      <c r="D1824" s="75"/>
      <c r="E1824" s="28"/>
      <c r="F1824" s="75"/>
      <c r="G1824" s="75"/>
      <c r="H1824" s="99"/>
    </row>
    <row r="1825" spans="1:8" ht="20.25" customHeight="1" x14ac:dyDescent="0.25">
      <c r="A1825" s="76"/>
      <c r="B1825" s="76"/>
      <c r="C1825" s="76"/>
      <c r="D1825" s="76"/>
      <c r="E1825" s="28"/>
      <c r="F1825" s="76"/>
      <c r="G1825" s="76"/>
      <c r="H1825" s="99"/>
    </row>
    <row r="1826" spans="1:8" ht="20.25" customHeight="1" x14ac:dyDescent="0.25">
      <c r="A1826" s="75"/>
      <c r="B1826" s="75"/>
      <c r="C1826" s="75"/>
      <c r="D1826" s="75"/>
      <c r="E1826" s="28"/>
      <c r="F1826" s="75"/>
      <c r="G1826" s="75"/>
      <c r="H1826" s="99"/>
    </row>
    <row r="1827" spans="1:8" ht="20.25" customHeight="1" x14ac:dyDescent="0.25">
      <c r="A1827" s="76"/>
      <c r="B1827" s="76"/>
      <c r="C1827" s="76"/>
      <c r="D1827" s="76"/>
      <c r="E1827" s="28"/>
      <c r="F1827" s="76"/>
      <c r="G1827" s="76"/>
      <c r="H1827" s="99"/>
    </row>
    <row r="1828" spans="1:8" ht="20.25" customHeight="1" x14ac:dyDescent="0.25">
      <c r="A1828" s="75"/>
      <c r="B1828" s="75"/>
      <c r="C1828" s="75"/>
      <c r="D1828" s="75"/>
      <c r="E1828" s="28"/>
      <c r="F1828" s="75"/>
      <c r="G1828" s="75"/>
      <c r="H1828" s="99"/>
    </row>
    <row r="1829" spans="1:8" ht="20.25" customHeight="1" x14ac:dyDescent="0.25">
      <c r="A1829" s="76"/>
      <c r="B1829" s="76"/>
      <c r="C1829" s="76"/>
      <c r="D1829" s="76"/>
      <c r="E1829" s="28"/>
      <c r="F1829" s="76"/>
      <c r="G1829" s="76"/>
      <c r="H1829" s="99"/>
    </row>
    <row r="1830" spans="1:8" ht="20.25" customHeight="1" x14ac:dyDescent="0.25">
      <c r="A1830" s="75"/>
      <c r="B1830" s="75"/>
      <c r="C1830" s="75"/>
      <c r="D1830" s="75"/>
      <c r="E1830" s="28"/>
      <c r="F1830" s="75"/>
      <c r="G1830" s="75"/>
      <c r="H1830" s="99"/>
    </row>
    <row r="1831" spans="1:8" ht="20.25" customHeight="1" x14ac:dyDescent="0.25">
      <c r="A1831" s="76"/>
      <c r="B1831" s="76"/>
      <c r="C1831" s="76"/>
      <c r="D1831" s="76"/>
      <c r="E1831" s="28"/>
      <c r="F1831" s="76"/>
      <c r="G1831" s="76"/>
      <c r="H1831" s="99"/>
    </row>
    <row r="1832" spans="1:8" ht="20.25" customHeight="1" x14ac:dyDescent="0.25">
      <c r="A1832" s="75"/>
      <c r="B1832" s="75"/>
      <c r="C1832" s="75"/>
      <c r="D1832" s="75"/>
      <c r="E1832" s="28"/>
      <c r="F1832" s="75"/>
      <c r="G1832" s="75"/>
      <c r="H1832" s="99"/>
    </row>
    <row r="1833" spans="1:8" ht="20.25" customHeight="1" x14ac:dyDescent="0.25">
      <c r="A1833" s="76"/>
      <c r="B1833" s="76"/>
      <c r="C1833" s="76"/>
      <c r="D1833" s="76"/>
      <c r="E1833" s="28"/>
      <c r="F1833" s="76"/>
      <c r="G1833" s="76"/>
      <c r="H1833" s="99"/>
    </row>
    <row r="1834" spans="1:8" ht="20.25" customHeight="1" x14ac:dyDescent="0.25">
      <c r="A1834" s="75"/>
      <c r="B1834" s="75"/>
      <c r="C1834" s="75"/>
      <c r="D1834" s="75"/>
      <c r="E1834" s="28"/>
      <c r="F1834" s="75"/>
      <c r="G1834" s="75"/>
      <c r="H1834" s="99"/>
    </row>
    <row r="1835" spans="1:8" ht="20.25" customHeight="1" x14ac:dyDescent="0.25">
      <c r="A1835" s="76"/>
      <c r="B1835" s="76"/>
      <c r="C1835" s="76"/>
      <c r="D1835" s="76"/>
      <c r="E1835" s="28"/>
      <c r="F1835" s="76"/>
      <c r="G1835" s="76"/>
      <c r="H1835" s="99"/>
    </row>
    <row r="1836" spans="1:8" ht="20.25" customHeight="1" x14ac:dyDescent="0.25">
      <c r="A1836" s="75"/>
      <c r="B1836" s="75"/>
      <c r="C1836" s="75"/>
      <c r="D1836" s="75"/>
      <c r="E1836" s="28"/>
      <c r="F1836" s="75"/>
      <c r="G1836" s="75"/>
      <c r="H1836" s="99"/>
    </row>
    <row r="1837" spans="1:8" ht="20.25" customHeight="1" x14ac:dyDescent="0.25">
      <c r="A1837" s="76"/>
      <c r="B1837" s="76"/>
      <c r="C1837" s="76"/>
      <c r="D1837" s="76"/>
      <c r="E1837" s="28"/>
      <c r="F1837" s="76"/>
      <c r="G1837" s="76"/>
      <c r="H1837" s="99"/>
    </row>
    <row r="1838" spans="1:8" ht="20.25" customHeight="1" x14ac:dyDescent="0.25">
      <c r="A1838" s="75"/>
      <c r="B1838" s="75"/>
      <c r="C1838" s="75"/>
      <c r="D1838" s="75"/>
      <c r="E1838" s="28"/>
      <c r="F1838" s="75"/>
      <c r="G1838" s="75"/>
      <c r="H1838" s="99"/>
    </row>
    <row r="1839" spans="1:8" ht="20.25" customHeight="1" x14ac:dyDescent="0.25">
      <c r="A1839" s="76"/>
      <c r="B1839" s="76"/>
      <c r="C1839" s="76"/>
      <c r="D1839" s="76"/>
      <c r="E1839" s="28"/>
      <c r="F1839" s="76"/>
      <c r="G1839" s="76"/>
      <c r="H1839" s="99"/>
    </row>
    <row r="1840" spans="1:8" ht="20.25" customHeight="1" x14ac:dyDescent="0.25">
      <c r="A1840" s="75"/>
      <c r="B1840" s="75"/>
      <c r="C1840" s="75"/>
      <c r="D1840" s="75"/>
      <c r="E1840" s="28"/>
      <c r="F1840" s="75"/>
      <c r="G1840" s="75"/>
      <c r="H1840" s="99"/>
    </row>
    <row r="1841" spans="1:8" ht="20.25" customHeight="1" x14ac:dyDescent="0.25">
      <c r="A1841" s="76"/>
      <c r="B1841" s="76"/>
      <c r="C1841" s="76"/>
      <c r="D1841" s="76"/>
      <c r="E1841" s="28"/>
      <c r="F1841" s="76"/>
      <c r="G1841" s="76"/>
      <c r="H1841" s="99"/>
    </row>
    <row r="1842" spans="1:8" ht="20.25" customHeight="1" x14ac:dyDescent="0.25">
      <c r="A1842" s="75"/>
      <c r="B1842" s="75"/>
      <c r="C1842" s="75"/>
      <c r="D1842" s="75"/>
      <c r="E1842" s="28"/>
      <c r="F1842" s="75"/>
      <c r="G1842" s="75"/>
      <c r="H1842" s="99"/>
    </row>
    <row r="1843" spans="1:8" ht="20.25" customHeight="1" x14ac:dyDescent="0.25">
      <c r="A1843" s="76"/>
      <c r="B1843" s="76"/>
      <c r="C1843" s="76"/>
      <c r="D1843" s="76"/>
      <c r="E1843" s="28"/>
      <c r="F1843" s="76"/>
      <c r="G1843" s="76"/>
      <c r="H1843" s="99"/>
    </row>
    <row r="1844" spans="1:8" ht="20.25" customHeight="1" x14ac:dyDescent="0.25">
      <c r="A1844" s="75"/>
      <c r="B1844" s="75"/>
      <c r="C1844" s="75"/>
      <c r="D1844" s="75"/>
      <c r="E1844" s="28"/>
      <c r="F1844" s="75"/>
      <c r="G1844" s="75"/>
      <c r="H1844" s="99"/>
    </row>
    <row r="1845" spans="1:8" ht="20.25" customHeight="1" x14ac:dyDescent="0.25">
      <c r="A1845" s="76"/>
      <c r="B1845" s="76"/>
      <c r="C1845" s="76"/>
      <c r="D1845" s="76"/>
      <c r="E1845" s="28"/>
      <c r="F1845" s="76"/>
      <c r="G1845" s="76"/>
      <c r="H1845" s="99"/>
    </row>
    <row r="1846" spans="1:8" ht="20.25" customHeight="1" x14ac:dyDescent="0.25">
      <c r="A1846" s="75"/>
      <c r="B1846" s="75"/>
      <c r="C1846" s="75"/>
      <c r="D1846" s="75"/>
      <c r="E1846" s="28"/>
      <c r="F1846" s="75"/>
      <c r="G1846" s="75"/>
      <c r="H1846" s="99"/>
    </row>
    <row r="1847" spans="1:8" ht="20.25" customHeight="1" x14ac:dyDescent="0.25">
      <c r="A1847" s="76"/>
      <c r="B1847" s="76"/>
      <c r="C1847" s="76"/>
      <c r="D1847" s="76"/>
      <c r="E1847" s="28"/>
      <c r="F1847" s="76"/>
      <c r="G1847" s="76"/>
      <c r="H1847" s="99"/>
    </row>
    <row r="1848" spans="1:8" ht="20.25" customHeight="1" x14ac:dyDescent="0.25">
      <c r="A1848" s="75"/>
      <c r="B1848" s="75"/>
      <c r="C1848" s="75"/>
      <c r="D1848" s="75"/>
      <c r="E1848" s="28"/>
      <c r="F1848" s="75"/>
      <c r="G1848" s="75"/>
      <c r="H1848" s="99"/>
    </row>
    <row r="1849" spans="1:8" ht="20.25" customHeight="1" thickBot="1" x14ac:dyDescent="0.3">
      <c r="A1849" s="90"/>
      <c r="B1849" s="90"/>
      <c r="C1849" s="90"/>
      <c r="D1849" s="90"/>
      <c r="E1849" s="98"/>
      <c r="F1849" s="90"/>
      <c r="G1849" s="90"/>
      <c r="H1849" s="99"/>
    </row>
    <row r="1850" spans="1:8" ht="20.25" customHeight="1" thickTop="1" x14ac:dyDescent="0.25">
      <c r="A1850" s="89"/>
      <c r="B1850" s="89"/>
      <c r="C1850" s="89"/>
      <c r="D1850" s="89"/>
      <c r="E1850" s="97"/>
      <c r="F1850" s="75"/>
      <c r="G1850" s="75"/>
      <c r="H1850" s="99"/>
    </row>
    <row r="1851" spans="1:8" ht="20.25" customHeight="1" x14ac:dyDescent="0.25">
      <c r="A1851" s="76"/>
      <c r="B1851" s="76"/>
      <c r="C1851" s="76"/>
      <c r="D1851" s="76"/>
      <c r="E1851" s="28"/>
      <c r="F1851" s="76"/>
      <c r="G1851" s="76"/>
      <c r="H1851" s="99"/>
    </row>
    <row r="1852" spans="1:8" ht="20.25" customHeight="1" x14ac:dyDescent="0.25">
      <c r="A1852" s="75"/>
      <c r="B1852" s="75"/>
      <c r="C1852" s="75"/>
      <c r="D1852" s="75"/>
      <c r="E1852" s="28"/>
      <c r="F1852" s="75"/>
      <c r="G1852" s="75"/>
      <c r="H1852" s="99"/>
    </row>
    <row r="1853" spans="1:8" ht="20.25" customHeight="1" x14ac:dyDescent="0.25">
      <c r="A1853" s="76"/>
      <c r="B1853" s="76"/>
      <c r="C1853" s="76"/>
      <c r="D1853" s="76"/>
      <c r="E1853" s="28"/>
      <c r="F1853" s="76"/>
      <c r="G1853" s="76"/>
      <c r="H1853" s="99"/>
    </row>
    <row r="1854" spans="1:8" ht="20.25" customHeight="1" x14ac:dyDescent="0.25">
      <c r="A1854" s="75"/>
      <c r="B1854" s="75"/>
      <c r="C1854" s="75"/>
      <c r="D1854" s="75"/>
      <c r="E1854" s="28"/>
      <c r="F1854" s="75"/>
      <c r="G1854" s="75"/>
      <c r="H1854" s="99"/>
    </row>
    <row r="1855" spans="1:8" ht="20.25" customHeight="1" x14ac:dyDescent="0.25">
      <c r="A1855" s="76"/>
      <c r="B1855" s="76"/>
      <c r="C1855" s="76"/>
      <c r="D1855" s="76"/>
      <c r="E1855" s="28"/>
      <c r="F1855" s="76"/>
      <c r="G1855" s="76"/>
      <c r="H1855" s="99"/>
    </row>
    <row r="1856" spans="1:8" ht="20.25" customHeight="1" x14ac:dyDescent="0.25">
      <c r="A1856" s="75"/>
      <c r="B1856" s="75"/>
      <c r="C1856" s="75"/>
      <c r="D1856" s="75"/>
      <c r="E1856" s="28"/>
      <c r="F1856" s="75"/>
      <c r="G1856" s="75"/>
      <c r="H1856" s="99"/>
    </row>
    <row r="1857" spans="1:8" ht="20.25" customHeight="1" x14ac:dyDescent="0.25">
      <c r="A1857" s="76"/>
      <c r="B1857" s="76"/>
      <c r="C1857" s="76"/>
      <c r="D1857" s="76"/>
      <c r="E1857" s="28"/>
      <c r="F1857" s="76"/>
      <c r="G1857" s="76"/>
      <c r="H1857" s="99"/>
    </row>
    <row r="1858" spans="1:8" ht="20.25" customHeight="1" x14ac:dyDescent="0.25">
      <c r="A1858" s="75"/>
      <c r="B1858" s="75"/>
      <c r="C1858" s="75"/>
      <c r="D1858" s="75"/>
      <c r="E1858" s="28"/>
      <c r="F1858" s="75"/>
      <c r="G1858" s="75"/>
      <c r="H1858" s="99"/>
    </row>
    <row r="1859" spans="1:8" ht="20.25" customHeight="1" x14ac:dyDescent="0.25">
      <c r="A1859" s="76"/>
      <c r="B1859" s="76"/>
      <c r="C1859" s="76"/>
      <c r="D1859" s="76"/>
      <c r="E1859" s="28"/>
      <c r="F1859" s="76"/>
      <c r="G1859" s="76"/>
      <c r="H1859" s="99"/>
    </row>
    <row r="1860" spans="1:8" ht="20.25" customHeight="1" x14ac:dyDescent="0.25">
      <c r="A1860" s="75"/>
      <c r="B1860" s="75"/>
      <c r="C1860" s="75"/>
      <c r="D1860" s="75"/>
      <c r="E1860" s="28"/>
      <c r="F1860" s="75"/>
      <c r="G1860" s="75"/>
      <c r="H1860" s="99"/>
    </row>
    <row r="1861" spans="1:8" ht="20.25" customHeight="1" x14ac:dyDescent="0.25">
      <c r="A1861" s="76"/>
      <c r="B1861" s="76"/>
      <c r="C1861" s="76"/>
      <c r="D1861" s="76"/>
      <c r="E1861" s="28"/>
      <c r="F1861" s="76"/>
      <c r="G1861" s="76"/>
      <c r="H1861" s="99"/>
    </row>
    <row r="1862" spans="1:8" ht="20.25" customHeight="1" x14ac:dyDescent="0.25">
      <c r="A1862" s="75"/>
      <c r="B1862" s="75"/>
      <c r="C1862" s="75"/>
      <c r="D1862" s="75"/>
      <c r="E1862" s="28"/>
      <c r="F1862" s="75"/>
      <c r="G1862" s="75"/>
      <c r="H1862" s="99"/>
    </row>
    <row r="1863" spans="1:8" ht="20.25" customHeight="1" x14ac:dyDescent="0.25">
      <c r="A1863" s="76"/>
      <c r="B1863" s="76"/>
      <c r="C1863" s="76"/>
      <c r="D1863" s="76"/>
      <c r="E1863" s="28"/>
      <c r="F1863" s="76"/>
      <c r="G1863" s="76"/>
      <c r="H1863" s="99"/>
    </row>
    <row r="1864" spans="1:8" ht="20.25" customHeight="1" x14ac:dyDescent="0.25">
      <c r="A1864" s="75"/>
      <c r="B1864" s="75"/>
      <c r="C1864" s="75"/>
      <c r="D1864" s="75"/>
      <c r="E1864" s="28"/>
      <c r="F1864" s="75"/>
      <c r="G1864" s="75"/>
      <c r="H1864" s="99"/>
    </row>
    <row r="1865" spans="1:8" ht="20.25" customHeight="1" x14ac:dyDescent="0.25">
      <c r="A1865" s="76"/>
      <c r="B1865" s="76"/>
      <c r="C1865" s="76"/>
      <c r="D1865" s="76"/>
      <c r="E1865" s="28"/>
      <c r="F1865" s="76"/>
      <c r="G1865" s="76"/>
      <c r="H1865" s="99"/>
    </row>
    <row r="1866" spans="1:8" ht="20.25" customHeight="1" x14ac:dyDescent="0.25">
      <c r="A1866" s="75"/>
      <c r="B1866" s="75"/>
      <c r="C1866" s="75"/>
      <c r="D1866" s="75"/>
      <c r="E1866" s="28"/>
      <c r="F1866" s="75"/>
      <c r="G1866" s="75"/>
      <c r="H1866" s="99"/>
    </row>
    <row r="1867" spans="1:8" ht="20.25" customHeight="1" x14ac:dyDescent="0.25">
      <c r="A1867" s="76"/>
      <c r="B1867" s="76"/>
      <c r="C1867" s="76"/>
      <c r="D1867" s="76"/>
      <c r="E1867" s="28"/>
      <c r="F1867" s="76"/>
      <c r="G1867" s="76"/>
      <c r="H1867" s="99"/>
    </row>
    <row r="1868" spans="1:8" ht="20.25" customHeight="1" x14ac:dyDescent="0.25">
      <c r="A1868" s="75"/>
      <c r="B1868" s="75"/>
      <c r="C1868" s="75"/>
      <c r="D1868" s="75"/>
      <c r="E1868" s="28"/>
      <c r="F1868" s="75"/>
      <c r="G1868" s="75"/>
      <c r="H1868" s="99"/>
    </row>
    <row r="1869" spans="1:8" ht="20.25" customHeight="1" x14ac:dyDescent="0.25">
      <c r="A1869" s="76"/>
      <c r="B1869" s="76"/>
      <c r="C1869" s="76"/>
      <c r="D1869" s="76"/>
      <c r="E1869" s="28"/>
      <c r="F1869" s="76"/>
      <c r="G1869" s="76"/>
      <c r="H1869" s="99"/>
    </row>
    <row r="1870" spans="1:8" ht="20.25" customHeight="1" x14ac:dyDescent="0.25">
      <c r="A1870" s="75"/>
      <c r="B1870" s="75"/>
      <c r="C1870" s="75"/>
      <c r="D1870" s="75"/>
      <c r="E1870" s="28"/>
      <c r="F1870" s="75"/>
      <c r="G1870" s="75"/>
      <c r="H1870" s="99"/>
    </row>
    <row r="1871" spans="1:8" ht="20.25" customHeight="1" x14ac:dyDescent="0.25">
      <c r="A1871" s="76"/>
      <c r="B1871" s="76"/>
      <c r="C1871" s="76"/>
      <c r="D1871" s="76"/>
      <c r="E1871" s="28"/>
      <c r="F1871" s="76"/>
      <c r="G1871" s="76"/>
      <c r="H1871" s="99"/>
    </row>
    <row r="1872" spans="1:8" ht="20.25" customHeight="1" x14ac:dyDescent="0.25">
      <c r="A1872" s="75"/>
      <c r="B1872" s="75"/>
      <c r="C1872" s="75"/>
      <c r="D1872" s="75"/>
      <c r="E1872" s="28"/>
      <c r="F1872" s="75"/>
      <c r="G1872" s="75"/>
      <c r="H1872" s="99"/>
    </row>
    <row r="1873" spans="1:8" ht="20.25" customHeight="1" x14ac:dyDescent="0.25">
      <c r="A1873" s="76"/>
      <c r="B1873" s="76"/>
      <c r="C1873" s="76"/>
      <c r="D1873" s="76"/>
      <c r="E1873" s="28"/>
      <c r="F1873" s="76"/>
      <c r="G1873" s="76"/>
      <c r="H1873" s="99"/>
    </row>
    <row r="1874" spans="1:8" ht="20.25" customHeight="1" x14ac:dyDescent="0.25">
      <c r="A1874" s="75"/>
      <c r="B1874" s="75"/>
      <c r="C1874" s="75"/>
      <c r="D1874" s="75"/>
      <c r="E1874" s="28"/>
      <c r="F1874" s="75"/>
      <c r="G1874" s="75"/>
      <c r="H1874" s="99"/>
    </row>
    <row r="1875" spans="1:8" ht="20.25" customHeight="1" x14ac:dyDescent="0.25">
      <c r="A1875" s="76"/>
      <c r="B1875" s="76"/>
      <c r="C1875" s="76"/>
      <c r="D1875" s="76"/>
      <c r="E1875" s="28"/>
      <c r="F1875" s="76"/>
      <c r="G1875" s="76"/>
      <c r="H1875" s="99"/>
    </row>
    <row r="1876" spans="1:8" ht="20.25" customHeight="1" x14ac:dyDescent="0.25">
      <c r="A1876" s="75"/>
      <c r="B1876" s="75"/>
      <c r="C1876" s="75"/>
      <c r="D1876" s="75"/>
      <c r="E1876" s="28"/>
      <c r="F1876" s="75"/>
      <c r="G1876" s="75"/>
      <c r="H1876" s="99"/>
    </row>
    <row r="1877" spans="1:8" ht="20.25" customHeight="1" thickBot="1" x14ac:dyDescent="0.3">
      <c r="A1877" s="90"/>
      <c r="B1877" s="90"/>
      <c r="C1877" s="90"/>
      <c r="D1877" s="90"/>
      <c r="E1877" s="98"/>
      <c r="F1877" s="90"/>
      <c r="G1877" s="90"/>
      <c r="H1877" s="99"/>
    </row>
    <row r="1878" spans="1:8" ht="20.25" customHeight="1" thickTop="1" x14ac:dyDescent="0.25">
      <c r="A1878" s="89"/>
      <c r="B1878" s="89"/>
      <c r="C1878" s="89"/>
      <c r="D1878" s="89"/>
      <c r="E1878" s="97"/>
      <c r="F1878" s="75"/>
      <c r="G1878" s="75"/>
      <c r="H1878" s="99"/>
    </row>
    <row r="1879" spans="1:8" ht="20.25" customHeight="1" x14ac:dyDescent="0.25">
      <c r="A1879" s="76"/>
      <c r="B1879" s="76"/>
      <c r="C1879" s="76"/>
      <c r="D1879" s="76"/>
      <c r="E1879" s="28"/>
      <c r="F1879" s="76"/>
      <c r="G1879" s="76"/>
      <c r="H1879" s="99"/>
    </row>
    <row r="1880" spans="1:8" ht="20.25" customHeight="1" x14ac:dyDescent="0.25">
      <c r="A1880" s="75"/>
      <c r="B1880" s="75"/>
      <c r="C1880" s="75"/>
      <c r="D1880" s="75"/>
      <c r="E1880" s="28"/>
      <c r="F1880" s="75"/>
      <c r="G1880" s="75"/>
      <c r="H1880" s="99"/>
    </row>
    <row r="1881" spans="1:8" ht="20.25" customHeight="1" x14ac:dyDescent="0.25">
      <c r="A1881" s="76"/>
      <c r="B1881" s="76"/>
      <c r="C1881" s="76"/>
      <c r="D1881" s="76"/>
      <c r="E1881" s="28"/>
      <c r="F1881" s="76"/>
      <c r="G1881" s="76"/>
      <c r="H1881" s="99"/>
    </row>
    <row r="1882" spans="1:8" ht="20.25" customHeight="1" x14ac:dyDescent="0.25">
      <c r="A1882" s="75"/>
      <c r="B1882" s="75"/>
      <c r="C1882" s="75"/>
      <c r="D1882" s="75"/>
      <c r="E1882" s="28"/>
      <c r="F1882" s="75"/>
      <c r="G1882" s="75"/>
      <c r="H1882" s="99"/>
    </row>
    <row r="1883" spans="1:8" ht="20.25" customHeight="1" x14ac:dyDescent="0.25">
      <c r="A1883" s="76"/>
      <c r="B1883" s="76"/>
      <c r="C1883" s="76"/>
      <c r="D1883" s="76"/>
      <c r="E1883" s="28"/>
      <c r="F1883" s="76"/>
      <c r="G1883" s="76"/>
      <c r="H1883" s="99"/>
    </row>
    <row r="1884" spans="1:8" ht="20.25" customHeight="1" x14ac:dyDescent="0.25">
      <c r="A1884" s="75"/>
      <c r="B1884" s="75"/>
      <c r="C1884" s="75"/>
      <c r="D1884" s="75"/>
      <c r="E1884" s="28"/>
      <c r="F1884" s="75"/>
      <c r="G1884" s="75"/>
      <c r="H1884" s="99"/>
    </row>
    <row r="1885" spans="1:8" ht="20.25" customHeight="1" x14ac:dyDescent="0.25">
      <c r="A1885" s="76"/>
      <c r="B1885" s="76"/>
      <c r="C1885" s="76"/>
      <c r="D1885" s="76"/>
      <c r="E1885" s="28"/>
      <c r="F1885" s="76"/>
      <c r="G1885" s="76"/>
      <c r="H1885" s="99"/>
    </row>
    <row r="1886" spans="1:8" ht="20.25" customHeight="1" x14ac:dyDescent="0.25">
      <c r="A1886" s="75"/>
      <c r="B1886" s="75"/>
      <c r="C1886" s="75"/>
      <c r="D1886" s="75"/>
      <c r="E1886" s="28"/>
      <c r="F1886" s="75"/>
      <c r="G1886" s="75"/>
      <c r="H1886" s="99"/>
    </row>
    <row r="1887" spans="1:8" ht="20.25" customHeight="1" x14ac:dyDescent="0.25">
      <c r="A1887" s="76"/>
      <c r="B1887" s="76"/>
      <c r="C1887" s="76"/>
      <c r="D1887" s="76"/>
      <c r="E1887" s="28"/>
      <c r="F1887" s="76"/>
      <c r="G1887" s="76"/>
      <c r="H1887" s="99"/>
    </row>
    <row r="1888" spans="1:8" ht="20.25" customHeight="1" x14ac:dyDescent="0.25">
      <c r="A1888" s="75"/>
      <c r="B1888" s="75"/>
      <c r="C1888" s="75"/>
      <c r="D1888" s="75"/>
      <c r="E1888" s="28"/>
      <c r="F1888" s="75"/>
      <c r="G1888" s="75"/>
      <c r="H1888" s="99"/>
    </row>
    <row r="1889" spans="1:8" ht="20.25" customHeight="1" x14ac:dyDescent="0.25">
      <c r="A1889" s="76"/>
      <c r="B1889" s="76"/>
      <c r="C1889" s="76"/>
      <c r="D1889" s="76"/>
      <c r="E1889" s="28"/>
      <c r="F1889" s="76"/>
      <c r="G1889" s="76"/>
      <c r="H1889" s="99"/>
    </row>
    <row r="1890" spans="1:8" ht="20.25" customHeight="1" x14ac:dyDescent="0.25">
      <c r="A1890" s="75"/>
      <c r="B1890" s="75"/>
      <c r="C1890" s="75"/>
      <c r="D1890" s="75"/>
      <c r="E1890" s="28"/>
      <c r="F1890" s="75"/>
      <c r="G1890" s="75"/>
      <c r="H1890" s="99"/>
    </row>
    <row r="1891" spans="1:8" ht="20.25" customHeight="1" x14ac:dyDescent="0.25">
      <c r="A1891" s="76"/>
      <c r="B1891" s="76"/>
      <c r="C1891" s="76"/>
      <c r="D1891" s="76"/>
      <c r="E1891" s="28"/>
      <c r="F1891" s="76"/>
      <c r="G1891" s="76"/>
      <c r="H1891" s="99"/>
    </row>
    <row r="1892" spans="1:8" ht="20.25" customHeight="1" x14ac:dyDescent="0.25">
      <c r="A1892" s="75"/>
      <c r="B1892" s="75"/>
      <c r="C1892" s="75"/>
      <c r="D1892" s="75"/>
      <c r="E1892" s="28"/>
      <c r="F1892" s="75"/>
      <c r="G1892" s="75"/>
      <c r="H1892" s="99"/>
    </row>
    <row r="1893" spans="1:8" ht="20.25" customHeight="1" x14ac:dyDescent="0.25">
      <c r="A1893" s="76"/>
      <c r="B1893" s="76"/>
      <c r="C1893" s="76"/>
      <c r="D1893" s="76"/>
      <c r="E1893" s="28"/>
      <c r="F1893" s="76"/>
      <c r="G1893" s="76"/>
      <c r="H1893" s="99"/>
    </row>
    <row r="1894" spans="1:8" ht="20.25" customHeight="1" x14ac:dyDescent="0.25">
      <c r="A1894" s="75"/>
      <c r="B1894" s="75"/>
      <c r="C1894" s="75"/>
      <c r="D1894" s="75"/>
      <c r="E1894" s="28"/>
      <c r="F1894" s="75"/>
      <c r="G1894" s="75"/>
      <c r="H1894" s="99"/>
    </row>
    <row r="1895" spans="1:8" ht="20.25" customHeight="1" x14ac:dyDescent="0.25">
      <c r="A1895" s="76"/>
      <c r="B1895" s="76"/>
      <c r="C1895" s="76"/>
      <c r="D1895" s="76"/>
      <c r="E1895" s="28"/>
      <c r="F1895" s="76"/>
      <c r="G1895" s="76"/>
      <c r="H1895" s="99"/>
    </row>
    <row r="1896" spans="1:8" ht="20.25" customHeight="1" x14ac:dyDescent="0.25">
      <c r="A1896" s="75"/>
      <c r="B1896" s="75"/>
      <c r="C1896" s="75"/>
      <c r="D1896" s="75"/>
      <c r="E1896" s="28"/>
      <c r="F1896" s="75"/>
      <c r="G1896" s="75"/>
      <c r="H1896" s="99"/>
    </row>
    <row r="1897" spans="1:8" ht="20.25" customHeight="1" x14ac:dyDescent="0.25">
      <c r="A1897" s="76"/>
      <c r="B1897" s="76"/>
      <c r="C1897" s="76"/>
      <c r="D1897" s="76"/>
      <c r="E1897" s="28"/>
      <c r="F1897" s="76"/>
      <c r="G1897" s="76"/>
      <c r="H1897" s="99"/>
    </row>
    <row r="1898" spans="1:8" ht="20.25" customHeight="1" x14ac:dyDescent="0.25">
      <c r="A1898" s="75"/>
      <c r="B1898" s="75"/>
      <c r="C1898" s="75"/>
      <c r="D1898" s="75"/>
      <c r="E1898" s="28"/>
      <c r="F1898" s="75"/>
      <c r="G1898" s="75"/>
      <c r="H1898" s="99"/>
    </row>
    <row r="1899" spans="1:8" ht="20.25" customHeight="1" x14ac:dyDescent="0.25">
      <c r="A1899" s="76"/>
      <c r="B1899" s="76"/>
      <c r="C1899" s="76"/>
      <c r="D1899" s="76"/>
      <c r="E1899" s="28"/>
      <c r="F1899" s="76"/>
      <c r="G1899" s="76"/>
      <c r="H1899" s="99"/>
    </row>
    <row r="1900" spans="1:8" ht="20.25" customHeight="1" x14ac:dyDescent="0.25">
      <c r="A1900" s="75"/>
      <c r="B1900" s="75"/>
      <c r="C1900" s="75"/>
      <c r="D1900" s="75"/>
      <c r="E1900" s="28"/>
      <c r="F1900" s="75"/>
      <c r="G1900" s="75"/>
      <c r="H1900" s="99"/>
    </row>
    <row r="1901" spans="1:8" ht="20.25" customHeight="1" x14ac:dyDescent="0.25">
      <c r="A1901" s="76"/>
      <c r="B1901" s="76"/>
      <c r="C1901" s="76"/>
      <c r="D1901" s="76"/>
      <c r="E1901" s="28"/>
      <c r="F1901" s="76"/>
      <c r="G1901" s="76"/>
      <c r="H1901" s="99"/>
    </row>
    <row r="1902" spans="1:8" ht="20.25" customHeight="1" x14ac:dyDescent="0.25">
      <c r="A1902" s="75"/>
      <c r="B1902" s="75"/>
      <c r="C1902" s="75"/>
      <c r="D1902" s="75"/>
      <c r="E1902" s="28"/>
      <c r="F1902" s="75"/>
      <c r="G1902" s="75"/>
      <c r="H1902" s="99"/>
    </row>
    <row r="1903" spans="1:8" ht="20.25" customHeight="1" x14ac:dyDescent="0.25">
      <c r="A1903" s="76"/>
      <c r="B1903" s="76"/>
      <c r="C1903" s="76"/>
      <c r="D1903" s="76"/>
      <c r="E1903" s="28"/>
      <c r="F1903" s="76"/>
      <c r="G1903" s="76"/>
      <c r="H1903" s="99"/>
    </row>
    <row r="1904" spans="1:8" ht="20.25" customHeight="1" x14ac:dyDescent="0.25">
      <c r="A1904" s="75"/>
      <c r="B1904" s="75"/>
      <c r="C1904" s="75"/>
      <c r="D1904" s="75"/>
      <c r="E1904" s="28"/>
      <c r="F1904" s="75"/>
      <c r="G1904" s="75"/>
      <c r="H1904" s="99"/>
    </row>
    <row r="1905" spans="1:8" ht="20.25" customHeight="1" thickBot="1" x14ac:dyDescent="0.3">
      <c r="A1905" s="90"/>
      <c r="B1905" s="90"/>
      <c r="C1905" s="90"/>
      <c r="D1905" s="90"/>
      <c r="E1905" s="98"/>
      <c r="F1905" s="90"/>
      <c r="G1905" s="90"/>
      <c r="H1905" s="99"/>
    </row>
    <row r="1906" spans="1:8" ht="20.25" customHeight="1" thickTop="1" x14ac:dyDescent="0.25">
      <c r="A1906" s="89"/>
      <c r="B1906" s="89"/>
      <c r="C1906" s="89"/>
      <c r="D1906" s="89"/>
      <c r="E1906" s="97"/>
      <c r="F1906" s="75"/>
      <c r="G1906" s="75"/>
      <c r="H1906" s="99"/>
    </row>
    <row r="1907" spans="1:8" ht="20.25" customHeight="1" x14ac:dyDescent="0.25">
      <c r="A1907" s="76"/>
      <c r="B1907" s="76"/>
      <c r="C1907" s="76"/>
      <c r="D1907" s="76"/>
      <c r="E1907" s="28"/>
      <c r="F1907" s="76"/>
      <c r="G1907" s="76"/>
      <c r="H1907" s="99"/>
    </row>
    <row r="1908" spans="1:8" ht="20.25" customHeight="1" x14ac:dyDescent="0.25">
      <c r="A1908" s="75"/>
      <c r="B1908" s="75"/>
      <c r="C1908" s="75"/>
      <c r="D1908" s="75"/>
      <c r="E1908" s="28"/>
      <c r="F1908" s="75"/>
      <c r="G1908" s="75"/>
      <c r="H1908" s="99"/>
    </row>
    <row r="1909" spans="1:8" ht="20.25" customHeight="1" x14ac:dyDescent="0.25">
      <c r="A1909" s="76"/>
      <c r="B1909" s="76"/>
      <c r="C1909" s="76"/>
      <c r="D1909" s="76"/>
      <c r="E1909" s="28"/>
      <c r="F1909" s="76"/>
      <c r="G1909" s="76"/>
      <c r="H1909" s="99"/>
    </row>
    <row r="1910" spans="1:8" ht="20.25" customHeight="1" x14ac:dyDescent="0.25">
      <c r="A1910" s="75"/>
      <c r="B1910" s="75"/>
      <c r="C1910" s="75"/>
      <c r="D1910" s="75"/>
      <c r="E1910" s="28"/>
      <c r="F1910" s="75"/>
      <c r="G1910" s="75"/>
      <c r="H1910" s="99"/>
    </row>
    <row r="1911" spans="1:8" ht="20.25" customHeight="1" x14ac:dyDescent="0.25">
      <c r="A1911" s="76"/>
      <c r="B1911" s="76"/>
      <c r="C1911" s="76"/>
      <c r="D1911" s="76"/>
      <c r="E1911" s="28"/>
      <c r="F1911" s="76"/>
      <c r="G1911" s="76"/>
      <c r="H1911" s="99"/>
    </row>
    <row r="1912" spans="1:8" ht="20.25" customHeight="1" x14ac:dyDescent="0.25">
      <c r="A1912" s="75"/>
      <c r="B1912" s="75"/>
      <c r="C1912" s="75"/>
      <c r="D1912" s="75"/>
      <c r="E1912" s="28"/>
      <c r="F1912" s="75"/>
      <c r="G1912" s="75"/>
      <c r="H1912" s="99"/>
    </row>
    <row r="1913" spans="1:8" ht="20.25" customHeight="1" x14ac:dyDescent="0.25">
      <c r="A1913" s="76"/>
      <c r="B1913" s="76"/>
      <c r="C1913" s="76"/>
      <c r="D1913" s="76"/>
      <c r="E1913" s="28"/>
      <c r="F1913" s="76"/>
      <c r="G1913" s="76"/>
      <c r="H1913" s="99"/>
    </row>
    <row r="1914" spans="1:8" ht="20.25" customHeight="1" x14ac:dyDescent="0.25">
      <c r="A1914" s="75"/>
      <c r="B1914" s="75"/>
      <c r="C1914" s="75"/>
      <c r="D1914" s="75"/>
      <c r="E1914" s="28"/>
      <c r="F1914" s="75"/>
      <c r="G1914" s="75"/>
      <c r="H1914" s="99"/>
    </row>
    <row r="1915" spans="1:8" ht="20.25" customHeight="1" x14ac:dyDescent="0.25">
      <c r="A1915" s="76"/>
      <c r="B1915" s="76"/>
      <c r="C1915" s="76"/>
      <c r="D1915" s="76"/>
      <c r="E1915" s="28"/>
      <c r="F1915" s="76"/>
      <c r="G1915" s="76"/>
      <c r="H1915" s="99"/>
    </row>
    <row r="1916" spans="1:8" ht="20.25" customHeight="1" x14ac:dyDescent="0.25">
      <c r="A1916" s="75"/>
      <c r="B1916" s="75"/>
      <c r="C1916" s="75"/>
      <c r="D1916" s="75"/>
      <c r="E1916" s="28"/>
      <c r="F1916" s="75"/>
      <c r="G1916" s="75"/>
      <c r="H1916" s="99"/>
    </row>
    <row r="1917" spans="1:8" ht="20.25" customHeight="1" x14ac:dyDescent="0.25">
      <c r="A1917" s="76"/>
      <c r="B1917" s="76"/>
      <c r="C1917" s="76"/>
      <c r="D1917" s="76"/>
      <c r="E1917" s="28"/>
      <c r="F1917" s="76"/>
      <c r="G1917" s="76"/>
      <c r="H1917" s="99"/>
    </row>
    <row r="1918" spans="1:8" ht="20.25" customHeight="1" x14ac:dyDescent="0.25">
      <c r="A1918" s="75"/>
      <c r="B1918" s="75"/>
      <c r="C1918" s="75"/>
      <c r="D1918" s="75"/>
      <c r="E1918" s="28"/>
      <c r="F1918" s="75"/>
      <c r="G1918" s="75"/>
      <c r="H1918" s="99"/>
    </row>
    <row r="1919" spans="1:8" ht="20.25" customHeight="1" x14ac:dyDescent="0.25">
      <c r="A1919" s="76"/>
      <c r="B1919" s="76"/>
      <c r="C1919" s="76"/>
      <c r="D1919" s="76"/>
      <c r="E1919" s="28"/>
      <c r="F1919" s="76"/>
      <c r="G1919" s="76"/>
      <c r="H1919" s="99"/>
    </row>
    <row r="1920" spans="1:8" ht="20.25" customHeight="1" x14ac:dyDescent="0.25">
      <c r="A1920" s="75"/>
      <c r="B1920" s="75"/>
      <c r="C1920" s="75"/>
      <c r="D1920" s="75"/>
      <c r="E1920" s="28"/>
      <c r="F1920" s="75"/>
      <c r="G1920" s="75"/>
      <c r="H1920" s="99"/>
    </row>
    <row r="1921" spans="1:8" ht="20.25" customHeight="1" x14ac:dyDescent="0.25">
      <c r="A1921" s="76"/>
      <c r="B1921" s="76"/>
      <c r="C1921" s="76"/>
      <c r="D1921" s="76"/>
      <c r="E1921" s="28"/>
      <c r="F1921" s="76"/>
      <c r="G1921" s="76"/>
      <c r="H1921" s="99"/>
    </row>
    <row r="1922" spans="1:8" ht="20.25" customHeight="1" x14ac:dyDescent="0.25">
      <c r="A1922" s="75"/>
      <c r="B1922" s="75"/>
      <c r="C1922" s="75"/>
      <c r="D1922" s="75"/>
      <c r="E1922" s="28"/>
      <c r="F1922" s="75"/>
      <c r="G1922" s="75"/>
      <c r="H1922" s="99"/>
    </row>
    <row r="1923" spans="1:8" ht="20.25" customHeight="1" x14ac:dyDescent="0.25">
      <c r="A1923" s="76"/>
      <c r="B1923" s="76"/>
      <c r="C1923" s="76"/>
      <c r="D1923" s="76"/>
      <c r="E1923" s="28"/>
      <c r="F1923" s="76"/>
      <c r="G1923" s="76"/>
      <c r="H1923" s="99"/>
    </row>
    <row r="1924" spans="1:8" ht="20.25" customHeight="1" x14ac:dyDescent="0.25">
      <c r="A1924" s="75"/>
      <c r="B1924" s="75"/>
      <c r="C1924" s="75"/>
      <c r="D1924" s="75"/>
      <c r="E1924" s="28"/>
      <c r="F1924" s="75"/>
      <c r="G1924" s="75"/>
      <c r="H1924" s="99"/>
    </row>
    <row r="1925" spans="1:8" ht="20.25" customHeight="1" x14ac:dyDescent="0.25">
      <c r="A1925" s="76"/>
      <c r="B1925" s="76"/>
      <c r="C1925" s="76"/>
      <c r="D1925" s="76"/>
      <c r="E1925" s="28"/>
      <c r="F1925" s="76"/>
      <c r="G1925" s="76"/>
      <c r="H1925" s="99"/>
    </row>
    <row r="1926" spans="1:8" ht="20.25" customHeight="1" x14ac:dyDescent="0.25">
      <c r="A1926" s="75"/>
      <c r="B1926" s="75"/>
      <c r="C1926" s="75"/>
      <c r="D1926" s="75"/>
      <c r="E1926" s="28"/>
      <c r="F1926" s="75"/>
      <c r="G1926" s="75"/>
      <c r="H1926" s="99"/>
    </row>
    <row r="1927" spans="1:8" ht="20.25" customHeight="1" x14ac:dyDescent="0.25">
      <c r="A1927" s="76"/>
      <c r="B1927" s="76"/>
      <c r="C1927" s="76"/>
      <c r="D1927" s="76"/>
      <c r="E1927" s="28"/>
      <c r="F1927" s="76"/>
      <c r="G1927" s="76"/>
      <c r="H1927" s="99"/>
    </row>
    <row r="1928" spans="1:8" ht="20.25" customHeight="1" x14ac:dyDescent="0.25">
      <c r="A1928" s="75"/>
      <c r="B1928" s="75"/>
      <c r="C1928" s="75"/>
      <c r="D1928" s="75"/>
      <c r="E1928" s="28"/>
      <c r="F1928" s="75"/>
      <c r="G1928" s="75"/>
      <c r="H1928" s="99"/>
    </row>
    <row r="1929" spans="1:8" ht="20.25" customHeight="1" x14ac:dyDescent="0.25">
      <c r="A1929" s="76"/>
      <c r="B1929" s="76"/>
      <c r="C1929" s="76"/>
      <c r="D1929" s="76"/>
      <c r="E1929" s="28"/>
      <c r="F1929" s="76"/>
      <c r="G1929" s="76"/>
      <c r="H1929" s="99"/>
    </row>
    <row r="1930" spans="1:8" ht="20.25" customHeight="1" x14ac:dyDescent="0.25">
      <c r="A1930" s="75"/>
      <c r="B1930" s="75"/>
      <c r="C1930" s="75"/>
      <c r="D1930" s="75"/>
      <c r="E1930" s="28"/>
      <c r="F1930" s="75"/>
      <c r="G1930" s="75"/>
      <c r="H1930" s="99"/>
    </row>
    <row r="1931" spans="1:8" ht="20.25" customHeight="1" x14ac:dyDescent="0.25">
      <c r="A1931" s="76"/>
      <c r="B1931" s="76"/>
      <c r="C1931" s="76"/>
      <c r="D1931" s="76"/>
      <c r="E1931" s="28"/>
      <c r="F1931" s="76"/>
      <c r="G1931" s="76"/>
      <c r="H1931" s="99"/>
    </row>
    <row r="1932" spans="1:8" ht="20.25" customHeight="1" x14ac:dyDescent="0.25">
      <c r="A1932" s="75"/>
      <c r="B1932" s="75"/>
      <c r="C1932" s="75"/>
      <c r="D1932" s="75"/>
      <c r="E1932" s="28"/>
      <c r="F1932" s="75"/>
      <c r="G1932" s="75"/>
      <c r="H1932" s="99"/>
    </row>
    <row r="1933" spans="1:8" ht="20.25" customHeight="1" thickBot="1" x14ac:dyDescent="0.3">
      <c r="A1933" s="90"/>
      <c r="B1933" s="90"/>
      <c r="C1933" s="90"/>
      <c r="D1933" s="90"/>
      <c r="E1933" s="98"/>
      <c r="F1933" s="90"/>
      <c r="G1933" s="90"/>
      <c r="H1933" s="99"/>
    </row>
    <row r="1934" spans="1:8" ht="20.25" customHeight="1" thickTop="1" x14ac:dyDescent="0.25">
      <c r="A1934" s="89"/>
      <c r="B1934" s="89"/>
      <c r="C1934" s="89"/>
      <c r="D1934" s="89"/>
      <c r="E1934" s="97"/>
      <c r="F1934" s="75"/>
      <c r="G1934" s="75"/>
      <c r="H1934" s="99"/>
    </row>
    <row r="1935" spans="1:8" ht="20.25" customHeight="1" x14ac:dyDescent="0.25">
      <c r="A1935" s="76"/>
      <c r="B1935" s="76"/>
      <c r="C1935" s="76"/>
      <c r="D1935" s="76"/>
      <c r="E1935" s="28"/>
      <c r="F1935" s="76"/>
      <c r="G1935" s="76"/>
      <c r="H1935" s="99"/>
    </row>
    <row r="1936" spans="1:8" ht="20.25" customHeight="1" x14ac:dyDescent="0.25">
      <c r="A1936" s="75"/>
      <c r="B1936" s="75"/>
      <c r="C1936" s="75"/>
      <c r="D1936" s="75"/>
      <c r="E1936" s="28"/>
      <c r="F1936" s="75"/>
      <c r="G1936" s="75"/>
      <c r="H1936" s="99"/>
    </row>
    <row r="1937" spans="1:8" ht="20.25" customHeight="1" x14ac:dyDescent="0.25">
      <c r="A1937" s="76"/>
      <c r="B1937" s="76"/>
      <c r="C1937" s="76"/>
      <c r="D1937" s="76"/>
      <c r="E1937" s="28"/>
      <c r="F1937" s="76"/>
      <c r="G1937" s="76"/>
      <c r="H1937" s="99"/>
    </row>
    <row r="1938" spans="1:8" ht="20.25" customHeight="1" x14ac:dyDescent="0.25">
      <c r="A1938" s="75"/>
      <c r="B1938" s="75"/>
      <c r="C1938" s="75"/>
      <c r="D1938" s="75"/>
      <c r="E1938" s="28"/>
      <c r="F1938" s="75"/>
      <c r="G1938" s="75"/>
      <c r="H1938" s="99"/>
    </row>
    <row r="1939" spans="1:8" ht="20.25" customHeight="1" x14ac:dyDescent="0.25">
      <c r="A1939" s="76"/>
      <c r="B1939" s="76"/>
      <c r="C1939" s="76"/>
      <c r="D1939" s="76"/>
      <c r="E1939" s="28"/>
      <c r="F1939" s="76"/>
      <c r="G1939" s="76"/>
      <c r="H1939" s="99"/>
    </row>
    <row r="1940" spans="1:8" ht="20.25" customHeight="1" x14ac:dyDescent="0.25">
      <c r="A1940" s="75"/>
      <c r="B1940" s="75"/>
      <c r="C1940" s="75"/>
      <c r="D1940" s="75"/>
      <c r="E1940" s="28"/>
      <c r="F1940" s="75"/>
      <c r="G1940" s="75"/>
      <c r="H1940" s="99"/>
    </row>
    <row r="1941" spans="1:8" ht="20.25" customHeight="1" x14ac:dyDescent="0.25">
      <c r="A1941" s="76"/>
      <c r="B1941" s="76"/>
      <c r="C1941" s="76"/>
      <c r="D1941" s="76"/>
      <c r="E1941" s="28"/>
      <c r="F1941" s="76"/>
      <c r="G1941" s="76"/>
      <c r="H1941" s="99"/>
    </row>
    <row r="1942" spans="1:8" ht="20.25" customHeight="1" x14ac:dyDescent="0.25">
      <c r="A1942" s="75"/>
      <c r="B1942" s="75"/>
      <c r="C1942" s="75"/>
      <c r="D1942" s="75"/>
      <c r="E1942" s="28"/>
      <c r="F1942" s="75"/>
      <c r="G1942" s="75"/>
      <c r="H1942" s="99"/>
    </row>
    <row r="1943" spans="1:8" ht="20.25" customHeight="1" x14ac:dyDescent="0.25">
      <c r="A1943" s="76"/>
      <c r="B1943" s="76"/>
      <c r="C1943" s="76"/>
      <c r="D1943" s="76"/>
      <c r="E1943" s="28"/>
      <c r="F1943" s="76"/>
      <c r="G1943" s="76"/>
      <c r="H1943" s="99"/>
    </row>
    <row r="1944" spans="1:8" ht="20.25" customHeight="1" x14ac:dyDescent="0.25">
      <c r="A1944" s="75"/>
      <c r="B1944" s="75"/>
      <c r="C1944" s="75"/>
      <c r="D1944" s="75"/>
      <c r="E1944" s="28"/>
      <c r="F1944" s="75"/>
      <c r="G1944" s="75"/>
      <c r="H1944" s="99"/>
    </row>
    <row r="1945" spans="1:8" ht="20.25" customHeight="1" x14ac:dyDescent="0.25">
      <c r="A1945" s="76"/>
      <c r="B1945" s="76"/>
      <c r="C1945" s="76"/>
      <c r="D1945" s="76"/>
      <c r="E1945" s="28"/>
      <c r="F1945" s="76"/>
      <c r="G1945" s="76"/>
      <c r="H1945" s="99"/>
    </row>
    <row r="1946" spans="1:8" ht="20.25" customHeight="1" x14ac:dyDescent="0.25">
      <c r="A1946" s="75"/>
      <c r="B1946" s="75"/>
      <c r="C1946" s="75"/>
      <c r="D1946" s="75"/>
      <c r="E1946" s="28"/>
      <c r="F1946" s="75"/>
      <c r="G1946" s="75"/>
      <c r="H1946" s="99"/>
    </row>
    <row r="1947" spans="1:8" ht="20.25" customHeight="1" x14ac:dyDescent="0.25">
      <c r="A1947" s="76"/>
      <c r="B1947" s="76"/>
      <c r="C1947" s="76"/>
      <c r="D1947" s="76"/>
      <c r="E1947" s="28"/>
      <c r="F1947" s="76"/>
      <c r="G1947" s="76"/>
      <c r="H1947" s="99"/>
    </row>
    <row r="1948" spans="1:8" ht="20.25" customHeight="1" x14ac:dyDescent="0.25">
      <c r="A1948" s="75"/>
      <c r="B1948" s="75"/>
      <c r="C1948" s="75"/>
      <c r="D1948" s="75"/>
      <c r="E1948" s="28"/>
      <c r="F1948" s="75"/>
      <c r="G1948" s="75"/>
      <c r="H1948" s="99"/>
    </row>
    <row r="1949" spans="1:8" ht="20.25" customHeight="1" x14ac:dyDescent="0.25">
      <c r="A1949" s="76"/>
      <c r="B1949" s="76"/>
      <c r="C1949" s="76"/>
      <c r="D1949" s="76"/>
      <c r="E1949" s="28"/>
      <c r="F1949" s="76"/>
      <c r="G1949" s="76"/>
      <c r="H1949" s="99"/>
    </row>
    <row r="1950" spans="1:8" ht="20.25" customHeight="1" x14ac:dyDescent="0.25">
      <c r="A1950" s="75"/>
      <c r="B1950" s="75"/>
      <c r="C1950" s="75"/>
      <c r="D1950" s="75"/>
      <c r="E1950" s="28"/>
      <c r="F1950" s="75"/>
      <c r="G1950" s="75"/>
      <c r="H1950" s="99"/>
    </row>
    <row r="1951" spans="1:8" ht="20.25" customHeight="1" x14ac:dyDescent="0.25">
      <c r="A1951" s="76"/>
      <c r="B1951" s="76"/>
      <c r="C1951" s="76"/>
      <c r="D1951" s="76"/>
      <c r="E1951" s="28"/>
      <c r="F1951" s="76"/>
      <c r="G1951" s="76"/>
      <c r="H1951" s="99"/>
    </row>
    <row r="1952" spans="1:8" ht="20.25" customHeight="1" x14ac:dyDescent="0.25">
      <c r="A1952" s="75"/>
      <c r="B1952" s="75"/>
      <c r="C1952" s="75"/>
      <c r="D1952" s="75"/>
      <c r="E1952" s="28"/>
      <c r="F1952" s="75"/>
      <c r="G1952" s="75"/>
      <c r="H1952" s="99"/>
    </row>
    <row r="1953" spans="1:8" ht="20.25" customHeight="1" x14ac:dyDescent="0.25">
      <c r="A1953" s="76"/>
      <c r="B1953" s="76"/>
      <c r="C1953" s="76"/>
      <c r="D1953" s="76"/>
      <c r="E1953" s="28"/>
      <c r="F1953" s="76"/>
      <c r="G1953" s="76"/>
      <c r="H1953" s="99"/>
    </row>
    <row r="1954" spans="1:8" ht="20.25" customHeight="1" x14ac:dyDescent="0.25">
      <c r="A1954" s="75"/>
      <c r="B1954" s="75"/>
      <c r="C1954" s="75"/>
      <c r="D1954" s="75"/>
      <c r="E1954" s="28"/>
      <c r="F1954" s="75"/>
      <c r="G1954" s="75"/>
      <c r="H1954" s="99"/>
    </row>
    <row r="1955" spans="1:8" ht="20.25" customHeight="1" x14ac:dyDescent="0.25">
      <c r="A1955" s="76"/>
      <c r="B1955" s="76"/>
      <c r="C1955" s="76"/>
      <c r="D1955" s="76"/>
      <c r="E1955" s="28"/>
      <c r="F1955" s="76"/>
      <c r="G1955" s="76"/>
      <c r="H1955" s="99"/>
    </row>
    <row r="1956" spans="1:8" ht="20.25" customHeight="1" x14ac:dyDescent="0.25">
      <c r="A1956" s="75"/>
      <c r="B1956" s="75"/>
      <c r="C1956" s="75"/>
      <c r="D1956" s="75"/>
      <c r="E1956" s="28"/>
      <c r="F1956" s="75"/>
      <c r="G1956" s="75"/>
      <c r="H1956" s="99"/>
    </row>
    <row r="1957" spans="1:8" ht="20.25" customHeight="1" x14ac:dyDescent="0.25">
      <c r="A1957" s="76"/>
      <c r="B1957" s="76"/>
      <c r="C1957" s="76"/>
      <c r="D1957" s="76"/>
      <c r="E1957" s="28"/>
      <c r="F1957" s="76"/>
      <c r="G1957" s="76"/>
      <c r="H1957" s="99"/>
    </row>
    <row r="1958" spans="1:8" ht="20.25" customHeight="1" x14ac:dyDescent="0.25">
      <c r="A1958" s="75"/>
      <c r="B1958" s="75"/>
      <c r="C1958" s="75"/>
      <c r="D1958" s="75"/>
      <c r="E1958" s="28"/>
      <c r="F1958" s="75"/>
      <c r="G1958" s="75"/>
      <c r="H1958" s="99"/>
    </row>
    <row r="1959" spans="1:8" ht="20.25" customHeight="1" x14ac:dyDescent="0.25">
      <c r="A1959" s="76"/>
      <c r="B1959" s="76"/>
      <c r="C1959" s="76"/>
      <c r="D1959" s="76"/>
      <c r="E1959" s="28"/>
      <c r="F1959" s="76"/>
      <c r="G1959" s="76"/>
      <c r="H1959" s="99"/>
    </row>
    <row r="1960" spans="1:8" ht="20.25" customHeight="1" x14ac:dyDescent="0.25">
      <c r="A1960" s="75"/>
      <c r="B1960" s="75"/>
      <c r="C1960" s="75"/>
      <c r="D1960" s="75"/>
      <c r="E1960" s="28"/>
      <c r="F1960" s="75"/>
      <c r="G1960" s="75"/>
      <c r="H1960" s="99"/>
    </row>
    <row r="1961" spans="1:8" ht="20.25" customHeight="1" thickBot="1" x14ac:dyDescent="0.3">
      <c r="A1961" s="90"/>
      <c r="B1961" s="90"/>
      <c r="C1961" s="90"/>
      <c r="D1961" s="90"/>
      <c r="E1961" s="98"/>
      <c r="F1961" s="90"/>
      <c r="G1961" s="90"/>
      <c r="H1961" s="99"/>
    </row>
    <row r="1962" spans="1:8" ht="20.25" customHeight="1" thickTop="1" x14ac:dyDescent="0.25">
      <c r="A1962" s="89"/>
      <c r="B1962" s="89"/>
      <c r="C1962" s="89"/>
      <c r="D1962" s="89"/>
      <c r="E1962" s="97"/>
      <c r="F1962" s="75"/>
      <c r="G1962" s="75"/>
      <c r="H1962" s="99"/>
    </row>
    <row r="1963" spans="1:8" ht="20.25" customHeight="1" x14ac:dyDescent="0.25">
      <c r="A1963" s="76"/>
      <c r="B1963" s="76"/>
      <c r="C1963" s="76"/>
      <c r="D1963" s="76"/>
      <c r="E1963" s="28"/>
      <c r="F1963" s="76"/>
      <c r="G1963" s="76"/>
      <c r="H1963" s="99"/>
    </row>
    <row r="1964" spans="1:8" ht="20.25" customHeight="1" x14ac:dyDescent="0.25">
      <c r="A1964" s="75"/>
      <c r="B1964" s="75"/>
      <c r="C1964" s="75"/>
      <c r="D1964" s="75"/>
      <c r="E1964" s="28"/>
      <c r="F1964" s="75"/>
      <c r="G1964" s="75"/>
      <c r="H1964" s="99"/>
    </row>
    <row r="1965" spans="1:8" ht="20.25" customHeight="1" x14ac:dyDescent="0.25">
      <c r="A1965" s="76"/>
      <c r="B1965" s="76"/>
      <c r="C1965" s="76"/>
      <c r="D1965" s="76"/>
      <c r="E1965" s="28"/>
      <c r="F1965" s="76"/>
      <c r="G1965" s="76"/>
      <c r="H1965" s="99"/>
    </row>
    <row r="1966" spans="1:8" ht="20.25" customHeight="1" x14ac:dyDescent="0.25">
      <c r="A1966" s="75"/>
      <c r="B1966" s="75"/>
      <c r="C1966" s="75"/>
      <c r="D1966" s="75"/>
      <c r="E1966" s="28"/>
      <c r="F1966" s="75"/>
      <c r="G1966" s="75"/>
      <c r="H1966" s="99"/>
    </row>
    <row r="1967" spans="1:8" ht="20.25" customHeight="1" x14ac:dyDescent="0.25">
      <c r="A1967" s="76"/>
      <c r="B1967" s="76"/>
      <c r="C1967" s="76"/>
      <c r="D1967" s="76"/>
      <c r="E1967" s="28"/>
      <c r="F1967" s="76"/>
      <c r="G1967" s="76"/>
      <c r="H1967" s="99"/>
    </row>
    <row r="1968" spans="1:8" ht="20.25" customHeight="1" x14ac:dyDescent="0.25">
      <c r="A1968" s="75"/>
      <c r="B1968" s="75"/>
      <c r="C1968" s="75"/>
      <c r="D1968" s="75"/>
      <c r="E1968" s="28"/>
      <c r="F1968" s="75"/>
      <c r="G1968" s="75"/>
      <c r="H1968" s="99"/>
    </row>
    <row r="1969" spans="1:8" ht="20.25" customHeight="1" x14ac:dyDescent="0.25">
      <c r="A1969" s="76"/>
      <c r="B1969" s="76"/>
      <c r="C1969" s="76"/>
      <c r="D1969" s="76"/>
      <c r="E1969" s="28"/>
      <c r="F1969" s="76"/>
      <c r="G1969" s="76"/>
      <c r="H1969" s="99"/>
    </row>
    <row r="1970" spans="1:8" ht="20.25" customHeight="1" x14ac:dyDescent="0.25">
      <c r="A1970" s="75"/>
      <c r="B1970" s="75"/>
      <c r="C1970" s="75"/>
      <c r="D1970" s="75"/>
      <c r="E1970" s="28"/>
      <c r="F1970" s="75"/>
      <c r="G1970" s="75"/>
      <c r="H1970" s="99"/>
    </row>
    <row r="1971" spans="1:8" ht="20.25" customHeight="1" x14ac:dyDescent="0.25">
      <c r="A1971" s="76"/>
      <c r="B1971" s="76"/>
      <c r="C1971" s="76"/>
      <c r="D1971" s="76"/>
      <c r="E1971" s="28"/>
      <c r="F1971" s="76"/>
      <c r="G1971" s="76"/>
      <c r="H1971" s="99"/>
    </row>
    <row r="1972" spans="1:8" ht="20.25" customHeight="1" x14ac:dyDescent="0.25">
      <c r="A1972" s="75"/>
      <c r="B1972" s="75"/>
      <c r="C1972" s="75"/>
      <c r="D1972" s="75"/>
      <c r="E1972" s="28"/>
      <c r="F1972" s="75"/>
      <c r="G1972" s="75"/>
      <c r="H1972" s="99"/>
    </row>
    <row r="1973" spans="1:8" ht="20.25" customHeight="1" x14ac:dyDescent="0.25">
      <c r="A1973" s="76"/>
      <c r="B1973" s="76"/>
      <c r="C1973" s="76"/>
      <c r="D1973" s="76"/>
      <c r="E1973" s="28"/>
      <c r="F1973" s="76"/>
      <c r="G1973" s="76"/>
      <c r="H1973" s="99"/>
    </row>
    <row r="1974" spans="1:8" ht="20.25" customHeight="1" x14ac:dyDescent="0.25">
      <c r="A1974" s="75"/>
      <c r="B1974" s="75"/>
      <c r="C1974" s="75"/>
      <c r="D1974" s="75"/>
      <c r="E1974" s="28"/>
      <c r="F1974" s="75"/>
      <c r="G1974" s="75"/>
      <c r="H1974" s="99"/>
    </row>
    <row r="1975" spans="1:8" ht="20.25" customHeight="1" x14ac:dyDescent="0.25">
      <c r="A1975" s="76"/>
      <c r="B1975" s="76"/>
      <c r="C1975" s="76"/>
      <c r="D1975" s="76"/>
      <c r="E1975" s="28"/>
      <c r="F1975" s="76"/>
      <c r="G1975" s="76"/>
      <c r="H1975" s="99"/>
    </row>
    <row r="1976" spans="1:8" ht="20.25" customHeight="1" x14ac:dyDescent="0.25">
      <c r="A1976" s="75"/>
      <c r="B1976" s="75"/>
      <c r="C1976" s="75"/>
      <c r="D1976" s="75"/>
      <c r="E1976" s="28"/>
      <c r="F1976" s="75"/>
      <c r="G1976" s="75"/>
      <c r="H1976" s="99"/>
    </row>
    <row r="1977" spans="1:8" ht="20.25" customHeight="1" x14ac:dyDescent="0.25">
      <c r="A1977" s="76"/>
      <c r="B1977" s="76"/>
      <c r="C1977" s="76"/>
      <c r="D1977" s="76"/>
      <c r="E1977" s="28"/>
      <c r="F1977" s="76"/>
      <c r="G1977" s="76"/>
      <c r="H1977" s="99"/>
    </row>
    <row r="1978" spans="1:8" ht="20.25" customHeight="1" x14ac:dyDescent="0.25">
      <c r="A1978" s="75"/>
      <c r="B1978" s="75"/>
      <c r="C1978" s="75"/>
      <c r="D1978" s="75"/>
      <c r="E1978" s="28"/>
      <c r="F1978" s="75"/>
      <c r="G1978" s="75"/>
      <c r="H1978" s="99"/>
    </row>
    <row r="1979" spans="1:8" ht="20.25" customHeight="1" x14ac:dyDescent="0.25">
      <c r="A1979" s="76"/>
      <c r="B1979" s="76"/>
      <c r="C1979" s="76"/>
      <c r="D1979" s="76"/>
      <c r="E1979" s="28"/>
      <c r="F1979" s="76"/>
      <c r="G1979" s="76"/>
      <c r="H1979" s="99"/>
    </row>
    <row r="1980" spans="1:8" ht="20.25" customHeight="1" x14ac:dyDescent="0.25">
      <c r="A1980" s="75"/>
      <c r="B1980" s="75"/>
      <c r="C1980" s="75"/>
      <c r="D1980" s="75"/>
      <c r="E1980" s="28"/>
      <c r="F1980" s="75"/>
      <c r="G1980" s="75"/>
      <c r="H1980" s="99"/>
    </row>
    <row r="1981" spans="1:8" ht="20.25" customHeight="1" x14ac:dyDescent="0.25">
      <c r="A1981" s="76"/>
      <c r="B1981" s="76"/>
      <c r="C1981" s="76"/>
      <c r="D1981" s="76"/>
      <c r="E1981" s="28"/>
      <c r="F1981" s="76"/>
      <c r="G1981" s="76"/>
      <c r="H1981" s="99"/>
    </row>
    <row r="1982" spans="1:8" ht="20.25" customHeight="1" x14ac:dyDescent="0.25">
      <c r="A1982" s="75"/>
      <c r="B1982" s="75"/>
      <c r="C1982" s="75"/>
      <c r="D1982" s="75"/>
      <c r="E1982" s="28"/>
      <c r="F1982" s="75"/>
      <c r="G1982" s="75"/>
      <c r="H1982" s="99"/>
    </row>
    <row r="1983" spans="1:8" ht="20.25" customHeight="1" x14ac:dyDescent="0.25">
      <c r="A1983" s="76"/>
      <c r="B1983" s="76"/>
      <c r="C1983" s="76"/>
      <c r="D1983" s="76"/>
      <c r="E1983" s="28"/>
      <c r="F1983" s="76"/>
      <c r="G1983" s="76"/>
      <c r="H1983" s="99"/>
    </row>
    <row r="1984" spans="1:8" ht="20.25" customHeight="1" x14ac:dyDescent="0.25">
      <c r="A1984" s="75"/>
      <c r="B1984" s="75"/>
      <c r="C1984" s="75"/>
      <c r="D1984" s="75"/>
      <c r="E1984" s="28"/>
      <c r="F1984" s="75"/>
      <c r="G1984" s="75"/>
      <c r="H1984" s="99"/>
    </row>
    <row r="1985" spans="1:8" ht="20.25" customHeight="1" x14ac:dyDescent="0.25">
      <c r="A1985" s="76"/>
      <c r="B1985" s="76"/>
      <c r="C1985" s="76"/>
      <c r="D1985" s="76"/>
      <c r="E1985" s="28"/>
      <c r="F1985" s="76"/>
      <c r="G1985" s="76"/>
      <c r="H1985" s="99"/>
    </row>
    <row r="1986" spans="1:8" ht="20.25" customHeight="1" x14ac:dyDescent="0.25">
      <c r="A1986" s="75"/>
      <c r="B1986" s="75"/>
      <c r="C1986" s="75"/>
      <c r="D1986" s="75"/>
      <c r="E1986" s="28"/>
      <c r="F1986" s="75"/>
      <c r="G1986" s="75"/>
      <c r="H1986" s="99"/>
    </row>
    <row r="1987" spans="1:8" ht="20.25" customHeight="1" x14ac:dyDescent="0.25">
      <c r="A1987" s="76"/>
      <c r="B1987" s="76"/>
      <c r="C1987" s="76"/>
      <c r="D1987" s="76"/>
      <c r="E1987" s="28"/>
      <c r="F1987" s="76"/>
      <c r="G1987" s="76"/>
      <c r="H1987" s="99"/>
    </row>
    <row r="1988" spans="1:8" ht="20.25" customHeight="1" x14ac:dyDescent="0.25">
      <c r="A1988" s="75"/>
      <c r="B1988" s="75"/>
      <c r="C1988" s="75"/>
      <c r="D1988" s="75"/>
      <c r="E1988" s="28"/>
      <c r="F1988" s="75"/>
      <c r="G1988" s="75"/>
      <c r="H1988" s="99"/>
    </row>
    <row r="1989" spans="1:8" ht="20.25" customHeight="1" thickBot="1" x14ac:dyDescent="0.3">
      <c r="A1989" s="90"/>
      <c r="B1989" s="90"/>
      <c r="C1989" s="90"/>
      <c r="D1989" s="90"/>
      <c r="E1989" s="98"/>
      <c r="F1989" s="90"/>
      <c r="G1989" s="90"/>
      <c r="H1989" s="99"/>
    </row>
    <row r="1990" spans="1:8" ht="20.25" customHeight="1" thickTop="1" x14ac:dyDescent="0.25">
      <c r="A1990" s="89"/>
      <c r="B1990" s="89"/>
      <c r="C1990" s="89"/>
      <c r="D1990" s="89"/>
      <c r="E1990" s="97"/>
      <c r="F1990" s="75"/>
      <c r="G1990" s="75"/>
      <c r="H1990" s="99"/>
    </row>
    <row r="1991" spans="1:8" ht="20.25" customHeight="1" x14ac:dyDescent="0.25">
      <c r="A1991" s="76"/>
      <c r="B1991" s="76"/>
      <c r="C1991" s="76"/>
      <c r="D1991" s="76"/>
      <c r="E1991" s="28"/>
      <c r="F1991" s="76"/>
      <c r="G1991" s="76"/>
      <c r="H1991" s="99"/>
    </row>
    <row r="1992" spans="1:8" ht="20.25" customHeight="1" x14ac:dyDescent="0.25">
      <c r="A1992" s="75"/>
      <c r="B1992" s="75"/>
      <c r="C1992" s="75"/>
      <c r="D1992" s="75"/>
      <c r="E1992" s="28"/>
      <c r="F1992" s="75"/>
      <c r="G1992" s="75"/>
      <c r="H1992" s="99"/>
    </row>
    <row r="1993" spans="1:8" ht="20.25" customHeight="1" x14ac:dyDescent="0.25">
      <c r="A1993" s="76"/>
      <c r="B1993" s="76"/>
      <c r="C1993" s="76"/>
      <c r="D1993" s="76"/>
      <c r="E1993" s="28"/>
      <c r="F1993" s="76"/>
      <c r="G1993" s="76"/>
      <c r="H1993" s="99"/>
    </row>
    <row r="1994" spans="1:8" ht="20.25" customHeight="1" x14ac:dyDescent="0.25">
      <c r="A1994" s="75"/>
      <c r="B1994" s="75"/>
      <c r="C1994" s="75"/>
      <c r="D1994" s="75"/>
      <c r="E1994" s="28"/>
      <c r="F1994" s="75"/>
      <c r="G1994" s="75"/>
      <c r="H1994" s="99"/>
    </row>
    <row r="1995" spans="1:8" ht="20.25" customHeight="1" x14ac:dyDescent="0.25">
      <c r="A1995" s="76"/>
      <c r="B1995" s="76"/>
      <c r="C1995" s="76"/>
      <c r="D1995" s="76"/>
      <c r="E1995" s="28"/>
      <c r="F1995" s="76"/>
      <c r="G1995" s="76"/>
      <c r="H1995" s="99"/>
    </row>
    <row r="1996" spans="1:8" ht="20.25" customHeight="1" x14ac:dyDescent="0.25">
      <c r="A1996" s="75"/>
      <c r="B1996" s="75"/>
      <c r="C1996" s="75"/>
      <c r="D1996" s="75"/>
      <c r="E1996" s="28"/>
      <c r="F1996" s="75"/>
      <c r="G1996" s="75"/>
      <c r="H1996" s="99"/>
    </row>
    <row r="1997" spans="1:8" ht="20.25" customHeight="1" x14ac:dyDescent="0.25">
      <c r="A1997" s="76"/>
      <c r="B1997" s="76"/>
      <c r="C1997" s="76"/>
      <c r="D1997" s="76"/>
      <c r="E1997" s="28"/>
      <c r="F1997" s="76"/>
      <c r="G1997" s="76"/>
      <c r="H1997" s="99"/>
    </row>
    <row r="1998" spans="1:8" ht="20.25" customHeight="1" x14ac:dyDescent="0.25">
      <c r="A1998" s="75"/>
      <c r="B1998" s="75"/>
      <c r="C1998" s="75"/>
      <c r="D1998" s="75"/>
      <c r="E1998" s="28"/>
      <c r="F1998" s="75"/>
      <c r="G1998" s="75"/>
      <c r="H1998" s="99"/>
    </row>
    <row r="1999" spans="1:8" ht="20.25" customHeight="1" x14ac:dyDescent="0.25">
      <c r="A1999" s="76"/>
      <c r="B1999" s="76"/>
      <c r="C1999" s="76"/>
      <c r="D1999" s="76"/>
      <c r="E1999" s="28"/>
      <c r="F1999" s="76"/>
      <c r="G1999" s="76"/>
      <c r="H1999" s="99"/>
    </row>
    <row r="2000" spans="1:8" ht="20.25" customHeight="1" x14ac:dyDescent="0.25">
      <c r="A2000" s="75"/>
      <c r="B2000" s="75"/>
      <c r="C2000" s="75"/>
      <c r="D2000" s="75"/>
      <c r="E2000" s="28"/>
      <c r="F2000" s="75"/>
      <c r="G2000" s="75"/>
      <c r="H2000" s="99"/>
    </row>
    <row r="2001" spans="1:8" ht="20.25" customHeight="1" x14ac:dyDescent="0.25">
      <c r="A2001" s="76"/>
      <c r="B2001" s="76"/>
      <c r="C2001" s="76"/>
      <c r="D2001" s="76"/>
      <c r="E2001" s="28"/>
      <c r="F2001" s="76"/>
      <c r="G2001" s="76"/>
      <c r="H2001" s="99"/>
    </row>
    <row r="2002" spans="1:8" ht="20.25" customHeight="1" x14ac:dyDescent="0.25">
      <c r="A2002" s="75"/>
      <c r="B2002" s="75"/>
      <c r="C2002" s="75"/>
      <c r="D2002" s="75"/>
      <c r="E2002" s="28"/>
      <c r="F2002" s="75"/>
      <c r="G2002" s="75"/>
      <c r="H2002" s="99"/>
    </row>
    <row r="2003" spans="1:8" ht="20.25" customHeight="1" x14ac:dyDescent="0.25">
      <c r="A2003" s="76"/>
      <c r="B2003" s="76"/>
      <c r="C2003" s="76"/>
      <c r="D2003" s="76"/>
      <c r="E2003" s="28"/>
      <c r="F2003" s="76"/>
      <c r="G2003" s="76"/>
      <c r="H2003" s="99"/>
    </row>
    <row r="2004" spans="1:8" ht="20.25" customHeight="1" x14ac:dyDescent="0.25">
      <c r="A2004" s="75"/>
      <c r="B2004" s="75"/>
      <c r="C2004" s="75"/>
      <c r="D2004" s="75"/>
      <c r="E2004" s="28"/>
      <c r="F2004" s="75"/>
      <c r="G2004" s="75"/>
      <c r="H2004" s="99"/>
    </row>
    <row r="2005" spans="1:8" ht="20.25" customHeight="1" x14ac:dyDescent="0.25">
      <c r="A2005" s="76"/>
      <c r="B2005" s="76"/>
      <c r="C2005" s="76"/>
      <c r="D2005" s="76"/>
      <c r="E2005" s="28"/>
      <c r="F2005" s="76"/>
      <c r="G2005" s="76"/>
      <c r="H2005" s="99"/>
    </row>
    <row r="2006" spans="1:8" ht="20.25" customHeight="1" x14ac:dyDescent="0.25">
      <c r="A2006" s="75"/>
      <c r="B2006" s="75"/>
      <c r="C2006" s="75"/>
      <c r="D2006" s="75"/>
      <c r="E2006" s="28"/>
      <c r="F2006" s="75"/>
      <c r="G2006" s="75"/>
      <c r="H2006" s="99"/>
    </row>
    <row r="2007" spans="1:8" ht="20.25" customHeight="1" x14ac:dyDescent="0.25">
      <c r="A2007" s="76"/>
      <c r="B2007" s="76"/>
      <c r="C2007" s="76"/>
      <c r="D2007" s="76"/>
      <c r="E2007" s="28"/>
      <c r="F2007" s="76"/>
      <c r="G2007" s="76"/>
      <c r="H2007" s="99"/>
    </row>
    <row r="2008" spans="1:8" ht="20.25" customHeight="1" x14ac:dyDescent="0.25">
      <c r="A2008" s="75"/>
      <c r="B2008" s="75"/>
      <c r="C2008" s="75"/>
      <c r="D2008" s="75"/>
      <c r="E2008" s="28"/>
      <c r="F2008" s="75"/>
      <c r="G2008" s="75"/>
      <c r="H2008" s="99"/>
    </row>
    <row r="2009" spans="1:8" ht="20.25" customHeight="1" x14ac:dyDescent="0.25">
      <c r="A2009" s="76"/>
      <c r="B2009" s="76"/>
      <c r="C2009" s="76"/>
      <c r="D2009" s="76"/>
      <c r="E2009" s="28"/>
      <c r="F2009" s="76"/>
      <c r="G2009" s="76"/>
      <c r="H2009" s="99"/>
    </row>
    <row r="2010" spans="1:8" ht="20.25" customHeight="1" x14ac:dyDescent="0.25">
      <c r="A2010" s="75"/>
      <c r="B2010" s="75"/>
      <c r="C2010" s="75"/>
      <c r="D2010" s="75"/>
      <c r="E2010" s="28"/>
      <c r="F2010" s="75"/>
      <c r="G2010" s="75"/>
      <c r="H2010" s="99"/>
    </row>
    <row r="2011" spans="1:8" ht="20.25" customHeight="1" x14ac:dyDescent="0.25">
      <c r="A2011" s="76"/>
      <c r="B2011" s="76"/>
      <c r="C2011" s="76"/>
      <c r="D2011" s="76"/>
      <c r="E2011" s="28"/>
      <c r="F2011" s="76"/>
      <c r="G2011" s="76"/>
      <c r="H2011" s="99"/>
    </row>
    <row r="2012" spans="1:8" ht="20.25" customHeight="1" x14ac:dyDescent="0.25">
      <c r="A2012" s="75"/>
      <c r="B2012" s="75"/>
      <c r="C2012" s="75"/>
      <c r="D2012" s="75"/>
      <c r="E2012" s="28"/>
      <c r="F2012" s="75"/>
      <c r="G2012" s="75"/>
      <c r="H2012" s="99"/>
    </row>
    <row r="2013" spans="1:8" ht="20.25" customHeight="1" x14ac:dyDescent="0.25">
      <c r="A2013" s="76"/>
      <c r="B2013" s="76"/>
      <c r="C2013" s="76"/>
      <c r="D2013" s="76"/>
      <c r="E2013" s="28"/>
      <c r="F2013" s="76"/>
      <c r="G2013" s="76"/>
      <c r="H2013" s="99"/>
    </row>
    <row r="2014" spans="1:8" ht="20.25" customHeight="1" x14ac:dyDescent="0.25">
      <c r="A2014" s="75"/>
      <c r="B2014" s="75"/>
      <c r="C2014" s="75"/>
      <c r="D2014" s="75"/>
      <c r="E2014" s="28"/>
      <c r="F2014" s="75"/>
      <c r="G2014" s="75"/>
      <c r="H2014" s="99"/>
    </row>
    <row r="2015" spans="1:8" ht="20.25" customHeight="1" x14ac:dyDescent="0.25">
      <c r="A2015" s="76"/>
      <c r="B2015" s="76"/>
      <c r="C2015" s="76"/>
      <c r="D2015" s="76"/>
      <c r="E2015" s="28"/>
      <c r="F2015" s="76"/>
      <c r="G2015" s="76"/>
      <c r="H2015" s="99"/>
    </row>
    <row r="2016" spans="1:8" ht="20.25" customHeight="1" x14ac:dyDescent="0.25">
      <c r="A2016" s="75"/>
      <c r="B2016" s="75"/>
      <c r="C2016" s="75"/>
      <c r="D2016" s="75"/>
      <c r="E2016" s="28"/>
      <c r="F2016" s="75"/>
      <c r="G2016" s="75"/>
      <c r="H2016" s="99"/>
    </row>
    <row r="2017" spans="1:8" ht="20.25" customHeight="1" thickBot="1" x14ac:dyDescent="0.3">
      <c r="A2017" s="90"/>
      <c r="B2017" s="90"/>
      <c r="C2017" s="90"/>
      <c r="D2017" s="90"/>
      <c r="E2017" s="98"/>
      <c r="F2017" s="90"/>
      <c r="G2017" s="90"/>
      <c r="H2017" s="99"/>
    </row>
    <row r="2018" spans="1:8" ht="20.25" customHeight="1" thickTop="1" x14ac:dyDescent="0.25">
      <c r="A2018" s="89"/>
      <c r="B2018" s="89"/>
      <c r="C2018" s="89"/>
      <c r="D2018" s="89"/>
      <c r="E2018" s="97"/>
      <c r="F2018" s="75"/>
      <c r="G2018" s="75"/>
      <c r="H2018" s="99"/>
    </row>
    <row r="2019" spans="1:8" ht="20.25" customHeight="1" x14ac:dyDescent="0.25">
      <c r="A2019" s="76"/>
      <c r="B2019" s="76"/>
      <c r="C2019" s="76"/>
      <c r="D2019" s="76"/>
      <c r="E2019" s="28"/>
      <c r="F2019" s="76"/>
      <c r="G2019" s="76"/>
      <c r="H2019" s="99"/>
    </row>
    <row r="2020" spans="1:8" ht="20.25" customHeight="1" x14ac:dyDescent="0.25">
      <c r="A2020" s="75"/>
      <c r="B2020" s="75"/>
      <c r="C2020" s="75"/>
      <c r="D2020" s="75"/>
      <c r="E2020" s="28"/>
      <c r="F2020" s="75"/>
      <c r="G2020" s="75"/>
      <c r="H2020" s="99"/>
    </row>
    <row r="2021" spans="1:8" ht="20.25" customHeight="1" x14ac:dyDescent="0.25">
      <c r="A2021" s="76"/>
      <c r="B2021" s="76"/>
      <c r="C2021" s="76"/>
      <c r="D2021" s="76"/>
      <c r="E2021" s="28"/>
      <c r="F2021" s="76"/>
      <c r="G2021" s="76"/>
      <c r="H2021" s="99"/>
    </row>
    <row r="2022" spans="1:8" ht="20.25" customHeight="1" x14ac:dyDescent="0.25">
      <c r="A2022" s="75"/>
      <c r="B2022" s="75"/>
      <c r="C2022" s="75"/>
      <c r="D2022" s="75"/>
      <c r="E2022" s="28"/>
      <c r="F2022" s="75"/>
      <c r="G2022" s="75"/>
      <c r="H2022" s="99"/>
    </row>
    <row r="2023" spans="1:8" ht="20.25" customHeight="1" x14ac:dyDescent="0.25">
      <c r="A2023" s="76"/>
      <c r="B2023" s="76"/>
      <c r="C2023" s="76"/>
      <c r="D2023" s="76"/>
      <c r="E2023" s="28"/>
      <c r="F2023" s="76"/>
      <c r="G2023" s="76"/>
      <c r="H2023" s="99"/>
    </row>
    <row r="2024" spans="1:8" ht="20.25" customHeight="1" x14ac:dyDescent="0.25">
      <c r="A2024" s="75"/>
      <c r="B2024" s="75"/>
      <c r="C2024" s="75"/>
      <c r="D2024" s="75"/>
      <c r="E2024" s="28"/>
      <c r="F2024" s="75"/>
      <c r="G2024" s="75"/>
      <c r="H2024" s="99"/>
    </row>
    <row r="2025" spans="1:8" ht="20.25" customHeight="1" x14ac:dyDescent="0.25">
      <c r="A2025" s="76"/>
      <c r="B2025" s="76"/>
      <c r="C2025" s="76"/>
      <c r="D2025" s="76"/>
      <c r="E2025" s="28"/>
      <c r="F2025" s="76"/>
      <c r="G2025" s="76"/>
      <c r="H2025" s="99"/>
    </row>
    <row r="2026" spans="1:8" ht="20.25" customHeight="1" x14ac:dyDescent="0.25">
      <c r="A2026" s="75"/>
      <c r="B2026" s="75"/>
      <c r="C2026" s="75"/>
      <c r="D2026" s="75"/>
      <c r="E2026" s="28"/>
      <c r="F2026" s="75"/>
      <c r="G2026" s="75"/>
      <c r="H2026" s="99"/>
    </row>
    <row r="2027" spans="1:8" ht="20.25" customHeight="1" x14ac:dyDescent="0.25">
      <c r="A2027" s="76"/>
      <c r="B2027" s="76"/>
      <c r="C2027" s="76"/>
      <c r="D2027" s="76"/>
      <c r="E2027" s="28"/>
      <c r="F2027" s="76"/>
      <c r="G2027" s="76"/>
      <c r="H2027" s="99"/>
    </row>
    <row r="2028" spans="1:8" ht="20.25" customHeight="1" x14ac:dyDescent="0.25">
      <c r="A2028" s="75"/>
      <c r="B2028" s="75"/>
      <c r="C2028" s="75"/>
      <c r="D2028" s="75"/>
      <c r="E2028" s="28"/>
      <c r="F2028" s="75"/>
      <c r="G2028" s="75"/>
      <c r="H2028" s="99"/>
    </row>
    <row r="2029" spans="1:8" ht="20.25" customHeight="1" x14ac:dyDescent="0.25">
      <c r="A2029" s="76"/>
      <c r="B2029" s="76"/>
      <c r="C2029" s="76"/>
      <c r="D2029" s="76"/>
      <c r="E2029" s="28"/>
      <c r="F2029" s="76"/>
      <c r="G2029" s="76"/>
      <c r="H2029" s="99"/>
    </row>
    <row r="2030" spans="1:8" ht="20.25" customHeight="1" x14ac:dyDescent="0.25">
      <c r="A2030" s="75"/>
      <c r="B2030" s="75"/>
      <c r="C2030" s="75"/>
      <c r="D2030" s="75"/>
      <c r="E2030" s="28"/>
      <c r="F2030" s="75"/>
      <c r="G2030" s="75"/>
      <c r="H2030" s="99"/>
    </row>
    <row r="2031" spans="1:8" ht="20.25" customHeight="1" x14ac:dyDescent="0.25">
      <c r="A2031" s="76"/>
      <c r="B2031" s="76"/>
      <c r="C2031" s="76"/>
      <c r="D2031" s="76"/>
      <c r="E2031" s="28"/>
      <c r="F2031" s="76"/>
      <c r="G2031" s="76"/>
      <c r="H2031" s="99"/>
    </row>
    <row r="2032" spans="1:8" ht="20.25" customHeight="1" x14ac:dyDescent="0.25">
      <c r="A2032" s="75"/>
      <c r="B2032" s="75"/>
      <c r="C2032" s="75"/>
      <c r="D2032" s="75"/>
      <c r="E2032" s="28"/>
      <c r="F2032" s="75"/>
      <c r="G2032" s="75"/>
      <c r="H2032" s="99"/>
    </row>
    <row r="2033" spans="1:8" ht="20.25" customHeight="1" x14ac:dyDescent="0.25">
      <c r="A2033" s="76"/>
      <c r="B2033" s="76"/>
      <c r="C2033" s="76"/>
      <c r="D2033" s="76"/>
      <c r="E2033" s="28"/>
      <c r="F2033" s="76"/>
      <c r="G2033" s="76"/>
      <c r="H2033" s="99"/>
    </row>
    <row r="2034" spans="1:8" ht="20.25" customHeight="1" x14ac:dyDescent="0.25">
      <c r="A2034" s="75"/>
      <c r="B2034" s="75"/>
      <c r="C2034" s="75"/>
      <c r="D2034" s="75"/>
      <c r="E2034" s="28"/>
      <c r="F2034" s="75"/>
      <c r="G2034" s="75"/>
      <c r="H2034" s="99"/>
    </row>
    <row r="2035" spans="1:8" ht="20.25" customHeight="1" x14ac:dyDescent="0.25">
      <c r="A2035" s="76"/>
      <c r="B2035" s="76"/>
      <c r="C2035" s="76"/>
      <c r="D2035" s="76"/>
      <c r="E2035" s="28"/>
      <c r="F2035" s="76"/>
      <c r="G2035" s="76"/>
      <c r="H2035" s="99"/>
    </row>
    <row r="2036" spans="1:8" ht="20.25" customHeight="1" x14ac:dyDescent="0.25">
      <c r="A2036" s="75"/>
      <c r="B2036" s="75"/>
      <c r="C2036" s="75"/>
      <c r="D2036" s="75"/>
      <c r="E2036" s="28"/>
      <c r="F2036" s="75"/>
      <c r="G2036" s="75"/>
      <c r="H2036" s="99"/>
    </row>
    <row r="2037" spans="1:8" ht="20.25" customHeight="1" x14ac:dyDescent="0.25">
      <c r="A2037" s="76"/>
      <c r="B2037" s="76"/>
      <c r="C2037" s="76"/>
      <c r="D2037" s="76"/>
      <c r="E2037" s="28"/>
      <c r="F2037" s="76"/>
      <c r="G2037" s="76"/>
      <c r="H2037" s="99"/>
    </row>
    <row r="2038" spans="1:8" ht="20.25" customHeight="1" x14ac:dyDescent="0.25">
      <c r="A2038" s="75"/>
      <c r="B2038" s="75"/>
      <c r="C2038" s="75"/>
      <c r="D2038" s="75"/>
      <c r="E2038" s="28"/>
      <c r="F2038" s="75"/>
      <c r="G2038" s="75"/>
      <c r="H2038" s="99"/>
    </row>
    <row r="2039" spans="1:8" ht="20.25" customHeight="1" x14ac:dyDescent="0.25">
      <c r="A2039" s="76"/>
      <c r="B2039" s="76"/>
      <c r="C2039" s="76"/>
      <c r="D2039" s="76"/>
      <c r="E2039" s="28"/>
      <c r="F2039" s="76"/>
      <c r="G2039" s="76"/>
      <c r="H2039" s="99"/>
    </row>
    <row r="2040" spans="1:8" ht="20.25" customHeight="1" x14ac:dyDescent="0.25">
      <c r="A2040" s="75"/>
      <c r="B2040" s="75"/>
      <c r="C2040" s="75"/>
      <c r="D2040" s="75"/>
      <c r="E2040" s="28"/>
      <c r="F2040" s="75"/>
      <c r="G2040" s="75"/>
      <c r="H2040" s="99"/>
    </row>
    <row r="2041" spans="1:8" ht="20.25" customHeight="1" x14ac:dyDescent="0.25">
      <c r="A2041" s="76"/>
      <c r="B2041" s="76"/>
      <c r="C2041" s="76"/>
      <c r="D2041" s="76"/>
      <c r="E2041" s="28"/>
      <c r="F2041" s="76"/>
      <c r="G2041" s="76"/>
      <c r="H2041" s="99"/>
    </row>
    <row r="2042" spans="1:8" ht="20.25" customHeight="1" x14ac:dyDescent="0.25">
      <c r="A2042" s="75"/>
      <c r="B2042" s="75"/>
      <c r="C2042" s="75"/>
      <c r="D2042" s="75"/>
      <c r="E2042" s="28"/>
      <c r="F2042" s="75"/>
      <c r="G2042" s="75"/>
      <c r="H2042" s="99"/>
    </row>
    <row r="2043" spans="1:8" ht="20.25" customHeight="1" x14ac:dyDescent="0.25">
      <c r="A2043" s="76"/>
      <c r="B2043" s="76"/>
      <c r="C2043" s="76"/>
      <c r="D2043" s="76"/>
      <c r="E2043" s="28"/>
      <c r="F2043" s="76"/>
      <c r="G2043" s="76"/>
      <c r="H2043" s="99"/>
    </row>
    <row r="2044" spans="1:8" ht="20.25" customHeight="1" x14ac:dyDescent="0.25">
      <c r="A2044" s="75"/>
      <c r="B2044" s="75"/>
      <c r="C2044" s="75"/>
      <c r="D2044" s="75"/>
      <c r="E2044" s="28"/>
      <c r="F2044" s="75"/>
      <c r="G2044" s="75"/>
      <c r="H2044" s="99"/>
    </row>
    <row r="2045" spans="1:8" ht="20.25" customHeight="1" thickBot="1" x14ac:dyDescent="0.3">
      <c r="A2045" s="90"/>
      <c r="B2045" s="90"/>
      <c r="C2045" s="90"/>
      <c r="D2045" s="90"/>
      <c r="E2045" s="98"/>
      <c r="F2045" s="90"/>
      <c r="G2045" s="90"/>
      <c r="H2045" s="99"/>
    </row>
    <row r="2046" spans="1:8" ht="20.25" customHeight="1" thickTop="1" x14ac:dyDescent="0.25">
      <c r="A2046" s="89"/>
      <c r="B2046" s="89"/>
      <c r="C2046" s="89"/>
      <c r="D2046" s="89"/>
      <c r="E2046" s="97"/>
      <c r="F2046" s="75"/>
      <c r="G2046" s="75"/>
      <c r="H2046" s="99"/>
    </row>
    <row r="2047" spans="1:8" ht="20.25" customHeight="1" x14ac:dyDescent="0.25">
      <c r="A2047" s="76"/>
      <c r="B2047" s="76"/>
      <c r="C2047" s="76"/>
      <c r="D2047" s="76"/>
      <c r="E2047" s="28"/>
      <c r="F2047" s="76"/>
      <c r="G2047" s="76"/>
      <c r="H2047" s="99"/>
    </row>
    <row r="2048" spans="1:8" ht="20.25" customHeight="1" x14ac:dyDescent="0.25">
      <c r="A2048" s="75"/>
      <c r="B2048" s="75"/>
      <c r="C2048" s="75"/>
      <c r="D2048" s="75"/>
      <c r="E2048" s="28"/>
      <c r="F2048" s="75"/>
      <c r="G2048" s="75"/>
      <c r="H2048" s="99"/>
    </row>
    <row r="2049" spans="1:8" ht="20.25" customHeight="1" x14ac:dyDescent="0.25">
      <c r="A2049" s="76"/>
      <c r="B2049" s="76"/>
      <c r="C2049" s="76"/>
      <c r="D2049" s="76"/>
      <c r="E2049" s="28"/>
      <c r="F2049" s="76"/>
      <c r="G2049" s="76"/>
      <c r="H2049" s="99"/>
    </row>
    <row r="2050" spans="1:8" ht="20.25" customHeight="1" x14ac:dyDescent="0.25">
      <c r="A2050" s="75"/>
      <c r="B2050" s="75"/>
      <c r="C2050" s="75"/>
      <c r="D2050" s="75"/>
      <c r="E2050" s="28"/>
      <c r="F2050" s="75"/>
      <c r="G2050" s="75"/>
      <c r="H2050" s="99"/>
    </row>
    <row r="2051" spans="1:8" ht="20.25" customHeight="1" x14ac:dyDescent="0.25">
      <c r="A2051" s="76"/>
      <c r="B2051" s="76"/>
      <c r="C2051" s="76"/>
      <c r="D2051" s="76"/>
      <c r="E2051" s="28"/>
      <c r="F2051" s="76"/>
      <c r="G2051" s="76"/>
      <c r="H2051" s="99"/>
    </row>
    <row r="2052" spans="1:8" ht="20.25" customHeight="1" x14ac:dyDescent="0.25">
      <c r="A2052" s="75"/>
      <c r="B2052" s="75"/>
      <c r="C2052" s="75"/>
      <c r="D2052" s="75"/>
      <c r="E2052" s="28"/>
      <c r="F2052" s="75"/>
      <c r="G2052" s="75"/>
      <c r="H2052" s="99"/>
    </row>
    <row r="2053" spans="1:8" ht="20.25" customHeight="1" x14ac:dyDescent="0.25">
      <c r="A2053" s="76"/>
      <c r="B2053" s="76"/>
      <c r="C2053" s="76"/>
      <c r="D2053" s="76"/>
      <c r="E2053" s="28"/>
      <c r="F2053" s="76"/>
      <c r="G2053" s="76"/>
      <c r="H2053" s="99"/>
    </row>
    <row r="2054" spans="1:8" ht="20.25" customHeight="1" x14ac:dyDescent="0.25">
      <c r="A2054" s="75"/>
      <c r="B2054" s="75"/>
      <c r="C2054" s="75"/>
      <c r="D2054" s="75"/>
      <c r="E2054" s="28"/>
      <c r="F2054" s="75"/>
      <c r="G2054" s="75"/>
      <c r="H2054" s="99"/>
    </row>
    <row r="2055" spans="1:8" ht="20.25" customHeight="1" x14ac:dyDescent="0.25">
      <c r="A2055" s="76"/>
      <c r="B2055" s="76"/>
      <c r="C2055" s="76"/>
      <c r="D2055" s="76"/>
      <c r="E2055" s="28"/>
      <c r="F2055" s="76"/>
      <c r="G2055" s="76"/>
      <c r="H2055" s="99"/>
    </row>
    <row r="2056" spans="1:8" ht="20.25" customHeight="1" x14ac:dyDescent="0.25">
      <c r="A2056" s="75"/>
      <c r="B2056" s="75"/>
      <c r="C2056" s="75"/>
      <c r="D2056" s="75"/>
      <c r="E2056" s="28"/>
      <c r="F2056" s="75"/>
      <c r="G2056" s="75"/>
      <c r="H2056" s="99"/>
    </row>
    <row r="2057" spans="1:8" ht="20.25" customHeight="1" x14ac:dyDescent="0.25">
      <c r="A2057" s="76"/>
      <c r="B2057" s="76"/>
      <c r="C2057" s="76"/>
      <c r="D2057" s="76"/>
      <c r="E2057" s="28"/>
      <c r="F2057" s="76"/>
      <c r="G2057" s="76"/>
      <c r="H2057" s="99"/>
    </row>
    <row r="2058" spans="1:8" ht="20.25" customHeight="1" x14ac:dyDescent="0.25">
      <c r="A2058" s="75"/>
      <c r="B2058" s="75"/>
      <c r="C2058" s="75"/>
      <c r="D2058" s="75"/>
      <c r="E2058" s="28"/>
      <c r="F2058" s="75"/>
      <c r="G2058" s="75"/>
      <c r="H2058" s="99"/>
    </row>
    <row r="2059" spans="1:8" ht="20.25" customHeight="1" x14ac:dyDescent="0.25">
      <c r="A2059" s="76"/>
      <c r="B2059" s="76"/>
      <c r="C2059" s="76"/>
      <c r="D2059" s="76"/>
      <c r="E2059" s="28"/>
      <c r="F2059" s="76"/>
      <c r="G2059" s="76"/>
      <c r="H2059" s="99"/>
    </row>
    <row r="2060" spans="1:8" ht="20.25" customHeight="1" x14ac:dyDescent="0.25">
      <c r="A2060" s="75"/>
      <c r="B2060" s="75"/>
      <c r="C2060" s="75"/>
      <c r="D2060" s="75"/>
      <c r="E2060" s="28"/>
      <c r="F2060" s="75"/>
      <c r="G2060" s="75"/>
      <c r="H2060" s="99"/>
    </row>
    <row r="2061" spans="1:8" ht="20.25" customHeight="1" x14ac:dyDescent="0.25">
      <c r="A2061" s="76"/>
      <c r="B2061" s="76"/>
      <c r="C2061" s="76"/>
      <c r="D2061" s="76"/>
      <c r="E2061" s="28"/>
      <c r="F2061" s="76"/>
      <c r="G2061" s="76"/>
      <c r="H2061" s="99"/>
    </row>
    <row r="2062" spans="1:8" ht="20.25" customHeight="1" x14ac:dyDescent="0.25">
      <c r="A2062" s="75"/>
      <c r="B2062" s="75"/>
      <c r="C2062" s="75"/>
      <c r="D2062" s="75"/>
      <c r="E2062" s="28"/>
      <c r="F2062" s="75"/>
      <c r="G2062" s="75"/>
      <c r="H2062" s="99"/>
    </row>
    <row r="2063" spans="1:8" ht="20.25" customHeight="1" x14ac:dyDescent="0.25">
      <c r="A2063" s="76"/>
      <c r="B2063" s="76"/>
      <c r="C2063" s="76"/>
      <c r="D2063" s="76"/>
      <c r="E2063" s="28"/>
      <c r="F2063" s="76"/>
      <c r="G2063" s="76"/>
      <c r="H2063" s="99"/>
    </row>
    <row r="2064" spans="1:8" ht="20.25" customHeight="1" x14ac:dyDescent="0.25">
      <c r="A2064" s="75"/>
      <c r="B2064" s="75"/>
      <c r="C2064" s="75"/>
      <c r="D2064" s="75"/>
      <c r="E2064" s="28"/>
      <c r="F2064" s="75"/>
      <c r="G2064" s="75"/>
      <c r="H2064" s="99"/>
    </row>
    <row r="2065" spans="1:8" ht="20.25" customHeight="1" x14ac:dyDescent="0.25">
      <c r="A2065" s="76"/>
      <c r="B2065" s="76"/>
      <c r="C2065" s="76"/>
      <c r="D2065" s="76"/>
      <c r="E2065" s="28"/>
      <c r="F2065" s="76"/>
      <c r="G2065" s="76"/>
      <c r="H2065" s="99"/>
    </row>
    <row r="2066" spans="1:8" ht="20.25" customHeight="1" x14ac:dyDescent="0.25">
      <c r="A2066" s="75"/>
      <c r="B2066" s="75"/>
      <c r="C2066" s="75"/>
      <c r="D2066" s="75"/>
      <c r="E2066" s="28"/>
      <c r="F2066" s="75"/>
      <c r="G2066" s="75"/>
      <c r="H2066" s="99"/>
    </row>
    <row r="2067" spans="1:8" ht="20.25" customHeight="1" x14ac:dyDescent="0.25">
      <c r="A2067" s="76"/>
      <c r="B2067" s="76"/>
      <c r="C2067" s="76"/>
      <c r="D2067" s="76"/>
      <c r="E2067" s="28"/>
      <c r="F2067" s="76"/>
      <c r="G2067" s="76"/>
      <c r="H2067" s="99"/>
    </row>
    <row r="2068" spans="1:8" ht="20.25" customHeight="1" x14ac:dyDescent="0.25">
      <c r="A2068" s="75"/>
      <c r="B2068" s="75"/>
      <c r="C2068" s="75"/>
      <c r="D2068" s="75"/>
      <c r="E2068" s="28"/>
      <c r="F2068" s="75"/>
      <c r="G2068" s="75"/>
      <c r="H2068" s="99"/>
    </row>
    <row r="2069" spans="1:8" ht="20.25" customHeight="1" x14ac:dyDescent="0.25">
      <c r="A2069" s="76"/>
      <c r="B2069" s="76"/>
      <c r="C2069" s="76"/>
      <c r="D2069" s="76"/>
      <c r="E2069" s="28"/>
      <c r="F2069" s="76"/>
      <c r="G2069" s="76"/>
      <c r="H2069" s="99"/>
    </row>
    <row r="2070" spans="1:8" ht="20.25" customHeight="1" x14ac:dyDescent="0.25">
      <c r="A2070" s="75"/>
      <c r="B2070" s="75"/>
      <c r="C2070" s="75"/>
      <c r="D2070" s="75"/>
      <c r="E2070" s="28"/>
      <c r="F2070" s="75"/>
      <c r="G2070" s="75"/>
      <c r="H2070" s="99"/>
    </row>
    <row r="2071" spans="1:8" ht="20.25" customHeight="1" x14ac:dyDescent="0.25">
      <c r="A2071" s="76"/>
      <c r="B2071" s="76"/>
      <c r="C2071" s="76"/>
      <c r="D2071" s="76"/>
      <c r="E2071" s="28"/>
      <c r="F2071" s="76"/>
      <c r="G2071" s="76"/>
      <c r="H2071" s="99"/>
    </row>
    <row r="2072" spans="1:8" ht="20.25" customHeight="1" x14ac:dyDescent="0.25">
      <c r="A2072" s="75"/>
      <c r="B2072" s="75"/>
      <c r="C2072" s="75"/>
      <c r="D2072" s="75"/>
      <c r="E2072" s="28"/>
      <c r="F2072" s="75"/>
      <c r="G2072" s="75"/>
      <c r="H2072" s="99"/>
    </row>
    <row r="2073" spans="1:8" ht="20.25" customHeight="1" thickBot="1" x14ac:dyDescent="0.3">
      <c r="A2073" s="90"/>
      <c r="B2073" s="90"/>
      <c r="C2073" s="90"/>
      <c r="D2073" s="90"/>
      <c r="E2073" s="98"/>
      <c r="F2073" s="90"/>
      <c r="G2073" s="90"/>
      <c r="H2073" s="99"/>
    </row>
    <row r="2074" spans="1:8" ht="20.25" customHeight="1" thickTop="1" x14ac:dyDescent="0.25">
      <c r="A2074" s="89"/>
      <c r="B2074" s="89"/>
      <c r="C2074" s="89"/>
      <c r="D2074" s="89"/>
      <c r="E2074" s="97"/>
      <c r="F2074" s="75"/>
      <c r="G2074" s="75"/>
      <c r="H2074" s="99"/>
    </row>
    <row r="2075" spans="1:8" ht="20.25" customHeight="1" x14ac:dyDescent="0.25">
      <c r="A2075" s="76"/>
      <c r="B2075" s="76"/>
      <c r="C2075" s="76"/>
      <c r="D2075" s="76"/>
      <c r="E2075" s="28"/>
      <c r="F2075" s="76"/>
      <c r="G2075" s="76"/>
      <c r="H2075" s="99"/>
    </row>
    <row r="2076" spans="1:8" ht="20.25" customHeight="1" x14ac:dyDescent="0.25">
      <c r="A2076" s="75"/>
      <c r="B2076" s="75"/>
      <c r="C2076" s="75"/>
      <c r="D2076" s="75"/>
      <c r="E2076" s="28"/>
      <c r="F2076" s="75"/>
      <c r="G2076" s="75"/>
      <c r="H2076" s="99"/>
    </row>
    <row r="2077" spans="1:8" ht="20.25" customHeight="1" x14ac:dyDescent="0.25">
      <c r="A2077" s="76"/>
      <c r="B2077" s="76"/>
      <c r="C2077" s="76"/>
      <c r="D2077" s="76"/>
      <c r="E2077" s="28"/>
      <c r="F2077" s="76"/>
      <c r="G2077" s="76"/>
      <c r="H2077" s="99"/>
    </row>
    <row r="2078" spans="1:8" ht="20.25" customHeight="1" x14ac:dyDescent="0.25">
      <c r="A2078" s="75"/>
      <c r="B2078" s="75"/>
      <c r="C2078" s="75"/>
      <c r="D2078" s="75"/>
      <c r="E2078" s="28"/>
      <c r="F2078" s="75"/>
      <c r="G2078" s="75"/>
      <c r="H2078" s="99"/>
    </row>
    <row r="2079" spans="1:8" ht="20.25" customHeight="1" x14ac:dyDescent="0.25">
      <c r="A2079" s="76"/>
      <c r="B2079" s="76"/>
      <c r="C2079" s="76"/>
      <c r="D2079" s="76"/>
      <c r="E2079" s="28"/>
      <c r="F2079" s="76"/>
      <c r="G2079" s="76"/>
      <c r="H2079" s="99"/>
    </row>
    <row r="2080" spans="1:8" ht="20.25" customHeight="1" x14ac:dyDescent="0.25">
      <c r="A2080" s="75"/>
      <c r="B2080" s="75"/>
      <c r="C2080" s="75"/>
      <c r="D2080" s="75"/>
      <c r="E2080" s="28"/>
      <c r="F2080" s="75"/>
      <c r="G2080" s="75"/>
      <c r="H2080" s="99"/>
    </row>
    <row r="2081" spans="1:8" ht="20.25" customHeight="1" x14ac:dyDescent="0.25">
      <c r="A2081" s="76"/>
      <c r="B2081" s="76"/>
      <c r="C2081" s="76"/>
      <c r="D2081" s="76"/>
      <c r="E2081" s="28"/>
      <c r="F2081" s="76"/>
      <c r="G2081" s="76"/>
      <c r="H2081" s="99"/>
    </row>
    <row r="2082" spans="1:8" ht="20.25" customHeight="1" x14ac:dyDescent="0.25">
      <c r="A2082" s="75"/>
      <c r="B2082" s="75"/>
      <c r="C2082" s="75"/>
      <c r="D2082" s="75"/>
      <c r="E2082" s="28"/>
      <c r="F2082" s="75"/>
      <c r="G2082" s="75"/>
      <c r="H2082" s="99"/>
    </row>
    <row r="2083" spans="1:8" ht="20.25" customHeight="1" x14ac:dyDescent="0.25">
      <c r="A2083" s="76"/>
      <c r="B2083" s="76"/>
      <c r="C2083" s="76"/>
      <c r="D2083" s="76"/>
      <c r="E2083" s="28"/>
      <c r="F2083" s="76"/>
      <c r="G2083" s="76"/>
      <c r="H2083" s="99"/>
    </row>
    <row r="2084" spans="1:8" ht="20.25" customHeight="1" x14ac:dyDescent="0.25">
      <c r="A2084" s="75"/>
      <c r="B2084" s="75"/>
      <c r="C2084" s="75"/>
      <c r="D2084" s="75"/>
      <c r="E2084" s="28"/>
      <c r="F2084" s="75"/>
      <c r="G2084" s="75"/>
      <c r="H2084" s="99"/>
    </row>
    <row r="2085" spans="1:8" ht="20.25" customHeight="1" x14ac:dyDescent="0.25">
      <c r="A2085" s="76"/>
      <c r="B2085" s="76"/>
      <c r="C2085" s="76"/>
      <c r="D2085" s="76"/>
      <c r="E2085" s="28"/>
      <c r="F2085" s="76"/>
      <c r="G2085" s="76"/>
      <c r="H2085" s="99"/>
    </row>
    <row r="2086" spans="1:8" ht="20.25" customHeight="1" x14ac:dyDescent="0.25">
      <c r="A2086" s="75"/>
      <c r="B2086" s="75"/>
      <c r="C2086" s="75"/>
      <c r="D2086" s="75"/>
      <c r="E2086" s="28"/>
      <c r="F2086" s="75"/>
      <c r="G2086" s="75"/>
      <c r="H2086" s="99"/>
    </row>
    <row r="2087" spans="1:8" ht="20.25" customHeight="1" x14ac:dyDescent="0.25">
      <c r="A2087" s="76"/>
      <c r="B2087" s="76"/>
      <c r="C2087" s="76"/>
      <c r="D2087" s="76"/>
      <c r="E2087" s="28"/>
      <c r="F2087" s="76"/>
      <c r="G2087" s="76"/>
      <c r="H2087" s="99"/>
    </row>
    <row r="2088" spans="1:8" ht="20.25" customHeight="1" x14ac:dyDescent="0.25">
      <c r="A2088" s="75"/>
      <c r="B2088" s="75"/>
      <c r="C2088" s="75"/>
      <c r="D2088" s="75"/>
      <c r="E2088" s="28"/>
      <c r="F2088" s="75"/>
      <c r="G2088" s="75"/>
      <c r="H2088" s="99"/>
    </row>
    <row r="2089" spans="1:8" ht="20.25" customHeight="1" x14ac:dyDescent="0.25">
      <c r="A2089" s="76"/>
      <c r="B2089" s="76"/>
      <c r="C2089" s="76"/>
      <c r="D2089" s="76"/>
      <c r="E2089" s="28"/>
      <c r="F2089" s="76"/>
      <c r="G2089" s="76"/>
      <c r="H2089" s="99"/>
    </row>
    <row r="2090" spans="1:8" ht="20.25" customHeight="1" x14ac:dyDescent="0.25">
      <c r="A2090" s="75"/>
      <c r="B2090" s="75"/>
      <c r="C2090" s="75"/>
      <c r="D2090" s="75"/>
      <c r="E2090" s="28"/>
      <c r="F2090" s="75"/>
      <c r="G2090" s="75"/>
      <c r="H2090" s="99"/>
    </row>
    <row r="2091" spans="1:8" ht="20.25" customHeight="1" x14ac:dyDescent="0.25">
      <c r="A2091" s="76"/>
      <c r="B2091" s="76"/>
      <c r="C2091" s="76"/>
      <c r="D2091" s="76"/>
      <c r="E2091" s="28"/>
      <c r="F2091" s="76"/>
      <c r="G2091" s="76"/>
      <c r="H2091" s="99"/>
    </row>
    <row r="2092" spans="1:8" ht="20.25" customHeight="1" x14ac:dyDescent="0.25">
      <c r="A2092" s="75"/>
      <c r="B2092" s="75"/>
      <c r="C2092" s="75"/>
      <c r="D2092" s="75"/>
      <c r="E2092" s="28"/>
      <c r="F2092" s="75"/>
      <c r="G2092" s="75"/>
      <c r="H2092" s="99"/>
    </row>
    <row r="2093" spans="1:8" ht="20.25" customHeight="1" x14ac:dyDescent="0.25">
      <c r="A2093" s="76"/>
      <c r="B2093" s="76"/>
      <c r="C2093" s="76"/>
      <c r="D2093" s="76"/>
      <c r="E2093" s="28"/>
      <c r="F2093" s="76"/>
      <c r="G2093" s="76"/>
      <c r="H2093" s="99"/>
    </row>
    <row r="2094" spans="1:8" ht="20.25" customHeight="1" x14ac:dyDescent="0.25">
      <c r="A2094" s="75"/>
      <c r="B2094" s="75"/>
      <c r="C2094" s="75"/>
      <c r="D2094" s="75"/>
      <c r="E2094" s="28"/>
      <c r="F2094" s="75"/>
      <c r="G2094" s="75"/>
      <c r="H2094" s="99"/>
    </row>
    <row r="2095" spans="1:8" ht="20.25" customHeight="1" x14ac:dyDescent="0.25">
      <c r="A2095" s="76"/>
      <c r="B2095" s="76"/>
      <c r="C2095" s="76"/>
      <c r="D2095" s="76"/>
      <c r="E2095" s="28"/>
      <c r="F2095" s="76"/>
      <c r="G2095" s="76"/>
      <c r="H2095" s="99"/>
    </row>
    <row r="2096" spans="1:8" ht="20.25" customHeight="1" x14ac:dyDescent="0.25">
      <c r="A2096" s="75"/>
      <c r="B2096" s="75"/>
      <c r="C2096" s="75"/>
      <c r="D2096" s="75"/>
      <c r="E2096" s="28"/>
      <c r="F2096" s="75"/>
      <c r="G2096" s="75"/>
      <c r="H2096" s="99"/>
    </row>
    <row r="2097" spans="1:8" ht="20.25" customHeight="1" x14ac:dyDescent="0.25">
      <c r="A2097" s="76"/>
      <c r="B2097" s="76"/>
      <c r="C2097" s="76"/>
      <c r="D2097" s="76"/>
      <c r="E2097" s="28"/>
      <c r="F2097" s="76"/>
      <c r="G2097" s="76"/>
      <c r="H2097" s="99"/>
    </row>
    <row r="2098" spans="1:8" ht="20.25" customHeight="1" x14ac:dyDescent="0.25">
      <c r="A2098" s="75"/>
      <c r="B2098" s="75"/>
      <c r="C2098" s="75"/>
      <c r="D2098" s="75"/>
      <c r="E2098" s="28"/>
      <c r="F2098" s="75"/>
      <c r="G2098" s="75"/>
      <c r="H2098" s="99"/>
    </row>
    <row r="2099" spans="1:8" ht="20.25" customHeight="1" x14ac:dyDescent="0.25">
      <c r="A2099" s="76"/>
      <c r="B2099" s="76"/>
      <c r="C2099" s="76"/>
      <c r="D2099" s="76"/>
      <c r="E2099" s="28"/>
      <c r="F2099" s="76"/>
      <c r="G2099" s="76"/>
      <c r="H2099" s="99"/>
    </row>
    <row r="2100" spans="1:8" ht="20.25" customHeight="1" x14ac:dyDescent="0.25">
      <c r="A2100" s="75"/>
      <c r="B2100" s="75"/>
      <c r="C2100" s="75"/>
      <c r="D2100" s="75"/>
      <c r="E2100" s="28"/>
      <c r="F2100" s="75"/>
      <c r="G2100" s="75"/>
      <c r="H2100" s="99"/>
    </row>
    <row r="2101" spans="1:8" ht="20.25" customHeight="1" thickBot="1" x14ac:dyDescent="0.3">
      <c r="A2101" s="90"/>
      <c r="B2101" s="90"/>
      <c r="C2101" s="90"/>
      <c r="D2101" s="90"/>
      <c r="E2101" s="98"/>
      <c r="F2101" s="90"/>
      <c r="G2101" s="90"/>
      <c r="H2101" s="99"/>
    </row>
    <row r="2102" spans="1:8" ht="20.25" customHeight="1" thickTop="1" x14ac:dyDescent="0.25">
      <c r="A2102" s="89"/>
      <c r="B2102" s="89"/>
      <c r="C2102" s="89"/>
      <c r="D2102" s="89"/>
      <c r="E2102" s="97"/>
      <c r="F2102" s="75"/>
      <c r="G2102" s="75"/>
      <c r="H2102" s="99"/>
    </row>
    <row r="2103" spans="1:8" ht="20.25" customHeight="1" x14ac:dyDescent="0.25">
      <c r="A2103" s="76"/>
      <c r="B2103" s="76"/>
      <c r="C2103" s="76"/>
      <c r="D2103" s="76"/>
      <c r="E2103" s="28"/>
      <c r="F2103" s="76"/>
      <c r="G2103" s="76"/>
      <c r="H2103" s="99"/>
    </row>
    <row r="2104" spans="1:8" ht="20.25" customHeight="1" x14ac:dyDescent="0.25">
      <c r="A2104" s="75"/>
      <c r="B2104" s="75"/>
      <c r="C2104" s="75"/>
      <c r="D2104" s="75"/>
      <c r="E2104" s="28"/>
      <c r="F2104" s="75"/>
      <c r="G2104" s="75"/>
      <c r="H2104" s="99"/>
    </row>
    <row r="2105" spans="1:8" ht="20.25" customHeight="1" x14ac:dyDescent="0.25">
      <c r="A2105" s="76"/>
      <c r="B2105" s="76"/>
      <c r="C2105" s="76"/>
      <c r="D2105" s="76"/>
      <c r="E2105" s="28"/>
      <c r="F2105" s="76"/>
      <c r="G2105" s="76"/>
      <c r="H2105" s="99"/>
    </row>
    <row r="2106" spans="1:8" ht="20.25" customHeight="1" x14ac:dyDescent="0.25">
      <c r="A2106" s="75"/>
      <c r="B2106" s="75"/>
      <c r="C2106" s="75"/>
      <c r="D2106" s="75"/>
      <c r="E2106" s="28"/>
      <c r="F2106" s="75"/>
      <c r="G2106" s="75"/>
      <c r="H2106" s="99"/>
    </row>
    <row r="2107" spans="1:8" ht="20.25" customHeight="1" x14ac:dyDescent="0.25">
      <c r="A2107" s="76"/>
      <c r="B2107" s="76"/>
      <c r="C2107" s="76"/>
      <c r="D2107" s="76"/>
      <c r="E2107" s="28"/>
      <c r="F2107" s="76"/>
      <c r="G2107" s="76"/>
      <c r="H2107" s="99"/>
    </row>
    <row r="2108" spans="1:8" ht="20.25" customHeight="1" x14ac:dyDescent="0.25">
      <c r="A2108" s="75"/>
      <c r="B2108" s="75"/>
      <c r="C2108" s="75"/>
      <c r="D2108" s="75"/>
      <c r="E2108" s="28"/>
      <c r="F2108" s="75"/>
      <c r="G2108" s="75"/>
      <c r="H2108" s="99"/>
    </row>
    <row r="2109" spans="1:8" ht="20.25" customHeight="1" x14ac:dyDescent="0.25">
      <c r="A2109" s="76"/>
      <c r="B2109" s="76"/>
      <c r="C2109" s="76"/>
      <c r="D2109" s="76"/>
      <c r="E2109" s="28"/>
      <c r="F2109" s="76"/>
      <c r="G2109" s="76"/>
      <c r="H2109" s="99"/>
    </row>
    <row r="2110" spans="1:8" ht="20.25" customHeight="1" x14ac:dyDescent="0.25">
      <c r="A2110" s="75"/>
      <c r="B2110" s="75"/>
      <c r="C2110" s="75"/>
      <c r="D2110" s="75"/>
      <c r="E2110" s="28"/>
      <c r="F2110" s="75"/>
      <c r="G2110" s="75"/>
      <c r="H2110" s="99"/>
    </row>
    <row r="2111" spans="1:8" ht="20.25" customHeight="1" x14ac:dyDescent="0.25">
      <c r="A2111" s="76"/>
      <c r="B2111" s="76"/>
      <c r="C2111" s="76"/>
      <c r="D2111" s="76"/>
      <c r="E2111" s="28"/>
      <c r="F2111" s="76"/>
      <c r="G2111" s="76"/>
      <c r="H2111" s="99"/>
    </row>
    <row r="2112" spans="1:8" ht="20.25" customHeight="1" x14ac:dyDescent="0.25">
      <c r="A2112" s="75"/>
      <c r="B2112" s="75"/>
      <c r="C2112" s="75"/>
      <c r="D2112" s="75"/>
      <c r="E2112" s="28"/>
      <c r="F2112" s="75"/>
      <c r="G2112" s="75"/>
      <c r="H2112" s="99"/>
    </row>
    <row r="2113" spans="1:8" ht="20.25" customHeight="1" x14ac:dyDescent="0.25">
      <c r="A2113" s="76"/>
      <c r="B2113" s="76"/>
      <c r="C2113" s="76"/>
      <c r="D2113" s="76"/>
      <c r="E2113" s="28"/>
      <c r="F2113" s="76"/>
      <c r="G2113" s="76"/>
      <c r="H2113" s="99"/>
    </row>
    <row r="2114" spans="1:8" ht="20.25" customHeight="1" x14ac:dyDescent="0.25">
      <c r="A2114" s="75"/>
      <c r="B2114" s="75"/>
      <c r="C2114" s="75"/>
      <c r="D2114" s="75"/>
      <c r="E2114" s="28"/>
      <c r="F2114" s="75"/>
      <c r="G2114" s="75"/>
      <c r="H2114" s="99"/>
    </row>
    <row r="2115" spans="1:8" ht="20.25" customHeight="1" x14ac:dyDescent="0.25">
      <c r="A2115" s="76"/>
      <c r="B2115" s="76"/>
      <c r="C2115" s="76"/>
      <c r="D2115" s="76"/>
      <c r="E2115" s="28"/>
      <c r="F2115" s="76"/>
      <c r="G2115" s="76"/>
      <c r="H2115" s="99"/>
    </row>
    <row r="2116" spans="1:8" ht="20.25" customHeight="1" x14ac:dyDescent="0.25">
      <c r="A2116" s="75"/>
      <c r="B2116" s="75"/>
      <c r="C2116" s="75"/>
      <c r="D2116" s="75"/>
      <c r="E2116" s="28"/>
      <c r="F2116" s="75"/>
      <c r="G2116" s="75"/>
      <c r="H2116" s="99"/>
    </row>
    <row r="2117" spans="1:8" ht="20.25" customHeight="1" x14ac:dyDescent="0.25">
      <c r="A2117" s="76"/>
      <c r="B2117" s="76"/>
      <c r="C2117" s="76"/>
      <c r="D2117" s="76"/>
      <c r="E2117" s="28"/>
      <c r="F2117" s="76"/>
      <c r="G2117" s="76"/>
      <c r="H2117" s="99"/>
    </row>
    <row r="2118" spans="1:8" ht="20.25" customHeight="1" x14ac:dyDescent="0.25">
      <c r="A2118" s="75"/>
      <c r="B2118" s="75"/>
      <c r="C2118" s="75"/>
      <c r="D2118" s="75"/>
      <c r="E2118" s="28"/>
      <c r="F2118" s="75"/>
      <c r="G2118" s="75"/>
      <c r="H2118" s="99"/>
    </row>
    <row r="2119" spans="1:8" ht="20.25" customHeight="1" x14ac:dyDescent="0.25">
      <c r="A2119" s="76"/>
      <c r="B2119" s="76"/>
      <c r="C2119" s="76"/>
      <c r="D2119" s="76"/>
      <c r="E2119" s="28"/>
      <c r="F2119" s="76"/>
      <c r="G2119" s="76"/>
      <c r="H2119" s="99"/>
    </row>
    <row r="2120" spans="1:8" ht="20.25" customHeight="1" x14ac:dyDescent="0.25">
      <c r="A2120" s="75"/>
      <c r="B2120" s="75"/>
      <c r="C2120" s="75"/>
      <c r="D2120" s="75"/>
      <c r="E2120" s="28"/>
      <c r="F2120" s="75"/>
      <c r="G2120" s="75"/>
      <c r="H2120" s="99"/>
    </row>
    <row r="2121" spans="1:8" ht="20.25" customHeight="1" x14ac:dyDescent="0.25">
      <c r="A2121" s="76"/>
      <c r="B2121" s="76"/>
      <c r="C2121" s="76"/>
      <c r="D2121" s="76"/>
      <c r="E2121" s="28"/>
      <c r="F2121" s="76"/>
      <c r="G2121" s="76"/>
      <c r="H2121" s="99"/>
    </row>
    <row r="2122" spans="1:8" ht="20.25" customHeight="1" x14ac:dyDescent="0.25">
      <c r="A2122" s="75"/>
      <c r="B2122" s="75"/>
      <c r="C2122" s="75"/>
      <c r="D2122" s="75"/>
      <c r="E2122" s="28"/>
      <c r="F2122" s="75"/>
      <c r="G2122" s="75"/>
      <c r="H2122" s="99"/>
    </row>
    <row r="2123" spans="1:8" ht="20.25" customHeight="1" x14ac:dyDescent="0.25">
      <c r="A2123" s="76"/>
      <c r="B2123" s="76"/>
      <c r="C2123" s="76"/>
      <c r="D2123" s="76"/>
      <c r="E2123" s="28"/>
      <c r="F2123" s="76"/>
      <c r="G2123" s="76"/>
      <c r="H2123" s="99"/>
    </row>
    <row r="2124" spans="1:8" ht="20.25" customHeight="1" x14ac:dyDescent="0.25">
      <c r="A2124" s="75"/>
      <c r="B2124" s="75"/>
      <c r="C2124" s="75"/>
      <c r="D2124" s="75"/>
      <c r="E2124" s="28"/>
      <c r="F2124" s="75"/>
      <c r="G2124" s="75"/>
      <c r="H2124" s="99"/>
    </row>
    <row r="2125" spans="1:8" ht="20.25" customHeight="1" x14ac:dyDescent="0.25">
      <c r="A2125" s="76"/>
      <c r="B2125" s="76"/>
      <c r="C2125" s="76"/>
      <c r="D2125" s="76"/>
      <c r="E2125" s="28"/>
      <c r="F2125" s="76"/>
      <c r="G2125" s="76"/>
      <c r="H2125" s="99"/>
    </row>
    <row r="2126" spans="1:8" ht="20.25" customHeight="1" x14ac:dyDescent="0.25">
      <c r="A2126" s="75"/>
      <c r="B2126" s="75"/>
      <c r="C2126" s="75"/>
      <c r="D2126" s="75"/>
      <c r="E2126" s="28"/>
      <c r="F2126" s="75"/>
      <c r="G2126" s="75"/>
      <c r="H2126" s="99"/>
    </row>
    <row r="2127" spans="1:8" ht="20.25" customHeight="1" x14ac:dyDescent="0.25">
      <c r="A2127" s="76"/>
      <c r="B2127" s="76"/>
      <c r="C2127" s="76"/>
      <c r="D2127" s="76"/>
      <c r="E2127" s="28"/>
      <c r="F2127" s="76"/>
      <c r="G2127" s="76"/>
      <c r="H2127" s="99"/>
    </row>
    <row r="2128" spans="1:8" ht="20.25" customHeight="1" x14ac:dyDescent="0.25">
      <c r="A2128" s="75"/>
      <c r="B2128" s="75"/>
      <c r="C2128" s="75"/>
      <c r="D2128" s="75"/>
      <c r="E2128" s="28"/>
      <c r="F2128" s="75"/>
      <c r="G2128" s="75"/>
      <c r="H2128" s="99"/>
    </row>
    <row r="2129" spans="1:8" ht="20.25" customHeight="1" thickBot="1" x14ac:dyDescent="0.3">
      <c r="A2129" s="90"/>
      <c r="B2129" s="90"/>
      <c r="C2129" s="90"/>
      <c r="D2129" s="90"/>
      <c r="E2129" s="98"/>
      <c r="F2129" s="90"/>
      <c r="G2129" s="90"/>
      <c r="H2129" s="99"/>
    </row>
    <row r="2130" spans="1:8" ht="20.25" customHeight="1" thickTop="1" x14ac:dyDescent="0.25">
      <c r="A2130" s="89"/>
      <c r="B2130" s="89"/>
      <c r="C2130" s="89"/>
      <c r="D2130" s="89"/>
      <c r="E2130" s="97"/>
      <c r="F2130" s="75"/>
      <c r="G2130" s="75"/>
      <c r="H2130" s="99"/>
    </row>
    <row r="2131" spans="1:8" ht="20.25" customHeight="1" x14ac:dyDescent="0.25">
      <c r="A2131" s="76"/>
      <c r="B2131" s="76"/>
      <c r="C2131" s="76"/>
      <c r="D2131" s="76"/>
      <c r="E2131" s="28"/>
      <c r="F2131" s="76"/>
      <c r="G2131" s="76"/>
      <c r="H2131" s="99"/>
    </row>
    <row r="2132" spans="1:8" ht="20.25" customHeight="1" x14ac:dyDescent="0.25">
      <c r="A2132" s="75"/>
      <c r="B2132" s="75"/>
      <c r="C2132" s="75"/>
      <c r="D2132" s="75"/>
      <c r="E2132" s="28"/>
      <c r="F2132" s="75"/>
      <c r="G2132" s="75"/>
      <c r="H2132" s="99"/>
    </row>
    <row r="2133" spans="1:8" ht="20.25" customHeight="1" x14ac:dyDescent="0.25">
      <c r="A2133" s="76"/>
      <c r="B2133" s="76"/>
      <c r="C2133" s="76"/>
      <c r="D2133" s="76"/>
      <c r="E2133" s="28"/>
      <c r="F2133" s="76"/>
      <c r="G2133" s="76"/>
      <c r="H2133" s="99"/>
    </row>
    <row r="2134" spans="1:8" ht="20.25" customHeight="1" x14ac:dyDescent="0.25">
      <c r="A2134" s="75"/>
      <c r="B2134" s="75"/>
      <c r="C2134" s="75"/>
      <c r="D2134" s="75"/>
      <c r="E2134" s="28"/>
      <c r="F2134" s="75"/>
      <c r="G2134" s="75"/>
      <c r="H2134" s="99"/>
    </row>
    <row r="2135" spans="1:8" ht="20.25" customHeight="1" x14ac:dyDescent="0.25">
      <c r="A2135" s="76"/>
      <c r="B2135" s="76"/>
      <c r="C2135" s="76"/>
      <c r="D2135" s="76"/>
      <c r="E2135" s="28"/>
      <c r="F2135" s="76"/>
      <c r="G2135" s="76"/>
      <c r="H2135" s="99"/>
    </row>
    <row r="2136" spans="1:8" ht="20.25" customHeight="1" x14ac:dyDescent="0.25">
      <c r="A2136" s="75"/>
      <c r="B2136" s="75"/>
      <c r="C2136" s="75"/>
      <c r="D2136" s="75"/>
      <c r="E2136" s="28"/>
      <c r="F2136" s="75"/>
      <c r="G2136" s="75"/>
      <c r="H2136" s="99"/>
    </row>
    <row r="2137" spans="1:8" ht="20.25" customHeight="1" x14ac:dyDescent="0.25">
      <c r="A2137" s="76"/>
      <c r="B2137" s="76"/>
      <c r="C2137" s="76"/>
      <c r="D2137" s="76"/>
      <c r="E2137" s="28"/>
      <c r="F2137" s="76"/>
      <c r="G2137" s="76"/>
      <c r="H2137" s="99"/>
    </row>
    <row r="2138" spans="1:8" ht="20.25" customHeight="1" x14ac:dyDescent="0.25">
      <c r="A2138" s="75"/>
      <c r="B2138" s="75"/>
      <c r="C2138" s="75"/>
      <c r="D2138" s="75"/>
      <c r="E2138" s="28"/>
      <c r="F2138" s="75"/>
      <c r="G2138" s="75"/>
      <c r="H2138" s="99"/>
    </row>
    <row r="2139" spans="1:8" ht="20.25" customHeight="1" x14ac:dyDescent="0.25">
      <c r="A2139" s="76"/>
      <c r="B2139" s="76"/>
      <c r="C2139" s="76"/>
      <c r="D2139" s="76"/>
      <c r="E2139" s="28"/>
      <c r="F2139" s="76"/>
      <c r="G2139" s="76"/>
      <c r="H2139" s="99"/>
    </row>
    <row r="2140" spans="1:8" ht="20.25" customHeight="1" x14ac:dyDescent="0.25">
      <c r="A2140" s="75"/>
      <c r="B2140" s="75"/>
      <c r="C2140" s="75"/>
      <c r="D2140" s="75"/>
      <c r="E2140" s="28"/>
      <c r="F2140" s="75"/>
      <c r="G2140" s="75"/>
      <c r="H2140" s="99"/>
    </row>
    <row r="2141" spans="1:8" ht="20.25" customHeight="1" x14ac:dyDescent="0.25">
      <c r="A2141" s="76"/>
      <c r="B2141" s="76"/>
      <c r="C2141" s="76"/>
      <c r="D2141" s="76"/>
      <c r="E2141" s="28"/>
      <c r="F2141" s="76"/>
      <c r="G2141" s="76"/>
      <c r="H2141" s="99"/>
    </row>
    <row r="2142" spans="1:8" ht="20.25" customHeight="1" x14ac:dyDescent="0.25">
      <c r="A2142" s="75"/>
      <c r="B2142" s="75"/>
      <c r="C2142" s="75"/>
      <c r="D2142" s="75"/>
      <c r="E2142" s="28"/>
      <c r="F2142" s="75"/>
      <c r="G2142" s="75"/>
      <c r="H2142" s="99"/>
    </row>
    <row r="2143" spans="1:8" ht="20.25" customHeight="1" x14ac:dyDescent="0.25">
      <c r="A2143" s="76"/>
      <c r="B2143" s="76"/>
      <c r="C2143" s="76"/>
      <c r="D2143" s="76"/>
      <c r="E2143" s="28"/>
      <c r="F2143" s="76"/>
      <c r="G2143" s="76"/>
      <c r="H2143" s="99"/>
    </row>
    <row r="2144" spans="1:8" ht="20.25" customHeight="1" x14ac:dyDescent="0.25">
      <c r="A2144" s="75"/>
      <c r="B2144" s="75"/>
      <c r="C2144" s="75"/>
      <c r="D2144" s="75"/>
      <c r="E2144" s="28"/>
      <c r="F2144" s="75"/>
      <c r="G2144" s="75"/>
      <c r="H2144" s="99"/>
    </row>
    <row r="2145" spans="1:8" ht="20.25" customHeight="1" x14ac:dyDescent="0.25">
      <c r="A2145" s="76"/>
      <c r="B2145" s="76"/>
      <c r="C2145" s="76"/>
      <c r="D2145" s="76"/>
      <c r="E2145" s="28"/>
      <c r="F2145" s="76"/>
      <c r="G2145" s="76"/>
      <c r="H2145" s="99"/>
    </row>
    <row r="2146" spans="1:8" ht="20.25" customHeight="1" x14ac:dyDescent="0.25">
      <c r="A2146" s="75"/>
      <c r="B2146" s="75"/>
      <c r="C2146" s="75"/>
      <c r="D2146" s="75"/>
      <c r="E2146" s="28"/>
      <c r="F2146" s="75"/>
      <c r="G2146" s="75"/>
      <c r="H2146" s="99"/>
    </row>
    <row r="2147" spans="1:8" ht="20.25" customHeight="1" x14ac:dyDescent="0.25">
      <c r="A2147" s="76"/>
      <c r="B2147" s="76"/>
      <c r="C2147" s="76"/>
      <c r="D2147" s="76"/>
      <c r="E2147" s="28"/>
      <c r="F2147" s="76"/>
      <c r="G2147" s="76"/>
      <c r="H2147" s="99"/>
    </row>
    <row r="2148" spans="1:8" ht="20.25" customHeight="1" x14ac:dyDescent="0.25">
      <c r="A2148" s="75"/>
      <c r="B2148" s="75"/>
      <c r="C2148" s="75"/>
      <c r="D2148" s="75"/>
      <c r="E2148" s="28"/>
      <c r="F2148" s="75"/>
      <c r="G2148" s="75"/>
      <c r="H2148" s="99"/>
    </row>
    <row r="2149" spans="1:8" ht="20.25" customHeight="1" x14ac:dyDescent="0.25">
      <c r="A2149" s="76"/>
      <c r="B2149" s="76"/>
      <c r="C2149" s="76"/>
      <c r="D2149" s="76"/>
      <c r="E2149" s="28"/>
      <c r="F2149" s="76"/>
      <c r="G2149" s="76"/>
      <c r="H2149" s="99"/>
    </row>
    <row r="2150" spans="1:8" ht="20.25" customHeight="1" x14ac:dyDescent="0.25">
      <c r="A2150" s="75"/>
      <c r="B2150" s="75"/>
      <c r="C2150" s="75"/>
      <c r="D2150" s="75"/>
      <c r="E2150" s="28"/>
      <c r="F2150" s="75"/>
      <c r="G2150" s="75"/>
      <c r="H2150" s="99"/>
    </row>
    <row r="2151" spans="1:8" ht="20.25" customHeight="1" x14ac:dyDescent="0.25">
      <c r="A2151" s="76"/>
      <c r="B2151" s="76"/>
      <c r="C2151" s="76"/>
      <c r="D2151" s="76"/>
      <c r="E2151" s="28"/>
      <c r="F2151" s="76"/>
      <c r="G2151" s="76"/>
      <c r="H2151" s="99"/>
    </row>
    <row r="2152" spans="1:8" ht="20.25" customHeight="1" x14ac:dyDescent="0.25">
      <c r="A2152" s="75"/>
      <c r="B2152" s="75"/>
      <c r="C2152" s="75"/>
      <c r="D2152" s="75"/>
      <c r="E2152" s="28"/>
      <c r="F2152" s="75"/>
      <c r="G2152" s="75"/>
      <c r="H2152" s="99"/>
    </row>
    <row r="2153" spans="1:8" ht="20.25" customHeight="1" x14ac:dyDescent="0.25">
      <c r="A2153" s="76"/>
      <c r="B2153" s="76"/>
      <c r="C2153" s="76"/>
      <c r="D2153" s="76"/>
      <c r="E2153" s="28"/>
      <c r="F2153" s="76"/>
      <c r="G2153" s="76"/>
      <c r="H2153" s="99"/>
    </row>
    <row r="2154" spans="1:8" ht="20.25" customHeight="1" x14ac:dyDescent="0.25">
      <c r="A2154" s="75"/>
      <c r="B2154" s="75"/>
      <c r="C2154" s="75"/>
      <c r="D2154" s="75"/>
      <c r="E2154" s="28"/>
      <c r="F2154" s="75"/>
      <c r="G2154" s="75"/>
      <c r="H2154" s="99"/>
    </row>
    <row r="2155" spans="1:8" ht="20.25" customHeight="1" x14ac:dyDescent="0.25">
      <c r="A2155" s="76"/>
      <c r="B2155" s="76"/>
      <c r="C2155" s="76"/>
      <c r="D2155" s="76"/>
      <c r="E2155" s="28"/>
      <c r="F2155" s="76"/>
      <c r="G2155" s="76"/>
      <c r="H2155" s="99"/>
    </row>
    <row r="2156" spans="1:8" ht="20.25" customHeight="1" x14ac:dyDescent="0.25">
      <c r="A2156" s="75"/>
      <c r="B2156" s="75"/>
      <c r="C2156" s="75"/>
      <c r="D2156" s="75"/>
      <c r="E2156" s="28"/>
      <c r="F2156" s="75"/>
      <c r="G2156" s="75"/>
      <c r="H2156" s="99"/>
    </row>
    <row r="2157" spans="1:8" ht="20.25" customHeight="1" thickBot="1" x14ac:dyDescent="0.3">
      <c r="A2157" s="90"/>
      <c r="B2157" s="90"/>
      <c r="C2157" s="90"/>
      <c r="D2157" s="90"/>
      <c r="E2157" s="98"/>
      <c r="F2157" s="90"/>
      <c r="G2157" s="90"/>
      <c r="H2157" s="99"/>
    </row>
    <row r="2158" spans="1:8" ht="20.25" customHeight="1" thickTop="1" x14ac:dyDescent="0.25">
      <c r="A2158" s="89"/>
      <c r="B2158" s="89"/>
      <c r="C2158" s="89"/>
      <c r="D2158" s="89"/>
      <c r="E2158" s="97"/>
      <c r="F2158" s="75"/>
      <c r="G2158" s="75"/>
      <c r="H2158" s="99"/>
    </row>
    <row r="2159" spans="1:8" ht="20.25" customHeight="1" x14ac:dyDescent="0.25">
      <c r="A2159" s="76"/>
      <c r="B2159" s="76"/>
      <c r="C2159" s="76"/>
      <c r="D2159" s="76"/>
      <c r="E2159" s="28"/>
      <c r="F2159" s="76"/>
      <c r="G2159" s="76"/>
      <c r="H2159" s="99"/>
    </row>
    <row r="2160" spans="1:8" ht="20.25" customHeight="1" x14ac:dyDescent="0.25">
      <c r="A2160" s="75"/>
      <c r="B2160" s="75"/>
      <c r="C2160" s="75"/>
      <c r="D2160" s="75"/>
      <c r="E2160" s="28"/>
      <c r="F2160" s="75"/>
      <c r="G2160" s="75"/>
      <c r="H2160" s="99"/>
    </row>
    <row r="2161" spans="1:8" ht="20.25" customHeight="1" x14ac:dyDescent="0.25">
      <c r="A2161" s="76"/>
      <c r="B2161" s="76"/>
      <c r="C2161" s="76"/>
      <c r="D2161" s="76"/>
      <c r="E2161" s="28"/>
      <c r="F2161" s="76"/>
      <c r="G2161" s="76"/>
      <c r="H2161" s="99"/>
    </row>
    <row r="2162" spans="1:8" ht="20.25" customHeight="1" x14ac:dyDescent="0.25">
      <c r="A2162" s="75"/>
      <c r="B2162" s="75"/>
      <c r="C2162" s="75"/>
      <c r="D2162" s="75"/>
      <c r="E2162" s="28"/>
      <c r="F2162" s="75"/>
      <c r="G2162" s="75"/>
      <c r="H2162" s="99"/>
    </row>
    <row r="2163" spans="1:8" ht="20.25" customHeight="1" x14ac:dyDescent="0.25">
      <c r="A2163" s="76"/>
      <c r="B2163" s="76"/>
      <c r="C2163" s="76"/>
      <c r="D2163" s="76"/>
      <c r="E2163" s="28"/>
      <c r="F2163" s="76"/>
      <c r="G2163" s="76"/>
      <c r="H2163" s="99"/>
    </row>
    <row r="2164" spans="1:8" ht="20.25" customHeight="1" x14ac:dyDescent="0.25">
      <c r="A2164" s="75"/>
      <c r="B2164" s="75"/>
      <c r="C2164" s="75"/>
      <c r="D2164" s="75"/>
      <c r="E2164" s="28"/>
      <c r="F2164" s="75"/>
      <c r="G2164" s="75"/>
      <c r="H2164" s="99"/>
    </row>
    <row r="2165" spans="1:8" ht="20.25" customHeight="1" x14ac:dyDescent="0.25">
      <c r="A2165" s="76"/>
      <c r="B2165" s="76"/>
      <c r="C2165" s="76"/>
      <c r="D2165" s="76"/>
      <c r="E2165" s="28"/>
      <c r="F2165" s="76"/>
      <c r="G2165" s="76"/>
      <c r="H2165" s="99"/>
    </row>
    <row r="2166" spans="1:8" ht="20.25" customHeight="1" x14ac:dyDescent="0.25">
      <c r="A2166" s="75"/>
      <c r="B2166" s="75"/>
      <c r="C2166" s="75"/>
      <c r="D2166" s="75"/>
      <c r="E2166" s="28"/>
      <c r="F2166" s="75"/>
      <c r="G2166" s="75"/>
      <c r="H2166" s="99"/>
    </row>
    <row r="2167" spans="1:8" ht="20.25" customHeight="1" x14ac:dyDescent="0.25">
      <c r="A2167" s="76"/>
      <c r="B2167" s="76"/>
      <c r="C2167" s="76"/>
      <c r="D2167" s="76"/>
      <c r="E2167" s="28"/>
      <c r="F2167" s="76"/>
      <c r="G2167" s="76"/>
      <c r="H2167" s="99"/>
    </row>
    <row r="2168" spans="1:8" ht="20.25" customHeight="1" x14ac:dyDescent="0.25">
      <c r="A2168" s="75"/>
      <c r="B2168" s="75"/>
      <c r="C2168" s="75"/>
      <c r="D2168" s="75"/>
      <c r="E2168" s="28"/>
      <c r="F2168" s="75"/>
      <c r="G2168" s="75"/>
      <c r="H2168" s="99"/>
    </row>
    <row r="2169" spans="1:8" ht="20.25" customHeight="1" x14ac:dyDescent="0.25">
      <c r="A2169" s="76"/>
      <c r="B2169" s="76"/>
      <c r="C2169" s="76"/>
      <c r="D2169" s="76"/>
      <c r="E2169" s="28"/>
      <c r="F2169" s="76"/>
      <c r="G2169" s="76"/>
      <c r="H2169" s="99"/>
    </row>
    <row r="2170" spans="1:8" ht="20.25" customHeight="1" x14ac:dyDescent="0.25">
      <c r="A2170" s="75"/>
      <c r="B2170" s="75"/>
      <c r="C2170" s="75"/>
      <c r="D2170" s="75"/>
      <c r="E2170" s="28"/>
      <c r="F2170" s="75"/>
      <c r="G2170" s="75"/>
      <c r="H2170" s="99"/>
    </row>
    <row r="2171" spans="1:8" ht="20.25" customHeight="1" x14ac:dyDescent="0.25">
      <c r="A2171" s="76"/>
      <c r="B2171" s="76"/>
      <c r="C2171" s="76"/>
      <c r="D2171" s="76"/>
      <c r="E2171" s="28"/>
      <c r="F2171" s="76"/>
      <c r="G2171" s="76"/>
      <c r="H2171" s="99"/>
    </row>
    <row r="2172" spans="1:8" ht="20.25" customHeight="1" x14ac:dyDescent="0.25">
      <c r="A2172" s="75"/>
      <c r="B2172" s="75"/>
      <c r="C2172" s="75"/>
      <c r="D2172" s="75"/>
      <c r="E2172" s="28"/>
      <c r="F2172" s="75"/>
      <c r="G2172" s="75"/>
      <c r="H2172" s="99"/>
    </row>
    <row r="2173" spans="1:8" ht="20.25" customHeight="1" x14ac:dyDescent="0.25">
      <c r="A2173" s="76"/>
      <c r="B2173" s="76"/>
      <c r="C2173" s="76"/>
      <c r="D2173" s="76"/>
      <c r="E2173" s="28"/>
      <c r="F2173" s="76"/>
      <c r="G2173" s="76"/>
      <c r="H2173" s="99"/>
    </row>
    <row r="2174" spans="1:8" ht="20.25" customHeight="1" x14ac:dyDescent="0.25">
      <c r="A2174" s="75"/>
      <c r="B2174" s="75"/>
      <c r="C2174" s="75"/>
      <c r="D2174" s="75"/>
      <c r="E2174" s="28"/>
      <c r="F2174" s="75"/>
      <c r="G2174" s="75"/>
      <c r="H2174" s="99"/>
    </row>
    <row r="2175" spans="1:8" ht="20.25" customHeight="1" x14ac:dyDescent="0.25">
      <c r="A2175" s="76"/>
      <c r="B2175" s="76"/>
      <c r="C2175" s="76"/>
      <c r="D2175" s="76"/>
      <c r="E2175" s="28"/>
      <c r="F2175" s="76"/>
      <c r="G2175" s="76"/>
      <c r="H2175" s="99"/>
    </row>
    <row r="2176" spans="1:8" ht="20.25" customHeight="1" x14ac:dyDescent="0.25">
      <c r="A2176" s="75"/>
      <c r="B2176" s="75"/>
      <c r="C2176" s="75"/>
      <c r="D2176" s="75"/>
      <c r="E2176" s="28"/>
      <c r="F2176" s="75"/>
      <c r="G2176" s="75"/>
      <c r="H2176" s="99"/>
    </row>
    <row r="2177" spans="1:8" ht="20.25" customHeight="1" x14ac:dyDescent="0.25">
      <c r="A2177" s="76"/>
      <c r="B2177" s="76"/>
      <c r="C2177" s="76"/>
      <c r="D2177" s="76"/>
      <c r="E2177" s="28"/>
      <c r="F2177" s="76"/>
      <c r="G2177" s="76"/>
      <c r="H2177" s="99"/>
    </row>
    <row r="2178" spans="1:8" ht="20.25" customHeight="1" x14ac:dyDescent="0.25">
      <c r="A2178" s="75"/>
      <c r="B2178" s="75"/>
      <c r="C2178" s="75"/>
      <c r="D2178" s="75"/>
      <c r="E2178" s="28"/>
      <c r="F2178" s="75"/>
      <c r="G2178" s="75"/>
      <c r="H2178" s="99"/>
    </row>
    <row r="2179" spans="1:8" ht="20.25" customHeight="1" x14ac:dyDescent="0.25">
      <c r="A2179" s="76"/>
      <c r="B2179" s="76"/>
      <c r="C2179" s="76"/>
      <c r="D2179" s="76"/>
      <c r="E2179" s="28"/>
      <c r="F2179" s="76"/>
      <c r="G2179" s="76"/>
      <c r="H2179" s="99"/>
    </row>
    <row r="2180" spans="1:8" ht="20.25" customHeight="1" x14ac:dyDescent="0.25">
      <c r="A2180" s="75"/>
      <c r="B2180" s="75"/>
      <c r="C2180" s="75"/>
      <c r="D2180" s="75"/>
      <c r="E2180" s="28"/>
      <c r="F2180" s="75"/>
      <c r="G2180" s="75"/>
      <c r="H2180" s="99"/>
    </row>
    <row r="2181" spans="1:8" ht="20.25" customHeight="1" x14ac:dyDescent="0.25">
      <c r="A2181" s="76"/>
      <c r="B2181" s="76"/>
      <c r="C2181" s="76"/>
      <c r="D2181" s="76"/>
      <c r="E2181" s="28"/>
      <c r="F2181" s="76"/>
      <c r="G2181" s="76"/>
      <c r="H2181" s="99"/>
    </row>
    <row r="2182" spans="1:8" ht="20.25" customHeight="1" x14ac:dyDescent="0.25">
      <c r="A2182" s="75"/>
      <c r="B2182" s="75"/>
      <c r="C2182" s="75"/>
      <c r="D2182" s="75"/>
      <c r="E2182" s="28"/>
      <c r="F2182" s="75"/>
      <c r="G2182" s="75"/>
      <c r="H2182" s="99"/>
    </row>
    <row r="2183" spans="1:8" ht="20.25" customHeight="1" x14ac:dyDescent="0.25">
      <c r="A2183" s="76"/>
      <c r="B2183" s="76"/>
      <c r="C2183" s="76"/>
      <c r="D2183" s="76"/>
      <c r="E2183" s="28"/>
      <c r="F2183" s="76"/>
      <c r="G2183" s="76"/>
      <c r="H2183" s="99"/>
    </row>
    <row r="2184" spans="1:8" ht="20.25" customHeight="1" x14ac:dyDescent="0.25">
      <c r="A2184" s="75"/>
      <c r="B2184" s="75"/>
      <c r="C2184" s="75"/>
      <c r="D2184" s="75"/>
      <c r="E2184" s="28"/>
      <c r="F2184" s="75"/>
      <c r="G2184" s="75"/>
      <c r="H2184" s="99"/>
    </row>
    <row r="2185" spans="1:8" ht="20.25" customHeight="1" thickBot="1" x14ac:dyDescent="0.3">
      <c r="A2185" s="90"/>
      <c r="B2185" s="90"/>
      <c r="C2185" s="90"/>
      <c r="D2185" s="90"/>
      <c r="E2185" s="98"/>
      <c r="F2185" s="90"/>
      <c r="G2185" s="90"/>
      <c r="H2185" s="99"/>
    </row>
    <row r="2186" spans="1:8" ht="20.25" customHeight="1" thickTop="1" x14ac:dyDescent="0.25">
      <c r="A2186" s="89"/>
      <c r="B2186" s="89"/>
      <c r="C2186" s="89"/>
      <c r="D2186" s="89"/>
      <c r="E2186" s="97"/>
      <c r="F2186" s="75"/>
      <c r="G2186" s="75"/>
      <c r="H2186" s="99"/>
    </row>
    <row r="2187" spans="1:8" ht="20.25" customHeight="1" x14ac:dyDescent="0.25">
      <c r="A2187" s="76"/>
      <c r="B2187" s="76"/>
      <c r="C2187" s="76"/>
      <c r="D2187" s="76"/>
      <c r="E2187" s="28"/>
      <c r="F2187" s="76"/>
      <c r="G2187" s="76"/>
      <c r="H2187" s="99"/>
    </row>
    <row r="2188" spans="1:8" ht="20.25" customHeight="1" x14ac:dyDescent="0.25">
      <c r="A2188" s="75"/>
      <c r="B2188" s="75"/>
      <c r="C2188" s="75"/>
      <c r="D2188" s="75"/>
      <c r="E2188" s="28"/>
      <c r="F2188" s="75"/>
      <c r="G2188" s="75"/>
      <c r="H2188" s="99"/>
    </row>
    <row r="2189" spans="1:8" ht="20.25" customHeight="1" x14ac:dyDescent="0.25">
      <c r="A2189" s="76"/>
      <c r="B2189" s="76"/>
      <c r="C2189" s="76"/>
      <c r="D2189" s="76"/>
      <c r="E2189" s="28"/>
      <c r="F2189" s="76"/>
      <c r="G2189" s="76"/>
      <c r="H2189" s="99"/>
    </row>
    <row r="2190" spans="1:8" ht="20.25" customHeight="1" x14ac:dyDescent="0.25">
      <c r="A2190" s="75"/>
      <c r="B2190" s="75"/>
      <c r="C2190" s="75"/>
      <c r="D2190" s="75"/>
      <c r="E2190" s="28"/>
      <c r="F2190" s="75"/>
      <c r="G2190" s="75"/>
      <c r="H2190" s="99"/>
    </row>
    <row r="2191" spans="1:8" ht="20.25" customHeight="1" x14ac:dyDescent="0.25">
      <c r="A2191" s="76"/>
      <c r="B2191" s="76"/>
      <c r="C2191" s="76"/>
      <c r="D2191" s="76"/>
      <c r="E2191" s="28"/>
      <c r="F2191" s="76"/>
      <c r="G2191" s="76"/>
      <c r="H2191" s="99"/>
    </row>
    <row r="2192" spans="1:8" ht="20.25" customHeight="1" x14ac:dyDescent="0.25">
      <c r="A2192" s="75"/>
      <c r="B2192" s="75"/>
      <c r="C2192" s="75"/>
      <c r="D2192" s="75"/>
      <c r="E2192" s="28"/>
      <c r="F2192" s="75"/>
      <c r="G2192" s="75"/>
      <c r="H2192" s="99"/>
    </row>
    <row r="2193" spans="1:8" ht="20.25" customHeight="1" x14ac:dyDescent="0.25">
      <c r="A2193" s="76"/>
      <c r="B2193" s="76"/>
      <c r="C2193" s="76"/>
      <c r="D2193" s="76"/>
      <c r="E2193" s="28"/>
      <c r="F2193" s="76"/>
      <c r="G2193" s="76"/>
      <c r="H2193" s="99"/>
    </row>
    <row r="2194" spans="1:8" ht="20.25" customHeight="1" x14ac:dyDescent="0.25">
      <c r="A2194" s="75"/>
      <c r="B2194" s="75"/>
      <c r="C2194" s="75"/>
      <c r="D2194" s="75"/>
      <c r="E2194" s="28"/>
      <c r="F2194" s="75"/>
      <c r="G2194" s="75"/>
      <c r="H2194" s="99"/>
    </row>
    <row r="2195" spans="1:8" ht="20.25" customHeight="1" x14ac:dyDescent="0.25">
      <c r="A2195" s="76"/>
      <c r="B2195" s="76"/>
      <c r="C2195" s="76"/>
      <c r="D2195" s="76"/>
      <c r="E2195" s="28"/>
      <c r="F2195" s="76"/>
      <c r="G2195" s="76"/>
      <c r="H2195" s="99"/>
    </row>
    <row r="2196" spans="1:8" ht="20.25" customHeight="1" x14ac:dyDescent="0.25">
      <c r="A2196" s="75"/>
      <c r="B2196" s="75"/>
      <c r="C2196" s="75"/>
      <c r="D2196" s="75"/>
      <c r="E2196" s="28"/>
      <c r="F2196" s="75"/>
      <c r="G2196" s="75"/>
      <c r="H2196" s="99"/>
    </row>
    <row r="2197" spans="1:8" ht="20.25" customHeight="1" x14ac:dyDescent="0.25">
      <c r="A2197" s="76"/>
      <c r="B2197" s="76"/>
      <c r="C2197" s="76"/>
      <c r="D2197" s="76"/>
      <c r="E2197" s="28"/>
      <c r="F2197" s="76"/>
      <c r="G2197" s="76"/>
      <c r="H2197" s="99"/>
    </row>
    <row r="2198" spans="1:8" ht="20.25" customHeight="1" x14ac:dyDescent="0.25">
      <c r="A2198" s="75"/>
      <c r="B2198" s="75"/>
      <c r="C2198" s="75"/>
      <c r="D2198" s="75"/>
      <c r="E2198" s="28"/>
      <c r="F2198" s="75"/>
      <c r="G2198" s="75"/>
      <c r="H2198" s="99"/>
    </row>
    <row r="2199" spans="1:8" ht="20.25" customHeight="1" x14ac:dyDescent="0.25">
      <c r="A2199" s="76"/>
      <c r="B2199" s="76"/>
      <c r="C2199" s="76"/>
      <c r="D2199" s="76"/>
      <c r="E2199" s="28"/>
      <c r="F2199" s="76"/>
      <c r="G2199" s="76"/>
      <c r="H2199" s="99"/>
    </row>
    <row r="2200" spans="1:8" ht="20.25" customHeight="1" x14ac:dyDescent="0.25">
      <c r="A2200" s="75"/>
      <c r="B2200" s="75"/>
      <c r="C2200" s="75"/>
      <c r="D2200" s="75"/>
      <c r="E2200" s="28"/>
      <c r="F2200" s="75"/>
      <c r="G2200" s="75"/>
      <c r="H2200" s="99"/>
    </row>
    <row r="2201" spans="1:8" ht="20.25" customHeight="1" x14ac:dyDescent="0.25">
      <c r="A2201" s="76"/>
      <c r="B2201" s="76"/>
      <c r="C2201" s="76"/>
      <c r="D2201" s="76"/>
      <c r="E2201" s="28"/>
      <c r="F2201" s="76"/>
      <c r="G2201" s="76"/>
      <c r="H2201" s="99"/>
    </row>
    <row r="2202" spans="1:8" ht="20.25" customHeight="1" x14ac:dyDescent="0.25">
      <c r="A2202" s="75"/>
      <c r="B2202" s="75"/>
      <c r="C2202" s="75"/>
      <c r="D2202" s="75"/>
      <c r="E2202" s="28"/>
      <c r="F2202" s="75"/>
      <c r="G2202" s="75"/>
      <c r="H2202" s="99"/>
    </row>
    <row r="2203" spans="1:8" ht="20.25" customHeight="1" x14ac:dyDescent="0.25">
      <c r="A2203" s="76"/>
      <c r="B2203" s="76"/>
      <c r="C2203" s="76"/>
      <c r="D2203" s="76"/>
      <c r="E2203" s="28"/>
      <c r="F2203" s="76"/>
      <c r="G2203" s="76"/>
      <c r="H2203" s="99"/>
    </row>
    <row r="2204" spans="1:8" ht="20.25" customHeight="1" x14ac:dyDescent="0.25">
      <c r="A2204" s="75"/>
      <c r="B2204" s="75"/>
      <c r="C2204" s="75"/>
      <c r="D2204" s="75"/>
      <c r="E2204" s="28"/>
      <c r="F2204" s="75"/>
      <c r="G2204" s="75"/>
      <c r="H2204" s="99"/>
    </row>
    <row r="2205" spans="1:8" ht="20.25" customHeight="1" x14ac:dyDescent="0.25">
      <c r="A2205" s="76"/>
      <c r="B2205" s="76"/>
      <c r="C2205" s="76"/>
      <c r="D2205" s="76"/>
      <c r="E2205" s="28"/>
      <c r="F2205" s="76"/>
      <c r="G2205" s="76"/>
      <c r="H2205" s="99"/>
    </row>
    <row r="2206" spans="1:8" ht="20.25" customHeight="1" x14ac:dyDescent="0.25">
      <c r="A2206" s="75"/>
      <c r="B2206" s="75"/>
      <c r="C2206" s="75"/>
      <c r="D2206" s="75"/>
      <c r="E2206" s="28"/>
      <c r="F2206" s="75"/>
      <c r="G2206" s="75"/>
      <c r="H2206" s="99"/>
    </row>
    <row r="2207" spans="1:8" ht="20.25" customHeight="1" x14ac:dyDescent="0.25">
      <c r="A2207" s="76"/>
      <c r="B2207" s="76"/>
      <c r="C2207" s="76"/>
      <c r="D2207" s="76"/>
      <c r="E2207" s="28"/>
      <c r="F2207" s="76"/>
      <c r="G2207" s="76"/>
      <c r="H2207" s="99"/>
    </row>
    <row r="2208" spans="1:8" ht="20.25" customHeight="1" x14ac:dyDescent="0.25">
      <c r="A2208" s="75"/>
      <c r="B2208" s="75"/>
      <c r="C2208" s="75"/>
      <c r="D2208" s="75"/>
      <c r="E2208" s="28"/>
      <c r="F2208" s="75"/>
      <c r="G2208" s="75"/>
      <c r="H2208" s="99"/>
    </row>
    <row r="2209" spans="1:8" ht="20.25" customHeight="1" x14ac:dyDescent="0.25">
      <c r="A2209" s="76"/>
      <c r="B2209" s="76"/>
      <c r="C2209" s="76"/>
      <c r="D2209" s="76"/>
      <c r="E2209" s="28"/>
      <c r="F2209" s="76"/>
      <c r="G2209" s="76"/>
      <c r="H2209" s="99"/>
    </row>
    <row r="2210" spans="1:8" ht="20.25" customHeight="1" x14ac:dyDescent="0.25">
      <c r="A2210" s="75"/>
      <c r="B2210" s="75"/>
      <c r="C2210" s="75"/>
      <c r="D2210" s="75"/>
      <c r="E2210" s="28"/>
      <c r="F2210" s="75"/>
      <c r="G2210" s="75"/>
      <c r="H2210" s="99"/>
    </row>
    <row r="2211" spans="1:8" ht="20.25" customHeight="1" x14ac:dyDescent="0.25">
      <c r="A2211" s="76"/>
      <c r="B2211" s="76"/>
      <c r="C2211" s="76"/>
      <c r="D2211" s="76"/>
      <c r="E2211" s="28"/>
      <c r="F2211" s="76"/>
      <c r="G2211" s="76"/>
      <c r="H2211" s="99"/>
    </row>
    <row r="2212" spans="1:8" ht="20.25" customHeight="1" x14ac:dyDescent="0.25">
      <c r="A2212" s="75"/>
      <c r="B2212" s="75"/>
      <c r="C2212" s="75"/>
      <c r="D2212" s="75"/>
      <c r="E2212" s="28"/>
      <c r="F2212" s="75"/>
      <c r="G2212" s="75"/>
      <c r="H2212" s="99"/>
    </row>
    <row r="2213" spans="1:8" ht="20.25" customHeight="1" thickBot="1" x14ac:dyDescent="0.3">
      <c r="A2213" s="90"/>
      <c r="B2213" s="90"/>
      <c r="C2213" s="90"/>
      <c r="D2213" s="90"/>
      <c r="E2213" s="98"/>
      <c r="F2213" s="90"/>
      <c r="G2213" s="90"/>
      <c r="H2213" s="99"/>
    </row>
    <row r="2214" spans="1:8" ht="20.25" customHeight="1" thickTop="1" x14ac:dyDescent="0.25">
      <c r="A2214" s="89"/>
      <c r="B2214" s="89"/>
      <c r="C2214" s="89"/>
      <c r="D2214" s="89"/>
      <c r="E2214" s="97"/>
      <c r="F2214" s="75"/>
      <c r="G2214" s="75"/>
      <c r="H2214" s="99"/>
    </row>
    <row r="2215" spans="1:8" ht="20.25" customHeight="1" x14ac:dyDescent="0.25">
      <c r="A2215" s="76"/>
      <c r="B2215" s="76"/>
      <c r="C2215" s="76"/>
      <c r="D2215" s="76"/>
      <c r="E2215" s="28"/>
      <c r="F2215" s="76"/>
      <c r="G2215" s="76"/>
      <c r="H2215" s="99"/>
    </row>
    <row r="2216" spans="1:8" ht="20.25" customHeight="1" x14ac:dyDescent="0.25">
      <c r="A2216" s="75"/>
      <c r="B2216" s="75"/>
      <c r="C2216" s="75"/>
      <c r="D2216" s="75"/>
      <c r="E2216" s="28"/>
      <c r="F2216" s="75"/>
      <c r="G2216" s="75"/>
      <c r="H2216" s="99"/>
    </row>
    <row r="2217" spans="1:8" ht="20.25" customHeight="1" x14ac:dyDescent="0.25">
      <c r="A2217" s="76"/>
      <c r="B2217" s="76"/>
      <c r="C2217" s="76"/>
      <c r="D2217" s="76"/>
      <c r="E2217" s="28"/>
      <c r="F2217" s="76"/>
      <c r="G2217" s="76"/>
      <c r="H2217" s="99"/>
    </row>
    <row r="2218" spans="1:8" ht="20.25" customHeight="1" x14ac:dyDescent="0.25">
      <c r="A2218" s="75"/>
      <c r="B2218" s="75"/>
      <c r="C2218" s="75"/>
      <c r="D2218" s="75"/>
      <c r="E2218" s="28"/>
      <c r="F2218" s="75"/>
      <c r="G2218" s="75"/>
      <c r="H2218" s="99"/>
    </row>
    <row r="2219" spans="1:8" ht="20.25" customHeight="1" x14ac:dyDescent="0.25">
      <c r="A2219" s="76"/>
      <c r="B2219" s="76"/>
      <c r="C2219" s="76"/>
      <c r="D2219" s="76"/>
      <c r="E2219" s="28"/>
      <c r="F2219" s="76"/>
      <c r="G2219" s="76"/>
      <c r="H2219" s="99"/>
    </row>
    <row r="2220" spans="1:8" ht="20.25" customHeight="1" x14ac:dyDescent="0.25">
      <c r="A2220" s="75"/>
      <c r="B2220" s="75"/>
      <c r="C2220" s="75"/>
      <c r="D2220" s="75"/>
      <c r="E2220" s="28"/>
      <c r="F2220" s="75"/>
      <c r="G2220" s="75"/>
      <c r="H2220" s="99"/>
    </row>
    <row r="2221" spans="1:8" ht="20.25" customHeight="1" x14ac:dyDescent="0.25">
      <c r="A2221" s="76"/>
      <c r="B2221" s="76"/>
      <c r="C2221" s="76"/>
      <c r="D2221" s="76"/>
      <c r="E2221" s="28"/>
      <c r="F2221" s="76"/>
      <c r="G2221" s="76"/>
      <c r="H2221" s="99"/>
    </row>
    <row r="2222" spans="1:8" ht="20.25" customHeight="1" x14ac:dyDescent="0.25">
      <c r="A2222" s="75"/>
      <c r="B2222" s="75"/>
      <c r="C2222" s="75"/>
      <c r="D2222" s="75"/>
      <c r="E2222" s="28"/>
      <c r="F2222" s="75"/>
      <c r="G2222" s="75"/>
      <c r="H2222" s="99"/>
    </row>
    <row r="2223" spans="1:8" ht="20.25" customHeight="1" x14ac:dyDescent="0.25">
      <c r="A2223" s="76"/>
      <c r="B2223" s="76"/>
      <c r="C2223" s="76"/>
      <c r="D2223" s="76"/>
      <c r="E2223" s="28"/>
      <c r="F2223" s="76"/>
      <c r="G2223" s="76"/>
      <c r="H2223" s="99"/>
    </row>
    <row r="2224" spans="1:8" ht="20.25" customHeight="1" x14ac:dyDescent="0.25">
      <c r="A2224" s="75"/>
      <c r="B2224" s="75"/>
      <c r="C2224" s="75"/>
      <c r="D2224" s="75"/>
      <c r="E2224" s="28"/>
      <c r="F2224" s="75"/>
      <c r="G2224" s="75"/>
      <c r="H2224" s="99"/>
    </row>
    <row r="2225" spans="1:8" ht="20.25" customHeight="1" x14ac:dyDescent="0.25">
      <c r="A2225" s="76"/>
      <c r="B2225" s="76"/>
      <c r="C2225" s="76"/>
      <c r="D2225" s="76"/>
      <c r="E2225" s="28"/>
      <c r="F2225" s="76"/>
      <c r="G2225" s="76"/>
      <c r="H2225" s="99"/>
    </row>
    <row r="2226" spans="1:8" ht="20.25" customHeight="1" x14ac:dyDescent="0.25">
      <c r="A2226" s="75"/>
      <c r="B2226" s="75"/>
      <c r="C2226" s="75"/>
      <c r="D2226" s="75"/>
      <c r="E2226" s="28"/>
      <c r="F2226" s="75"/>
      <c r="G2226" s="75"/>
      <c r="H2226" s="99"/>
    </row>
    <row r="2227" spans="1:8" ht="20.25" customHeight="1" x14ac:dyDescent="0.25">
      <c r="A2227" s="76"/>
      <c r="B2227" s="76"/>
      <c r="C2227" s="76"/>
      <c r="D2227" s="76"/>
      <c r="E2227" s="28"/>
      <c r="F2227" s="76"/>
      <c r="G2227" s="76"/>
      <c r="H2227" s="99"/>
    </row>
    <row r="2228" spans="1:8" ht="20.25" customHeight="1" x14ac:dyDescent="0.25">
      <c r="A2228" s="75"/>
      <c r="B2228" s="75"/>
      <c r="C2228" s="75"/>
      <c r="D2228" s="75"/>
      <c r="E2228" s="28"/>
      <c r="F2228" s="75"/>
      <c r="G2228" s="75"/>
      <c r="H2228" s="99"/>
    </row>
    <row r="2229" spans="1:8" ht="20.25" customHeight="1" x14ac:dyDescent="0.25">
      <c r="A2229" s="76"/>
      <c r="B2229" s="76"/>
      <c r="C2229" s="76"/>
      <c r="D2229" s="76"/>
      <c r="E2229" s="28"/>
      <c r="F2229" s="76"/>
      <c r="G2229" s="76"/>
      <c r="H2229" s="99"/>
    </row>
    <row r="2230" spans="1:8" ht="20.25" customHeight="1" x14ac:dyDescent="0.25">
      <c r="A2230" s="75"/>
      <c r="B2230" s="75"/>
      <c r="C2230" s="75"/>
      <c r="D2230" s="75"/>
      <c r="E2230" s="28"/>
      <c r="F2230" s="75"/>
      <c r="G2230" s="75"/>
      <c r="H2230" s="99"/>
    </row>
    <row r="2231" spans="1:8" ht="20.25" customHeight="1" x14ac:dyDescent="0.25">
      <c r="A2231" s="76"/>
      <c r="B2231" s="76"/>
      <c r="C2231" s="76"/>
      <c r="D2231" s="76"/>
      <c r="E2231" s="28"/>
      <c r="F2231" s="76"/>
      <c r="G2231" s="76"/>
      <c r="H2231" s="99"/>
    </row>
    <row r="2232" spans="1:8" ht="20.25" customHeight="1" x14ac:dyDescent="0.25">
      <c r="A2232" s="75"/>
      <c r="B2232" s="75"/>
      <c r="C2232" s="75"/>
      <c r="D2232" s="75"/>
      <c r="E2232" s="28"/>
      <c r="F2232" s="75"/>
      <c r="G2232" s="75"/>
      <c r="H2232" s="99"/>
    </row>
    <row r="2233" spans="1:8" ht="20.25" customHeight="1" x14ac:dyDescent="0.25">
      <c r="A2233" s="76"/>
      <c r="B2233" s="76"/>
      <c r="C2233" s="76"/>
      <c r="D2233" s="76"/>
      <c r="E2233" s="28"/>
      <c r="F2233" s="76"/>
      <c r="G2233" s="76"/>
      <c r="H2233" s="99"/>
    </row>
    <row r="2234" spans="1:8" ht="20.25" customHeight="1" x14ac:dyDescent="0.25">
      <c r="A2234" s="75"/>
      <c r="B2234" s="75"/>
      <c r="C2234" s="75"/>
      <c r="D2234" s="75"/>
      <c r="E2234" s="28"/>
      <c r="F2234" s="75"/>
      <c r="G2234" s="75"/>
      <c r="H2234" s="99"/>
    </row>
    <row r="2235" spans="1:8" ht="20.25" customHeight="1" x14ac:dyDescent="0.25">
      <c r="A2235" s="76"/>
      <c r="B2235" s="76"/>
      <c r="C2235" s="76"/>
      <c r="D2235" s="76"/>
      <c r="E2235" s="28"/>
      <c r="F2235" s="76"/>
      <c r="G2235" s="76"/>
      <c r="H2235" s="99"/>
    </row>
    <row r="2236" spans="1:8" ht="20.25" customHeight="1" x14ac:dyDescent="0.25">
      <c r="A2236" s="75"/>
      <c r="B2236" s="75"/>
      <c r="C2236" s="75"/>
      <c r="D2236" s="75"/>
      <c r="E2236" s="28"/>
      <c r="F2236" s="75"/>
      <c r="G2236" s="75"/>
      <c r="H2236" s="99"/>
    </row>
    <row r="2237" spans="1:8" ht="20.25" customHeight="1" x14ac:dyDescent="0.25">
      <c r="A2237" s="76"/>
      <c r="B2237" s="76"/>
      <c r="C2237" s="76"/>
      <c r="D2237" s="76"/>
      <c r="E2237" s="28"/>
      <c r="F2237" s="76"/>
      <c r="G2237" s="76"/>
      <c r="H2237" s="99"/>
    </row>
    <row r="2238" spans="1:8" ht="20.25" customHeight="1" x14ac:dyDescent="0.25">
      <c r="A2238" s="75"/>
      <c r="B2238" s="75"/>
      <c r="C2238" s="75"/>
      <c r="D2238" s="75"/>
      <c r="E2238" s="28"/>
      <c r="F2238" s="75"/>
      <c r="G2238" s="75"/>
      <c r="H2238" s="99"/>
    </row>
    <row r="2239" spans="1:8" ht="20.25" customHeight="1" x14ac:dyDescent="0.25">
      <c r="A2239" s="76"/>
      <c r="B2239" s="76"/>
      <c r="C2239" s="76"/>
      <c r="D2239" s="76"/>
      <c r="E2239" s="28"/>
      <c r="F2239" s="76"/>
      <c r="G2239" s="76"/>
      <c r="H2239" s="99"/>
    </row>
    <row r="2240" spans="1:8" ht="20.25" customHeight="1" x14ac:dyDescent="0.25">
      <c r="A2240" s="75"/>
      <c r="B2240" s="75"/>
      <c r="C2240" s="75"/>
      <c r="D2240" s="75"/>
      <c r="E2240" s="28"/>
      <c r="F2240" s="75"/>
      <c r="G2240" s="75"/>
      <c r="H2240" s="99"/>
    </row>
    <row r="2241" spans="1:8" ht="20.25" customHeight="1" thickBot="1" x14ac:dyDescent="0.3">
      <c r="A2241" s="90"/>
      <c r="B2241" s="90"/>
      <c r="C2241" s="90"/>
      <c r="D2241" s="90"/>
      <c r="E2241" s="98"/>
      <c r="F2241" s="90"/>
      <c r="G2241" s="90"/>
      <c r="H2241" s="99"/>
    </row>
    <row r="2242" spans="1:8" ht="20.25" customHeight="1" thickTop="1" x14ac:dyDescent="0.25">
      <c r="A2242" s="89"/>
      <c r="B2242" s="89"/>
      <c r="C2242" s="89"/>
      <c r="D2242" s="89"/>
      <c r="E2242" s="97"/>
      <c r="F2242" s="75"/>
      <c r="G2242" s="75"/>
      <c r="H2242" s="99"/>
    </row>
    <row r="2243" spans="1:8" ht="20.25" customHeight="1" x14ac:dyDescent="0.25">
      <c r="A2243" s="76"/>
      <c r="B2243" s="76"/>
      <c r="C2243" s="76"/>
      <c r="D2243" s="76"/>
      <c r="E2243" s="28"/>
      <c r="F2243" s="76"/>
      <c r="G2243" s="76"/>
      <c r="H2243" s="99"/>
    </row>
    <row r="2244" spans="1:8" ht="20.25" customHeight="1" x14ac:dyDescent="0.25">
      <c r="A2244" s="75"/>
      <c r="B2244" s="75"/>
      <c r="C2244" s="75"/>
      <c r="D2244" s="75"/>
      <c r="E2244" s="28"/>
      <c r="F2244" s="75"/>
      <c r="G2244" s="75"/>
      <c r="H2244" s="99"/>
    </row>
    <row r="2245" spans="1:8" ht="20.25" customHeight="1" x14ac:dyDescent="0.25">
      <c r="A2245" s="76"/>
      <c r="B2245" s="76"/>
      <c r="C2245" s="76"/>
      <c r="D2245" s="76"/>
      <c r="E2245" s="28"/>
      <c r="F2245" s="76"/>
      <c r="G2245" s="76"/>
      <c r="H2245" s="99"/>
    </row>
    <row r="2246" spans="1:8" ht="20.25" customHeight="1" x14ac:dyDescent="0.25">
      <c r="A2246" s="75"/>
      <c r="B2246" s="75"/>
      <c r="C2246" s="75"/>
      <c r="D2246" s="75"/>
      <c r="E2246" s="28"/>
      <c r="F2246" s="75"/>
      <c r="G2246" s="75"/>
      <c r="H2246" s="99"/>
    </row>
    <row r="2247" spans="1:8" ht="20.25" customHeight="1" x14ac:dyDescent="0.25">
      <c r="A2247" s="76"/>
      <c r="B2247" s="76"/>
      <c r="C2247" s="76"/>
      <c r="D2247" s="76"/>
      <c r="E2247" s="28"/>
      <c r="F2247" s="76"/>
      <c r="G2247" s="76"/>
      <c r="H2247" s="99"/>
    </row>
    <row r="2248" spans="1:8" ht="20.25" customHeight="1" x14ac:dyDescent="0.25">
      <c r="A2248" s="75"/>
      <c r="B2248" s="75"/>
      <c r="C2248" s="75"/>
      <c r="D2248" s="75"/>
      <c r="E2248" s="28"/>
      <c r="F2248" s="75"/>
      <c r="G2248" s="75"/>
      <c r="H2248" s="99"/>
    </row>
    <row r="2249" spans="1:8" ht="20.25" customHeight="1" x14ac:dyDescent="0.25">
      <c r="A2249" s="76"/>
      <c r="B2249" s="76"/>
      <c r="C2249" s="76"/>
      <c r="D2249" s="76"/>
      <c r="E2249" s="28"/>
      <c r="F2249" s="76"/>
      <c r="G2249" s="76"/>
      <c r="H2249" s="99"/>
    </row>
    <row r="2250" spans="1:8" ht="20.25" customHeight="1" x14ac:dyDescent="0.25">
      <c r="A2250" s="75"/>
      <c r="B2250" s="75"/>
      <c r="C2250" s="75"/>
      <c r="D2250" s="75"/>
      <c r="E2250" s="28"/>
      <c r="F2250" s="75"/>
      <c r="G2250" s="75"/>
      <c r="H2250" s="99"/>
    </row>
    <row r="2251" spans="1:8" ht="20.25" customHeight="1" x14ac:dyDescent="0.25">
      <c r="A2251" s="76"/>
      <c r="B2251" s="76"/>
      <c r="C2251" s="76"/>
      <c r="D2251" s="76"/>
      <c r="E2251" s="28"/>
      <c r="F2251" s="76"/>
      <c r="G2251" s="76"/>
      <c r="H2251" s="99"/>
    </row>
    <row r="2252" spans="1:8" ht="20.25" customHeight="1" x14ac:dyDescent="0.25">
      <c r="A2252" s="75"/>
      <c r="B2252" s="75"/>
      <c r="C2252" s="75"/>
      <c r="D2252" s="75"/>
      <c r="E2252" s="28"/>
      <c r="F2252" s="75"/>
      <c r="G2252" s="75"/>
      <c r="H2252" s="99"/>
    </row>
    <row r="2253" spans="1:8" ht="20.25" customHeight="1" x14ac:dyDescent="0.25">
      <c r="A2253" s="76"/>
      <c r="B2253" s="76"/>
      <c r="C2253" s="76"/>
      <c r="D2253" s="76"/>
      <c r="E2253" s="28"/>
      <c r="F2253" s="76"/>
      <c r="G2253" s="76"/>
      <c r="H2253" s="99"/>
    </row>
    <row r="2254" spans="1:8" ht="20.25" customHeight="1" x14ac:dyDescent="0.25">
      <c r="A2254" s="75"/>
      <c r="B2254" s="75"/>
      <c r="C2254" s="75"/>
      <c r="D2254" s="75"/>
      <c r="E2254" s="28"/>
      <c r="F2254" s="75"/>
      <c r="G2254" s="75"/>
      <c r="H2254" s="99"/>
    </row>
    <row r="2255" spans="1:8" ht="20.25" customHeight="1" x14ac:dyDescent="0.25">
      <c r="A2255" s="76"/>
      <c r="B2255" s="76"/>
      <c r="C2255" s="76"/>
      <c r="D2255" s="76"/>
      <c r="E2255" s="28"/>
      <c r="F2255" s="76"/>
      <c r="G2255" s="76"/>
      <c r="H2255" s="99"/>
    </row>
    <row r="2256" spans="1:8" ht="20.25" customHeight="1" x14ac:dyDescent="0.25">
      <c r="A2256" s="75"/>
      <c r="B2256" s="75"/>
      <c r="C2256" s="75"/>
      <c r="D2256" s="75"/>
      <c r="E2256" s="28"/>
      <c r="F2256" s="75"/>
      <c r="G2256" s="75"/>
      <c r="H2256" s="99"/>
    </row>
    <row r="2257" spans="1:8" ht="20.25" customHeight="1" x14ac:dyDescent="0.25">
      <c r="A2257" s="76"/>
      <c r="B2257" s="76"/>
      <c r="C2257" s="76"/>
      <c r="D2257" s="76"/>
      <c r="E2257" s="28"/>
      <c r="F2257" s="76"/>
      <c r="G2257" s="76"/>
      <c r="H2257" s="99"/>
    </row>
    <row r="2258" spans="1:8" ht="20.25" customHeight="1" x14ac:dyDescent="0.25">
      <c r="A2258" s="75"/>
      <c r="B2258" s="75"/>
      <c r="C2258" s="75"/>
      <c r="D2258" s="75"/>
      <c r="E2258" s="28"/>
      <c r="F2258" s="75"/>
      <c r="G2258" s="75"/>
      <c r="H2258" s="99"/>
    </row>
    <row r="2259" spans="1:8" ht="20.25" customHeight="1" x14ac:dyDescent="0.25">
      <c r="A2259" s="76"/>
      <c r="B2259" s="76"/>
      <c r="C2259" s="76"/>
      <c r="D2259" s="76"/>
      <c r="E2259" s="28"/>
      <c r="F2259" s="76"/>
      <c r="G2259" s="76"/>
      <c r="H2259" s="99"/>
    </row>
    <row r="2260" spans="1:8" ht="20.25" customHeight="1" x14ac:dyDescent="0.25">
      <c r="A2260" s="75"/>
      <c r="B2260" s="75"/>
      <c r="C2260" s="75"/>
      <c r="D2260" s="75"/>
      <c r="E2260" s="28"/>
      <c r="F2260" s="75"/>
      <c r="G2260" s="75"/>
      <c r="H2260" s="99"/>
    </row>
    <row r="2261" spans="1:8" ht="20.25" customHeight="1" x14ac:dyDescent="0.25">
      <c r="A2261" s="76"/>
      <c r="B2261" s="76"/>
      <c r="C2261" s="76"/>
      <c r="D2261" s="76"/>
      <c r="E2261" s="28"/>
      <c r="F2261" s="76"/>
      <c r="G2261" s="76"/>
      <c r="H2261" s="99"/>
    </row>
    <row r="2262" spans="1:8" ht="20.25" customHeight="1" x14ac:dyDescent="0.25">
      <c r="A2262" s="75"/>
      <c r="B2262" s="75"/>
      <c r="C2262" s="75"/>
      <c r="D2262" s="75"/>
      <c r="E2262" s="28"/>
      <c r="F2262" s="75"/>
      <c r="G2262" s="75"/>
      <c r="H2262" s="99"/>
    </row>
    <row r="2263" spans="1:8" ht="20.25" customHeight="1" x14ac:dyDescent="0.25">
      <c r="A2263" s="76"/>
      <c r="B2263" s="76"/>
      <c r="C2263" s="76"/>
      <c r="D2263" s="76"/>
      <c r="E2263" s="28"/>
      <c r="F2263" s="76"/>
      <c r="G2263" s="76"/>
      <c r="H2263" s="99"/>
    </row>
    <row r="2264" spans="1:8" ht="20.25" customHeight="1" x14ac:dyDescent="0.25">
      <c r="A2264" s="75"/>
      <c r="B2264" s="75"/>
      <c r="C2264" s="75"/>
      <c r="D2264" s="75"/>
      <c r="E2264" s="28"/>
      <c r="F2264" s="75"/>
      <c r="G2264" s="75"/>
      <c r="H2264" s="99"/>
    </row>
    <row r="2265" spans="1:8" ht="20.25" customHeight="1" x14ac:dyDescent="0.25">
      <c r="A2265" s="76"/>
      <c r="B2265" s="76"/>
      <c r="C2265" s="76"/>
      <c r="D2265" s="76"/>
      <c r="E2265" s="28"/>
      <c r="F2265" s="76"/>
      <c r="G2265" s="76"/>
      <c r="H2265" s="99"/>
    </row>
    <row r="2266" spans="1:8" ht="20.25" customHeight="1" x14ac:dyDescent="0.25">
      <c r="A2266" s="75"/>
      <c r="B2266" s="75"/>
      <c r="C2266" s="75"/>
      <c r="D2266" s="75"/>
      <c r="E2266" s="28"/>
      <c r="F2266" s="75"/>
      <c r="G2266" s="75"/>
      <c r="H2266" s="99"/>
    </row>
    <row r="2267" spans="1:8" ht="20.25" customHeight="1" x14ac:dyDescent="0.25">
      <c r="A2267" s="76"/>
      <c r="B2267" s="76"/>
      <c r="C2267" s="76"/>
      <c r="D2267" s="76"/>
      <c r="E2267" s="28"/>
      <c r="F2267" s="76"/>
      <c r="G2267" s="76"/>
      <c r="H2267" s="99"/>
    </row>
    <row r="2268" spans="1:8" ht="20.25" customHeight="1" x14ac:dyDescent="0.25">
      <c r="A2268" s="75"/>
      <c r="B2268" s="75"/>
      <c r="C2268" s="75"/>
      <c r="D2268" s="75"/>
      <c r="E2268" s="28"/>
      <c r="F2268" s="75"/>
      <c r="G2268" s="75"/>
      <c r="H2268" s="99"/>
    </row>
    <row r="2269" spans="1:8" ht="20.25" customHeight="1" thickBot="1" x14ac:dyDescent="0.3">
      <c r="A2269" s="90"/>
      <c r="B2269" s="90"/>
      <c r="C2269" s="90"/>
      <c r="D2269" s="90"/>
      <c r="E2269" s="98"/>
      <c r="F2269" s="90"/>
      <c r="G2269" s="90"/>
      <c r="H2269" s="99"/>
    </row>
    <row r="2270" spans="1:8" ht="20.25" customHeight="1" thickTop="1" x14ac:dyDescent="0.25">
      <c r="A2270" s="89"/>
      <c r="B2270" s="89"/>
      <c r="C2270" s="89"/>
      <c r="D2270" s="89"/>
      <c r="E2270" s="97"/>
      <c r="F2270" s="75"/>
      <c r="G2270" s="75"/>
      <c r="H2270" s="99"/>
    </row>
    <row r="2271" spans="1:8" ht="20.25" customHeight="1" x14ac:dyDescent="0.25">
      <c r="A2271" s="76"/>
      <c r="B2271" s="76"/>
      <c r="C2271" s="76"/>
      <c r="D2271" s="76"/>
      <c r="E2271" s="28"/>
      <c r="F2271" s="76"/>
      <c r="G2271" s="76"/>
      <c r="H2271" s="99"/>
    </row>
    <row r="2272" spans="1:8" ht="20.25" customHeight="1" x14ac:dyDescent="0.25">
      <c r="A2272" s="75"/>
      <c r="B2272" s="75"/>
      <c r="C2272" s="75"/>
      <c r="D2272" s="75"/>
      <c r="E2272" s="28"/>
      <c r="F2272" s="75"/>
      <c r="G2272" s="75"/>
      <c r="H2272" s="99"/>
    </row>
    <row r="2273" spans="1:8" ht="20.25" customHeight="1" x14ac:dyDescent="0.25">
      <c r="A2273" s="76"/>
      <c r="B2273" s="76"/>
      <c r="C2273" s="76"/>
      <c r="D2273" s="76"/>
      <c r="E2273" s="28"/>
      <c r="F2273" s="76"/>
      <c r="G2273" s="76"/>
      <c r="H2273" s="99"/>
    </row>
    <row r="2274" spans="1:8" ht="20.25" customHeight="1" x14ac:dyDescent="0.25">
      <c r="A2274" s="75"/>
      <c r="B2274" s="75"/>
      <c r="C2274" s="75"/>
      <c r="D2274" s="75"/>
      <c r="E2274" s="28"/>
      <c r="F2274" s="75"/>
      <c r="G2274" s="75"/>
      <c r="H2274" s="99"/>
    </row>
    <row r="2275" spans="1:8" ht="20.25" customHeight="1" x14ac:dyDescent="0.25">
      <c r="A2275" s="76"/>
      <c r="B2275" s="76"/>
      <c r="C2275" s="76"/>
      <c r="D2275" s="76"/>
      <c r="E2275" s="28"/>
      <c r="F2275" s="76"/>
      <c r="G2275" s="76"/>
      <c r="H2275" s="99"/>
    </row>
    <row r="2276" spans="1:8" ht="20.25" customHeight="1" x14ac:dyDescent="0.25">
      <c r="A2276" s="75"/>
      <c r="B2276" s="75"/>
      <c r="C2276" s="75"/>
      <c r="D2276" s="75"/>
      <c r="E2276" s="28"/>
      <c r="F2276" s="75"/>
      <c r="G2276" s="75"/>
      <c r="H2276" s="99"/>
    </row>
    <row r="2277" spans="1:8" ht="20.25" customHeight="1" x14ac:dyDescent="0.25">
      <c r="A2277" s="76"/>
      <c r="B2277" s="76"/>
      <c r="C2277" s="76"/>
      <c r="D2277" s="76"/>
      <c r="E2277" s="28"/>
      <c r="F2277" s="76"/>
      <c r="G2277" s="76"/>
      <c r="H2277" s="99"/>
    </row>
    <row r="2278" spans="1:8" ht="20.25" customHeight="1" x14ac:dyDescent="0.25">
      <c r="A2278" s="75"/>
      <c r="B2278" s="75"/>
      <c r="C2278" s="75"/>
      <c r="D2278" s="75"/>
      <c r="E2278" s="28"/>
      <c r="F2278" s="75"/>
      <c r="G2278" s="75"/>
      <c r="H2278" s="99"/>
    </row>
    <row r="2279" spans="1:8" ht="20.25" customHeight="1" x14ac:dyDescent="0.25">
      <c r="A2279" s="76"/>
      <c r="B2279" s="76"/>
      <c r="C2279" s="76"/>
      <c r="D2279" s="76"/>
      <c r="E2279" s="28"/>
      <c r="F2279" s="76"/>
      <c r="G2279" s="76"/>
      <c r="H2279" s="99"/>
    </row>
    <row r="2280" spans="1:8" ht="20.25" customHeight="1" x14ac:dyDescent="0.25">
      <c r="A2280" s="75"/>
      <c r="B2280" s="75"/>
      <c r="C2280" s="75"/>
      <c r="D2280" s="75"/>
      <c r="E2280" s="28"/>
      <c r="F2280" s="75"/>
      <c r="G2280" s="75"/>
      <c r="H2280" s="99"/>
    </row>
    <row r="2281" spans="1:8" ht="20.25" customHeight="1" x14ac:dyDescent="0.25">
      <c r="A2281" s="76"/>
      <c r="B2281" s="76"/>
      <c r="C2281" s="76"/>
      <c r="D2281" s="76"/>
      <c r="E2281" s="28"/>
      <c r="F2281" s="76"/>
      <c r="G2281" s="76"/>
      <c r="H2281" s="99"/>
    </row>
    <row r="2282" spans="1:8" ht="20.25" customHeight="1" x14ac:dyDescent="0.25">
      <c r="A2282" s="75"/>
      <c r="B2282" s="75"/>
      <c r="C2282" s="75"/>
      <c r="D2282" s="75"/>
      <c r="E2282" s="28"/>
      <c r="F2282" s="75"/>
      <c r="G2282" s="75"/>
      <c r="H2282" s="99"/>
    </row>
    <row r="2283" spans="1:8" ht="20.25" customHeight="1" x14ac:dyDescent="0.25">
      <c r="A2283" s="76"/>
      <c r="B2283" s="76"/>
      <c r="C2283" s="76"/>
      <c r="D2283" s="76"/>
      <c r="E2283" s="28"/>
      <c r="F2283" s="76"/>
      <c r="G2283" s="76"/>
      <c r="H2283" s="99"/>
    </row>
    <row r="2284" spans="1:8" ht="20.25" customHeight="1" x14ac:dyDescent="0.25">
      <c r="A2284" s="75"/>
      <c r="B2284" s="75"/>
      <c r="C2284" s="75"/>
      <c r="D2284" s="75"/>
      <c r="E2284" s="28"/>
      <c r="F2284" s="75"/>
      <c r="G2284" s="75"/>
      <c r="H2284" s="99"/>
    </row>
    <row r="2285" spans="1:8" ht="20.25" customHeight="1" x14ac:dyDescent="0.25">
      <c r="A2285" s="76"/>
      <c r="B2285" s="76"/>
      <c r="C2285" s="76"/>
      <c r="D2285" s="76"/>
      <c r="E2285" s="28"/>
      <c r="F2285" s="76"/>
      <c r="G2285" s="76"/>
      <c r="H2285" s="99"/>
    </row>
    <row r="2286" spans="1:8" ht="20.25" customHeight="1" x14ac:dyDescent="0.25">
      <c r="A2286" s="75"/>
      <c r="B2286" s="75"/>
      <c r="C2286" s="75"/>
      <c r="D2286" s="75"/>
      <c r="E2286" s="28"/>
      <c r="F2286" s="75"/>
      <c r="G2286" s="75"/>
      <c r="H2286" s="99"/>
    </row>
    <row r="2287" spans="1:8" ht="20.25" customHeight="1" x14ac:dyDescent="0.25">
      <c r="A2287" s="76"/>
      <c r="B2287" s="76"/>
      <c r="C2287" s="76"/>
      <c r="D2287" s="76"/>
      <c r="E2287" s="28"/>
      <c r="F2287" s="76"/>
      <c r="G2287" s="76"/>
      <c r="H2287" s="99"/>
    </row>
    <row r="2288" spans="1:8" ht="20.25" customHeight="1" x14ac:dyDescent="0.25">
      <c r="A2288" s="75"/>
      <c r="B2288" s="75"/>
      <c r="C2288" s="75"/>
      <c r="D2288" s="75"/>
      <c r="E2288" s="28"/>
      <c r="F2288" s="75"/>
      <c r="G2288" s="75"/>
      <c r="H2288" s="99"/>
    </row>
    <row r="2289" spans="1:8" ht="20.25" customHeight="1" x14ac:dyDescent="0.25">
      <c r="A2289" s="76"/>
      <c r="B2289" s="76"/>
      <c r="C2289" s="76"/>
      <c r="D2289" s="76"/>
      <c r="E2289" s="28"/>
      <c r="F2289" s="76"/>
      <c r="G2289" s="76"/>
      <c r="H2289" s="99"/>
    </row>
    <row r="2290" spans="1:8" ht="20.25" customHeight="1" x14ac:dyDescent="0.25">
      <c r="A2290" s="75"/>
      <c r="B2290" s="75"/>
      <c r="C2290" s="75"/>
      <c r="D2290" s="75"/>
      <c r="E2290" s="28"/>
      <c r="F2290" s="75"/>
      <c r="G2290" s="75"/>
      <c r="H2290" s="99"/>
    </row>
    <row r="2291" spans="1:8" ht="20.25" customHeight="1" x14ac:dyDescent="0.25">
      <c r="A2291" s="76"/>
      <c r="B2291" s="76"/>
      <c r="C2291" s="76"/>
      <c r="D2291" s="76"/>
      <c r="E2291" s="28"/>
      <c r="F2291" s="76"/>
      <c r="G2291" s="76"/>
      <c r="H2291" s="99"/>
    </row>
    <row r="2292" spans="1:8" ht="20.25" customHeight="1" x14ac:dyDescent="0.25">
      <c r="A2292" s="75"/>
      <c r="B2292" s="75"/>
      <c r="C2292" s="75"/>
      <c r="D2292" s="75"/>
      <c r="E2292" s="28"/>
      <c r="F2292" s="75"/>
      <c r="G2292" s="75"/>
      <c r="H2292" s="99"/>
    </row>
    <row r="2293" spans="1:8" ht="20.25" customHeight="1" x14ac:dyDescent="0.25">
      <c r="A2293" s="76"/>
      <c r="B2293" s="76"/>
      <c r="C2293" s="76"/>
      <c r="D2293" s="76"/>
      <c r="E2293" s="28"/>
      <c r="F2293" s="76"/>
      <c r="G2293" s="76"/>
      <c r="H2293" s="99"/>
    </row>
    <row r="2294" spans="1:8" ht="20.25" customHeight="1" x14ac:dyDescent="0.25">
      <c r="A2294" s="75"/>
      <c r="B2294" s="75"/>
      <c r="C2294" s="75"/>
      <c r="D2294" s="75"/>
      <c r="E2294" s="28"/>
      <c r="F2294" s="75"/>
      <c r="G2294" s="75"/>
      <c r="H2294" s="99"/>
    </row>
    <row r="2295" spans="1:8" ht="20.25" customHeight="1" x14ac:dyDescent="0.25">
      <c r="A2295" s="76"/>
      <c r="B2295" s="76"/>
      <c r="C2295" s="76"/>
      <c r="D2295" s="76"/>
      <c r="E2295" s="28"/>
      <c r="F2295" s="76"/>
      <c r="G2295" s="76"/>
      <c r="H2295" s="99"/>
    </row>
    <row r="2296" spans="1:8" ht="20.25" customHeight="1" x14ac:dyDescent="0.25">
      <c r="A2296" s="75"/>
      <c r="B2296" s="75"/>
      <c r="C2296" s="75"/>
      <c r="D2296" s="75"/>
      <c r="E2296" s="28"/>
      <c r="F2296" s="75"/>
      <c r="G2296" s="75"/>
      <c r="H2296" s="99"/>
    </row>
    <row r="2297" spans="1:8" ht="20.25" customHeight="1" thickBot="1" x14ac:dyDescent="0.3">
      <c r="A2297" s="90"/>
      <c r="B2297" s="90"/>
      <c r="C2297" s="90"/>
      <c r="D2297" s="90"/>
      <c r="E2297" s="98"/>
      <c r="F2297" s="90"/>
      <c r="G2297" s="90"/>
      <c r="H2297" s="99"/>
    </row>
    <row r="2298" spans="1:8" ht="20.25" customHeight="1" thickTop="1" x14ac:dyDescent="0.25">
      <c r="A2298" s="89"/>
      <c r="B2298" s="89"/>
      <c r="C2298" s="89"/>
      <c r="D2298" s="89"/>
      <c r="E2298" s="97"/>
      <c r="F2298" s="75"/>
      <c r="G2298" s="75"/>
      <c r="H2298" s="99"/>
    </row>
    <row r="2299" spans="1:8" ht="20.25" customHeight="1" x14ac:dyDescent="0.25">
      <c r="A2299" s="76"/>
      <c r="B2299" s="76"/>
      <c r="C2299" s="76"/>
      <c r="D2299" s="76"/>
      <c r="E2299" s="28"/>
      <c r="F2299" s="76"/>
      <c r="G2299" s="76"/>
      <c r="H2299" s="99"/>
    </row>
    <row r="2300" spans="1:8" ht="20.25" customHeight="1" x14ac:dyDescent="0.25">
      <c r="A2300" s="75"/>
      <c r="B2300" s="75"/>
      <c r="C2300" s="75"/>
      <c r="D2300" s="75"/>
      <c r="E2300" s="28"/>
      <c r="F2300" s="75"/>
      <c r="G2300" s="75"/>
      <c r="H2300" s="99"/>
    </row>
    <row r="2301" spans="1:8" ht="20.25" customHeight="1" x14ac:dyDescent="0.25">
      <c r="A2301" s="76"/>
      <c r="B2301" s="76"/>
      <c r="C2301" s="76"/>
      <c r="D2301" s="76"/>
      <c r="E2301" s="28"/>
      <c r="F2301" s="76"/>
      <c r="G2301" s="76"/>
      <c r="H2301" s="99"/>
    </row>
    <row r="2302" spans="1:8" ht="20.25" customHeight="1" x14ac:dyDescent="0.25">
      <c r="A2302" s="75"/>
      <c r="B2302" s="75"/>
      <c r="C2302" s="75"/>
      <c r="D2302" s="75"/>
      <c r="E2302" s="28"/>
      <c r="F2302" s="75"/>
      <c r="G2302" s="75"/>
      <c r="H2302" s="99"/>
    </row>
    <row r="2303" spans="1:8" ht="20.25" customHeight="1" x14ac:dyDescent="0.25">
      <c r="A2303" s="76"/>
      <c r="B2303" s="76"/>
      <c r="C2303" s="76"/>
      <c r="D2303" s="76"/>
      <c r="E2303" s="28"/>
      <c r="F2303" s="76"/>
      <c r="G2303" s="76"/>
      <c r="H2303" s="99"/>
    </row>
    <row r="2304" spans="1:8" ht="20.25" customHeight="1" x14ac:dyDescent="0.25">
      <c r="A2304" s="75"/>
      <c r="B2304" s="75"/>
      <c r="C2304" s="75"/>
      <c r="D2304" s="75"/>
      <c r="E2304" s="28"/>
      <c r="F2304" s="75"/>
      <c r="G2304" s="75"/>
      <c r="H2304" s="99"/>
    </row>
    <row r="2305" spans="1:8" ht="20.25" customHeight="1" x14ac:dyDescent="0.25">
      <c r="A2305" s="76"/>
      <c r="B2305" s="76"/>
      <c r="C2305" s="76"/>
      <c r="D2305" s="76"/>
      <c r="E2305" s="28"/>
      <c r="F2305" s="76"/>
      <c r="G2305" s="76"/>
      <c r="H2305" s="99"/>
    </row>
    <row r="2306" spans="1:8" ht="20.25" customHeight="1" x14ac:dyDescent="0.25">
      <c r="A2306" s="75"/>
      <c r="B2306" s="75"/>
      <c r="C2306" s="75"/>
      <c r="D2306" s="75"/>
      <c r="E2306" s="28"/>
      <c r="F2306" s="75"/>
      <c r="G2306" s="75"/>
      <c r="H2306" s="99"/>
    </row>
    <row r="2307" spans="1:8" ht="20.25" customHeight="1" x14ac:dyDescent="0.25">
      <c r="A2307" s="76"/>
      <c r="B2307" s="76"/>
      <c r="C2307" s="76"/>
      <c r="D2307" s="76"/>
      <c r="E2307" s="28"/>
      <c r="F2307" s="76"/>
      <c r="G2307" s="76"/>
      <c r="H2307" s="99"/>
    </row>
    <row r="2308" spans="1:8" ht="20.25" customHeight="1" x14ac:dyDescent="0.25">
      <c r="A2308" s="75"/>
      <c r="B2308" s="75"/>
      <c r="C2308" s="75"/>
      <c r="D2308" s="75"/>
      <c r="E2308" s="28"/>
      <c r="F2308" s="75"/>
      <c r="G2308" s="75"/>
      <c r="H2308" s="99"/>
    </row>
    <row r="2309" spans="1:8" ht="20.25" customHeight="1" x14ac:dyDescent="0.25">
      <c r="A2309" s="76"/>
      <c r="B2309" s="76"/>
      <c r="C2309" s="76"/>
      <c r="D2309" s="76"/>
      <c r="E2309" s="28"/>
      <c r="F2309" s="76"/>
      <c r="G2309" s="76"/>
      <c r="H2309" s="99"/>
    </row>
    <row r="2310" spans="1:8" ht="20.25" customHeight="1" x14ac:dyDescent="0.25">
      <c r="A2310" s="75"/>
      <c r="B2310" s="75"/>
      <c r="C2310" s="75"/>
      <c r="D2310" s="75"/>
      <c r="E2310" s="28"/>
      <c r="F2310" s="75"/>
      <c r="G2310" s="75"/>
      <c r="H2310" s="99"/>
    </row>
    <row r="2311" spans="1:8" ht="20.25" customHeight="1" x14ac:dyDescent="0.25">
      <c r="A2311" s="76"/>
      <c r="B2311" s="76"/>
      <c r="C2311" s="76"/>
      <c r="D2311" s="76"/>
      <c r="E2311" s="28"/>
      <c r="F2311" s="76"/>
      <c r="G2311" s="76"/>
      <c r="H2311" s="99"/>
    </row>
    <row r="2312" spans="1:8" ht="20.25" customHeight="1" x14ac:dyDescent="0.25">
      <c r="A2312" s="75"/>
      <c r="B2312" s="75"/>
      <c r="C2312" s="75"/>
      <c r="D2312" s="75"/>
      <c r="E2312" s="28"/>
      <c r="F2312" s="75"/>
      <c r="G2312" s="75"/>
      <c r="H2312" s="99"/>
    </row>
    <row r="2313" spans="1:8" ht="20.25" customHeight="1" x14ac:dyDescent="0.25">
      <c r="A2313" s="76"/>
      <c r="B2313" s="76"/>
      <c r="C2313" s="76"/>
      <c r="D2313" s="76"/>
      <c r="E2313" s="28"/>
      <c r="F2313" s="76"/>
      <c r="G2313" s="76"/>
      <c r="H2313" s="99"/>
    </row>
    <row r="2314" spans="1:8" ht="20.25" customHeight="1" x14ac:dyDescent="0.25">
      <c r="A2314" s="75"/>
      <c r="B2314" s="75"/>
      <c r="C2314" s="75"/>
      <c r="D2314" s="75"/>
      <c r="E2314" s="28"/>
      <c r="F2314" s="75"/>
      <c r="G2314" s="75"/>
      <c r="H2314" s="99"/>
    </row>
    <row r="2315" spans="1:8" ht="20.25" customHeight="1" x14ac:dyDescent="0.25">
      <c r="A2315" s="76"/>
      <c r="B2315" s="76"/>
      <c r="C2315" s="76"/>
      <c r="D2315" s="76"/>
      <c r="E2315" s="28"/>
      <c r="F2315" s="76"/>
      <c r="G2315" s="76"/>
      <c r="H2315" s="99"/>
    </row>
    <row r="2316" spans="1:8" ht="20.25" customHeight="1" x14ac:dyDescent="0.25">
      <c r="A2316" s="75"/>
      <c r="B2316" s="75"/>
      <c r="C2316" s="75"/>
      <c r="D2316" s="75"/>
      <c r="E2316" s="28"/>
      <c r="F2316" s="75"/>
      <c r="G2316" s="75"/>
      <c r="H2316" s="99"/>
    </row>
    <row r="2317" spans="1:8" ht="20.25" customHeight="1" x14ac:dyDescent="0.25">
      <c r="A2317" s="76"/>
      <c r="B2317" s="76"/>
      <c r="C2317" s="76"/>
      <c r="D2317" s="76"/>
      <c r="E2317" s="28"/>
      <c r="F2317" s="76"/>
      <c r="G2317" s="76"/>
      <c r="H2317" s="99"/>
    </row>
    <row r="2318" spans="1:8" ht="20.25" customHeight="1" x14ac:dyDescent="0.25">
      <c r="A2318" s="75"/>
      <c r="B2318" s="75"/>
      <c r="C2318" s="75"/>
      <c r="D2318" s="75"/>
      <c r="E2318" s="28"/>
      <c r="F2318" s="75"/>
      <c r="G2318" s="75"/>
      <c r="H2318" s="99"/>
    </row>
    <row r="2319" spans="1:8" ht="20.25" customHeight="1" x14ac:dyDescent="0.25">
      <c r="A2319" s="76"/>
      <c r="B2319" s="76"/>
      <c r="C2319" s="76"/>
      <c r="D2319" s="76"/>
      <c r="E2319" s="28"/>
      <c r="F2319" s="76"/>
      <c r="G2319" s="76"/>
      <c r="H2319" s="99"/>
    </row>
    <row r="2320" spans="1:8" ht="20.25" customHeight="1" x14ac:dyDescent="0.25">
      <c r="A2320" s="75"/>
      <c r="B2320" s="75"/>
      <c r="C2320" s="75"/>
      <c r="D2320" s="75"/>
      <c r="E2320" s="28"/>
      <c r="F2320" s="75"/>
      <c r="G2320" s="75"/>
      <c r="H2320" s="99"/>
    </row>
    <row r="2321" spans="1:8" ht="20.25" customHeight="1" x14ac:dyDescent="0.25">
      <c r="A2321" s="76"/>
      <c r="B2321" s="76"/>
      <c r="C2321" s="76"/>
      <c r="D2321" s="76"/>
      <c r="E2321" s="28"/>
      <c r="F2321" s="76"/>
      <c r="G2321" s="76"/>
      <c r="H2321" s="99"/>
    </row>
    <row r="2322" spans="1:8" ht="20.25" customHeight="1" x14ac:dyDescent="0.25">
      <c r="A2322" s="75"/>
      <c r="B2322" s="75"/>
      <c r="C2322" s="75"/>
      <c r="D2322" s="75"/>
      <c r="E2322" s="28"/>
      <c r="F2322" s="75"/>
      <c r="G2322" s="75"/>
      <c r="H2322" s="99"/>
    </row>
    <row r="2323" spans="1:8" ht="20.25" customHeight="1" x14ac:dyDescent="0.25">
      <c r="A2323" s="76"/>
      <c r="B2323" s="76"/>
      <c r="C2323" s="76"/>
      <c r="D2323" s="76"/>
      <c r="E2323" s="28"/>
      <c r="F2323" s="76"/>
      <c r="G2323" s="76"/>
      <c r="H2323" s="99"/>
    </row>
    <row r="2324" spans="1:8" ht="20.25" customHeight="1" x14ac:dyDescent="0.25">
      <c r="A2324" s="75"/>
      <c r="B2324" s="75"/>
      <c r="C2324" s="75"/>
      <c r="D2324" s="75"/>
      <c r="E2324" s="28"/>
      <c r="F2324" s="75"/>
      <c r="G2324" s="75"/>
      <c r="H2324" s="99"/>
    </row>
    <row r="2325" spans="1:8" ht="20.25" customHeight="1" thickBot="1" x14ac:dyDescent="0.3">
      <c r="A2325" s="90"/>
      <c r="B2325" s="90"/>
      <c r="C2325" s="90"/>
      <c r="D2325" s="90"/>
      <c r="E2325" s="98"/>
      <c r="F2325" s="90"/>
      <c r="G2325" s="90"/>
      <c r="H2325" s="99"/>
    </row>
    <row r="2326" spans="1:8" ht="20.25" customHeight="1" thickTop="1" x14ac:dyDescent="0.25">
      <c r="A2326" s="89"/>
      <c r="B2326" s="89"/>
      <c r="C2326" s="89"/>
      <c r="D2326" s="89"/>
      <c r="E2326" s="97"/>
      <c r="F2326" s="75"/>
      <c r="G2326" s="75"/>
      <c r="H2326" s="99"/>
    </row>
    <row r="2327" spans="1:8" ht="20.25" customHeight="1" x14ac:dyDescent="0.25">
      <c r="A2327" s="76"/>
      <c r="B2327" s="76"/>
      <c r="C2327" s="76"/>
      <c r="D2327" s="76"/>
      <c r="E2327" s="28"/>
      <c r="F2327" s="76"/>
      <c r="G2327" s="76"/>
      <c r="H2327" s="99"/>
    </row>
    <row r="2328" spans="1:8" ht="20.25" customHeight="1" x14ac:dyDescent="0.25">
      <c r="A2328" s="75"/>
      <c r="B2328" s="75"/>
      <c r="C2328" s="75"/>
      <c r="D2328" s="75"/>
      <c r="E2328" s="28"/>
      <c r="F2328" s="75"/>
      <c r="G2328" s="75"/>
      <c r="H2328" s="99"/>
    </row>
    <row r="2329" spans="1:8" ht="20.25" customHeight="1" x14ac:dyDescent="0.25">
      <c r="A2329" s="76"/>
      <c r="B2329" s="76"/>
      <c r="C2329" s="76"/>
      <c r="D2329" s="76"/>
      <c r="E2329" s="28"/>
      <c r="F2329" s="76"/>
      <c r="G2329" s="76"/>
      <c r="H2329" s="99"/>
    </row>
    <row r="2330" spans="1:8" ht="20.25" customHeight="1" x14ac:dyDescent="0.25">
      <c r="A2330" s="75"/>
      <c r="B2330" s="75"/>
      <c r="C2330" s="75"/>
      <c r="D2330" s="75"/>
      <c r="E2330" s="28"/>
      <c r="F2330" s="75"/>
      <c r="G2330" s="75"/>
      <c r="H2330" s="99"/>
    </row>
    <row r="2331" spans="1:8" ht="20.25" customHeight="1" x14ac:dyDescent="0.25">
      <c r="A2331" s="76"/>
      <c r="B2331" s="76"/>
      <c r="C2331" s="76"/>
      <c r="D2331" s="76"/>
      <c r="E2331" s="28"/>
      <c r="F2331" s="76"/>
      <c r="G2331" s="76"/>
      <c r="H2331" s="99"/>
    </row>
    <row r="2332" spans="1:8" ht="20.25" customHeight="1" x14ac:dyDescent="0.25">
      <c r="A2332" s="75"/>
      <c r="B2332" s="75"/>
      <c r="C2332" s="75"/>
      <c r="D2332" s="75"/>
      <c r="E2332" s="28"/>
      <c r="F2332" s="75"/>
      <c r="G2332" s="75"/>
      <c r="H2332" s="99"/>
    </row>
    <row r="2333" spans="1:8" ht="20.25" customHeight="1" x14ac:dyDescent="0.25">
      <c r="A2333" s="76"/>
      <c r="B2333" s="76"/>
      <c r="C2333" s="76"/>
      <c r="D2333" s="76"/>
      <c r="E2333" s="28"/>
      <c r="F2333" s="76"/>
      <c r="G2333" s="76"/>
      <c r="H2333" s="99"/>
    </row>
    <row r="2334" spans="1:8" ht="20.25" customHeight="1" x14ac:dyDescent="0.25">
      <c r="A2334" s="75"/>
      <c r="B2334" s="75"/>
      <c r="C2334" s="75"/>
      <c r="D2334" s="75"/>
      <c r="E2334" s="28"/>
      <c r="F2334" s="75"/>
      <c r="G2334" s="75"/>
      <c r="H2334" s="99"/>
    </row>
    <row r="2335" spans="1:8" ht="20.25" customHeight="1" x14ac:dyDescent="0.25">
      <c r="A2335" s="76"/>
      <c r="B2335" s="76"/>
      <c r="C2335" s="76"/>
      <c r="D2335" s="76"/>
      <c r="E2335" s="28"/>
      <c r="F2335" s="76"/>
      <c r="G2335" s="76"/>
      <c r="H2335" s="99"/>
    </row>
    <row r="2336" spans="1:8" ht="20.25" customHeight="1" x14ac:dyDescent="0.25">
      <c r="A2336" s="75"/>
      <c r="B2336" s="75"/>
      <c r="C2336" s="75"/>
      <c r="D2336" s="75"/>
      <c r="E2336" s="28"/>
      <c r="F2336" s="75"/>
      <c r="G2336" s="75"/>
      <c r="H2336" s="99"/>
    </row>
    <row r="2337" spans="1:8" ht="20.25" customHeight="1" x14ac:dyDescent="0.25">
      <c r="A2337" s="76"/>
      <c r="B2337" s="76"/>
      <c r="C2337" s="76"/>
      <c r="D2337" s="76"/>
      <c r="E2337" s="28"/>
      <c r="F2337" s="76"/>
      <c r="G2337" s="76"/>
      <c r="H2337" s="99"/>
    </row>
    <row r="2338" spans="1:8" ht="20.25" customHeight="1" x14ac:dyDescent="0.25">
      <c r="A2338" s="75"/>
      <c r="B2338" s="75"/>
      <c r="C2338" s="75"/>
      <c r="D2338" s="75"/>
      <c r="E2338" s="28"/>
      <c r="F2338" s="75"/>
      <c r="G2338" s="75"/>
      <c r="H2338" s="99"/>
    </row>
    <row r="2339" spans="1:8" ht="20.25" customHeight="1" x14ac:dyDescent="0.25">
      <c r="A2339" s="76"/>
      <c r="B2339" s="76"/>
      <c r="C2339" s="76"/>
      <c r="D2339" s="76"/>
      <c r="E2339" s="28"/>
      <c r="F2339" s="76"/>
      <c r="G2339" s="76"/>
      <c r="H2339" s="99"/>
    </row>
    <row r="2340" spans="1:8" ht="20.25" customHeight="1" x14ac:dyDescent="0.25">
      <c r="A2340" s="75"/>
      <c r="B2340" s="75"/>
      <c r="C2340" s="75"/>
      <c r="D2340" s="75"/>
      <c r="E2340" s="28"/>
      <c r="F2340" s="75"/>
      <c r="G2340" s="75"/>
      <c r="H2340" s="99"/>
    </row>
    <row r="2341" spans="1:8" ht="20.25" customHeight="1" x14ac:dyDescent="0.25">
      <c r="A2341" s="76"/>
      <c r="B2341" s="76"/>
      <c r="C2341" s="76"/>
      <c r="D2341" s="76"/>
      <c r="E2341" s="28"/>
      <c r="F2341" s="76"/>
      <c r="G2341" s="76"/>
      <c r="H2341" s="99"/>
    </row>
    <row r="2342" spans="1:8" ht="20.25" customHeight="1" x14ac:dyDescent="0.25">
      <c r="A2342" s="75"/>
      <c r="B2342" s="75"/>
      <c r="C2342" s="75"/>
      <c r="D2342" s="75"/>
      <c r="E2342" s="28"/>
      <c r="F2342" s="75"/>
      <c r="G2342" s="75"/>
      <c r="H2342" s="99"/>
    </row>
    <row r="2343" spans="1:8" ht="20.25" customHeight="1" x14ac:dyDescent="0.25">
      <c r="A2343" s="76"/>
      <c r="B2343" s="76"/>
      <c r="C2343" s="76"/>
      <c r="D2343" s="76"/>
      <c r="E2343" s="28"/>
      <c r="F2343" s="76"/>
      <c r="G2343" s="76"/>
      <c r="H2343" s="99"/>
    </row>
    <row r="2344" spans="1:8" ht="20.25" customHeight="1" x14ac:dyDescent="0.25">
      <c r="A2344" s="75"/>
      <c r="B2344" s="75"/>
      <c r="C2344" s="75"/>
      <c r="D2344" s="75"/>
      <c r="E2344" s="28"/>
      <c r="F2344" s="75"/>
      <c r="G2344" s="75"/>
      <c r="H2344" s="99"/>
    </row>
    <row r="2345" spans="1:8" ht="20.25" customHeight="1" x14ac:dyDescent="0.25">
      <c r="A2345" s="76"/>
      <c r="B2345" s="76"/>
      <c r="C2345" s="76"/>
      <c r="D2345" s="76"/>
      <c r="E2345" s="28"/>
      <c r="F2345" s="76"/>
      <c r="G2345" s="76"/>
      <c r="H2345" s="99"/>
    </row>
    <row r="2346" spans="1:8" ht="20.25" customHeight="1" x14ac:dyDescent="0.25">
      <c r="A2346" s="75"/>
      <c r="B2346" s="75"/>
      <c r="C2346" s="75"/>
      <c r="D2346" s="75"/>
      <c r="E2346" s="28"/>
      <c r="F2346" s="75"/>
      <c r="G2346" s="75"/>
      <c r="H2346" s="99"/>
    </row>
    <row r="2347" spans="1:8" ht="20.25" customHeight="1" x14ac:dyDescent="0.25">
      <c r="A2347" s="76"/>
      <c r="B2347" s="76"/>
      <c r="C2347" s="76"/>
      <c r="D2347" s="76"/>
      <c r="E2347" s="28"/>
      <c r="F2347" s="76"/>
      <c r="G2347" s="76"/>
      <c r="H2347" s="99"/>
    </row>
    <row r="2348" spans="1:8" ht="20.25" customHeight="1" x14ac:dyDescent="0.25">
      <c r="A2348" s="75"/>
      <c r="B2348" s="75"/>
      <c r="C2348" s="75"/>
      <c r="D2348" s="75"/>
      <c r="E2348" s="28"/>
      <c r="F2348" s="75"/>
      <c r="G2348" s="75"/>
      <c r="H2348" s="99"/>
    </row>
    <row r="2349" spans="1:8" ht="20.25" customHeight="1" x14ac:dyDescent="0.25">
      <c r="A2349" s="76"/>
      <c r="B2349" s="76"/>
      <c r="C2349" s="76"/>
      <c r="D2349" s="76"/>
      <c r="E2349" s="28"/>
      <c r="F2349" s="76"/>
      <c r="G2349" s="76"/>
      <c r="H2349" s="99"/>
    </row>
    <row r="2350" spans="1:8" ht="20.25" customHeight="1" x14ac:dyDescent="0.25">
      <c r="A2350" s="75"/>
      <c r="B2350" s="75"/>
      <c r="C2350" s="75"/>
      <c r="D2350" s="75"/>
      <c r="E2350" s="28"/>
      <c r="F2350" s="75"/>
      <c r="G2350" s="75"/>
      <c r="H2350" s="99"/>
    </row>
    <row r="2351" spans="1:8" ht="20.25" customHeight="1" x14ac:dyDescent="0.25">
      <c r="A2351" s="76"/>
      <c r="B2351" s="76"/>
      <c r="C2351" s="76"/>
      <c r="D2351" s="76"/>
      <c r="E2351" s="28"/>
      <c r="F2351" s="76"/>
      <c r="G2351" s="76"/>
      <c r="H2351" s="99"/>
    </row>
    <row r="2352" spans="1:8" ht="20.25" customHeight="1" x14ac:dyDescent="0.25">
      <c r="A2352" s="75"/>
      <c r="B2352" s="75"/>
      <c r="C2352" s="75"/>
      <c r="D2352" s="75"/>
      <c r="E2352" s="28"/>
      <c r="F2352" s="75"/>
      <c r="G2352" s="75"/>
      <c r="H2352" s="99"/>
    </row>
    <row r="2353" spans="1:8" ht="20.25" customHeight="1" thickBot="1" x14ac:dyDescent="0.3">
      <c r="A2353" s="90"/>
      <c r="B2353" s="90"/>
      <c r="C2353" s="90"/>
      <c r="D2353" s="90"/>
      <c r="E2353" s="98"/>
      <c r="F2353" s="90"/>
      <c r="G2353" s="90"/>
      <c r="H2353" s="99"/>
    </row>
    <row r="2354" spans="1:8" ht="20.25" customHeight="1" thickTop="1" x14ac:dyDescent="0.25">
      <c r="A2354" s="89"/>
      <c r="B2354" s="89"/>
      <c r="C2354" s="89"/>
      <c r="D2354" s="89"/>
      <c r="E2354" s="97"/>
      <c r="F2354" s="75"/>
      <c r="G2354" s="75"/>
      <c r="H2354" s="99"/>
    </row>
    <row r="2355" spans="1:8" ht="20.25" customHeight="1" x14ac:dyDescent="0.25">
      <c r="A2355" s="76"/>
      <c r="B2355" s="76"/>
      <c r="C2355" s="76"/>
      <c r="D2355" s="76"/>
      <c r="E2355" s="28"/>
      <c r="F2355" s="76"/>
      <c r="G2355" s="76"/>
      <c r="H2355" s="99"/>
    </row>
    <row r="2356" spans="1:8" ht="20.25" customHeight="1" x14ac:dyDescent="0.25">
      <c r="A2356" s="75"/>
      <c r="B2356" s="75"/>
      <c r="C2356" s="75"/>
      <c r="D2356" s="75"/>
      <c r="E2356" s="28"/>
      <c r="F2356" s="75"/>
      <c r="G2356" s="75"/>
      <c r="H2356" s="99"/>
    </row>
    <row r="2357" spans="1:8" ht="20.25" customHeight="1" x14ac:dyDescent="0.25">
      <c r="A2357" s="76"/>
      <c r="B2357" s="76"/>
      <c r="C2357" s="76"/>
      <c r="D2357" s="76"/>
      <c r="E2357" s="28"/>
      <c r="F2357" s="76"/>
      <c r="G2357" s="76"/>
      <c r="H2357" s="99"/>
    </row>
    <row r="2358" spans="1:8" ht="20.25" customHeight="1" x14ac:dyDescent="0.25">
      <c r="A2358" s="75"/>
      <c r="B2358" s="75"/>
      <c r="C2358" s="75"/>
      <c r="D2358" s="75"/>
      <c r="E2358" s="28"/>
      <c r="F2358" s="75"/>
      <c r="G2358" s="75"/>
      <c r="H2358" s="99"/>
    </row>
    <row r="2359" spans="1:8" ht="20.25" customHeight="1" x14ac:dyDescent="0.25">
      <c r="A2359" s="76"/>
      <c r="B2359" s="76"/>
      <c r="C2359" s="76"/>
      <c r="D2359" s="76"/>
      <c r="E2359" s="28"/>
      <c r="F2359" s="76"/>
      <c r="G2359" s="76"/>
      <c r="H2359" s="99"/>
    </row>
    <row r="2360" spans="1:8" ht="20.25" customHeight="1" x14ac:dyDescent="0.25">
      <c r="A2360" s="75"/>
      <c r="B2360" s="75"/>
      <c r="C2360" s="75"/>
      <c r="D2360" s="75"/>
      <c r="E2360" s="28"/>
      <c r="F2360" s="75"/>
      <c r="G2360" s="75"/>
      <c r="H2360" s="99"/>
    </row>
    <row r="2361" spans="1:8" ht="20.25" customHeight="1" x14ac:dyDescent="0.25">
      <c r="A2361" s="76"/>
      <c r="B2361" s="76"/>
      <c r="C2361" s="76"/>
      <c r="D2361" s="76"/>
      <c r="E2361" s="28"/>
      <c r="F2361" s="76"/>
      <c r="G2361" s="76"/>
      <c r="H2361" s="99"/>
    </row>
    <row r="2362" spans="1:8" ht="20.25" customHeight="1" x14ac:dyDescent="0.25">
      <c r="A2362" s="75"/>
      <c r="B2362" s="75"/>
      <c r="C2362" s="75"/>
      <c r="D2362" s="75"/>
      <c r="E2362" s="28"/>
      <c r="F2362" s="75"/>
      <c r="G2362" s="75"/>
      <c r="H2362" s="99"/>
    </row>
    <row r="2363" spans="1:8" ht="20.25" customHeight="1" x14ac:dyDescent="0.25">
      <c r="A2363" s="76"/>
      <c r="B2363" s="76"/>
      <c r="C2363" s="76"/>
      <c r="D2363" s="76"/>
      <c r="E2363" s="28"/>
      <c r="F2363" s="76"/>
      <c r="G2363" s="76"/>
      <c r="H2363" s="99"/>
    </row>
    <row r="2364" spans="1:8" ht="20.25" customHeight="1" x14ac:dyDescent="0.25">
      <c r="A2364" s="75"/>
      <c r="B2364" s="75"/>
      <c r="C2364" s="75"/>
      <c r="D2364" s="75"/>
      <c r="E2364" s="28"/>
      <c r="F2364" s="75"/>
      <c r="G2364" s="75"/>
      <c r="H2364" s="99"/>
    </row>
    <row r="2365" spans="1:8" ht="20.25" customHeight="1" x14ac:dyDescent="0.25">
      <c r="A2365" s="76"/>
      <c r="B2365" s="76"/>
      <c r="C2365" s="76"/>
      <c r="D2365" s="76"/>
      <c r="E2365" s="28"/>
      <c r="F2365" s="76"/>
      <c r="G2365" s="76"/>
      <c r="H2365" s="99"/>
    </row>
    <row r="2366" spans="1:8" ht="20.25" customHeight="1" x14ac:dyDescent="0.25">
      <c r="A2366" s="75"/>
      <c r="B2366" s="75"/>
      <c r="C2366" s="75"/>
      <c r="D2366" s="75"/>
      <c r="E2366" s="28"/>
      <c r="F2366" s="75"/>
      <c r="G2366" s="75"/>
      <c r="H2366" s="99"/>
    </row>
    <row r="2367" spans="1:8" ht="20.25" customHeight="1" x14ac:dyDescent="0.25">
      <c r="A2367" s="76"/>
      <c r="B2367" s="76"/>
      <c r="C2367" s="76"/>
      <c r="D2367" s="76"/>
      <c r="E2367" s="28"/>
      <c r="F2367" s="76"/>
      <c r="G2367" s="76"/>
      <c r="H2367" s="99"/>
    </row>
    <row r="2368" spans="1:8" ht="20.25" customHeight="1" x14ac:dyDescent="0.25">
      <c r="A2368" s="75"/>
      <c r="B2368" s="75"/>
      <c r="C2368" s="75"/>
      <c r="D2368" s="75"/>
      <c r="E2368" s="28"/>
      <c r="F2368" s="75"/>
      <c r="G2368" s="75"/>
      <c r="H2368" s="99"/>
    </row>
    <row r="2369" spans="1:8" ht="20.25" customHeight="1" x14ac:dyDescent="0.25">
      <c r="A2369" s="76"/>
      <c r="B2369" s="76"/>
      <c r="C2369" s="76"/>
      <c r="D2369" s="76"/>
      <c r="E2369" s="28"/>
      <c r="F2369" s="76"/>
      <c r="G2369" s="76"/>
      <c r="H2369" s="99"/>
    </row>
    <row r="2370" spans="1:8" ht="20.25" customHeight="1" x14ac:dyDescent="0.25">
      <c r="A2370" s="75"/>
      <c r="B2370" s="75"/>
      <c r="C2370" s="75"/>
      <c r="D2370" s="75"/>
      <c r="E2370" s="28"/>
      <c r="F2370" s="75"/>
      <c r="G2370" s="75"/>
      <c r="H2370" s="99"/>
    </row>
    <row r="2371" spans="1:8" ht="20.25" customHeight="1" x14ac:dyDescent="0.25">
      <c r="A2371" s="76"/>
      <c r="B2371" s="76"/>
      <c r="C2371" s="76"/>
      <c r="D2371" s="76"/>
      <c r="E2371" s="28"/>
      <c r="F2371" s="76"/>
      <c r="G2371" s="76"/>
      <c r="H2371" s="99"/>
    </row>
    <row r="2372" spans="1:8" ht="20.25" customHeight="1" x14ac:dyDescent="0.25">
      <c r="A2372" s="75"/>
      <c r="B2372" s="75"/>
      <c r="C2372" s="75"/>
      <c r="D2372" s="75"/>
      <c r="E2372" s="28"/>
      <c r="F2372" s="75"/>
      <c r="G2372" s="75"/>
      <c r="H2372" s="99"/>
    </row>
    <row r="2373" spans="1:8" ht="20.25" customHeight="1" x14ac:dyDescent="0.25">
      <c r="A2373" s="76"/>
      <c r="B2373" s="76"/>
      <c r="C2373" s="76"/>
      <c r="D2373" s="76"/>
      <c r="E2373" s="28"/>
      <c r="F2373" s="76"/>
      <c r="G2373" s="76"/>
      <c r="H2373" s="99"/>
    </row>
    <row r="2374" spans="1:8" ht="20.25" customHeight="1" x14ac:dyDescent="0.25">
      <c r="A2374" s="75"/>
      <c r="B2374" s="75"/>
      <c r="C2374" s="75"/>
      <c r="D2374" s="75"/>
      <c r="E2374" s="28"/>
      <c r="F2374" s="75"/>
      <c r="G2374" s="75"/>
      <c r="H2374" s="99"/>
    </row>
    <row r="2375" spans="1:8" ht="20.25" customHeight="1" x14ac:dyDescent="0.25">
      <c r="A2375" s="76"/>
      <c r="B2375" s="76"/>
      <c r="C2375" s="76"/>
      <c r="D2375" s="76"/>
      <c r="E2375" s="28"/>
      <c r="F2375" s="76"/>
      <c r="G2375" s="76"/>
      <c r="H2375" s="99"/>
    </row>
    <row r="2376" spans="1:8" ht="20.25" customHeight="1" x14ac:dyDescent="0.25">
      <c r="A2376" s="75"/>
      <c r="B2376" s="75"/>
      <c r="C2376" s="75"/>
      <c r="D2376" s="75"/>
      <c r="E2376" s="28"/>
      <c r="F2376" s="75"/>
      <c r="G2376" s="75"/>
      <c r="H2376" s="99"/>
    </row>
    <row r="2377" spans="1:8" ht="20.25" customHeight="1" x14ac:dyDescent="0.25">
      <c r="A2377" s="76"/>
      <c r="B2377" s="76"/>
      <c r="C2377" s="76"/>
      <c r="D2377" s="76"/>
      <c r="E2377" s="28"/>
      <c r="F2377" s="76"/>
      <c r="G2377" s="76"/>
      <c r="H2377" s="99"/>
    </row>
    <row r="2378" spans="1:8" ht="20.25" customHeight="1" x14ac:dyDescent="0.25">
      <c r="A2378" s="75"/>
      <c r="B2378" s="75"/>
      <c r="C2378" s="75"/>
      <c r="D2378" s="75"/>
      <c r="E2378" s="28"/>
      <c r="F2378" s="75"/>
      <c r="G2378" s="75"/>
      <c r="H2378" s="99"/>
    </row>
    <row r="2379" spans="1:8" ht="20.25" customHeight="1" x14ac:dyDescent="0.25">
      <c r="A2379" s="76"/>
      <c r="B2379" s="76"/>
      <c r="C2379" s="76"/>
      <c r="D2379" s="76"/>
      <c r="E2379" s="28"/>
      <c r="F2379" s="76"/>
      <c r="G2379" s="76"/>
      <c r="H2379" s="99"/>
    </row>
    <row r="2380" spans="1:8" ht="20.25" customHeight="1" x14ac:dyDescent="0.25">
      <c r="A2380" s="75"/>
      <c r="B2380" s="75"/>
      <c r="C2380" s="75"/>
      <c r="D2380" s="75"/>
      <c r="E2380" s="28"/>
      <c r="F2380" s="75"/>
      <c r="G2380" s="75"/>
      <c r="H2380" s="99"/>
    </row>
    <row r="2381" spans="1:8" ht="20.25" customHeight="1" thickBot="1" x14ac:dyDescent="0.3">
      <c r="A2381" s="90"/>
      <c r="B2381" s="90"/>
      <c r="C2381" s="90"/>
      <c r="D2381" s="90"/>
      <c r="E2381" s="98"/>
      <c r="F2381" s="90"/>
      <c r="G2381" s="90"/>
      <c r="H2381" s="99"/>
    </row>
    <row r="2382" spans="1:8" ht="20.25" customHeight="1" thickTop="1" x14ac:dyDescent="0.25">
      <c r="A2382" s="89"/>
      <c r="B2382" s="89"/>
      <c r="C2382" s="89"/>
      <c r="D2382" s="89"/>
      <c r="E2382" s="97"/>
      <c r="F2382" s="75"/>
      <c r="G2382" s="75"/>
      <c r="H2382" s="99"/>
    </row>
    <row r="2383" spans="1:8" ht="20.25" customHeight="1" x14ac:dyDescent="0.25">
      <c r="A2383" s="76"/>
      <c r="B2383" s="76"/>
      <c r="C2383" s="76"/>
      <c r="D2383" s="76"/>
      <c r="E2383" s="28"/>
      <c r="F2383" s="76"/>
      <c r="G2383" s="76"/>
      <c r="H2383" s="99"/>
    </row>
    <row r="2384" spans="1:8" ht="20.25" customHeight="1" x14ac:dyDescent="0.25">
      <c r="A2384" s="75"/>
      <c r="B2384" s="75"/>
      <c r="C2384" s="75"/>
      <c r="D2384" s="75"/>
      <c r="E2384" s="28"/>
      <c r="F2384" s="75"/>
      <c r="G2384" s="75"/>
      <c r="H2384" s="99"/>
    </row>
    <row r="2385" spans="1:8" ht="20.25" customHeight="1" x14ac:dyDescent="0.25">
      <c r="A2385" s="76"/>
      <c r="B2385" s="76"/>
      <c r="C2385" s="76"/>
      <c r="D2385" s="76"/>
      <c r="E2385" s="28"/>
      <c r="F2385" s="76"/>
      <c r="G2385" s="76"/>
      <c r="H2385" s="99"/>
    </row>
    <row r="2386" spans="1:8" ht="20.25" customHeight="1" x14ac:dyDescent="0.25">
      <c r="A2386" s="75"/>
      <c r="B2386" s="75"/>
      <c r="C2386" s="75"/>
      <c r="D2386" s="75"/>
      <c r="E2386" s="28"/>
      <c r="F2386" s="75"/>
      <c r="G2386" s="75"/>
      <c r="H2386" s="99"/>
    </row>
    <row r="2387" spans="1:8" ht="20.25" customHeight="1" x14ac:dyDescent="0.25">
      <c r="A2387" s="76"/>
      <c r="B2387" s="76"/>
      <c r="C2387" s="76"/>
      <c r="D2387" s="76"/>
      <c r="E2387" s="28"/>
      <c r="F2387" s="76"/>
      <c r="G2387" s="76"/>
      <c r="H2387" s="99"/>
    </row>
    <row r="2388" spans="1:8" ht="20.25" customHeight="1" x14ac:dyDescent="0.25">
      <c r="A2388" s="75"/>
      <c r="B2388" s="75"/>
      <c r="C2388" s="75"/>
      <c r="D2388" s="75"/>
      <c r="E2388" s="28"/>
      <c r="F2388" s="75"/>
      <c r="G2388" s="75"/>
      <c r="H2388" s="99"/>
    </row>
    <row r="2389" spans="1:8" ht="20.25" customHeight="1" x14ac:dyDescent="0.25">
      <c r="A2389" s="76"/>
      <c r="B2389" s="76"/>
      <c r="C2389" s="76"/>
      <c r="D2389" s="76"/>
      <c r="E2389" s="28"/>
      <c r="F2389" s="76"/>
      <c r="G2389" s="76"/>
      <c r="H2389" s="99"/>
    </row>
    <row r="2390" spans="1:8" ht="20.25" customHeight="1" x14ac:dyDescent="0.25">
      <c r="A2390" s="75"/>
      <c r="B2390" s="75"/>
      <c r="C2390" s="75"/>
      <c r="D2390" s="75"/>
      <c r="E2390" s="28"/>
      <c r="F2390" s="75"/>
      <c r="G2390" s="75"/>
      <c r="H2390" s="99"/>
    </row>
    <row r="2391" spans="1:8" ht="20.25" customHeight="1" x14ac:dyDescent="0.25">
      <c r="A2391" s="76"/>
      <c r="B2391" s="76"/>
      <c r="C2391" s="76"/>
      <c r="D2391" s="76"/>
      <c r="E2391" s="28"/>
      <c r="F2391" s="76"/>
      <c r="G2391" s="76"/>
      <c r="H2391" s="99"/>
    </row>
    <row r="2392" spans="1:8" ht="20.25" customHeight="1" x14ac:dyDescent="0.25">
      <c r="A2392" s="75"/>
      <c r="B2392" s="75"/>
      <c r="C2392" s="75"/>
      <c r="D2392" s="75"/>
      <c r="E2392" s="28"/>
      <c r="F2392" s="75"/>
      <c r="G2392" s="75"/>
      <c r="H2392" s="99"/>
    </row>
    <row r="2393" spans="1:8" ht="20.25" customHeight="1" x14ac:dyDescent="0.25">
      <c r="A2393" s="76"/>
      <c r="B2393" s="76"/>
      <c r="C2393" s="76"/>
      <c r="D2393" s="76"/>
      <c r="E2393" s="28"/>
      <c r="F2393" s="76"/>
      <c r="G2393" s="76"/>
      <c r="H2393" s="99"/>
    </row>
    <row r="2394" spans="1:8" ht="20.25" customHeight="1" x14ac:dyDescent="0.25">
      <c r="A2394" s="75"/>
      <c r="B2394" s="75"/>
      <c r="C2394" s="75"/>
      <c r="D2394" s="75"/>
      <c r="E2394" s="28"/>
      <c r="F2394" s="75"/>
      <c r="G2394" s="75"/>
      <c r="H2394" s="99"/>
    </row>
    <row r="2395" spans="1:8" ht="20.25" customHeight="1" x14ac:dyDescent="0.25">
      <c r="A2395" s="76"/>
      <c r="B2395" s="76"/>
      <c r="C2395" s="76"/>
      <c r="D2395" s="76"/>
      <c r="E2395" s="28"/>
      <c r="F2395" s="76"/>
      <c r="G2395" s="76"/>
      <c r="H2395" s="99"/>
    </row>
    <row r="2396" spans="1:8" ht="20.25" customHeight="1" x14ac:dyDescent="0.25">
      <c r="A2396" s="75"/>
      <c r="B2396" s="75"/>
      <c r="C2396" s="75"/>
      <c r="D2396" s="75"/>
      <c r="E2396" s="28"/>
      <c r="F2396" s="75"/>
      <c r="G2396" s="75"/>
      <c r="H2396" s="99"/>
    </row>
    <row r="2397" spans="1:8" ht="20.25" customHeight="1" x14ac:dyDescent="0.25">
      <c r="A2397" s="76"/>
      <c r="B2397" s="76"/>
      <c r="C2397" s="76"/>
      <c r="D2397" s="76"/>
      <c r="E2397" s="28"/>
      <c r="F2397" s="76"/>
      <c r="G2397" s="76"/>
      <c r="H2397" s="99"/>
    </row>
    <row r="2398" spans="1:8" ht="20.25" customHeight="1" x14ac:dyDescent="0.25">
      <c r="A2398" s="75"/>
      <c r="B2398" s="75"/>
      <c r="C2398" s="75"/>
      <c r="D2398" s="75"/>
      <c r="E2398" s="28"/>
      <c r="F2398" s="75"/>
      <c r="G2398" s="75"/>
      <c r="H2398" s="99"/>
    </row>
    <row r="2399" spans="1:8" ht="20.25" customHeight="1" x14ac:dyDescent="0.25">
      <c r="A2399" s="76"/>
      <c r="B2399" s="76"/>
      <c r="C2399" s="76"/>
      <c r="D2399" s="76"/>
      <c r="E2399" s="28"/>
      <c r="F2399" s="76"/>
      <c r="G2399" s="76"/>
      <c r="H2399" s="99"/>
    </row>
    <row r="2400" spans="1:8" ht="20.25" customHeight="1" x14ac:dyDescent="0.25">
      <c r="A2400" s="75"/>
      <c r="B2400" s="75"/>
      <c r="C2400" s="75"/>
      <c r="D2400" s="75"/>
      <c r="E2400" s="28"/>
      <c r="F2400" s="75"/>
      <c r="G2400" s="75"/>
      <c r="H2400" s="99"/>
    </row>
    <row r="2401" spans="1:8" ht="20.25" customHeight="1" x14ac:dyDescent="0.25">
      <c r="A2401" s="76"/>
      <c r="B2401" s="76"/>
      <c r="C2401" s="76"/>
      <c r="D2401" s="76"/>
      <c r="E2401" s="28"/>
      <c r="F2401" s="76"/>
      <c r="G2401" s="76"/>
      <c r="H2401" s="99"/>
    </row>
    <row r="2402" spans="1:8" ht="20.25" customHeight="1" x14ac:dyDescent="0.25">
      <c r="A2402" s="75"/>
      <c r="B2402" s="75"/>
      <c r="C2402" s="75"/>
      <c r="D2402" s="75"/>
      <c r="E2402" s="28"/>
      <c r="F2402" s="75"/>
      <c r="G2402" s="75"/>
      <c r="H2402" s="99"/>
    </row>
    <row r="2403" spans="1:8" ht="20.25" customHeight="1" x14ac:dyDescent="0.25">
      <c r="A2403" s="76"/>
      <c r="B2403" s="76"/>
      <c r="C2403" s="76"/>
      <c r="D2403" s="76"/>
      <c r="E2403" s="28"/>
      <c r="F2403" s="76"/>
      <c r="G2403" s="76"/>
      <c r="H2403" s="99"/>
    </row>
    <row r="2404" spans="1:8" ht="20.25" customHeight="1" x14ac:dyDescent="0.25">
      <c r="A2404" s="75"/>
      <c r="B2404" s="75"/>
      <c r="C2404" s="75"/>
      <c r="D2404" s="75"/>
      <c r="E2404" s="28"/>
      <c r="F2404" s="75"/>
      <c r="G2404" s="75"/>
      <c r="H2404" s="99"/>
    </row>
    <row r="2405" spans="1:8" ht="20.25" customHeight="1" x14ac:dyDescent="0.25">
      <c r="A2405" s="76"/>
      <c r="B2405" s="76"/>
      <c r="C2405" s="76"/>
      <c r="D2405" s="76"/>
      <c r="E2405" s="28"/>
      <c r="F2405" s="76"/>
      <c r="G2405" s="76"/>
      <c r="H2405" s="99"/>
    </row>
    <row r="2406" spans="1:8" ht="20.25" customHeight="1" x14ac:dyDescent="0.25">
      <c r="A2406" s="75"/>
      <c r="B2406" s="75"/>
      <c r="C2406" s="75"/>
      <c r="D2406" s="75"/>
      <c r="E2406" s="28"/>
      <c r="F2406" s="75"/>
      <c r="G2406" s="75"/>
      <c r="H2406" s="99"/>
    </row>
    <row r="2407" spans="1:8" ht="20.25" customHeight="1" x14ac:dyDescent="0.25">
      <c r="A2407" s="76"/>
      <c r="B2407" s="76"/>
      <c r="C2407" s="76"/>
      <c r="D2407" s="76"/>
      <c r="E2407" s="28"/>
      <c r="F2407" s="76"/>
      <c r="G2407" s="76"/>
      <c r="H2407" s="99"/>
    </row>
    <row r="2408" spans="1:8" ht="20.25" customHeight="1" x14ac:dyDescent="0.25">
      <c r="A2408" s="75"/>
      <c r="B2408" s="75"/>
      <c r="C2408" s="75"/>
      <c r="D2408" s="75"/>
      <c r="E2408" s="28"/>
      <c r="F2408" s="75"/>
      <c r="G2408" s="75"/>
      <c r="H2408" s="99"/>
    </row>
    <row r="2409" spans="1:8" ht="20.25" customHeight="1" thickBot="1" x14ac:dyDescent="0.3">
      <c r="A2409" s="90"/>
      <c r="B2409" s="90"/>
      <c r="C2409" s="90"/>
      <c r="D2409" s="90"/>
      <c r="E2409" s="98"/>
      <c r="F2409" s="90"/>
      <c r="G2409" s="90"/>
      <c r="H2409" s="99"/>
    </row>
    <row r="2410" spans="1:8" ht="20.25" customHeight="1" thickTop="1" x14ac:dyDescent="0.25">
      <c r="A2410" s="89"/>
      <c r="B2410" s="89"/>
      <c r="C2410" s="89"/>
      <c r="D2410" s="89"/>
      <c r="E2410" s="97"/>
      <c r="F2410" s="75"/>
      <c r="G2410" s="75"/>
      <c r="H2410" s="99"/>
    </row>
    <row r="2411" spans="1:8" ht="20.25" customHeight="1" x14ac:dyDescent="0.25">
      <c r="A2411" s="76"/>
      <c r="B2411" s="76"/>
      <c r="C2411" s="76"/>
      <c r="D2411" s="76"/>
      <c r="E2411" s="28"/>
      <c r="F2411" s="76"/>
      <c r="G2411" s="76"/>
      <c r="H2411" s="99"/>
    </row>
    <row r="2412" spans="1:8" ht="20.25" customHeight="1" x14ac:dyDescent="0.25">
      <c r="A2412" s="75"/>
      <c r="B2412" s="75"/>
      <c r="C2412" s="75"/>
      <c r="D2412" s="75"/>
      <c r="E2412" s="28"/>
      <c r="F2412" s="75"/>
      <c r="G2412" s="75"/>
      <c r="H2412" s="99"/>
    </row>
    <row r="2413" spans="1:8" ht="20.25" customHeight="1" x14ac:dyDescent="0.25">
      <c r="A2413" s="76"/>
      <c r="B2413" s="76"/>
      <c r="C2413" s="76"/>
      <c r="D2413" s="76"/>
      <c r="E2413" s="28"/>
      <c r="F2413" s="76"/>
      <c r="G2413" s="76"/>
      <c r="H2413" s="99"/>
    </row>
    <row r="2414" spans="1:8" ht="20.25" customHeight="1" x14ac:dyDescent="0.25">
      <c r="A2414" s="75"/>
      <c r="B2414" s="75"/>
      <c r="C2414" s="75"/>
      <c r="D2414" s="75"/>
      <c r="E2414" s="28"/>
      <c r="F2414" s="75"/>
      <c r="G2414" s="75"/>
      <c r="H2414" s="99"/>
    </row>
    <row r="2415" spans="1:8" ht="20.25" customHeight="1" x14ac:dyDescent="0.25">
      <c r="A2415" s="76"/>
      <c r="B2415" s="76"/>
      <c r="C2415" s="76"/>
      <c r="D2415" s="76"/>
      <c r="E2415" s="28"/>
      <c r="F2415" s="76"/>
      <c r="G2415" s="76"/>
      <c r="H2415" s="99"/>
    </row>
    <row r="2416" spans="1:8" ht="20.25" customHeight="1" x14ac:dyDescent="0.25">
      <c r="A2416" s="75"/>
      <c r="B2416" s="75"/>
      <c r="C2416" s="75"/>
      <c r="D2416" s="75"/>
      <c r="E2416" s="28"/>
      <c r="F2416" s="75"/>
      <c r="G2416" s="75"/>
      <c r="H2416" s="99"/>
    </row>
    <row r="2417" spans="1:8" ht="20.25" customHeight="1" x14ac:dyDescent="0.25">
      <c r="A2417" s="76"/>
      <c r="B2417" s="76"/>
      <c r="C2417" s="76"/>
      <c r="D2417" s="76"/>
      <c r="E2417" s="28"/>
      <c r="F2417" s="76"/>
      <c r="G2417" s="76"/>
      <c r="H2417" s="99"/>
    </row>
    <row r="2418" spans="1:8" ht="20.25" customHeight="1" x14ac:dyDescent="0.25">
      <c r="A2418" s="75"/>
      <c r="B2418" s="75"/>
      <c r="C2418" s="75"/>
      <c r="D2418" s="75"/>
      <c r="E2418" s="28"/>
      <c r="F2418" s="75"/>
      <c r="G2418" s="75"/>
      <c r="H2418" s="99"/>
    </row>
    <row r="2419" spans="1:8" ht="20.25" customHeight="1" x14ac:dyDescent="0.25">
      <c r="A2419" s="76"/>
      <c r="B2419" s="76"/>
      <c r="C2419" s="76"/>
      <c r="D2419" s="76"/>
      <c r="E2419" s="28"/>
      <c r="F2419" s="76"/>
      <c r="G2419" s="76"/>
      <c r="H2419" s="99"/>
    </row>
    <row r="2420" spans="1:8" ht="20.25" customHeight="1" x14ac:dyDescent="0.25">
      <c r="A2420" s="75"/>
      <c r="B2420" s="75"/>
      <c r="C2420" s="75"/>
      <c r="D2420" s="75"/>
      <c r="E2420" s="28"/>
      <c r="F2420" s="75"/>
      <c r="G2420" s="75"/>
      <c r="H2420" s="99"/>
    </row>
    <row r="2421" spans="1:8" ht="20.25" customHeight="1" x14ac:dyDescent="0.25">
      <c r="A2421" s="76"/>
      <c r="B2421" s="76"/>
      <c r="C2421" s="76"/>
      <c r="D2421" s="76"/>
      <c r="E2421" s="28"/>
      <c r="F2421" s="76"/>
      <c r="G2421" s="76"/>
      <c r="H2421" s="99"/>
    </row>
    <row r="2422" spans="1:8" ht="20.25" customHeight="1" x14ac:dyDescent="0.25">
      <c r="A2422" s="75"/>
      <c r="B2422" s="75"/>
      <c r="C2422" s="75"/>
      <c r="D2422" s="75"/>
      <c r="E2422" s="28"/>
      <c r="F2422" s="75"/>
      <c r="G2422" s="75"/>
      <c r="H2422" s="99"/>
    </row>
    <row r="2423" spans="1:8" ht="20.25" customHeight="1" x14ac:dyDescent="0.25">
      <c r="A2423" s="76"/>
      <c r="B2423" s="76"/>
      <c r="C2423" s="76"/>
      <c r="D2423" s="76"/>
      <c r="E2423" s="28"/>
      <c r="F2423" s="76"/>
      <c r="G2423" s="76"/>
      <c r="H2423" s="99"/>
    </row>
    <row r="2424" spans="1:8" ht="20.25" customHeight="1" x14ac:dyDescent="0.25">
      <c r="A2424" s="75"/>
      <c r="B2424" s="75"/>
      <c r="C2424" s="75"/>
      <c r="D2424" s="75"/>
      <c r="E2424" s="28"/>
      <c r="F2424" s="75"/>
      <c r="G2424" s="75"/>
      <c r="H2424" s="99"/>
    </row>
    <row r="2425" spans="1:8" ht="20.25" customHeight="1" x14ac:dyDescent="0.25">
      <c r="A2425" s="76"/>
      <c r="B2425" s="76"/>
      <c r="C2425" s="76"/>
      <c r="D2425" s="76"/>
      <c r="E2425" s="28"/>
      <c r="F2425" s="76"/>
      <c r="G2425" s="76"/>
      <c r="H2425" s="99"/>
    </row>
    <row r="2426" spans="1:8" ht="20.25" customHeight="1" x14ac:dyDescent="0.25">
      <c r="A2426" s="75"/>
      <c r="B2426" s="75"/>
      <c r="C2426" s="75"/>
      <c r="D2426" s="75"/>
      <c r="E2426" s="28"/>
      <c r="F2426" s="75"/>
      <c r="G2426" s="75"/>
      <c r="H2426" s="99"/>
    </row>
    <row r="2427" spans="1:8" ht="20.25" customHeight="1" x14ac:dyDescent="0.25">
      <c r="A2427" s="76"/>
      <c r="B2427" s="76"/>
      <c r="C2427" s="76"/>
      <c r="D2427" s="76"/>
      <c r="E2427" s="28"/>
      <c r="F2427" s="76"/>
      <c r="G2427" s="76"/>
      <c r="H2427" s="99"/>
    </row>
    <row r="2428" spans="1:8" ht="20.25" customHeight="1" x14ac:dyDescent="0.25">
      <c r="A2428" s="75"/>
      <c r="B2428" s="75"/>
      <c r="C2428" s="75"/>
      <c r="D2428" s="75"/>
      <c r="E2428" s="28"/>
      <c r="F2428" s="75"/>
      <c r="G2428" s="75"/>
      <c r="H2428" s="99"/>
    </row>
    <row r="2429" spans="1:8" ht="20.25" customHeight="1" x14ac:dyDescent="0.25">
      <c r="A2429" s="76"/>
      <c r="B2429" s="76"/>
      <c r="C2429" s="76"/>
      <c r="D2429" s="76"/>
      <c r="E2429" s="28"/>
      <c r="F2429" s="76"/>
      <c r="G2429" s="76"/>
      <c r="H2429" s="99"/>
    </row>
    <row r="2430" spans="1:8" ht="20.25" customHeight="1" x14ac:dyDescent="0.25">
      <c r="A2430" s="75"/>
      <c r="B2430" s="75"/>
      <c r="C2430" s="75"/>
      <c r="D2430" s="75"/>
      <c r="E2430" s="28"/>
      <c r="F2430" s="75"/>
      <c r="G2430" s="75"/>
      <c r="H2430" s="99"/>
    </row>
    <row r="2431" spans="1:8" ht="20.25" customHeight="1" x14ac:dyDescent="0.25">
      <c r="A2431" s="76"/>
      <c r="B2431" s="76"/>
      <c r="C2431" s="76"/>
      <c r="D2431" s="76"/>
      <c r="E2431" s="28"/>
      <c r="F2431" s="76"/>
      <c r="G2431" s="76"/>
      <c r="H2431" s="99"/>
    </row>
    <row r="2432" spans="1:8" ht="20.25" customHeight="1" x14ac:dyDescent="0.25">
      <c r="A2432" s="75"/>
      <c r="B2432" s="75"/>
      <c r="C2432" s="75"/>
      <c r="D2432" s="75"/>
      <c r="E2432" s="28"/>
      <c r="F2432" s="75"/>
      <c r="G2432" s="75"/>
      <c r="H2432" s="99"/>
    </row>
    <row r="2433" spans="1:8" ht="20.25" customHeight="1" x14ac:dyDescent="0.25">
      <c r="A2433" s="76"/>
      <c r="B2433" s="76"/>
      <c r="C2433" s="76"/>
      <c r="D2433" s="76"/>
      <c r="E2433" s="28"/>
      <c r="F2433" s="76"/>
      <c r="G2433" s="76"/>
      <c r="H2433" s="99"/>
    </row>
    <row r="2434" spans="1:8" ht="20.25" customHeight="1" x14ac:dyDescent="0.25">
      <c r="A2434" s="75"/>
      <c r="B2434" s="75"/>
      <c r="C2434" s="75"/>
      <c r="D2434" s="75"/>
      <c r="E2434" s="28"/>
      <c r="F2434" s="75"/>
      <c r="G2434" s="75"/>
      <c r="H2434" s="99"/>
    </row>
    <row r="2435" spans="1:8" ht="20.25" customHeight="1" x14ac:dyDescent="0.25">
      <c r="A2435" s="76"/>
      <c r="B2435" s="76"/>
      <c r="C2435" s="76"/>
      <c r="D2435" s="76"/>
      <c r="E2435" s="28"/>
      <c r="F2435" s="76"/>
      <c r="G2435" s="76"/>
      <c r="H2435" s="99"/>
    </row>
    <row r="2436" spans="1:8" ht="20.25" customHeight="1" x14ac:dyDescent="0.25">
      <c r="A2436" s="75"/>
      <c r="B2436" s="75"/>
      <c r="C2436" s="75"/>
      <c r="D2436" s="75"/>
      <c r="E2436" s="28"/>
      <c r="F2436" s="75"/>
      <c r="G2436" s="75"/>
      <c r="H2436" s="99"/>
    </row>
    <row r="2437" spans="1:8" ht="20.25" customHeight="1" thickBot="1" x14ac:dyDescent="0.3">
      <c r="A2437" s="90"/>
      <c r="B2437" s="90"/>
      <c r="C2437" s="90"/>
      <c r="D2437" s="90"/>
      <c r="E2437" s="98"/>
      <c r="F2437" s="90"/>
      <c r="G2437" s="90"/>
      <c r="H2437" s="99"/>
    </row>
    <row r="2438" spans="1:8" ht="20.25" customHeight="1" thickTop="1" x14ac:dyDescent="0.25">
      <c r="A2438" s="89"/>
      <c r="B2438" s="89"/>
      <c r="C2438" s="89"/>
      <c r="D2438" s="89"/>
      <c r="E2438" s="97"/>
      <c r="F2438" s="75"/>
      <c r="G2438" s="75"/>
      <c r="H2438" s="99"/>
    </row>
    <row r="2439" spans="1:8" ht="20.25" customHeight="1" x14ac:dyDescent="0.25">
      <c r="A2439" s="76"/>
      <c r="B2439" s="76"/>
      <c r="C2439" s="76"/>
      <c r="D2439" s="76"/>
      <c r="E2439" s="28"/>
      <c r="F2439" s="76"/>
      <c r="G2439" s="76"/>
      <c r="H2439" s="99"/>
    </row>
    <row r="2440" spans="1:8" ht="20.25" customHeight="1" x14ac:dyDescent="0.25">
      <c r="A2440" s="75"/>
      <c r="B2440" s="75"/>
      <c r="C2440" s="75"/>
      <c r="D2440" s="75"/>
      <c r="E2440" s="28"/>
      <c r="F2440" s="75"/>
      <c r="G2440" s="75"/>
      <c r="H2440" s="99"/>
    </row>
    <row r="2441" spans="1:8" ht="20.25" customHeight="1" x14ac:dyDescent="0.25">
      <c r="A2441" s="76"/>
      <c r="B2441" s="76"/>
      <c r="C2441" s="76"/>
      <c r="D2441" s="76"/>
      <c r="E2441" s="28"/>
      <c r="F2441" s="76"/>
      <c r="G2441" s="76"/>
      <c r="H2441" s="99"/>
    </row>
    <row r="2442" spans="1:8" ht="20.25" customHeight="1" x14ac:dyDescent="0.25">
      <c r="A2442" s="75"/>
      <c r="B2442" s="75"/>
      <c r="C2442" s="75"/>
      <c r="D2442" s="75"/>
      <c r="E2442" s="28"/>
      <c r="F2442" s="75"/>
      <c r="G2442" s="75"/>
      <c r="H2442" s="99"/>
    </row>
    <row r="2443" spans="1:8" ht="20.25" customHeight="1" x14ac:dyDescent="0.25">
      <c r="A2443" s="76"/>
      <c r="B2443" s="76"/>
      <c r="C2443" s="76"/>
      <c r="D2443" s="76"/>
      <c r="E2443" s="28"/>
      <c r="F2443" s="76"/>
      <c r="G2443" s="76"/>
      <c r="H2443" s="99"/>
    </row>
    <row r="2444" spans="1:8" ht="20.25" customHeight="1" x14ac:dyDescent="0.25">
      <c r="A2444" s="75"/>
      <c r="B2444" s="75"/>
      <c r="C2444" s="75"/>
      <c r="D2444" s="75"/>
      <c r="E2444" s="28"/>
      <c r="F2444" s="75"/>
      <c r="G2444" s="75"/>
      <c r="H2444" s="99"/>
    </row>
    <row r="2445" spans="1:8" ht="20.25" customHeight="1" x14ac:dyDescent="0.25">
      <c r="A2445" s="76"/>
      <c r="B2445" s="76"/>
      <c r="C2445" s="76"/>
      <c r="D2445" s="76"/>
      <c r="E2445" s="28"/>
      <c r="F2445" s="76"/>
      <c r="G2445" s="76"/>
      <c r="H2445" s="99"/>
    </row>
    <row r="2446" spans="1:8" ht="20.25" customHeight="1" x14ac:dyDescent="0.25">
      <c r="A2446" s="75"/>
      <c r="B2446" s="75"/>
      <c r="C2446" s="75"/>
      <c r="D2446" s="75"/>
      <c r="E2446" s="28"/>
      <c r="F2446" s="75"/>
      <c r="G2446" s="75"/>
      <c r="H2446" s="99"/>
    </row>
    <row r="2447" spans="1:8" ht="20.25" customHeight="1" x14ac:dyDescent="0.25">
      <c r="A2447" s="76"/>
      <c r="B2447" s="76"/>
      <c r="C2447" s="76"/>
      <c r="D2447" s="76"/>
      <c r="E2447" s="28"/>
      <c r="F2447" s="76"/>
      <c r="G2447" s="76"/>
      <c r="H2447" s="99"/>
    </row>
    <row r="2448" spans="1:8" ht="20.25" customHeight="1" x14ac:dyDescent="0.25">
      <c r="A2448" s="75"/>
      <c r="B2448" s="75"/>
      <c r="C2448" s="75"/>
      <c r="D2448" s="75"/>
      <c r="E2448" s="28"/>
      <c r="F2448" s="75"/>
      <c r="G2448" s="75"/>
      <c r="H2448" s="99"/>
    </row>
    <row r="2449" spans="1:8" ht="20.25" customHeight="1" x14ac:dyDescent="0.25">
      <c r="A2449" s="76"/>
      <c r="B2449" s="76"/>
      <c r="C2449" s="76"/>
      <c r="D2449" s="76"/>
      <c r="E2449" s="28"/>
      <c r="F2449" s="76"/>
      <c r="G2449" s="76"/>
      <c r="H2449" s="99"/>
    </row>
    <row r="2450" spans="1:8" ht="20.25" customHeight="1" x14ac:dyDescent="0.25">
      <c r="A2450" s="75"/>
      <c r="B2450" s="75"/>
      <c r="C2450" s="75"/>
      <c r="D2450" s="75"/>
      <c r="E2450" s="28"/>
      <c r="F2450" s="75"/>
      <c r="G2450" s="75"/>
      <c r="H2450" s="99"/>
    </row>
    <row r="2451" spans="1:8" ht="20.25" customHeight="1" x14ac:dyDescent="0.25">
      <c r="A2451" s="76"/>
      <c r="B2451" s="76"/>
      <c r="C2451" s="76"/>
      <c r="D2451" s="76"/>
      <c r="E2451" s="28"/>
      <c r="F2451" s="76"/>
      <c r="G2451" s="76"/>
      <c r="H2451" s="99"/>
    </row>
    <row r="2452" spans="1:8" ht="20.25" customHeight="1" x14ac:dyDescent="0.25">
      <c r="A2452" s="75"/>
      <c r="B2452" s="75"/>
      <c r="C2452" s="75"/>
      <c r="D2452" s="75"/>
      <c r="E2452" s="28"/>
      <c r="F2452" s="75"/>
      <c r="G2452" s="75"/>
      <c r="H2452" s="99"/>
    </row>
    <row r="2453" spans="1:8" ht="20.25" customHeight="1" x14ac:dyDescent="0.25">
      <c r="A2453" s="76"/>
      <c r="B2453" s="76"/>
      <c r="C2453" s="76"/>
      <c r="D2453" s="76"/>
      <c r="E2453" s="28"/>
      <c r="F2453" s="76"/>
      <c r="G2453" s="76"/>
      <c r="H2453" s="99"/>
    </row>
    <row r="2454" spans="1:8" ht="20.25" customHeight="1" x14ac:dyDescent="0.25">
      <c r="A2454" s="75"/>
      <c r="B2454" s="75"/>
      <c r="C2454" s="75"/>
      <c r="D2454" s="75"/>
      <c r="E2454" s="28"/>
      <c r="F2454" s="75"/>
      <c r="G2454" s="75"/>
      <c r="H2454" s="99"/>
    </row>
    <row r="2455" spans="1:8" ht="20.25" customHeight="1" x14ac:dyDescent="0.25">
      <c r="A2455" s="76"/>
      <c r="B2455" s="76"/>
      <c r="C2455" s="76"/>
      <c r="D2455" s="76"/>
      <c r="E2455" s="28"/>
      <c r="F2455" s="76"/>
      <c r="G2455" s="76"/>
      <c r="H2455" s="99"/>
    </row>
    <row r="2456" spans="1:8" ht="20.25" customHeight="1" x14ac:dyDescent="0.25">
      <c r="A2456" s="75"/>
      <c r="B2456" s="75"/>
      <c r="C2456" s="75"/>
      <c r="D2456" s="75"/>
      <c r="E2456" s="28"/>
      <c r="F2456" s="75"/>
      <c r="G2456" s="75"/>
      <c r="H2456" s="99"/>
    </row>
    <row r="2457" spans="1:8" ht="20.25" customHeight="1" x14ac:dyDescent="0.25">
      <c r="A2457" s="76"/>
      <c r="B2457" s="76"/>
      <c r="C2457" s="76"/>
      <c r="D2457" s="76"/>
      <c r="E2457" s="28"/>
      <c r="F2457" s="76"/>
      <c r="G2457" s="76"/>
      <c r="H2457" s="99"/>
    </row>
    <row r="2458" spans="1:8" ht="20.25" customHeight="1" x14ac:dyDescent="0.25">
      <c r="A2458" s="75"/>
      <c r="B2458" s="75"/>
      <c r="C2458" s="75"/>
      <c r="D2458" s="75"/>
      <c r="E2458" s="28"/>
      <c r="F2458" s="75"/>
      <c r="G2458" s="75"/>
      <c r="H2458" s="99"/>
    </row>
    <row r="2459" spans="1:8" ht="20.25" customHeight="1" x14ac:dyDescent="0.25">
      <c r="A2459" s="76"/>
      <c r="B2459" s="76"/>
      <c r="C2459" s="76"/>
      <c r="D2459" s="76"/>
      <c r="E2459" s="28"/>
      <c r="F2459" s="76"/>
      <c r="G2459" s="76"/>
      <c r="H2459" s="99"/>
    </row>
    <row r="2460" spans="1:8" ht="20.25" customHeight="1" x14ac:dyDescent="0.25">
      <c r="A2460" s="75"/>
      <c r="B2460" s="75"/>
      <c r="C2460" s="75"/>
      <c r="D2460" s="75"/>
      <c r="E2460" s="28"/>
      <c r="F2460" s="75"/>
      <c r="G2460" s="75"/>
      <c r="H2460" s="99"/>
    </row>
    <row r="2461" spans="1:8" ht="20.25" customHeight="1" x14ac:dyDescent="0.25">
      <c r="A2461" s="76"/>
      <c r="B2461" s="76"/>
      <c r="C2461" s="76"/>
      <c r="D2461" s="76"/>
      <c r="E2461" s="28"/>
      <c r="F2461" s="76"/>
      <c r="G2461" s="76"/>
      <c r="H2461" s="99"/>
    </row>
    <row r="2462" spans="1:8" ht="20.25" customHeight="1" x14ac:dyDescent="0.25">
      <c r="A2462" s="75"/>
      <c r="B2462" s="75"/>
      <c r="C2462" s="75"/>
      <c r="D2462" s="75"/>
      <c r="E2462" s="28"/>
      <c r="F2462" s="75"/>
      <c r="G2462" s="75"/>
      <c r="H2462" s="99"/>
    </row>
    <row r="2463" spans="1:8" ht="20.25" customHeight="1" x14ac:dyDescent="0.25">
      <c r="A2463" s="76"/>
      <c r="B2463" s="76"/>
      <c r="C2463" s="76"/>
      <c r="D2463" s="76"/>
      <c r="E2463" s="28"/>
      <c r="F2463" s="76"/>
      <c r="G2463" s="76"/>
      <c r="H2463" s="99"/>
    </row>
    <row r="2464" spans="1:8" ht="20.25" customHeight="1" x14ac:dyDescent="0.25">
      <c r="A2464" s="75"/>
      <c r="B2464" s="75"/>
      <c r="C2464" s="75"/>
      <c r="D2464" s="75"/>
      <c r="E2464" s="28"/>
      <c r="F2464" s="75"/>
      <c r="G2464" s="75"/>
      <c r="H2464" s="99"/>
    </row>
    <row r="2465" spans="1:8" ht="20.25" customHeight="1" thickBot="1" x14ac:dyDescent="0.3">
      <c r="A2465" s="90"/>
      <c r="B2465" s="90"/>
      <c r="C2465" s="90"/>
      <c r="D2465" s="90"/>
      <c r="E2465" s="98"/>
      <c r="F2465" s="90"/>
      <c r="G2465" s="90"/>
      <c r="H2465" s="99"/>
    </row>
    <row r="2466" spans="1:8" ht="20.25" customHeight="1" thickTop="1" x14ac:dyDescent="0.25">
      <c r="A2466" s="89"/>
      <c r="B2466" s="89"/>
      <c r="C2466" s="89"/>
      <c r="D2466" s="89"/>
      <c r="E2466" s="97"/>
      <c r="F2466" s="75"/>
      <c r="G2466" s="75"/>
      <c r="H2466" s="99"/>
    </row>
    <row r="2467" spans="1:8" ht="20.25" customHeight="1" x14ac:dyDescent="0.25">
      <c r="A2467" s="76"/>
      <c r="B2467" s="76"/>
      <c r="C2467" s="76"/>
      <c r="D2467" s="76"/>
      <c r="E2467" s="28"/>
      <c r="F2467" s="76"/>
      <c r="G2467" s="76"/>
      <c r="H2467" s="99"/>
    </row>
    <row r="2468" spans="1:8" ht="20.25" customHeight="1" x14ac:dyDescent="0.25">
      <c r="A2468" s="75"/>
      <c r="B2468" s="75"/>
      <c r="C2468" s="75"/>
      <c r="D2468" s="75"/>
      <c r="E2468" s="28"/>
      <c r="F2468" s="75"/>
      <c r="G2468" s="75"/>
      <c r="H2468" s="99"/>
    </row>
    <row r="2469" spans="1:8" ht="20.25" customHeight="1" x14ac:dyDescent="0.25">
      <c r="A2469" s="76"/>
      <c r="B2469" s="76"/>
      <c r="C2469" s="76"/>
      <c r="D2469" s="76"/>
      <c r="E2469" s="28"/>
      <c r="F2469" s="76"/>
      <c r="G2469" s="76"/>
      <c r="H2469" s="99"/>
    </row>
    <row r="2470" spans="1:8" ht="20.25" customHeight="1" x14ac:dyDescent="0.25">
      <c r="A2470" s="75"/>
      <c r="B2470" s="75"/>
      <c r="C2470" s="75"/>
      <c r="D2470" s="75"/>
      <c r="E2470" s="28"/>
      <c r="F2470" s="75"/>
      <c r="G2470" s="75"/>
      <c r="H2470" s="99"/>
    </row>
    <row r="2471" spans="1:8" ht="20.25" customHeight="1" x14ac:dyDescent="0.25">
      <c r="A2471" s="76"/>
      <c r="B2471" s="76"/>
      <c r="C2471" s="76"/>
      <c r="D2471" s="76"/>
      <c r="E2471" s="28"/>
      <c r="F2471" s="76"/>
      <c r="G2471" s="76"/>
      <c r="H2471" s="99"/>
    </row>
    <row r="2472" spans="1:8" ht="20.25" customHeight="1" x14ac:dyDescent="0.25">
      <c r="A2472" s="75"/>
      <c r="B2472" s="75"/>
      <c r="C2472" s="75"/>
      <c r="D2472" s="75"/>
      <c r="E2472" s="28"/>
      <c r="F2472" s="75"/>
      <c r="G2472" s="75"/>
      <c r="H2472" s="99"/>
    </row>
    <row r="2473" spans="1:8" ht="20.25" customHeight="1" x14ac:dyDescent="0.25">
      <c r="A2473" s="76"/>
      <c r="B2473" s="76"/>
      <c r="C2473" s="76"/>
      <c r="D2473" s="76"/>
      <c r="E2473" s="28"/>
      <c r="F2473" s="76"/>
      <c r="G2473" s="76"/>
      <c r="H2473" s="99"/>
    </row>
    <row r="2474" spans="1:8" ht="20.25" customHeight="1" x14ac:dyDescent="0.25">
      <c r="A2474" s="75"/>
      <c r="B2474" s="75"/>
      <c r="C2474" s="75"/>
      <c r="D2474" s="75"/>
      <c r="E2474" s="28"/>
      <c r="F2474" s="75"/>
      <c r="G2474" s="75"/>
      <c r="H2474" s="99"/>
    </row>
    <row r="2475" spans="1:8" ht="20.25" customHeight="1" x14ac:dyDescent="0.25">
      <c r="A2475" s="76"/>
      <c r="B2475" s="76"/>
      <c r="C2475" s="76"/>
      <c r="D2475" s="76"/>
      <c r="E2475" s="28"/>
      <c r="F2475" s="76"/>
      <c r="G2475" s="76"/>
      <c r="H2475" s="99"/>
    </row>
    <row r="2476" spans="1:8" ht="20.25" customHeight="1" x14ac:dyDescent="0.25">
      <c r="A2476" s="75"/>
      <c r="B2476" s="75"/>
      <c r="C2476" s="75"/>
      <c r="D2476" s="75"/>
      <c r="E2476" s="28"/>
      <c r="F2476" s="75"/>
      <c r="G2476" s="75"/>
      <c r="H2476" s="99"/>
    </row>
    <row r="2477" spans="1:8" ht="20.25" customHeight="1" x14ac:dyDescent="0.25">
      <c r="A2477" s="76"/>
      <c r="B2477" s="76"/>
      <c r="C2477" s="76"/>
      <c r="D2477" s="76"/>
      <c r="E2477" s="28"/>
      <c r="F2477" s="76"/>
      <c r="G2477" s="76"/>
      <c r="H2477" s="99"/>
    </row>
    <row r="2478" spans="1:8" ht="20.25" customHeight="1" x14ac:dyDescent="0.25">
      <c r="A2478" s="75"/>
      <c r="B2478" s="75"/>
      <c r="C2478" s="75"/>
      <c r="D2478" s="75"/>
      <c r="E2478" s="28"/>
      <c r="F2478" s="75"/>
      <c r="G2478" s="75"/>
      <c r="H2478" s="99"/>
    </row>
    <row r="2479" spans="1:8" ht="20.25" customHeight="1" x14ac:dyDescent="0.25">
      <c r="A2479" s="76"/>
      <c r="B2479" s="76"/>
      <c r="C2479" s="76"/>
      <c r="D2479" s="76"/>
      <c r="E2479" s="28"/>
      <c r="F2479" s="76"/>
      <c r="G2479" s="76"/>
      <c r="H2479" s="99"/>
    </row>
    <row r="2480" spans="1:8" ht="20.25" customHeight="1" x14ac:dyDescent="0.25">
      <c r="A2480" s="75"/>
      <c r="B2480" s="75"/>
      <c r="C2480" s="75"/>
      <c r="D2480" s="75"/>
      <c r="E2480" s="28"/>
      <c r="F2480" s="75"/>
      <c r="G2480" s="75"/>
      <c r="H2480" s="99"/>
    </row>
    <row r="2481" spans="1:8" ht="20.25" customHeight="1" x14ac:dyDescent="0.25">
      <c r="A2481" s="76"/>
      <c r="B2481" s="76"/>
      <c r="C2481" s="76"/>
      <c r="D2481" s="76"/>
      <c r="E2481" s="28"/>
      <c r="F2481" s="76"/>
      <c r="G2481" s="76"/>
      <c r="H2481" s="99"/>
    </row>
    <row r="2482" spans="1:8" ht="20.25" customHeight="1" x14ac:dyDescent="0.25">
      <c r="A2482" s="75"/>
      <c r="B2482" s="75"/>
      <c r="C2482" s="75"/>
      <c r="D2482" s="75"/>
      <c r="E2482" s="28"/>
      <c r="F2482" s="75"/>
      <c r="G2482" s="75"/>
      <c r="H2482" s="99"/>
    </row>
    <row r="2483" spans="1:8" ht="20.25" customHeight="1" x14ac:dyDescent="0.25">
      <c r="A2483" s="76"/>
      <c r="B2483" s="76"/>
      <c r="C2483" s="76"/>
      <c r="D2483" s="76"/>
      <c r="E2483" s="28"/>
      <c r="F2483" s="76"/>
      <c r="G2483" s="76"/>
      <c r="H2483" s="99"/>
    </row>
    <row r="2484" spans="1:8" ht="20.25" customHeight="1" x14ac:dyDescent="0.25">
      <c r="A2484" s="75"/>
      <c r="B2484" s="75"/>
      <c r="C2484" s="75"/>
      <c r="D2484" s="75"/>
      <c r="E2484" s="28"/>
      <c r="F2484" s="75"/>
      <c r="G2484" s="75"/>
      <c r="H2484" s="99"/>
    </row>
    <row r="2485" spans="1:8" ht="20.25" customHeight="1" x14ac:dyDescent="0.25">
      <c r="A2485" s="76"/>
      <c r="B2485" s="76"/>
      <c r="C2485" s="76"/>
      <c r="D2485" s="76"/>
      <c r="E2485" s="28"/>
      <c r="F2485" s="76"/>
      <c r="G2485" s="76"/>
      <c r="H2485" s="99"/>
    </row>
    <row r="2486" spans="1:8" ht="20.25" customHeight="1" x14ac:dyDescent="0.25">
      <c r="A2486" s="75"/>
      <c r="B2486" s="75"/>
      <c r="C2486" s="75"/>
      <c r="D2486" s="75"/>
      <c r="E2486" s="28"/>
      <c r="F2486" s="75"/>
      <c r="G2486" s="75"/>
      <c r="H2486" s="99"/>
    </row>
    <row r="2487" spans="1:8" ht="20.25" customHeight="1" x14ac:dyDescent="0.25">
      <c r="A2487" s="76"/>
      <c r="B2487" s="76"/>
      <c r="C2487" s="76"/>
      <c r="D2487" s="76"/>
      <c r="E2487" s="28"/>
      <c r="F2487" s="76"/>
      <c r="G2487" s="76"/>
      <c r="H2487" s="99"/>
    </row>
    <row r="2488" spans="1:8" ht="20.25" customHeight="1" x14ac:dyDescent="0.25">
      <c r="A2488" s="75"/>
      <c r="B2488" s="75"/>
      <c r="C2488" s="75"/>
      <c r="D2488" s="75"/>
      <c r="E2488" s="28"/>
      <c r="F2488" s="75"/>
      <c r="G2488" s="75"/>
      <c r="H2488" s="99"/>
    </row>
    <row r="2489" spans="1:8" ht="20.25" customHeight="1" x14ac:dyDescent="0.25">
      <c r="A2489" s="76"/>
      <c r="B2489" s="76"/>
      <c r="C2489" s="76"/>
      <c r="D2489" s="76"/>
      <c r="E2489" s="28"/>
      <c r="F2489" s="76"/>
      <c r="G2489" s="76"/>
      <c r="H2489" s="99"/>
    </row>
    <row r="2490" spans="1:8" ht="20.25" customHeight="1" x14ac:dyDescent="0.25">
      <c r="A2490" s="75"/>
      <c r="B2490" s="75"/>
      <c r="C2490" s="75"/>
      <c r="D2490" s="75"/>
      <c r="E2490" s="28"/>
      <c r="F2490" s="75"/>
      <c r="G2490" s="75"/>
      <c r="H2490" s="99"/>
    </row>
    <row r="2491" spans="1:8" ht="20.25" customHeight="1" x14ac:dyDescent="0.25">
      <c r="A2491" s="76"/>
      <c r="B2491" s="76"/>
      <c r="C2491" s="76"/>
      <c r="D2491" s="76"/>
      <c r="E2491" s="28"/>
      <c r="F2491" s="76"/>
      <c r="G2491" s="76"/>
      <c r="H2491" s="99"/>
    </row>
    <row r="2492" spans="1:8" ht="20.25" customHeight="1" x14ac:dyDescent="0.25">
      <c r="A2492" s="75"/>
      <c r="B2492" s="75"/>
      <c r="C2492" s="75"/>
      <c r="D2492" s="75"/>
      <c r="E2492" s="28"/>
      <c r="F2492" s="75"/>
      <c r="G2492" s="75"/>
      <c r="H2492" s="99"/>
    </row>
    <row r="2493" spans="1:8" ht="20.25" customHeight="1" thickBot="1" x14ac:dyDescent="0.3">
      <c r="A2493" s="90"/>
      <c r="B2493" s="90"/>
      <c r="C2493" s="90"/>
      <c r="D2493" s="90"/>
      <c r="E2493" s="98"/>
      <c r="F2493" s="90"/>
      <c r="G2493" s="90"/>
      <c r="H2493" s="99"/>
    </row>
    <row r="2494" spans="1:8" ht="20.25" customHeight="1" thickTop="1" x14ac:dyDescent="0.25">
      <c r="A2494" s="89"/>
      <c r="B2494" s="89"/>
      <c r="C2494" s="89"/>
      <c r="D2494" s="89"/>
      <c r="E2494" s="97"/>
      <c r="F2494" s="75"/>
      <c r="G2494" s="75"/>
      <c r="H2494" s="99"/>
    </row>
    <row r="2495" spans="1:8" ht="20.25" customHeight="1" x14ac:dyDescent="0.25">
      <c r="A2495" s="76"/>
      <c r="B2495" s="76"/>
      <c r="C2495" s="76"/>
      <c r="D2495" s="76"/>
      <c r="E2495" s="28"/>
      <c r="F2495" s="76"/>
      <c r="G2495" s="76"/>
      <c r="H2495" s="99"/>
    </row>
    <row r="2496" spans="1:8" ht="20.25" customHeight="1" x14ac:dyDescent="0.25">
      <c r="A2496" s="75"/>
      <c r="B2496" s="75"/>
      <c r="C2496" s="75"/>
      <c r="D2496" s="75"/>
      <c r="E2496" s="28"/>
      <c r="F2496" s="75"/>
      <c r="G2496" s="75"/>
      <c r="H2496" s="99"/>
    </row>
    <row r="2497" spans="1:8" ht="20.25" customHeight="1" x14ac:dyDescent="0.25">
      <c r="A2497" s="76"/>
      <c r="B2497" s="76"/>
      <c r="C2497" s="76"/>
      <c r="D2497" s="76"/>
      <c r="E2497" s="28"/>
      <c r="F2497" s="76"/>
      <c r="G2497" s="76"/>
      <c r="H2497" s="99"/>
    </row>
    <row r="2498" spans="1:8" ht="20.25" customHeight="1" x14ac:dyDescent="0.25">
      <c r="A2498" s="75"/>
      <c r="B2498" s="75"/>
      <c r="C2498" s="75"/>
      <c r="D2498" s="75"/>
      <c r="E2498" s="28"/>
      <c r="F2498" s="75"/>
      <c r="G2498" s="75"/>
      <c r="H2498" s="99"/>
    </row>
    <row r="2499" spans="1:8" ht="20.25" customHeight="1" x14ac:dyDescent="0.25">
      <c r="A2499" s="76"/>
      <c r="B2499" s="76"/>
      <c r="C2499" s="76"/>
      <c r="D2499" s="76"/>
      <c r="E2499" s="28"/>
      <c r="F2499" s="76"/>
      <c r="G2499" s="76"/>
      <c r="H2499" s="99"/>
    </row>
    <row r="2500" spans="1:8" ht="20.25" customHeight="1" x14ac:dyDescent="0.25">
      <c r="A2500" s="75"/>
      <c r="B2500" s="75"/>
      <c r="C2500" s="75"/>
      <c r="D2500" s="75"/>
      <c r="E2500" s="28"/>
      <c r="F2500" s="75"/>
      <c r="G2500" s="75"/>
      <c r="H2500" s="99"/>
    </row>
    <row r="2501" spans="1:8" ht="20.25" customHeight="1" x14ac:dyDescent="0.25">
      <c r="A2501" s="76"/>
      <c r="B2501" s="76"/>
      <c r="C2501" s="76"/>
      <c r="D2501" s="76"/>
      <c r="E2501" s="28"/>
      <c r="F2501" s="76"/>
      <c r="G2501" s="76"/>
      <c r="H2501" s="99"/>
    </row>
    <row r="2502" spans="1:8" ht="20.25" customHeight="1" x14ac:dyDescent="0.25">
      <c r="A2502" s="75"/>
      <c r="B2502" s="75"/>
      <c r="C2502" s="75"/>
      <c r="D2502" s="75"/>
      <c r="E2502" s="28"/>
      <c r="F2502" s="75"/>
      <c r="G2502" s="75"/>
      <c r="H2502" s="99"/>
    </row>
    <row r="2503" spans="1:8" ht="20.25" customHeight="1" x14ac:dyDescent="0.25">
      <c r="A2503" s="76"/>
      <c r="B2503" s="76"/>
      <c r="C2503" s="76"/>
      <c r="D2503" s="76"/>
      <c r="E2503" s="28"/>
      <c r="F2503" s="76"/>
      <c r="G2503" s="76"/>
      <c r="H2503" s="99"/>
    </row>
    <row r="2504" spans="1:8" ht="20.25" customHeight="1" x14ac:dyDescent="0.25">
      <c r="A2504" s="75"/>
      <c r="B2504" s="75"/>
      <c r="C2504" s="75"/>
      <c r="D2504" s="75"/>
      <c r="E2504" s="28"/>
      <c r="F2504" s="75"/>
      <c r="G2504" s="75"/>
      <c r="H2504" s="99"/>
    </row>
    <row r="2505" spans="1:8" ht="20.25" customHeight="1" x14ac:dyDescent="0.25">
      <c r="A2505" s="76"/>
      <c r="B2505" s="76"/>
      <c r="C2505" s="76"/>
      <c r="D2505" s="76"/>
      <c r="E2505" s="28"/>
      <c r="F2505" s="76"/>
      <c r="G2505" s="76"/>
      <c r="H2505" s="99"/>
    </row>
    <row r="2506" spans="1:8" ht="20.25" customHeight="1" x14ac:dyDescent="0.25">
      <c r="A2506" s="75"/>
      <c r="B2506" s="75"/>
      <c r="C2506" s="75"/>
      <c r="D2506" s="75"/>
      <c r="E2506" s="28"/>
      <c r="F2506" s="75"/>
      <c r="G2506" s="75"/>
      <c r="H2506" s="99"/>
    </row>
    <row r="2507" spans="1:8" ht="20.25" customHeight="1" x14ac:dyDescent="0.25">
      <c r="A2507" s="76"/>
      <c r="B2507" s="76"/>
      <c r="C2507" s="76"/>
      <c r="D2507" s="76"/>
      <c r="E2507" s="28"/>
      <c r="F2507" s="76"/>
      <c r="G2507" s="76"/>
      <c r="H2507" s="99"/>
    </row>
    <row r="2508" spans="1:8" ht="20.25" customHeight="1" x14ac:dyDescent="0.25">
      <c r="A2508" s="75"/>
      <c r="B2508" s="75"/>
      <c r="C2508" s="75"/>
      <c r="D2508" s="75"/>
      <c r="E2508" s="28"/>
      <c r="F2508" s="75"/>
      <c r="G2508" s="75"/>
      <c r="H2508" s="99"/>
    </row>
    <row r="2509" spans="1:8" ht="20.25" customHeight="1" x14ac:dyDescent="0.25">
      <c r="A2509" s="76"/>
      <c r="B2509" s="76"/>
      <c r="C2509" s="76"/>
      <c r="D2509" s="76"/>
      <c r="E2509" s="28"/>
      <c r="F2509" s="76"/>
      <c r="G2509" s="76"/>
      <c r="H2509" s="99"/>
    </row>
    <row r="2510" spans="1:8" ht="20.25" customHeight="1" x14ac:dyDescent="0.25">
      <c r="A2510" s="75"/>
      <c r="B2510" s="75"/>
      <c r="C2510" s="75"/>
      <c r="D2510" s="75"/>
      <c r="E2510" s="28"/>
      <c r="F2510" s="75"/>
      <c r="G2510" s="75"/>
      <c r="H2510" s="99"/>
    </row>
    <row r="2511" spans="1:8" ht="20.25" customHeight="1" x14ac:dyDescent="0.25">
      <c r="A2511" s="76"/>
      <c r="B2511" s="76"/>
      <c r="C2511" s="76"/>
      <c r="D2511" s="76"/>
      <c r="E2511" s="28"/>
      <c r="F2511" s="76"/>
      <c r="G2511" s="76"/>
      <c r="H2511" s="99"/>
    </row>
    <row r="2512" spans="1:8" ht="20.25" customHeight="1" x14ac:dyDescent="0.25">
      <c r="A2512" s="75"/>
      <c r="B2512" s="75"/>
      <c r="C2512" s="75"/>
      <c r="D2512" s="75"/>
      <c r="E2512" s="28"/>
      <c r="F2512" s="75"/>
      <c r="G2512" s="75"/>
      <c r="H2512" s="99"/>
    </row>
    <row r="2513" spans="1:8" ht="20.25" customHeight="1" x14ac:dyDescent="0.25">
      <c r="A2513" s="76"/>
      <c r="B2513" s="76"/>
      <c r="C2513" s="76"/>
      <c r="D2513" s="76"/>
      <c r="E2513" s="28"/>
      <c r="F2513" s="76"/>
      <c r="G2513" s="76"/>
      <c r="H2513" s="99"/>
    </row>
    <row r="2514" spans="1:8" ht="20.25" customHeight="1" x14ac:dyDescent="0.25">
      <c r="A2514" s="75"/>
      <c r="B2514" s="75"/>
      <c r="C2514" s="75"/>
      <c r="D2514" s="75"/>
      <c r="E2514" s="28"/>
      <c r="F2514" s="75"/>
      <c r="G2514" s="75"/>
      <c r="H2514" s="99"/>
    </row>
    <row r="2515" spans="1:8" ht="20.25" customHeight="1" x14ac:dyDescent="0.25">
      <c r="A2515" s="76"/>
      <c r="B2515" s="76"/>
      <c r="C2515" s="76"/>
      <c r="D2515" s="76"/>
      <c r="E2515" s="28"/>
      <c r="F2515" s="76"/>
      <c r="G2515" s="76"/>
      <c r="H2515" s="99"/>
    </row>
    <row r="2516" spans="1:8" ht="20.25" customHeight="1" x14ac:dyDescent="0.25">
      <c r="A2516" s="75"/>
      <c r="B2516" s="75"/>
      <c r="C2516" s="75"/>
      <c r="D2516" s="75"/>
      <c r="E2516" s="28"/>
      <c r="F2516" s="75"/>
      <c r="G2516" s="75"/>
      <c r="H2516" s="99"/>
    </row>
    <row r="2517" spans="1:8" ht="20.25" customHeight="1" x14ac:dyDescent="0.25">
      <c r="A2517" s="76"/>
      <c r="B2517" s="76"/>
      <c r="C2517" s="76"/>
      <c r="D2517" s="76"/>
      <c r="E2517" s="28"/>
      <c r="F2517" s="76"/>
      <c r="G2517" s="76"/>
      <c r="H2517" s="99"/>
    </row>
    <row r="2518" spans="1:8" ht="20.25" customHeight="1" x14ac:dyDescent="0.25">
      <c r="A2518" s="75"/>
      <c r="B2518" s="75"/>
      <c r="C2518" s="75"/>
      <c r="D2518" s="75"/>
      <c r="E2518" s="28"/>
      <c r="F2518" s="75"/>
      <c r="G2518" s="75"/>
      <c r="H2518" s="99"/>
    </row>
    <row r="2519" spans="1:8" ht="20.25" customHeight="1" x14ac:dyDescent="0.25">
      <c r="A2519" s="76"/>
      <c r="B2519" s="76"/>
      <c r="C2519" s="76"/>
      <c r="D2519" s="76"/>
      <c r="E2519" s="28"/>
      <c r="F2519" s="76"/>
      <c r="G2519" s="76"/>
      <c r="H2519" s="99"/>
    </row>
    <row r="2520" spans="1:8" ht="20.25" customHeight="1" x14ac:dyDescent="0.25">
      <c r="A2520" s="75"/>
      <c r="B2520" s="75"/>
      <c r="C2520" s="75"/>
      <c r="D2520" s="75"/>
      <c r="E2520" s="28"/>
      <c r="F2520" s="75"/>
      <c r="G2520" s="75"/>
      <c r="H2520" s="99"/>
    </row>
    <row r="2521" spans="1:8" ht="20.25" customHeight="1" thickBot="1" x14ac:dyDescent="0.3">
      <c r="A2521" s="90"/>
      <c r="B2521" s="90"/>
      <c r="C2521" s="90"/>
      <c r="D2521" s="90"/>
      <c r="E2521" s="98"/>
      <c r="F2521" s="90"/>
      <c r="G2521" s="90"/>
      <c r="H2521" s="99"/>
    </row>
    <row r="2522" spans="1:8" ht="20.25" customHeight="1" thickTop="1" x14ac:dyDescent="0.25">
      <c r="A2522" s="89"/>
      <c r="B2522" s="89"/>
      <c r="C2522" s="89"/>
      <c r="D2522" s="89"/>
      <c r="E2522" s="97"/>
      <c r="F2522" s="75"/>
      <c r="G2522" s="75"/>
      <c r="H2522" s="99"/>
    </row>
    <row r="2523" spans="1:8" ht="20.25" customHeight="1" x14ac:dyDescent="0.25">
      <c r="A2523" s="76"/>
      <c r="B2523" s="76"/>
      <c r="C2523" s="76"/>
      <c r="D2523" s="76"/>
      <c r="E2523" s="28"/>
      <c r="F2523" s="76"/>
      <c r="G2523" s="76"/>
      <c r="H2523" s="99"/>
    </row>
    <row r="2524" spans="1:8" ht="20.25" customHeight="1" x14ac:dyDescent="0.25">
      <c r="A2524" s="75"/>
      <c r="B2524" s="75"/>
      <c r="C2524" s="75"/>
      <c r="D2524" s="75"/>
      <c r="E2524" s="28"/>
      <c r="F2524" s="75"/>
      <c r="G2524" s="75"/>
      <c r="H2524" s="99"/>
    </row>
    <row r="2525" spans="1:8" ht="20.25" customHeight="1" x14ac:dyDescent="0.25">
      <c r="A2525" s="76"/>
      <c r="B2525" s="76"/>
      <c r="C2525" s="76"/>
      <c r="D2525" s="76"/>
      <c r="E2525" s="28"/>
      <c r="F2525" s="76"/>
      <c r="G2525" s="76"/>
      <c r="H2525" s="99"/>
    </row>
    <row r="2526" spans="1:8" ht="20.25" customHeight="1" x14ac:dyDescent="0.25">
      <c r="A2526" s="75"/>
      <c r="B2526" s="75"/>
      <c r="C2526" s="75"/>
      <c r="D2526" s="75"/>
      <c r="E2526" s="28"/>
      <c r="F2526" s="75"/>
      <c r="G2526" s="75"/>
      <c r="H2526" s="99"/>
    </row>
    <row r="2527" spans="1:8" ht="20.25" customHeight="1" x14ac:dyDescent="0.25">
      <c r="A2527" s="76"/>
      <c r="B2527" s="76"/>
      <c r="C2527" s="76"/>
      <c r="D2527" s="76"/>
      <c r="E2527" s="28"/>
      <c r="F2527" s="76"/>
      <c r="G2527" s="76"/>
      <c r="H2527" s="99"/>
    </row>
    <row r="2528" spans="1:8" ht="20.25" customHeight="1" x14ac:dyDescent="0.25">
      <c r="A2528" s="75"/>
      <c r="B2528" s="75"/>
      <c r="C2528" s="75"/>
      <c r="D2528" s="75"/>
      <c r="E2528" s="28"/>
      <c r="F2528" s="75"/>
      <c r="G2528" s="75"/>
      <c r="H2528" s="99"/>
    </row>
    <row r="2529" spans="1:8" ht="20.25" customHeight="1" x14ac:dyDescent="0.25">
      <c r="A2529" s="76"/>
      <c r="B2529" s="76"/>
      <c r="C2529" s="76"/>
      <c r="D2529" s="76"/>
      <c r="E2529" s="28"/>
      <c r="F2529" s="76"/>
      <c r="G2529" s="76"/>
      <c r="H2529" s="99"/>
    </row>
    <row r="2530" spans="1:8" ht="20.25" customHeight="1" x14ac:dyDescent="0.25">
      <c r="A2530" s="75"/>
      <c r="B2530" s="75"/>
      <c r="C2530" s="75"/>
      <c r="D2530" s="75"/>
      <c r="E2530" s="28"/>
      <c r="F2530" s="75"/>
      <c r="G2530" s="75"/>
      <c r="H2530" s="99"/>
    </row>
    <row r="2531" spans="1:8" ht="20.25" customHeight="1" x14ac:dyDescent="0.25">
      <c r="A2531" s="76"/>
      <c r="B2531" s="76"/>
      <c r="C2531" s="76"/>
      <c r="D2531" s="76"/>
      <c r="E2531" s="28"/>
      <c r="F2531" s="76"/>
      <c r="G2531" s="76"/>
      <c r="H2531" s="99"/>
    </row>
    <row r="2532" spans="1:8" ht="20.25" customHeight="1" x14ac:dyDescent="0.25">
      <c r="A2532" s="75"/>
      <c r="B2532" s="75"/>
      <c r="C2532" s="75"/>
      <c r="D2532" s="75"/>
      <c r="E2532" s="28"/>
      <c r="F2532" s="75"/>
      <c r="G2532" s="75"/>
      <c r="H2532" s="99"/>
    </row>
    <row r="2533" spans="1:8" ht="20.25" customHeight="1" x14ac:dyDescent="0.25">
      <c r="A2533" s="76"/>
      <c r="B2533" s="76"/>
      <c r="C2533" s="76"/>
      <c r="D2533" s="76"/>
      <c r="E2533" s="28"/>
      <c r="F2533" s="76"/>
      <c r="G2533" s="76"/>
      <c r="H2533" s="99"/>
    </row>
    <row r="2534" spans="1:8" ht="20.25" customHeight="1" x14ac:dyDescent="0.25">
      <c r="A2534" s="75"/>
      <c r="B2534" s="75"/>
      <c r="C2534" s="75"/>
      <c r="D2534" s="75"/>
      <c r="E2534" s="28"/>
      <c r="F2534" s="75"/>
      <c r="G2534" s="75"/>
      <c r="H2534" s="99"/>
    </row>
    <row r="2535" spans="1:8" ht="20.25" customHeight="1" x14ac:dyDescent="0.25">
      <c r="A2535" s="76"/>
      <c r="B2535" s="76"/>
      <c r="C2535" s="76"/>
      <c r="D2535" s="76"/>
      <c r="E2535" s="28"/>
      <c r="F2535" s="76"/>
      <c r="G2535" s="76"/>
      <c r="H2535" s="99"/>
    </row>
    <row r="2536" spans="1:8" ht="20.25" customHeight="1" x14ac:dyDescent="0.25">
      <c r="A2536" s="75"/>
      <c r="B2536" s="75"/>
      <c r="C2536" s="75"/>
      <c r="D2536" s="75"/>
      <c r="E2536" s="28"/>
      <c r="F2536" s="75"/>
      <c r="G2536" s="75"/>
      <c r="H2536" s="99"/>
    </row>
    <row r="2537" spans="1:8" ht="20.25" customHeight="1" x14ac:dyDescent="0.25">
      <c r="A2537" s="76"/>
      <c r="B2537" s="76"/>
      <c r="C2537" s="76"/>
      <c r="D2537" s="76"/>
      <c r="E2537" s="28"/>
      <c r="F2537" s="76"/>
      <c r="G2537" s="76"/>
      <c r="H2537" s="99"/>
    </row>
    <row r="2538" spans="1:8" ht="20.25" customHeight="1" x14ac:dyDescent="0.25">
      <c r="A2538" s="75"/>
      <c r="B2538" s="75"/>
      <c r="C2538" s="75"/>
      <c r="D2538" s="75"/>
      <c r="E2538" s="28"/>
      <c r="F2538" s="75"/>
      <c r="G2538" s="75"/>
      <c r="H2538" s="99"/>
    </row>
    <row r="2539" spans="1:8" ht="20.25" customHeight="1" x14ac:dyDescent="0.25">
      <c r="A2539" s="76"/>
      <c r="B2539" s="76"/>
      <c r="C2539" s="76"/>
      <c r="D2539" s="76"/>
      <c r="E2539" s="28"/>
      <c r="F2539" s="76"/>
      <c r="G2539" s="76"/>
      <c r="H2539" s="99"/>
    </row>
    <row r="2540" spans="1:8" ht="20.25" customHeight="1" x14ac:dyDescent="0.25">
      <c r="A2540" s="75"/>
      <c r="B2540" s="75"/>
      <c r="C2540" s="75"/>
      <c r="D2540" s="75"/>
      <c r="E2540" s="28"/>
      <c r="F2540" s="75"/>
      <c r="G2540" s="75"/>
      <c r="H2540" s="99"/>
    </row>
    <row r="2541" spans="1:8" ht="20.25" customHeight="1" x14ac:dyDescent="0.25">
      <c r="A2541" s="76"/>
      <c r="B2541" s="76"/>
      <c r="C2541" s="76"/>
      <c r="D2541" s="76"/>
      <c r="E2541" s="28"/>
      <c r="F2541" s="76"/>
      <c r="G2541" s="76"/>
      <c r="H2541" s="99"/>
    </row>
    <row r="2542" spans="1:8" ht="20.25" customHeight="1" x14ac:dyDescent="0.25">
      <c r="A2542" s="75"/>
      <c r="B2542" s="75"/>
      <c r="C2542" s="75"/>
      <c r="D2542" s="75"/>
      <c r="E2542" s="28"/>
      <c r="F2542" s="75"/>
      <c r="G2542" s="75"/>
      <c r="H2542" s="99"/>
    </row>
    <row r="2543" spans="1:8" ht="20.25" customHeight="1" x14ac:dyDescent="0.25">
      <c r="A2543" s="76"/>
      <c r="B2543" s="76"/>
      <c r="C2543" s="76"/>
      <c r="D2543" s="76"/>
      <c r="E2543" s="28"/>
      <c r="F2543" s="76"/>
      <c r="G2543" s="76"/>
      <c r="H2543" s="99"/>
    </row>
    <row r="2544" spans="1:8" ht="20.25" customHeight="1" x14ac:dyDescent="0.25">
      <c r="A2544" s="75"/>
      <c r="B2544" s="75"/>
      <c r="C2544" s="75"/>
      <c r="D2544" s="75"/>
      <c r="E2544" s="28"/>
      <c r="F2544" s="75"/>
      <c r="G2544" s="75"/>
      <c r="H2544" s="99"/>
    </row>
    <row r="2545" spans="1:8" ht="20.25" customHeight="1" x14ac:dyDescent="0.25">
      <c r="A2545" s="76"/>
      <c r="B2545" s="76"/>
      <c r="C2545" s="76"/>
      <c r="D2545" s="76"/>
      <c r="E2545" s="28"/>
      <c r="F2545" s="76"/>
      <c r="G2545" s="76"/>
      <c r="H2545" s="99"/>
    </row>
    <row r="2546" spans="1:8" ht="20.25" customHeight="1" x14ac:dyDescent="0.25">
      <c r="A2546" s="75"/>
      <c r="B2546" s="75"/>
      <c r="C2546" s="75"/>
      <c r="D2546" s="75"/>
      <c r="E2546" s="28"/>
      <c r="F2546" s="75"/>
      <c r="G2546" s="75"/>
      <c r="H2546" s="99"/>
    </row>
    <row r="2547" spans="1:8" ht="20.25" customHeight="1" x14ac:dyDescent="0.25">
      <c r="A2547" s="76"/>
      <c r="B2547" s="76"/>
      <c r="C2547" s="76"/>
      <c r="D2547" s="76"/>
      <c r="E2547" s="28"/>
      <c r="F2547" s="76"/>
      <c r="G2547" s="76"/>
      <c r="H2547" s="99"/>
    </row>
    <row r="2548" spans="1:8" ht="20.25" customHeight="1" x14ac:dyDescent="0.25">
      <c r="A2548" s="75"/>
      <c r="B2548" s="75"/>
      <c r="C2548" s="75"/>
      <c r="D2548" s="75"/>
      <c r="E2548" s="28"/>
      <c r="F2548" s="75"/>
      <c r="G2548" s="75"/>
      <c r="H2548" s="99"/>
    </row>
    <row r="2549" spans="1:8" ht="20.25" customHeight="1" thickBot="1" x14ac:dyDescent="0.3">
      <c r="A2549" s="90"/>
      <c r="B2549" s="90"/>
      <c r="C2549" s="90"/>
      <c r="D2549" s="90"/>
      <c r="E2549" s="98"/>
      <c r="F2549" s="90"/>
      <c r="G2549" s="90"/>
      <c r="H2549" s="99"/>
    </row>
    <row r="2550" spans="1:8" ht="20.25" customHeight="1" thickTop="1" x14ac:dyDescent="0.25">
      <c r="A2550" s="89"/>
      <c r="B2550" s="89"/>
      <c r="C2550" s="89"/>
      <c r="D2550" s="89"/>
      <c r="E2550" s="97"/>
      <c r="F2550" s="75"/>
      <c r="G2550" s="75"/>
      <c r="H2550" s="99"/>
    </row>
    <row r="2551" spans="1:8" ht="20.25" customHeight="1" x14ac:dyDescent="0.25">
      <c r="A2551" s="76"/>
      <c r="B2551" s="76"/>
      <c r="C2551" s="76"/>
      <c r="D2551" s="76"/>
      <c r="E2551" s="28"/>
      <c r="F2551" s="76"/>
      <c r="G2551" s="76"/>
      <c r="H2551" s="99"/>
    </row>
    <row r="2552" spans="1:8" ht="20.25" customHeight="1" x14ac:dyDescent="0.25">
      <c r="A2552" s="75"/>
      <c r="B2552" s="75"/>
      <c r="C2552" s="75"/>
      <c r="D2552" s="75"/>
      <c r="E2552" s="28"/>
      <c r="F2552" s="75"/>
      <c r="G2552" s="75"/>
      <c r="H2552" s="99"/>
    </row>
    <row r="2553" spans="1:8" ht="20.25" customHeight="1" x14ac:dyDescent="0.25">
      <c r="A2553" s="76"/>
      <c r="B2553" s="76"/>
      <c r="C2553" s="76"/>
      <c r="D2553" s="76"/>
      <c r="E2553" s="28"/>
      <c r="F2553" s="76"/>
      <c r="G2553" s="76"/>
      <c r="H2553" s="99"/>
    </row>
    <row r="2554" spans="1:8" ht="20.25" customHeight="1" x14ac:dyDescent="0.25">
      <c r="A2554" s="75"/>
      <c r="B2554" s="75"/>
      <c r="C2554" s="75"/>
      <c r="D2554" s="75"/>
      <c r="E2554" s="28"/>
      <c r="F2554" s="75"/>
      <c r="G2554" s="75"/>
      <c r="H2554" s="99"/>
    </row>
    <row r="2555" spans="1:8" ht="20.25" customHeight="1" x14ac:dyDescent="0.25">
      <c r="A2555" s="76"/>
      <c r="B2555" s="76"/>
      <c r="C2555" s="76"/>
      <c r="D2555" s="76"/>
      <c r="E2555" s="28"/>
      <c r="F2555" s="76"/>
      <c r="G2555" s="76"/>
      <c r="H2555" s="99"/>
    </row>
    <row r="2556" spans="1:8" ht="20.25" customHeight="1" x14ac:dyDescent="0.25">
      <c r="A2556" s="75"/>
      <c r="B2556" s="75"/>
      <c r="C2556" s="75"/>
      <c r="D2556" s="75"/>
      <c r="E2556" s="28"/>
      <c r="F2556" s="75"/>
      <c r="G2556" s="75"/>
      <c r="H2556" s="99"/>
    </row>
    <row r="2557" spans="1:8" ht="20.25" customHeight="1" x14ac:dyDescent="0.25">
      <c r="A2557" s="76"/>
      <c r="B2557" s="76"/>
      <c r="C2557" s="76"/>
      <c r="D2557" s="76"/>
      <c r="E2557" s="28"/>
      <c r="F2557" s="76"/>
      <c r="G2557" s="76"/>
      <c r="H2557" s="99"/>
    </row>
    <row r="2558" spans="1:8" ht="20.25" customHeight="1" x14ac:dyDescent="0.25">
      <c r="A2558" s="75"/>
      <c r="B2558" s="75"/>
      <c r="C2558" s="75"/>
      <c r="D2558" s="75"/>
      <c r="E2558" s="28"/>
      <c r="F2558" s="75"/>
      <c r="G2558" s="75"/>
      <c r="H2558" s="99"/>
    </row>
    <row r="2559" spans="1:8" ht="20.25" customHeight="1" x14ac:dyDescent="0.25">
      <c r="A2559" s="76"/>
      <c r="B2559" s="76"/>
      <c r="C2559" s="76"/>
      <c r="D2559" s="76"/>
      <c r="E2559" s="28"/>
      <c r="F2559" s="76"/>
      <c r="G2559" s="76"/>
      <c r="H2559" s="99"/>
    </row>
    <row r="2560" spans="1:8" ht="20.25" customHeight="1" x14ac:dyDescent="0.25">
      <c r="A2560" s="75"/>
      <c r="B2560" s="75"/>
      <c r="C2560" s="75"/>
      <c r="D2560" s="75"/>
      <c r="E2560" s="28"/>
      <c r="F2560" s="75"/>
      <c r="G2560" s="75"/>
      <c r="H2560" s="99"/>
    </row>
    <row r="2561" spans="1:8" ht="20.25" customHeight="1" x14ac:dyDescent="0.25">
      <c r="A2561" s="76"/>
      <c r="B2561" s="76"/>
      <c r="C2561" s="76"/>
      <c r="D2561" s="76"/>
      <c r="E2561" s="28"/>
      <c r="F2561" s="76"/>
      <c r="G2561" s="76"/>
      <c r="H2561" s="99"/>
    </row>
    <row r="2562" spans="1:8" ht="20.25" customHeight="1" x14ac:dyDescent="0.25">
      <c r="A2562" s="75"/>
      <c r="B2562" s="75"/>
      <c r="C2562" s="75"/>
      <c r="D2562" s="75"/>
      <c r="E2562" s="28"/>
      <c r="F2562" s="75"/>
      <c r="G2562" s="75"/>
      <c r="H2562" s="99"/>
    </row>
    <row r="2563" spans="1:8" ht="20.25" customHeight="1" x14ac:dyDescent="0.25">
      <c r="A2563" s="76"/>
      <c r="B2563" s="76"/>
      <c r="C2563" s="76"/>
      <c r="D2563" s="76"/>
      <c r="E2563" s="28"/>
      <c r="F2563" s="76"/>
      <c r="G2563" s="76"/>
      <c r="H2563" s="99"/>
    </row>
    <row r="2564" spans="1:8" ht="20.25" customHeight="1" x14ac:dyDescent="0.25">
      <c r="A2564" s="75"/>
      <c r="B2564" s="75"/>
      <c r="C2564" s="75"/>
      <c r="D2564" s="75"/>
      <c r="E2564" s="28"/>
      <c r="F2564" s="75"/>
      <c r="G2564" s="75"/>
      <c r="H2564" s="99"/>
    </row>
    <row r="2565" spans="1:8" ht="20.25" customHeight="1" x14ac:dyDescent="0.25">
      <c r="A2565" s="76"/>
      <c r="B2565" s="76"/>
      <c r="C2565" s="76"/>
      <c r="D2565" s="76"/>
      <c r="E2565" s="28"/>
      <c r="F2565" s="76"/>
      <c r="G2565" s="76"/>
      <c r="H2565" s="99"/>
    </row>
    <row r="2566" spans="1:8" ht="20.25" customHeight="1" x14ac:dyDescent="0.25">
      <c r="A2566" s="75"/>
      <c r="B2566" s="75"/>
      <c r="C2566" s="75"/>
      <c r="D2566" s="75"/>
      <c r="E2566" s="28"/>
      <c r="F2566" s="75"/>
      <c r="G2566" s="75"/>
      <c r="H2566" s="99"/>
    </row>
    <row r="2567" spans="1:8" ht="20.25" customHeight="1" x14ac:dyDescent="0.25">
      <c r="A2567" s="76"/>
      <c r="B2567" s="76"/>
      <c r="C2567" s="76"/>
      <c r="D2567" s="76"/>
      <c r="E2567" s="28"/>
      <c r="F2567" s="76"/>
      <c r="G2567" s="76"/>
      <c r="H2567" s="99"/>
    </row>
    <row r="2568" spans="1:8" ht="20.25" customHeight="1" x14ac:dyDescent="0.25">
      <c r="A2568" s="75"/>
      <c r="B2568" s="75"/>
      <c r="C2568" s="75"/>
      <c r="D2568" s="75"/>
      <c r="E2568" s="28"/>
      <c r="F2568" s="75"/>
      <c r="G2568" s="75"/>
      <c r="H2568" s="99"/>
    </row>
    <row r="2569" spans="1:8" ht="20.25" customHeight="1" x14ac:dyDescent="0.25">
      <c r="A2569" s="76"/>
      <c r="B2569" s="76"/>
      <c r="C2569" s="76"/>
      <c r="D2569" s="76"/>
      <c r="E2569" s="28"/>
      <c r="F2569" s="76"/>
      <c r="G2569" s="76"/>
      <c r="H2569" s="99"/>
    </row>
    <row r="2570" spans="1:8" ht="20.25" customHeight="1" x14ac:dyDescent="0.25">
      <c r="A2570" s="75"/>
      <c r="B2570" s="75"/>
      <c r="C2570" s="75"/>
      <c r="D2570" s="75"/>
      <c r="E2570" s="28"/>
      <c r="F2570" s="75"/>
      <c r="G2570" s="75"/>
      <c r="H2570" s="99"/>
    </row>
    <row r="2571" spans="1:8" ht="20.25" customHeight="1" x14ac:dyDescent="0.25">
      <c r="A2571" s="76"/>
      <c r="B2571" s="76"/>
      <c r="C2571" s="76"/>
      <c r="D2571" s="76"/>
      <c r="E2571" s="28"/>
      <c r="F2571" s="76"/>
      <c r="G2571" s="76"/>
      <c r="H2571" s="99"/>
    </row>
    <row r="2572" spans="1:8" ht="20.25" customHeight="1" x14ac:dyDescent="0.25">
      <c r="A2572" s="75"/>
      <c r="B2572" s="75"/>
      <c r="C2572" s="75"/>
      <c r="D2572" s="75"/>
      <c r="E2572" s="28"/>
      <c r="F2572" s="75"/>
      <c r="G2572" s="75"/>
      <c r="H2572" s="99"/>
    </row>
    <row r="2573" spans="1:8" ht="20.25" customHeight="1" x14ac:dyDescent="0.25">
      <c r="A2573" s="76"/>
      <c r="B2573" s="76"/>
      <c r="C2573" s="76"/>
      <c r="D2573" s="76"/>
      <c r="E2573" s="28"/>
      <c r="F2573" s="76"/>
      <c r="G2573" s="76"/>
      <c r="H2573" s="99"/>
    </row>
    <row r="2574" spans="1:8" ht="20.25" customHeight="1" x14ac:dyDescent="0.25">
      <c r="A2574" s="75"/>
      <c r="B2574" s="75"/>
      <c r="C2574" s="75"/>
      <c r="D2574" s="75"/>
      <c r="E2574" s="28"/>
      <c r="F2574" s="75"/>
      <c r="G2574" s="75"/>
      <c r="H2574" s="99"/>
    </row>
    <row r="2575" spans="1:8" ht="20.25" customHeight="1" x14ac:dyDescent="0.25">
      <c r="A2575" s="76"/>
      <c r="B2575" s="76"/>
      <c r="C2575" s="76"/>
      <c r="D2575" s="76"/>
      <c r="E2575" s="28"/>
      <c r="F2575" s="76"/>
      <c r="G2575" s="76"/>
      <c r="H2575" s="99"/>
    </row>
    <row r="2576" spans="1:8" ht="20.25" customHeight="1" x14ac:dyDescent="0.25">
      <c r="A2576" s="75"/>
      <c r="B2576" s="75"/>
      <c r="C2576" s="75"/>
      <c r="D2576" s="75"/>
      <c r="E2576" s="28"/>
      <c r="F2576" s="75"/>
      <c r="G2576" s="75"/>
      <c r="H2576" s="99"/>
    </row>
    <row r="2577" spans="1:8" ht="20.25" customHeight="1" thickBot="1" x14ac:dyDescent="0.3">
      <c r="A2577" s="90"/>
      <c r="B2577" s="90"/>
      <c r="C2577" s="90"/>
      <c r="D2577" s="90"/>
      <c r="E2577" s="98"/>
      <c r="F2577" s="90"/>
      <c r="G2577" s="90"/>
      <c r="H2577" s="99"/>
    </row>
    <row r="2578" spans="1:8" ht="20.25" customHeight="1" thickTop="1" x14ac:dyDescent="0.25">
      <c r="A2578" s="89"/>
      <c r="B2578" s="89"/>
      <c r="C2578" s="89"/>
      <c r="D2578" s="89"/>
      <c r="E2578" s="97"/>
      <c r="F2578" s="75"/>
      <c r="G2578" s="75"/>
      <c r="H2578" s="99"/>
    </row>
    <row r="2579" spans="1:8" ht="20.25" customHeight="1" x14ac:dyDescent="0.25">
      <c r="A2579" s="76"/>
      <c r="B2579" s="76"/>
      <c r="C2579" s="76"/>
      <c r="D2579" s="76"/>
      <c r="E2579" s="28"/>
      <c r="F2579" s="76"/>
      <c r="G2579" s="76"/>
      <c r="H2579" s="99"/>
    </row>
    <row r="2580" spans="1:8" ht="20.25" customHeight="1" x14ac:dyDescent="0.25">
      <c r="A2580" s="75"/>
      <c r="B2580" s="75"/>
      <c r="C2580" s="75"/>
      <c r="D2580" s="75"/>
      <c r="E2580" s="28"/>
      <c r="F2580" s="75"/>
      <c r="G2580" s="75"/>
      <c r="H2580" s="99"/>
    </row>
    <row r="2581" spans="1:8" ht="20.25" customHeight="1" x14ac:dyDescent="0.25">
      <c r="A2581" s="76"/>
      <c r="B2581" s="76"/>
      <c r="C2581" s="76"/>
      <c r="D2581" s="76"/>
      <c r="E2581" s="28"/>
      <c r="F2581" s="76"/>
      <c r="G2581" s="76"/>
      <c r="H2581" s="99"/>
    </row>
    <row r="2582" spans="1:8" ht="20.25" customHeight="1" x14ac:dyDescent="0.25">
      <c r="A2582" s="75"/>
      <c r="B2582" s="75"/>
      <c r="C2582" s="75"/>
      <c r="D2582" s="75"/>
      <c r="E2582" s="28"/>
      <c r="F2582" s="75"/>
      <c r="G2582" s="75"/>
      <c r="H2582" s="99"/>
    </row>
    <row r="2583" spans="1:8" ht="20.25" customHeight="1" x14ac:dyDescent="0.25">
      <c r="A2583" s="76"/>
      <c r="B2583" s="76"/>
      <c r="C2583" s="76"/>
      <c r="D2583" s="76"/>
      <c r="E2583" s="28"/>
      <c r="F2583" s="76"/>
      <c r="G2583" s="76"/>
      <c r="H2583" s="99"/>
    </row>
    <row r="2584" spans="1:8" ht="20.25" customHeight="1" x14ac:dyDescent="0.25">
      <c r="A2584" s="75"/>
      <c r="B2584" s="75"/>
      <c r="C2584" s="75"/>
      <c r="D2584" s="75"/>
      <c r="E2584" s="28"/>
      <c r="F2584" s="75"/>
      <c r="G2584" s="75"/>
      <c r="H2584" s="99"/>
    </row>
    <row r="2585" spans="1:8" ht="20.25" customHeight="1" x14ac:dyDescent="0.25">
      <c r="A2585" s="76"/>
      <c r="B2585" s="76"/>
      <c r="C2585" s="76"/>
      <c r="D2585" s="76"/>
      <c r="E2585" s="28"/>
      <c r="F2585" s="76"/>
      <c r="G2585" s="76"/>
      <c r="H2585" s="99"/>
    </row>
    <row r="2586" spans="1:8" ht="20.25" customHeight="1" x14ac:dyDescent="0.25">
      <c r="A2586" s="75"/>
      <c r="B2586" s="75"/>
      <c r="C2586" s="75"/>
      <c r="D2586" s="75"/>
      <c r="E2586" s="28"/>
      <c r="F2586" s="75"/>
      <c r="G2586" s="75"/>
      <c r="H2586" s="99"/>
    </row>
    <row r="2587" spans="1:8" ht="20.25" customHeight="1" x14ac:dyDescent="0.25">
      <c r="A2587" s="76"/>
      <c r="B2587" s="76"/>
      <c r="C2587" s="76"/>
      <c r="D2587" s="76"/>
      <c r="E2587" s="28"/>
      <c r="F2587" s="76"/>
      <c r="G2587" s="76"/>
      <c r="H2587" s="99"/>
    </row>
    <row r="2588" spans="1:8" ht="20.25" customHeight="1" x14ac:dyDescent="0.25">
      <c r="A2588" s="75"/>
      <c r="B2588" s="75"/>
      <c r="C2588" s="75"/>
      <c r="D2588" s="75"/>
      <c r="E2588" s="28"/>
      <c r="F2588" s="75"/>
      <c r="G2588" s="75"/>
      <c r="H2588" s="99"/>
    </row>
    <row r="2589" spans="1:8" ht="20.25" customHeight="1" x14ac:dyDescent="0.25">
      <c r="A2589" s="76"/>
      <c r="B2589" s="76"/>
      <c r="C2589" s="76"/>
      <c r="D2589" s="76"/>
      <c r="E2589" s="28"/>
      <c r="F2589" s="76"/>
      <c r="G2589" s="76"/>
      <c r="H2589" s="99"/>
    </row>
    <row r="2590" spans="1:8" ht="20.25" customHeight="1" x14ac:dyDescent="0.25">
      <c r="A2590" s="75"/>
      <c r="B2590" s="75"/>
      <c r="C2590" s="75"/>
      <c r="D2590" s="75"/>
      <c r="E2590" s="28"/>
      <c r="F2590" s="75"/>
      <c r="G2590" s="75"/>
      <c r="H2590" s="99"/>
    </row>
    <row r="2591" spans="1:8" ht="20.25" customHeight="1" x14ac:dyDescent="0.25">
      <c r="A2591" s="76"/>
      <c r="B2591" s="76"/>
      <c r="C2591" s="76"/>
      <c r="D2591" s="76"/>
      <c r="E2591" s="28"/>
      <c r="F2591" s="76"/>
      <c r="G2591" s="76"/>
      <c r="H2591" s="99"/>
    </row>
    <row r="2592" spans="1:8" ht="20.25" customHeight="1" x14ac:dyDescent="0.25">
      <c r="A2592" s="75"/>
      <c r="B2592" s="75"/>
      <c r="C2592" s="75"/>
      <c r="D2592" s="75"/>
      <c r="E2592" s="28"/>
      <c r="F2592" s="75"/>
      <c r="G2592" s="75"/>
      <c r="H2592" s="99"/>
    </row>
    <row r="2593" spans="1:8" ht="20.25" customHeight="1" x14ac:dyDescent="0.25">
      <c r="A2593" s="76"/>
      <c r="B2593" s="76"/>
      <c r="C2593" s="76"/>
      <c r="D2593" s="76"/>
      <c r="E2593" s="28"/>
      <c r="F2593" s="76"/>
      <c r="G2593" s="76"/>
      <c r="H2593" s="99"/>
    </row>
    <row r="2594" spans="1:8" ht="20.25" customHeight="1" x14ac:dyDescent="0.25">
      <c r="A2594" s="75"/>
      <c r="B2594" s="75"/>
      <c r="C2594" s="75"/>
      <c r="D2594" s="75"/>
      <c r="E2594" s="28"/>
      <c r="F2594" s="75"/>
      <c r="G2594" s="75"/>
      <c r="H2594" s="99"/>
    </row>
    <row r="2595" spans="1:8" ht="20.25" customHeight="1" x14ac:dyDescent="0.25">
      <c r="A2595" s="76"/>
      <c r="B2595" s="76"/>
      <c r="C2595" s="76"/>
      <c r="D2595" s="76"/>
      <c r="E2595" s="28"/>
      <c r="F2595" s="76"/>
      <c r="G2595" s="76"/>
      <c r="H2595" s="99"/>
    </row>
    <row r="2596" spans="1:8" ht="20.25" customHeight="1" x14ac:dyDescent="0.25">
      <c r="A2596" s="75"/>
      <c r="B2596" s="75"/>
      <c r="C2596" s="75"/>
      <c r="D2596" s="75"/>
      <c r="E2596" s="28"/>
      <c r="F2596" s="75"/>
      <c r="G2596" s="75"/>
      <c r="H2596" s="99"/>
    </row>
    <row r="2597" spans="1:8" ht="20.25" customHeight="1" x14ac:dyDescent="0.25">
      <c r="A2597" s="76"/>
      <c r="B2597" s="76"/>
      <c r="C2597" s="76"/>
      <c r="D2597" s="76"/>
      <c r="E2597" s="28"/>
      <c r="F2597" s="76"/>
      <c r="G2597" s="76"/>
      <c r="H2597" s="99"/>
    </row>
    <row r="2598" spans="1:8" ht="20.25" customHeight="1" x14ac:dyDescent="0.25">
      <c r="A2598" s="75"/>
      <c r="B2598" s="75"/>
      <c r="C2598" s="75"/>
      <c r="D2598" s="75"/>
      <c r="E2598" s="28"/>
      <c r="F2598" s="75"/>
      <c r="G2598" s="75"/>
      <c r="H2598" s="99"/>
    </row>
    <row r="2599" spans="1:8" ht="20.25" customHeight="1" x14ac:dyDescent="0.25">
      <c r="A2599" s="76"/>
      <c r="B2599" s="76"/>
      <c r="C2599" s="76"/>
      <c r="D2599" s="76"/>
      <c r="E2599" s="28"/>
      <c r="F2599" s="76"/>
      <c r="G2599" s="76"/>
      <c r="H2599" s="99"/>
    </row>
    <row r="2600" spans="1:8" ht="20.25" customHeight="1" x14ac:dyDescent="0.25">
      <c r="A2600" s="75"/>
      <c r="B2600" s="75"/>
      <c r="C2600" s="75"/>
      <c r="D2600" s="75"/>
      <c r="E2600" s="28"/>
      <c r="F2600" s="75"/>
      <c r="G2600" s="75"/>
      <c r="H2600" s="99"/>
    </row>
    <row r="2601" spans="1:8" ht="20.25" customHeight="1" x14ac:dyDescent="0.25">
      <c r="A2601" s="76"/>
      <c r="B2601" s="76"/>
      <c r="C2601" s="76"/>
      <c r="D2601" s="76"/>
      <c r="E2601" s="28"/>
      <c r="F2601" s="76"/>
      <c r="G2601" s="76"/>
      <c r="H2601" s="99"/>
    </row>
    <row r="2602" spans="1:8" ht="20.25" customHeight="1" x14ac:dyDescent="0.25">
      <c r="A2602" s="75"/>
      <c r="B2602" s="75"/>
      <c r="C2602" s="75"/>
      <c r="D2602" s="75"/>
      <c r="E2602" s="28"/>
      <c r="F2602" s="75"/>
      <c r="G2602" s="75"/>
      <c r="H2602" s="99"/>
    </row>
    <row r="2603" spans="1:8" ht="20.25" customHeight="1" x14ac:dyDescent="0.25">
      <c r="A2603" s="76"/>
      <c r="B2603" s="76"/>
      <c r="C2603" s="76"/>
      <c r="D2603" s="76"/>
      <c r="E2603" s="28"/>
      <c r="F2603" s="76"/>
      <c r="G2603" s="76"/>
      <c r="H2603" s="99"/>
    </row>
    <row r="2604" spans="1:8" ht="20.25" customHeight="1" x14ac:dyDescent="0.25">
      <c r="A2604" s="75"/>
      <c r="B2604" s="75"/>
      <c r="C2604" s="75"/>
      <c r="D2604" s="75"/>
      <c r="E2604" s="28"/>
      <c r="F2604" s="75"/>
      <c r="G2604" s="75"/>
      <c r="H2604" s="99"/>
    </row>
    <row r="2605" spans="1:8" ht="20.25" customHeight="1" thickBot="1" x14ac:dyDescent="0.3">
      <c r="A2605" s="90"/>
      <c r="B2605" s="90"/>
      <c r="C2605" s="90"/>
      <c r="D2605" s="90"/>
      <c r="E2605" s="98"/>
      <c r="F2605" s="90"/>
      <c r="G2605" s="90"/>
      <c r="H2605" s="99"/>
    </row>
    <row r="2606" spans="1:8" ht="20.25" customHeight="1" thickTop="1" x14ac:dyDescent="0.25">
      <c r="A2606" s="89"/>
      <c r="B2606" s="89"/>
      <c r="C2606" s="89"/>
      <c r="D2606" s="89"/>
      <c r="E2606" s="97"/>
      <c r="F2606" s="75"/>
      <c r="G2606" s="75"/>
      <c r="H2606" s="99"/>
    </row>
    <row r="2607" spans="1:8" ht="20.25" customHeight="1" x14ac:dyDescent="0.25">
      <c r="A2607" s="76"/>
      <c r="B2607" s="76"/>
      <c r="C2607" s="76"/>
      <c r="D2607" s="76"/>
      <c r="E2607" s="28"/>
      <c r="F2607" s="76"/>
      <c r="G2607" s="76"/>
      <c r="H2607" s="99"/>
    </row>
    <row r="2608" spans="1:8" ht="20.25" customHeight="1" x14ac:dyDescent="0.25">
      <c r="A2608" s="75"/>
      <c r="B2608" s="75"/>
      <c r="C2608" s="75"/>
      <c r="D2608" s="75"/>
      <c r="E2608" s="28"/>
      <c r="F2608" s="75"/>
      <c r="G2608" s="75"/>
      <c r="H2608" s="99"/>
    </row>
    <row r="2609" spans="1:8" ht="20.25" customHeight="1" x14ac:dyDescent="0.25">
      <c r="A2609" s="76"/>
      <c r="B2609" s="76"/>
      <c r="C2609" s="76"/>
      <c r="D2609" s="76"/>
      <c r="E2609" s="28"/>
      <c r="F2609" s="76"/>
      <c r="G2609" s="76"/>
      <c r="H2609" s="99"/>
    </row>
    <row r="2610" spans="1:8" ht="20.25" customHeight="1" x14ac:dyDescent="0.25">
      <c r="A2610" s="75"/>
      <c r="B2610" s="75"/>
      <c r="C2610" s="75"/>
      <c r="D2610" s="75"/>
      <c r="E2610" s="28"/>
      <c r="F2610" s="75"/>
      <c r="G2610" s="75"/>
      <c r="H2610" s="99"/>
    </row>
    <row r="2611" spans="1:8" ht="20.25" customHeight="1" x14ac:dyDescent="0.25">
      <c r="A2611" s="76"/>
      <c r="B2611" s="76"/>
      <c r="C2611" s="76"/>
      <c r="D2611" s="76"/>
      <c r="E2611" s="28"/>
      <c r="F2611" s="76"/>
      <c r="G2611" s="76"/>
      <c r="H2611" s="99"/>
    </row>
    <row r="2612" spans="1:8" ht="20.25" customHeight="1" x14ac:dyDescent="0.25">
      <c r="A2612" s="75"/>
      <c r="B2612" s="75"/>
      <c r="C2612" s="75"/>
      <c r="D2612" s="75"/>
      <c r="E2612" s="28"/>
      <c r="F2612" s="75"/>
      <c r="G2612" s="75"/>
      <c r="H2612" s="99"/>
    </row>
    <row r="2613" spans="1:8" ht="20.25" customHeight="1" x14ac:dyDescent="0.25">
      <c r="A2613" s="76"/>
      <c r="B2613" s="76"/>
      <c r="C2613" s="76"/>
      <c r="D2613" s="76"/>
      <c r="E2613" s="28"/>
      <c r="F2613" s="76"/>
      <c r="G2613" s="76"/>
      <c r="H2613" s="99"/>
    </row>
    <row r="2614" spans="1:8" ht="20.25" customHeight="1" x14ac:dyDescent="0.25">
      <c r="A2614" s="75"/>
      <c r="B2614" s="75"/>
      <c r="C2614" s="75"/>
      <c r="D2614" s="75"/>
      <c r="E2614" s="28"/>
      <c r="F2614" s="75"/>
      <c r="G2614" s="75"/>
      <c r="H2614" s="99"/>
    </row>
    <row r="2615" spans="1:8" ht="20.25" customHeight="1" x14ac:dyDescent="0.25">
      <c r="A2615" s="76"/>
      <c r="B2615" s="76"/>
      <c r="C2615" s="76"/>
      <c r="D2615" s="76"/>
      <c r="E2615" s="28"/>
      <c r="F2615" s="76"/>
      <c r="G2615" s="76"/>
      <c r="H2615" s="99"/>
    </row>
    <row r="2616" spans="1:8" ht="20.25" customHeight="1" x14ac:dyDescent="0.25">
      <c r="A2616" s="75"/>
      <c r="B2616" s="75"/>
      <c r="C2616" s="75"/>
      <c r="D2616" s="75"/>
      <c r="E2616" s="28"/>
      <c r="F2616" s="75"/>
      <c r="G2616" s="75"/>
      <c r="H2616" s="99"/>
    </row>
    <row r="2617" spans="1:8" ht="20.25" customHeight="1" x14ac:dyDescent="0.25">
      <c r="A2617" s="76"/>
      <c r="B2617" s="76"/>
      <c r="C2617" s="76"/>
      <c r="D2617" s="76"/>
      <c r="E2617" s="28"/>
      <c r="F2617" s="76"/>
      <c r="G2617" s="76"/>
      <c r="H2617" s="99"/>
    </row>
    <row r="2618" spans="1:8" ht="20.25" customHeight="1" x14ac:dyDescent="0.25">
      <c r="A2618" s="75"/>
      <c r="B2618" s="75"/>
      <c r="C2618" s="75"/>
      <c r="D2618" s="75"/>
      <c r="E2618" s="28"/>
      <c r="F2618" s="75"/>
      <c r="G2618" s="75"/>
      <c r="H2618" s="99"/>
    </row>
    <row r="2619" spans="1:8" ht="20.25" customHeight="1" x14ac:dyDescent="0.25">
      <c r="A2619" s="76"/>
      <c r="B2619" s="76"/>
      <c r="C2619" s="76"/>
      <c r="D2619" s="76"/>
      <c r="E2619" s="28"/>
      <c r="F2619" s="76"/>
      <c r="G2619" s="76"/>
      <c r="H2619" s="99"/>
    </row>
    <row r="2620" spans="1:8" ht="20.25" customHeight="1" x14ac:dyDescent="0.25">
      <c r="A2620" s="75"/>
      <c r="B2620" s="75"/>
      <c r="C2620" s="75"/>
      <c r="D2620" s="75"/>
      <c r="E2620" s="28"/>
      <c r="F2620" s="75"/>
      <c r="G2620" s="75"/>
      <c r="H2620" s="99"/>
    </row>
    <row r="2621" spans="1:8" ht="20.25" customHeight="1" x14ac:dyDescent="0.25">
      <c r="A2621" s="76"/>
      <c r="B2621" s="76"/>
      <c r="C2621" s="76"/>
      <c r="D2621" s="76"/>
      <c r="E2621" s="28"/>
      <c r="F2621" s="76"/>
      <c r="G2621" s="76"/>
      <c r="H2621" s="99"/>
    </row>
    <row r="2622" spans="1:8" ht="20.25" customHeight="1" x14ac:dyDescent="0.25">
      <c r="A2622" s="75"/>
      <c r="B2622" s="75"/>
      <c r="C2622" s="75"/>
      <c r="D2622" s="75"/>
      <c r="E2622" s="28"/>
      <c r="F2622" s="75"/>
      <c r="G2622" s="75"/>
      <c r="H2622" s="99"/>
    </row>
    <row r="2623" spans="1:8" ht="20.25" customHeight="1" x14ac:dyDescent="0.25">
      <c r="A2623" s="76"/>
      <c r="B2623" s="76"/>
      <c r="C2623" s="76"/>
      <c r="D2623" s="76"/>
      <c r="E2623" s="28"/>
      <c r="F2623" s="76"/>
      <c r="G2623" s="76"/>
      <c r="H2623" s="99"/>
    </row>
    <row r="2624" spans="1:8" ht="20.25" customHeight="1" x14ac:dyDescent="0.25">
      <c r="A2624" s="75"/>
      <c r="B2624" s="75"/>
      <c r="C2624" s="75"/>
      <c r="D2624" s="75"/>
      <c r="E2624" s="28"/>
      <c r="F2624" s="75"/>
      <c r="G2624" s="75"/>
      <c r="H2624" s="99"/>
    </row>
    <row r="2625" spans="1:8" ht="20.25" customHeight="1" x14ac:dyDescent="0.25">
      <c r="A2625" s="76"/>
      <c r="B2625" s="76"/>
      <c r="C2625" s="76"/>
      <c r="D2625" s="76"/>
      <c r="E2625" s="28"/>
      <c r="F2625" s="76"/>
      <c r="G2625" s="76"/>
      <c r="H2625" s="99"/>
    </row>
    <row r="2626" spans="1:8" ht="20.25" customHeight="1" x14ac:dyDescent="0.25">
      <c r="A2626" s="75"/>
      <c r="B2626" s="75"/>
      <c r="C2626" s="75"/>
      <c r="D2626" s="75"/>
      <c r="E2626" s="28"/>
      <c r="F2626" s="75"/>
      <c r="G2626" s="75"/>
      <c r="H2626" s="99"/>
    </row>
    <row r="2627" spans="1:8" ht="20.25" customHeight="1" x14ac:dyDescent="0.25">
      <c r="A2627" s="76"/>
      <c r="B2627" s="76"/>
      <c r="C2627" s="76"/>
      <c r="D2627" s="76"/>
      <c r="E2627" s="28"/>
      <c r="F2627" s="76"/>
      <c r="G2627" s="76"/>
      <c r="H2627" s="99"/>
    </row>
    <row r="2628" spans="1:8" ht="20.25" customHeight="1" x14ac:dyDescent="0.25">
      <c r="A2628" s="75"/>
      <c r="B2628" s="75"/>
      <c r="C2628" s="75"/>
      <c r="D2628" s="75"/>
      <c r="E2628" s="28"/>
      <c r="F2628" s="75"/>
      <c r="G2628" s="75"/>
      <c r="H2628" s="99"/>
    </row>
    <row r="2629" spans="1:8" ht="20.25" customHeight="1" x14ac:dyDescent="0.25">
      <c r="A2629" s="76"/>
      <c r="B2629" s="76"/>
      <c r="C2629" s="76"/>
      <c r="D2629" s="76"/>
      <c r="E2629" s="28"/>
      <c r="F2629" s="76"/>
      <c r="G2629" s="76"/>
      <c r="H2629" s="99"/>
    </row>
    <row r="2630" spans="1:8" ht="20.25" customHeight="1" x14ac:dyDescent="0.25">
      <c r="A2630" s="75"/>
      <c r="B2630" s="75"/>
      <c r="C2630" s="75"/>
      <c r="D2630" s="75"/>
      <c r="E2630" s="28"/>
      <c r="F2630" s="75"/>
      <c r="G2630" s="75"/>
      <c r="H2630" s="99"/>
    </row>
    <row r="2631" spans="1:8" ht="20.25" customHeight="1" x14ac:dyDescent="0.25">
      <c r="A2631" s="76"/>
      <c r="B2631" s="76"/>
      <c r="C2631" s="76"/>
      <c r="D2631" s="76"/>
      <c r="E2631" s="28"/>
      <c r="F2631" s="76"/>
      <c r="G2631" s="76"/>
      <c r="H2631" s="99"/>
    </row>
    <row r="2632" spans="1:8" ht="20.25" customHeight="1" x14ac:dyDescent="0.25">
      <c r="A2632" s="75"/>
      <c r="B2632" s="75"/>
      <c r="C2632" s="75"/>
      <c r="D2632" s="75"/>
      <c r="E2632" s="28"/>
      <c r="F2632" s="75"/>
      <c r="G2632" s="75"/>
      <c r="H2632" s="99"/>
    </row>
    <row r="2633" spans="1:8" ht="20.25" customHeight="1" thickBot="1" x14ac:dyDescent="0.3">
      <c r="A2633" s="90"/>
      <c r="B2633" s="90"/>
      <c r="C2633" s="90"/>
      <c r="D2633" s="90"/>
      <c r="E2633" s="98"/>
      <c r="F2633" s="90"/>
      <c r="G2633" s="90"/>
      <c r="H2633" s="99"/>
    </row>
    <row r="2634" spans="1:8" ht="20.25" customHeight="1" thickTop="1" x14ac:dyDescent="0.25">
      <c r="A2634" s="89"/>
      <c r="B2634" s="89"/>
      <c r="C2634" s="89"/>
      <c r="D2634" s="89"/>
      <c r="E2634" s="97"/>
      <c r="F2634" s="75"/>
      <c r="G2634" s="75"/>
      <c r="H2634" s="99"/>
    </row>
    <row r="2635" spans="1:8" ht="20.25" customHeight="1" x14ac:dyDescent="0.25">
      <c r="A2635" s="76"/>
      <c r="B2635" s="76"/>
      <c r="C2635" s="76"/>
      <c r="D2635" s="76"/>
      <c r="E2635" s="28"/>
      <c r="F2635" s="76"/>
      <c r="G2635" s="76"/>
      <c r="H2635" s="99"/>
    </row>
    <row r="2636" spans="1:8" ht="20.25" customHeight="1" x14ac:dyDescent="0.25">
      <c r="A2636" s="75"/>
      <c r="B2636" s="75"/>
      <c r="C2636" s="75"/>
      <c r="D2636" s="75"/>
      <c r="E2636" s="28"/>
      <c r="F2636" s="75"/>
      <c r="G2636" s="75"/>
      <c r="H2636" s="99"/>
    </row>
    <row r="2637" spans="1:8" ht="20.25" customHeight="1" x14ac:dyDescent="0.25">
      <c r="A2637" s="76"/>
      <c r="B2637" s="76"/>
      <c r="C2637" s="76"/>
      <c r="D2637" s="76"/>
      <c r="E2637" s="28"/>
      <c r="F2637" s="76"/>
      <c r="G2637" s="76"/>
      <c r="H2637" s="99"/>
    </row>
    <row r="2638" spans="1:8" ht="20.25" customHeight="1" x14ac:dyDescent="0.25">
      <c r="A2638" s="75"/>
      <c r="B2638" s="75"/>
      <c r="C2638" s="75"/>
      <c r="D2638" s="75"/>
      <c r="E2638" s="28"/>
      <c r="F2638" s="75"/>
      <c r="G2638" s="75"/>
      <c r="H2638" s="99"/>
    </row>
    <row r="2639" spans="1:8" ht="20.25" customHeight="1" x14ac:dyDescent="0.25">
      <c r="A2639" s="76"/>
      <c r="B2639" s="76"/>
      <c r="C2639" s="76"/>
      <c r="D2639" s="76"/>
      <c r="E2639" s="28"/>
      <c r="F2639" s="76"/>
      <c r="G2639" s="76"/>
      <c r="H2639" s="99"/>
    </row>
    <row r="2640" spans="1:8" ht="20.25" customHeight="1" x14ac:dyDescent="0.25">
      <c r="A2640" s="75"/>
      <c r="B2640" s="75"/>
      <c r="C2640" s="75"/>
      <c r="D2640" s="75"/>
      <c r="E2640" s="28"/>
      <c r="F2640" s="75"/>
      <c r="G2640" s="75"/>
      <c r="H2640" s="99"/>
    </row>
    <row r="2641" spans="1:8" ht="20.25" customHeight="1" x14ac:dyDescent="0.25">
      <c r="A2641" s="76"/>
      <c r="B2641" s="76"/>
      <c r="C2641" s="76"/>
      <c r="D2641" s="76"/>
      <c r="E2641" s="28"/>
      <c r="F2641" s="76"/>
      <c r="G2641" s="76"/>
      <c r="H2641" s="99"/>
    </row>
    <row r="2642" spans="1:8" ht="20.25" customHeight="1" x14ac:dyDescent="0.25">
      <c r="A2642" s="75"/>
      <c r="B2642" s="75"/>
      <c r="C2642" s="75"/>
      <c r="D2642" s="75"/>
      <c r="E2642" s="28"/>
      <c r="F2642" s="75"/>
      <c r="G2642" s="75"/>
      <c r="H2642" s="99"/>
    </row>
    <row r="2643" spans="1:8" ht="20.25" customHeight="1" x14ac:dyDescent="0.25">
      <c r="A2643" s="76"/>
      <c r="B2643" s="76"/>
      <c r="C2643" s="76"/>
      <c r="D2643" s="76"/>
      <c r="E2643" s="28"/>
      <c r="F2643" s="76"/>
      <c r="G2643" s="76"/>
      <c r="H2643" s="99"/>
    </row>
    <row r="2644" spans="1:8" ht="20.25" customHeight="1" x14ac:dyDescent="0.25">
      <c r="A2644" s="75"/>
      <c r="B2644" s="75"/>
      <c r="C2644" s="75"/>
      <c r="D2644" s="75"/>
      <c r="E2644" s="28"/>
      <c r="F2644" s="75"/>
      <c r="G2644" s="75"/>
      <c r="H2644" s="99"/>
    </row>
    <row r="2645" spans="1:8" ht="20.25" customHeight="1" x14ac:dyDescent="0.25">
      <c r="A2645" s="76"/>
      <c r="B2645" s="76"/>
      <c r="C2645" s="76"/>
      <c r="D2645" s="76"/>
      <c r="E2645" s="28"/>
      <c r="F2645" s="76"/>
      <c r="G2645" s="76"/>
      <c r="H2645" s="99"/>
    </row>
    <row r="2646" spans="1:8" ht="20.25" customHeight="1" x14ac:dyDescent="0.25">
      <c r="A2646" s="75"/>
      <c r="B2646" s="75"/>
      <c r="C2646" s="75"/>
      <c r="D2646" s="75"/>
      <c r="E2646" s="28"/>
      <c r="F2646" s="75"/>
      <c r="G2646" s="75"/>
      <c r="H2646" s="99"/>
    </row>
    <row r="2647" spans="1:8" ht="20.25" customHeight="1" x14ac:dyDescent="0.25">
      <c r="A2647" s="76"/>
      <c r="B2647" s="76"/>
      <c r="C2647" s="76"/>
      <c r="D2647" s="76"/>
      <c r="E2647" s="28"/>
      <c r="F2647" s="76"/>
      <c r="G2647" s="76"/>
      <c r="H2647" s="99"/>
    </row>
    <row r="2648" spans="1:8" ht="20.25" customHeight="1" x14ac:dyDescent="0.25">
      <c r="A2648" s="75"/>
      <c r="B2648" s="75"/>
      <c r="C2648" s="75"/>
      <c r="D2648" s="75"/>
      <c r="E2648" s="28"/>
      <c r="F2648" s="75"/>
      <c r="G2648" s="75"/>
      <c r="H2648" s="99"/>
    </row>
    <row r="2649" spans="1:8" ht="20.25" customHeight="1" x14ac:dyDescent="0.25">
      <c r="A2649" s="76"/>
      <c r="B2649" s="76"/>
      <c r="C2649" s="76"/>
      <c r="D2649" s="76"/>
      <c r="E2649" s="28"/>
      <c r="F2649" s="76"/>
      <c r="G2649" s="76"/>
      <c r="H2649" s="99"/>
    </row>
    <row r="2650" spans="1:8" ht="20.25" customHeight="1" x14ac:dyDescent="0.25">
      <c r="A2650" s="75"/>
      <c r="B2650" s="75"/>
      <c r="C2650" s="75"/>
      <c r="D2650" s="75"/>
      <c r="E2650" s="28"/>
      <c r="F2650" s="75"/>
      <c r="G2650" s="75"/>
      <c r="H2650" s="99"/>
    </row>
    <row r="2651" spans="1:8" ht="20.25" customHeight="1" x14ac:dyDescent="0.25">
      <c r="A2651" s="76"/>
      <c r="B2651" s="76"/>
      <c r="C2651" s="76"/>
      <c r="D2651" s="76"/>
      <c r="E2651" s="28"/>
      <c r="F2651" s="76"/>
      <c r="G2651" s="76"/>
      <c r="H2651" s="99"/>
    </row>
    <row r="2652" spans="1:8" ht="20.25" customHeight="1" x14ac:dyDescent="0.25">
      <c r="A2652" s="75"/>
      <c r="B2652" s="75"/>
      <c r="C2652" s="75"/>
      <c r="D2652" s="75"/>
      <c r="E2652" s="28"/>
      <c r="F2652" s="75"/>
      <c r="G2652" s="75"/>
      <c r="H2652" s="99"/>
    </row>
    <row r="2653" spans="1:8" ht="20.25" customHeight="1" x14ac:dyDescent="0.25">
      <c r="A2653" s="76"/>
      <c r="B2653" s="76"/>
      <c r="C2653" s="76"/>
      <c r="D2653" s="76"/>
      <c r="E2653" s="28"/>
      <c r="F2653" s="76"/>
      <c r="G2653" s="76"/>
      <c r="H2653" s="99"/>
    </row>
    <row r="2654" spans="1:8" ht="20.25" customHeight="1" x14ac:dyDescent="0.25">
      <c r="A2654" s="75"/>
      <c r="B2654" s="75"/>
      <c r="C2654" s="75"/>
      <c r="D2654" s="75"/>
      <c r="E2654" s="28"/>
      <c r="F2654" s="75"/>
      <c r="G2654" s="75"/>
      <c r="H2654" s="99"/>
    </row>
    <row r="2655" spans="1:8" ht="20.25" customHeight="1" x14ac:dyDescent="0.25">
      <c r="A2655" s="76"/>
      <c r="B2655" s="76"/>
      <c r="C2655" s="76"/>
      <c r="D2655" s="76"/>
      <c r="E2655" s="28"/>
      <c r="F2655" s="76"/>
      <c r="G2655" s="76"/>
      <c r="H2655" s="99"/>
    </row>
    <row r="2656" spans="1:8" ht="20.25" customHeight="1" x14ac:dyDescent="0.25">
      <c r="A2656" s="75"/>
      <c r="B2656" s="75"/>
      <c r="C2656" s="75"/>
      <c r="D2656" s="75"/>
      <c r="E2656" s="28"/>
      <c r="F2656" s="75"/>
      <c r="G2656" s="75"/>
      <c r="H2656" s="99"/>
    </row>
    <row r="2657" spans="1:8" ht="20.25" customHeight="1" x14ac:dyDescent="0.25">
      <c r="A2657" s="76"/>
      <c r="B2657" s="76"/>
      <c r="C2657" s="76"/>
      <c r="D2657" s="76"/>
      <c r="E2657" s="28"/>
      <c r="F2657" s="76"/>
      <c r="G2657" s="76"/>
      <c r="H2657" s="99"/>
    </row>
    <row r="2658" spans="1:8" ht="20.25" customHeight="1" x14ac:dyDescent="0.25">
      <c r="A2658" s="75"/>
      <c r="B2658" s="75"/>
      <c r="C2658" s="75"/>
      <c r="D2658" s="75"/>
      <c r="E2658" s="28"/>
      <c r="F2658" s="75"/>
      <c r="G2658" s="75"/>
      <c r="H2658" s="99"/>
    </row>
    <row r="2659" spans="1:8" ht="20.25" customHeight="1" x14ac:dyDescent="0.25">
      <c r="A2659" s="76"/>
      <c r="B2659" s="76"/>
      <c r="C2659" s="76"/>
      <c r="D2659" s="76"/>
      <c r="E2659" s="28"/>
      <c r="F2659" s="76"/>
      <c r="G2659" s="76"/>
      <c r="H2659" s="99"/>
    </row>
    <row r="2660" spans="1:8" ht="20.25" customHeight="1" x14ac:dyDescent="0.25">
      <c r="A2660" s="75"/>
      <c r="B2660" s="75"/>
      <c r="C2660" s="75"/>
      <c r="D2660" s="75"/>
      <c r="E2660" s="28"/>
      <c r="F2660" s="75"/>
      <c r="G2660" s="75"/>
      <c r="H2660" s="99"/>
    </row>
    <row r="2661" spans="1:8" ht="20.25" customHeight="1" thickBot="1" x14ac:dyDescent="0.3">
      <c r="A2661" s="90"/>
      <c r="B2661" s="90"/>
      <c r="C2661" s="90"/>
      <c r="D2661" s="90"/>
      <c r="E2661" s="98"/>
      <c r="F2661" s="90"/>
      <c r="G2661" s="90"/>
      <c r="H2661" s="99"/>
    </row>
    <row r="2662" spans="1:8" ht="20.25" customHeight="1" thickTop="1" x14ac:dyDescent="0.25">
      <c r="A2662" s="89"/>
      <c r="B2662" s="89"/>
      <c r="C2662" s="89"/>
      <c r="D2662" s="89"/>
      <c r="E2662" s="97"/>
      <c r="F2662" s="75"/>
      <c r="G2662" s="75"/>
      <c r="H2662" s="99"/>
    </row>
    <row r="2663" spans="1:8" ht="20.25" customHeight="1" x14ac:dyDescent="0.25">
      <c r="A2663" s="76"/>
      <c r="B2663" s="76"/>
      <c r="C2663" s="76"/>
      <c r="D2663" s="76"/>
      <c r="E2663" s="28"/>
      <c r="F2663" s="76"/>
      <c r="G2663" s="76"/>
      <c r="H2663" s="99"/>
    </row>
    <row r="2664" spans="1:8" ht="20.25" customHeight="1" x14ac:dyDescent="0.25">
      <c r="A2664" s="75"/>
      <c r="B2664" s="75"/>
      <c r="C2664" s="75"/>
      <c r="D2664" s="75"/>
      <c r="E2664" s="28"/>
      <c r="F2664" s="75"/>
      <c r="G2664" s="75"/>
      <c r="H2664" s="99"/>
    </row>
    <row r="2665" spans="1:8" ht="20.25" customHeight="1" x14ac:dyDescent="0.25">
      <c r="A2665" s="76"/>
      <c r="B2665" s="76"/>
      <c r="C2665" s="76"/>
      <c r="D2665" s="76"/>
      <c r="E2665" s="28"/>
      <c r="F2665" s="76"/>
      <c r="G2665" s="76"/>
      <c r="H2665" s="99"/>
    </row>
    <row r="2666" spans="1:8" ht="20.25" customHeight="1" x14ac:dyDescent="0.25">
      <c r="A2666" s="75"/>
      <c r="B2666" s="75"/>
      <c r="C2666" s="75"/>
      <c r="D2666" s="75"/>
      <c r="E2666" s="28"/>
      <c r="F2666" s="75"/>
      <c r="G2666" s="75"/>
      <c r="H2666" s="99"/>
    </row>
    <row r="2667" spans="1:8" ht="20.25" customHeight="1" x14ac:dyDescent="0.25">
      <c r="A2667" s="76"/>
      <c r="B2667" s="76"/>
      <c r="C2667" s="76"/>
      <c r="D2667" s="76"/>
      <c r="E2667" s="28"/>
      <c r="F2667" s="76"/>
      <c r="G2667" s="76"/>
      <c r="H2667" s="99"/>
    </row>
    <row r="2668" spans="1:8" ht="20.25" customHeight="1" x14ac:dyDescent="0.25">
      <c r="A2668" s="75"/>
      <c r="B2668" s="75"/>
      <c r="C2668" s="75"/>
      <c r="D2668" s="75"/>
      <c r="E2668" s="28"/>
      <c r="F2668" s="75"/>
      <c r="G2668" s="75"/>
      <c r="H2668" s="99"/>
    </row>
    <row r="2669" spans="1:8" ht="20.25" customHeight="1" x14ac:dyDescent="0.25">
      <c r="A2669" s="76"/>
      <c r="B2669" s="76"/>
      <c r="C2669" s="76"/>
      <c r="D2669" s="76"/>
      <c r="E2669" s="28"/>
      <c r="F2669" s="76"/>
      <c r="G2669" s="76"/>
      <c r="H2669" s="99"/>
    </row>
    <row r="2670" spans="1:8" ht="20.25" customHeight="1" x14ac:dyDescent="0.25">
      <c r="A2670" s="75"/>
      <c r="B2670" s="75"/>
      <c r="C2670" s="75"/>
      <c r="D2670" s="75"/>
      <c r="E2670" s="28"/>
      <c r="F2670" s="75"/>
      <c r="G2670" s="75"/>
      <c r="H2670" s="99"/>
    </row>
    <row r="2671" spans="1:8" ht="20.25" customHeight="1" x14ac:dyDescent="0.25">
      <c r="A2671" s="76"/>
      <c r="B2671" s="76"/>
      <c r="C2671" s="76"/>
      <c r="D2671" s="76"/>
      <c r="E2671" s="28"/>
      <c r="F2671" s="76"/>
      <c r="G2671" s="76"/>
      <c r="H2671" s="99"/>
    </row>
    <row r="2672" spans="1:8" ht="20.25" customHeight="1" x14ac:dyDescent="0.25">
      <c r="A2672" s="75"/>
      <c r="B2672" s="75"/>
      <c r="C2672" s="75"/>
      <c r="D2672" s="75"/>
      <c r="E2672" s="28"/>
      <c r="F2672" s="75"/>
      <c r="G2672" s="75"/>
      <c r="H2672" s="99"/>
    </row>
    <row r="2673" spans="1:8" ht="20.25" customHeight="1" x14ac:dyDescent="0.25">
      <c r="A2673" s="76"/>
      <c r="B2673" s="76"/>
      <c r="C2673" s="76"/>
      <c r="D2673" s="76"/>
      <c r="E2673" s="28"/>
      <c r="F2673" s="76"/>
      <c r="G2673" s="76"/>
      <c r="H2673" s="99"/>
    </row>
    <row r="2674" spans="1:8" ht="20.25" customHeight="1" x14ac:dyDescent="0.25">
      <c r="A2674" s="75"/>
      <c r="B2674" s="75"/>
      <c r="C2674" s="75"/>
      <c r="D2674" s="75"/>
      <c r="E2674" s="28"/>
      <c r="F2674" s="75"/>
      <c r="G2674" s="75"/>
      <c r="H2674" s="99"/>
    </row>
    <row r="2675" spans="1:8" ht="20.25" customHeight="1" x14ac:dyDescent="0.25">
      <c r="A2675" s="76"/>
      <c r="B2675" s="76"/>
      <c r="C2675" s="76"/>
      <c r="D2675" s="76"/>
      <c r="E2675" s="28"/>
      <c r="F2675" s="76"/>
      <c r="G2675" s="76"/>
      <c r="H2675" s="99"/>
    </row>
    <row r="2676" spans="1:8" ht="20.25" customHeight="1" x14ac:dyDescent="0.25">
      <c r="A2676" s="75"/>
      <c r="B2676" s="75"/>
      <c r="C2676" s="75"/>
      <c r="D2676" s="75"/>
      <c r="E2676" s="28"/>
      <c r="F2676" s="75"/>
      <c r="G2676" s="75"/>
      <c r="H2676" s="99"/>
    </row>
    <row r="2677" spans="1:8" ht="20.25" customHeight="1" x14ac:dyDescent="0.25">
      <c r="A2677" s="76"/>
      <c r="B2677" s="76"/>
      <c r="C2677" s="76"/>
      <c r="D2677" s="76"/>
      <c r="E2677" s="28"/>
      <c r="F2677" s="76"/>
      <c r="G2677" s="76"/>
      <c r="H2677" s="99"/>
    </row>
    <row r="2678" spans="1:8" ht="20.25" customHeight="1" x14ac:dyDescent="0.25">
      <c r="A2678" s="75"/>
      <c r="B2678" s="75"/>
      <c r="C2678" s="75"/>
      <c r="D2678" s="75"/>
      <c r="E2678" s="28"/>
      <c r="F2678" s="75"/>
      <c r="G2678" s="75"/>
      <c r="H2678" s="99"/>
    </row>
    <row r="2679" spans="1:8" ht="20.25" customHeight="1" x14ac:dyDescent="0.25">
      <c r="A2679" s="76"/>
      <c r="B2679" s="76"/>
      <c r="C2679" s="76"/>
      <c r="D2679" s="76"/>
      <c r="E2679" s="28"/>
      <c r="F2679" s="76"/>
      <c r="G2679" s="76"/>
      <c r="H2679" s="99"/>
    </row>
    <row r="2680" spans="1:8" ht="20.25" customHeight="1" x14ac:dyDescent="0.25">
      <c r="A2680" s="75"/>
      <c r="B2680" s="75"/>
      <c r="C2680" s="75"/>
      <c r="D2680" s="75"/>
      <c r="E2680" s="28"/>
      <c r="F2680" s="75"/>
      <c r="G2680" s="75"/>
      <c r="H2680" s="99"/>
    </row>
    <row r="2681" spans="1:8" ht="20.25" customHeight="1" x14ac:dyDescent="0.25">
      <c r="A2681" s="76"/>
      <c r="B2681" s="76"/>
      <c r="C2681" s="76"/>
      <c r="D2681" s="76"/>
      <c r="E2681" s="28"/>
      <c r="F2681" s="76"/>
      <c r="G2681" s="76"/>
      <c r="H2681" s="99"/>
    </row>
    <row r="2682" spans="1:8" ht="20.25" customHeight="1" x14ac:dyDescent="0.25">
      <c r="A2682" s="75"/>
      <c r="B2682" s="75"/>
      <c r="C2682" s="75"/>
      <c r="D2682" s="75"/>
      <c r="E2682" s="28"/>
      <c r="F2682" s="75"/>
      <c r="G2682" s="75"/>
      <c r="H2682" s="99"/>
    </row>
    <row r="2683" spans="1:8" ht="20.25" customHeight="1" x14ac:dyDescent="0.25">
      <c r="A2683" s="76"/>
      <c r="B2683" s="76"/>
      <c r="C2683" s="76"/>
      <c r="D2683" s="76"/>
      <c r="E2683" s="28"/>
      <c r="F2683" s="76"/>
      <c r="G2683" s="76"/>
      <c r="H2683" s="99"/>
    </row>
    <row r="2684" spans="1:8" ht="20.25" customHeight="1" x14ac:dyDescent="0.25">
      <c r="A2684" s="75"/>
      <c r="B2684" s="75"/>
      <c r="C2684" s="75"/>
      <c r="D2684" s="75"/>
      <c r="E2684" s="28"/>
      <c r="F2684" s="75"/>
      <c r="G2684" s="75"/>
      <c r="H2684" s="99"/>
    </row>
    <row r="2685" spans="1:8" ht="20.25" customHeight="1" x14ac:dyDescent="0.25">
      <c r="A2685" s="76"/>
      <c r="B2685" s="76"/>
      <c r="C2685" s="76"/>
      <c r="D2685" s="76"/>
      <c r="E2685" s="28"/>
      <c r="F2685" s="76"/>
      <c r="G2685" s="76"/>
      <c r="H2685" s="99"/>
    </row>
    <row r="2686" spans="1:8" ht="20.25" customHeight="1" x14ac:dyDescent="0.25">
      <c r="A2686" s="75"/>
      <c r="B2686" s="75"/>
      <c r="C2686" s="75"/>
      <c r="D2686" s="75"/>
      <c r="E2686" s="28"/>
      <c r="F2686" s="75"/>
      <c r="G2686" s="75"/>
      <c r="H2686" s="99"/>
    </row>
    <row r="2687" spans="1:8" ht="20.25" customHeight="1" x14ac:dyDescent="0.25">
      <c r="A2687" s="76"/>
      <c r="B2687" s="76"/>
      <c r="C2687" s="76"/>
      <c r="D2687" s="76"/>
      <c r="E2687" s="28"/>
      <c r="F2687" s="76"/>
      <c r="G2687" s="76"/>
      <c r="H2687" s="99"/>
    </row>
    <row r="2688" spans="1:8" ht="20.25" customHeight="1" x14ac:dyDescent="0.25">
      <c r="A2688" s="75"/>
      <c r="B2688" s="75"/>
      <c r="C2688" s="75"/>
      <c r="D2688" s="75"/>
      <c r="E2688" s="28"/>
      <c r="F2688" s="75"/>
      <c r="G2688" s="75"/>
      <c r="H2688" s="99"/>
    </row>
    <row r="2689" spans="1:8" ht="20.25" customHeight="1" thickBot="1" x14ac:dyDescent="0.3">
      <c r="A2689" s="90"/>
      <c r="B2689" s="90"/>
      <c r="C2689" s="90"/>
      <c r="D2689" s="90"/>
      <c r="E2689" s="98"/>
      <c r="F2689" s="90"/>
      <c r="G2689" s="90"/>
      <c r="H2689" s="99"/>
    </row>
    <row r="2690" spans="1:8" ht="20.25" customHeight="1" thickTop="1" x14ac:dyDescent="0.25">
      <c r="A2690" s="89"/>
      <c r="B2690" s="89"/>
      <c r="C2690" s="89"/>
      <c r="D2690" s="89"/>
      <c r="E2690" s="97"/>
      <c r="F2690" s="75"/>
      <c r="G2690" s="75"/>
      <c r="H2690" s="99"/>
    </row>
    <row r="2691" spans="1:8" ht="20.25" customHeight="1" x14ac:dyDescent="0.25">
      <c r="A2691" s="76"/>
      <c r="B2691" s="76"/>
      <c r="C2691" s="76"/>
      <c r="D2691" s="76"/>
      <c r="E2691" s="28"/>
      <c r="F2691" s="76"/>
      <c r="G2691" s="76"/>
      <c r="H2691" s="99"/>
    </row>
    <row r="2692" spans="1:8" ht="20.25" customHeight="1" x14ac:dyDescent="0.25">
      <c r="A2692" s="75"/>
      <c r="B2692" s="75"/>
      <c r="C2692" s="75"/>
      <c r="D2692" s="75"/>
      <c r="E2692" s="28"/>
      <c r="F2692" s="75"/>
      <c r="G2692" s="75"/>
      <c r="H2692" s="99"/>
    </row>
    <row r="2693" spans="1:8" ht="20.25" customHeight="1" x14ac:dyDescent="0.25">
      <c r="A2693" s="76"/>
      <c r="B2693" s="76"/>
      <c r="C2693" s="76"/>
      <c r="D2693" s="76"/>
      <c r="E2693" s="28"/>
      <c r="F2693" s="76"/>
      <c r="G2693" s="76"/>
      <c r="H2693" s="99"/>
    </row>
    <row r="2694" spans="1:8" ht="20.25" customHeight="1" x14ac:dyDescent="0.25">
      <c r="A2694" s="75"/>
      <c r="B2694" s="75"/>
      <c r="C2694" s="75"/>
      <c r="D2694" s="75"/>
      <c r="E2694" s="28"/>
      <c r="F2694" s="75"/>
      <c r="G2694" s="75"/>
      <c r="H2694" s="99"/>
    </row>
    <row r="2695" spans="1:8" ht="20.25" customHeight="1" x14ac:dyDescent="0.25">
      <c r="A2695" s="76"/>
      <c r="B2695" s="76"/>
      <c r="C2695" s="76"/>
      <c r="D2695" s="76"/>
      <c r="E2695" s="28"/>
      <c r="F2695" s="76"/>
      <c r="G2695" s="76"/>
      <c r="H2695" s="99"/>
    </row>
    <row r="2696" spans="1:8" ht="20.25" customHeight="1" x14ac:dyDescent="0.25">
      <c r="A2696" s="75"/>
      <c r="B2696" s="75"/>
      <c r="C2696" s="75"/>
      <c r="D2696" s="75"/>
      <c r="E2696" s="28"/>
      <c r="F2696" s="75"/>
      <c r="G2696" s="75"/>
      <c r="H2696" s="99"/>
    </row>
    <row r="2697" spans="1:8" ht="20.25" customHeight="1" x14ac:dyDescent="0.25">
      <c r="A2697" s="76"/>
      <c r="B2697" s="76"/>
      <c r="C2697" s="76"/>
      <c r="D2697" s="76"/>
      <c r="E2697" s="28"/>
      <c r="F2697" s="76"/>
      <c r="G2697" s="76"/>
      <c r="H2697" s="99"/>
    </row>
    <row r="2698" spans="1:8" ht="20.25" customHeight="1" x14ac:dyDescent="0.25">
      <c r="A2698" s="75"/>
      <c r="B2698" s="75"/>
      <c r="C2698" s="75"/>
      <c r="D2698" s="75"/>
      <c r="E2698" s="28"/>
      <c r="F2698" s="75"/>
      <c r="G2698" s="75"/>
      <c r="H2698" s="99"/>
    </row>
    <row r="2699" spans="1:8" ht="20.25" customHeight="1" x14ac:dyDescent="0.25">
      <c r="A2699" s="76"/>
      <c r="B2699" s="76"/>
      <c r="C2699" s="76"/>
      <c r="D2699" s="76"/>
      <c r="E2699" s="28"/>
      <c r="F2699" s="76"/>
      <c r="G2699" s="76"/>
      <c r="H2699" s="99"/>
    </row>
    <row r="2700" spans="1:8" ht="20.25" customHeight="1" x14ac:dyDescent="0.25">
      <c r="A2700" s="75"/>
      <c r="B2700" s="75"/>
      <c r="C2700" s="75"/>
      <c r="D2700" s="75"/>
      <c r="E2700" s="28"/>
      <c r="F2700" s="75"/>
      <c r="G2700" s="75"/>
      <c r="H2700" s="99"/>
    </row>
    <row r="2701" spans="1:8" ht="20.25" customHeight="1" x14ac:dyDescent="0.25">
      <c r="A2701" s="76"/>
      <c r="B2701" s="76"/>
      <c r="C2701" s="76"/>
      <c r="D2701" s="76"/>
      <c r="E2701" s="28"/>
      <c r="F2701" s="76"/>
      <c r="G2701" s="76"/>
      <c r="H2701" s="99"/>
    </row>
    <row r="2702" spans="1:8" ht="20.25" customHeight="1" x14ac:dyDescent="0.25">
      <c r="A2702" s="75"/>
      <c r="B2702" s="75"/>
      <c r="C2702" s="75"/>
      <c r="D2702" s="75"/>
      <c r="E2702" s="28"/>
      <c r="F2702" s="75"/>
      <c r="G2702" s="75"/>
      <c r="H2702" s="99"/>
    </row>
    <row r="2703" spans="1:8" ht="20.25" customHeight="1" x14ac:dyDescent="0.25">
      <c r="A2703" s="76"/>
      <c r="B2703" s="76"/>
      <c r="C2703" s="76"/>
      <c r="D2703" s="76"/>
      <c r="E2703" s="28"/>
      <c r="F2703" s="76"/>
      <c r="G2703" s="76"/>
      <c r="H2703" s="99"/>
    </row>
    <row r="2704" spans="1:8" ht="20.25" customHeight="1" x14ac:dyDescent="0.25">
      <c r="A2704" s="75"/>
      <c r="B2704" s="75"/>
      <c r="C2704" s="75"/>
      <c r="D2704" s="75"/>
      <c r="E2704" s="28"/>
      <c r="F2704" s="75"/>
      <c r="G2704" s="75"/>
      <c r="H2704" s="99"/>
    </row>
    <row r="2705" spans="1:8" ht="20.25" customHeight="1" x14ac:dyDescent="0.25">
      <c r="A2705" s="76"/>
      <c r="B2705" s="76"/>
      <c r="C2705" s="76"/>
      <c r="D2705" s="76"/>
      <c r="E2705" s="28"/>
      <c r="F2705" s="76"/>
      <c r="G2705" s="76"/>
      <c r="H2705" s="99"/>
    </row>
    <row r="2706" spans="1:8" ht="20.25" customHeight="1" x14ac:dyDescent="0.25">
      <c r="A2706" s="75"/>
      <c r="B2706" s="75"/>
      <c r="C2706" s="75"/>
      <c r="D2706" s="75"/>
      <c r="E2706" s="28"/>
      <c r="F2706" s="75"/>
      <c r="G2706" s="75"/>
      <c r="H2706" s="99"/>
    </row>
    <row r="2707" spans="1:8" ht="20.25" customHeight="1" x14ac:dyDescent="0.25">
      <c r="A2707" s="76"/>
      <c r="B2707" s="76"/>
      <c r="C2707" s="76"/>
      <c r="D2707" s="76"/>
      <c r="E2707" s="28"/>
      <c r="F2707" s="76"/>
      <c r="G2707" s="76"/>
      <c r="H2707" s="99"/>
    </row>
    <row r="2708" spans="1:8" ht="20.25" customHeight="1" x14ac:dyDescent="0.25">
      <c r="A2708" s="75"/>
      <c r="B2708" s="75"/>
      <c r="C2708" s="75"/>
      <c r="D2708" s="75"/>
      <c r="E2708" s="28"/>
      <c r="F2708" s="75"/>
      <c r="G2708" s="75"/>
      <c r="H2708" s="99"/>
    </row>
    <row r="2709" spans="1:8" ht="20.25" customHeight="1" x14ac:dyDescent="0.25">
      <c r="A2709" s="76"/>
      <c r="B2709" s="76"/>
      <c r="C2709" s="76"/>
      <c r="D2709" s="76"/>
      <c r="E2709" s="28"/>
      <c r="F2709" s="76"/>
      <c r="G2709" s="76"/>
      <c r="H2709" s="99"/>
    </row>
    <row r="2710" spans="1:8" ht="20.25" customHeight="1" x14ac:dyDescent="0.25">
      <c r="A2710" s="75"/>
      <c r="B2710" s="75"/>
      <c r="C2710" s="75"/>
      <c r="D2710" s="75"/>
      <c r="E2710" s="28"/>
      <c r="F2710" s="75"/>
      <c r="G2710" s="75"/>
      <c r="H2710" s="99"/>
    </row>
    <row r="2711" spans="1:8" ht="20.25" customHeight="1" x14ac:dyDescent="0.25">
      <c r="A2711" s="76"/>
      <c r="B2711" s="76"/>
      <c r="C2711" s="76"/>
      <c r="D2711" s="76"/>
      <c r="E2711" s="28"/>
      <c r="F2711" s="76"/>
      <c r="G2711" s="76"/>
      <c r="H2711" s="99"/>
    </row>
    <row r="2712" spans="1:8" ht="20.25" customHeight="1" x14ac:dyDescent="0.25">
      <c r="A2712" s="75"/>
      <c r="B2712" s="75"/>
      <c r="C2712" s="75"/>
      <c r="D2712" s="75"/>
      <c r="E2712" s="28"/>
      <c r="F2712" s="75"/>
      <c r="G2712" s="75"/>
      <c r="H2712" s="99"/>
    </row>
    <row r="2713" spans="1:8" ht="20.25" customHeight="1" x14ac:dyDescent="0.25">
      <c r="A2713" s="76"/>
      <c r="B2713" s="76"/>
      <c r="C2713" s="76"/>
      <c r="D2713" s="76"/>
      <c r="E2713" s="28"/>
      <c r="F2713" s="76"/>
      <c r="G2713" s="76"/>
      <c r="H2713" s="99"/>
    </row>
    <row r="2714" spans="1:8" ht="20.25" customHeight="1" x14ac:dyDescent="0.25">
      <c r="A2714" s="75"/>
      <c r="B2714" s="75"/>
      <c r="C2714" s="75"/>
      <c r="D2714" s="75"/>
      <c r="E2714" s="28"/>
      <c r="F2714" s="75"/>
      <c r="G2714" s="75"/>
      <c r="H2714" s="99"/>
    </row>
    <row r="2715" spans="1:8" ht="20.25" customHeight="1" x14ac:dyDescent="0.25">
      <c r="A2715" s="76"/>
      <c r="B2715" s="76"/>
      <c r="C2715" s="76"/>
      <c r="D2715" s="76"/>
      <c r="E2715" s="28"/>
      <c r="F2715" s="76"/>
      <c r="G2715" s="76"/>
      <c r="H2715" s="99"/>
    </row>
    <row r="2716" spans="1:8" ht="20.25" customHeight="1" x14ac:dyDescent="0.25">
      <c r="A2716" s="75"/>
      <c r="B2716" s="75"/>
      <c r="C2716" s="75"/>
      <c r="D2716" s="75"/>
      <c r="E2716" s="28"/>
      <c r="F2716" s="75"/>
      <c r="G2716" s="75"/>
      <c r="H2716" s="99"/>
    </row>
    <row r="2717" spans="1:8" ht="20.25" customHeight="1" thickBot="1" x14ac:dyDescent="0.3">
      <c r="A2717" s="90"/>
      <c r="B2717" s="90"/>
      <c r="C2717" s="90"/>
      <c r="D2717" s="90"/>
      <c r="E2717" s="98"/>
      <c r="F2717" s="90"/>
      <c r="G2717" s="90"/>
      <c r="H2717" s="99"/>
    </row>
    <row r="2718" spans="1:8" ht="20.25" customHeight="1" thickTop="1" x14ac:dyDescent="0.25">
      <c r="A2718" s="89"/>
      <c r="B2718" s="89"/>
      <c r="C2718" s="89"/>
      <c r="D2718" s="89"/>
      <c r="E2718" s="97"/>
      <c r="F2718" s="75"/>
      <c r="G2718" s="75"/>
      <c r="H2718" s="99"/>
    </row>
    <row r="2719" spans="1:8" ht="20.25" customHeight="1" x14ac:dyDescent="0.25">
      <c r="A2719" s="76"/>
      <c r="B2719" s="76"/>
      <c r="C2719" s="76"/>
      <c r="D2719" s="76"/>
      <c r="E2719" s="28"/>
      <c r="F2719" s="76"/>
      <c r="G2719" s="76"/>
      <c r="H2719" s="99"/>
    </row>
    <row r="2720" spans="1:8" ht="20.25" customHeight="1" x14ac:dyDescent="0.25">
      <c r="A2720" s="75"/>
      <c r="B2720" s="75"/>
      <c r="C2720" s="75"/>
      <c r="D2720" s="75"/>
      <c r="E2720" s="28"/>
      <c r="F2720" s="75"/>
      <c r="G2720" s="75"/>
      <c r="H2720" s="99"/>
    </row>
    <row r="2721" spans="1:8" ht="20.25" customHeight="1" x14ac:dyDescent="0.25">
      <c r="A2721" s="76"/>
      <c r="B2721" s="76"/>
      <c r="C2721" s="76"/>
      <c r="D2721" s="76"/>
      <c r="E2721" s="28"/>
      <c r="F2721" s="76"/>
      <c r="G2721" s="76"/>
      <c r="H2721" s="99"/>
    </row>
    <row r="2722" spans="1:8" ht="20.25" customHeight="1" x14ac:dyDescent="0.25">
      <c r="A2722" s="75"/>
      <c r="B2722" s="75"/>
      <c r="C2722" s="75"/>
      <c r="D2722" s="75"/>
      <c r="E2722" s="28"/>
      <c r="F2722" s="75"/>
      <c r="G2722" s="75"/>
      <c r="H2722" s="99"/>
    </row>
    <row r="2723" spans="1:8" ht="20.25" customHeight="1" x14ac:dyDescent="0.25">
      <c r="A2723" s="76"/>
      <c r="B2723" s="76"/>
      <c r="C2723" s="76"/>
      <c r="D2723" s="76"/>
      <c r="E2723" s="28"/>
      <c r="F2723" s="76"/>
      <c r="G2723" s="76"/>
      <c r="H2723" s="99"/>
    </row>
    <row r="2724" spans="1:8" ht="20.25" customHeight="1" x14ac:dyDescent="0.25">
      <c r="A2724" s="75"/>
      <c r="B2724" s="75"/>
      <c r="C2724" s="75"/>
      <c r="D2724" s="75"/>
      <c r="E2724" s="28"/>
      <c r="F2724" s="75"/>
      <c r="G2724" s="75"/>
      <c r="H2724" s="99"/>
    </row>
    <row r="2725" spans="1:8" ht="20.25" customHeight="1" x14ac:dyDescent="0.25">
      <c r="A2725" s="76"/>
      <c r="B2725" s="76"/>
      <c r="C2725" s="76"/>
      <c r="D2725" s="76"/>
      <c r="E2725" s="28"/>
      <c r="F2725" s="76"/>
      <c r="G2725" s="76"/>
      <c r="H2725" s="99"/>
    </row>
    <row r="2726" spans="1:8" ht="20.25" customHeight="1" x14ac:dyDescent="0.25">
      <c r="A2726" s="75"/>
      <c r="B2726" s="75"/>
      <c r="C2726" s="75"/>
      <c r="D2726" s="75"/>
      <c r="E2726" s="28"/>
      <c r="F2726" s="75"/>
      <c r="G2726" s="75"/>
      <c r="H2726" s="99"/>
    </row>
    <row r="2727" spans="1:8" ht="20.25" customHeight="1" x14ac:dyDescent="0.25">
      <c r="A2727" s="76"/>
      <c r="B2727" s="76"/>
      <c r="C2727" s="76"/>
      <c r="D2727" s="76"/>
      <c r="E2727" s="28"/>
      <c r="F2727" s="76"/>
      <c r="G2727" s="76"/>
      <c r="H2727" s="99"/>
    </row>
    <row r="2728" spans="1:8" ht="20.25" customHeight="1" x14ac:dyDescent="0.25">
      <c r="A2728" s="75"/>
      <c r="B2728" s="75"/>
      <c r="C2728" s="75"/>
      <c r="D2728" s="75"/>
      <c r="E2728" s="28"/>
      <c r="F2728" s="75"/>
      <c r="G2728" s="75"/>
      <c r="H2728" s="99"/>
    </row>
    <row r="2729" spans="1:8" ht="20.25" customHeight="1" x14ac:dyDescent="0.25">
      <c r="A2729" s="76"/>
      <c r="B2729" s="76"/>
      <c r="C2729" s="76"/>
      <c r="D2729" s="76"/>
      <c r="E2729" s="28"/>
      <c r="F2729" s="76"/>
      <c r="G2729" s="76"/>
      <c r="H2729" s="99"/>
    </row>
    <row r="2730" spans="1:8" ht="20.25" customHeight="1" x14ac:dyDescent="0.25">
      <c r="A2730" s="75"/>
      <c r="B2730" s="75"/>
      <c r="C2730" s="75"/>
      <c r="D2730" s="75"/>
      <c r="E2730" s="28"/>
      <c r="F2730" s="75"/>
      <c r="G2730" s="75"/>
      <c r="H2730" s="99"/>
    </row>
    <row r="2731" spans="1:8" ht="20.25" customHeight="1" x14ac:dyDescent="0.25">
      <c r="A2731" s="76"/>
      <c r="B2731" s="76"/>
      <c r="C2731" s="76"/>
      <c r="D2731" s="76"/>
      <c r="E2731" s="28"/>
      <c r="F2731" s="76"/>
      <c r="G2731" s="76"/>
      <c r="H2731" s="99"/>
    </row>
    <row r="2732" spans="1:8" ht="20.25" customHeight="1" x14ac:dyDescent="0.25">
      <c r="A2732" s="75"/>
      <c r="B2732" s="75"/>
      <c r="C2732" s="75"/>
      <c r="D2732" s="75"/>
      <c r="E2732" s="28"/>
      <c r="F2732" s="75"/>
      <c r="G2732" s="75"/>
      <c r="H2732" s="99"/>
    </row>
    <row r="2733" spans="1:8" ht="20.25" customHeight="1" x14ac:dyDescent="0.25">
      <c r="A2733" s="76"/>
      <c r="B2733" s="76"/>
      <c r="C2733" s="76"/>
      <c r="D2733" s="76"/>
      <c r="E2733" s="28"/>
      <c r="F2733" s="76"/>
      <c r="G2733" s="76"/>
      <c r="H2733" s="99"/>
    </row>
    <row r="2734" spans="1:8" ht="20.25" customHeight="1" x14ac:dyDescent="0.25">
      <c r="A2734" s="75"/>
      <c r="B2734" s="75"/>
      <c r="C2734" s="75"/>
      <c r="D2734" s="75"/>
      <c r="E2734" s="28"/>
      <c r="F2734" s="75"/>
      <c r="G2734" s="75"/>
      <c r="H2734" s="99"/>
    </row>
    <row r="2735" spans="1:8" ht="20.25" customHeight="1" x14ac:dyDescent="0.25">
      <c r="A2735" s="76"/>
      <c r="B2735" s="76"/>
      <c r="C2735" s="76"/>
      <c r="D2735" s="76"/>
      <c r="E2735" s="28"/>
      <c r="F2735" s="76"/>
      <c r="G2735" s="76"/>
      <c r="H2735" s="99"/>
    </row>
    <row r="2736" spans="1:8" ht="20.25" customHeight="1" x14ac:dyDescent="0.25">
      <c r="A2736" s="75"/>
      <c r="B2736" s="75"/>
      <c r="C2736" s="75"/>
      <c r="D2736" s="75"/>
      <c r="E2736" s="28"/>
      <c r="F2736" s="75"/>
      <c r="G2736" s="75"/>
      <c r="H2736" s="99"/>
    </row>
    <row r="2737" spans="1:8" ht="20.25" customHeight="1" x14ac:dyDescent="0.25">
      <c r="A2737" s="76"/>
      <c r="B2737" s="76"/>
      <c r="C2737" s="76"/>
      <c r="D2737" s="76"/>
      <c r="E2737" s="28"/>
      <c r="F2737" s="76"/>
      <c r="G2737" s="76"/>
      <c r="H2737" s="99"/>
    </row>
    <row r="2738" spans="1:8" ht="20.25" customHeight="1" x14ac:dyDescent="0.25">
      <c r="A2738" s="75"/>
      <c r="B2738" s="75"/>
      <c r="C2738" s="75"/>
      <c r="D2738" s="75"/>
      <c r="E2738" s="28"/>
      <c r="F2738" s="75"/>
      <c r="G2738" s="75"/>
      <c r="H2738" s="99"/>
    </row>
    <row r="2739" spans="1:8" ht="20.25" customHeight="1" x14ac:dyDescent="0.25">
      <c r="A2739" s="76"/>
      <c r="B2739" s="76"/>
      <c r="C2739" s="76"/>
      <c r="D2739" s="76"/>
      <c r="E2739" s="28"/>
      <c r="F2739" s="76"/>
      <c r="G2739" s="76"/>
      <c r="H2739" s="99"/>
    </row>
    <row r="2740" spans="1:8" ht="20.25" customHeight="1" x14ac:dyDescent="0.25">
      <c r="A2740" s="75"/>
      <c r="B2740" s="75"/>
      <c r="C2740" s="75"/>
      <c r="D2740" s="75"/>
      <c r="E2740" s="28"/>
      <c r="F2740" s="75"/>
      <c r="G2740" s="75"/>
      <c r="H2740" s="99"/>
    </row>
    <row r="2741" spans="1:8" ht="20.25" customHeight="1" x14ac:dyDescent="0.25">
      <c r="A2741" s="76"/>
      <c r="B2741" s="76"/>
      <c r="C2741" s="76"/>
      <c r="D2741" s="76"/>
      <c r="E2741" s="28"/>
      <c r="F2741" s="76"/>
      <c r="G2741" s="76"/>
      <c r="H2741" s="99"/>
    </row>
    <row r="2742" spans="1:8" ht="20.25" customHeight="1" x14ac:dyDescent="0.25">
      <c r="A2742" s="75"/>
      <c r="B2742" s="75"/>
      <c r="C2742" s="75"/>
      <c r="D2742" s="75"/>
      <c r="E2742" s="28"/>
      <c r="F2742" s="75"/>
      <c r="G2742" s="75"/>
      <c r="H2742" s="99"/>
    </row>
    <row r="2743" spans="1:8" ht="20.25" customHeight="1" x14ac:dyDescent="0.25">
      <c r="A2743" s="76"/>
      <c r="B2743" s="76"/>
      <c r="C2743" s="76"/>
      <c r="D2743" s="76"/>
      <c r="E2743" s="28"/>
      <c r="F2743" s="76"/>
      <c r="G2743" s="76"/>
      <c r="H2743" s="99"/>
    </row>
    <row r="2744" spans="1:8" ht="20.25" customHeight="1" x14ac:dyDescent="0.25">
      <c r="A2744" s="75"/>
      <c r="B2744" s="75"/>
      <c r="C2744" s="75"/>
      <c r="D2744" s="75"/>
      <c r="E2744" s="28"/>
      <c r="F2744" s="75"/>
      <c r="G2744" s="75"/>
      <c r="H2744" s="99"/>
    </row>
    <row r="2745" spans="1:8" ht="20.25" customHeight="1" thickBot="1" x14ac:dyDescent="0.3">
      <c r="A2745" s="90"/>
      <c r="B2745" s="90"/>
      <c r="C2745" s="90"/>
      <c r="D2745" s="90"/>
      <c r="E2745" s="98"/>
      <c r="F2745" s="90"/>
      <c r="G2745" s="90"/>
      <c r="H2745" s="99"/>
    </row>
    <row r="2746" spans="1:8" ht="20.25" customHeight="1" thickTop="1" x14ac:dyDescent="0.25">
      <c r="A2746" s="89"/>
      <c r="B2746" s="89"/>
      <c r="C2746" s="89"/>
      <c r="D2746" s="89"/>
      <c r="E2746" s="97"/>
      <c r="F2746" s="75"/>
      <c r="G2746" s="75"/>
      <c r="H2746" s="99"/>
    </row>
    <row r="2747" spans="1:8" ht="20.25" customHeight="1" x14ac:dyDescent="0.25">
      <c r="A2747" s="76"/>
      <c r="B2747" s="76"/>
      <c r="C2747" s="76"/>
      <c r="D2747" s="76"/>
      <c r="E2747" s="28"/>
      <c r="F2747" s="76"/>
      <c r="G2747" s="76"/>
      <c r="H2747" s="99"/>
    </row>
    <row r="2748" spans="1:8" ht="20.25" customHeight="1" x14ac:dyDescent="0.25">
      <c r="A2748" s="75"/>
      <c r="B2748" s="75"/>
      <c r="C2748" s="75"/>
      <c r="D2748" s="75"/>
      <c r="E2748" s="28"/>
      <c r="F2748" s="75"/>
      <c r="G2748" s="75"/>
      <c r="H2748" s="99"/>
    </row>
    <row r="2749" spans="1:8" ht="20.25" customHeight="1" x14ac:dyDescent="0.25">
      <c r="A2749" s="76"/>
      <c r="B2749" s="76"/>
      <c r="C2749" s="76"/>
      <c r="D2749" s="76"/>
      <c r="E2749" s="28"/>
      <c r="F2749" s="76"/>
      <c r="G2749" s="76"/>
      <c r="H2749" s="99"/>
    </row>
    <row r="2750" spans="1:8" ht="20.25" customHeight="1" x14ac:dyDescent="0.25">
      <c r="A2750" s="75"/>
      <c r="B2750" s="75"/>
      <c r="C2750" s="75"/>
      <c r="D2750" s="75"/>
      <c r="E2750" s="28"/>
      <c r="F2750" s="75"/>
      <c r="G2750" s="75"/>
      <c r="H2750" s="99"/>
    </row>
    <row r="2751" spans="1:8" ht="20.25" customHeight="1" x14ac:dyDescent="0.25">
      <c r="A2751" s="76"/>
      <c r="B2751" s="76"/>
      <c r="C2751" s="76"/>
      <c r="D2751" s="76"/>
      <c r="E2751" s="28"/>
      <c r="F2751" s="76"/>
      <c r="G2751" s="76"/>
      <c r="H2751" s="99"/>
    </row>
    <row r="2752" spans="1:8" ht="20.25" customHeight="1" x14ac:dyDescent="0.25">
      <c r="A2752" s="75"/>
      <c r="B2752" s="75"/>
      <c r="C2752" s="75"/>
      <c r="D2752" s="75"/>
      <c r="E2752" s="28"/>
      <c r="F2752" s="75"/>
      <c r="G2752" s="75"/>
      <c r="H2752" s="99"/>
    </row>
    <row r="2753" spans="1:8" ht="20.25" customHeight="1" x14ac:dyDescent="0.25">
      <c r="A2753" s="76"/>
      <c r="B2753" s="76"/>
      <c r="C2753" s="76"/>
      <c r="D2753" s="76"/>
      <c r="E2753" s="28"/>
      <c r="F2753" s="76"/>
      <c r="G2753" s="76"/>
      <c r="H2753" s="99"/>
    </row>
    <row r="2754" spans="1:8" ht="20.25" customHeight="1" x14ac:dyDescent="0.25">
      <c r="A2754" s="75"/>
      <c r="B2754" s="75"/>
      <c r="C2754" s="75"/>
      <c r="D2754" s="75"/>
      <c r="E2754" s="28"/>
      <c r="F2754" s="75"/>
      <c r="G2754" s="75"/>
      <c r="H2754" s="99"/>
    </row>
    <row r="2755" spans="1:8" ht="20.25" customHeight="1" x14ac:dyDescent="0.25">
      <c r="A2755" s="76"/>
      <c r="B2755" s="76"/>
      <c r="C2755" s="76"/>
      <c r="D2755" s="76"/>
      <c r="E2755" s="28"/>
      <c r="F2755" s="76"/>
      <c r="G2755" s="76"/>
      <c r="H2755" s="99"/>
    </row>
    <row r="2756" spans="1:8" ht="20.25" customHeight="1" x14ac:dyDescent="0.25">
      <c r="A2756" s="75"/>
      <c r="B2756" s="75"/>
      <c r="C2756" s="75"/>
      <c r="D2756" s="75"/>
      <c r="E2756" s="28"/>
      <c r="F2756" s="75"/>
      <c r="G2756" s="75"/>
      <c r="H2756" s="99"/>
    </row>
    <row r="2757" spans="1:8" ht="20.25" customHeight="1" x14ac:dyDescent="0.25">
      <c r="A2757" s="76"/>
      <c r="B2757" s="76"/>
      <c r="C2757" s="76"/>
      <c r="D2757" s="76"/>
      <c r="E2757" s="28"/>
      <c r="F2757" s="76"/>
      <c r="G2757" s="76"/>
      <c r="H2757" s="99"/>
    </row>
    <row r="2758" spans="1:8" ht="20.25" customHeight="1" x14ac:dyDescent="0.25">
      <c r="A2758" s="75"/>
      <c r="B2758" s="75"/>
      <c r="C2758" s="75"/>
      <c r="D2758" s="75"/>
      <c r="E2758" s="28"/>
      <c r="F2758" s="75"/>
      <c r="G2758" s="75"/>
      <c r="H2758" s="99"/>
    </row>
    <row r="2759" spans="1:8" ht="20.25" customHeight="1" x14ac:dyDescent="0.25">
      <c r="A2759" s="76"/>
      <c r="B2759" s="76"/>
      <c r="C2759" s="76"/>
      <c r="D2759" s="76"/>
      <c r="E2759" s="28"/>
      <c r="F2759" s="76"/>
      <c r="G2759" s="76"/>
      <c r="H2759" s="99"/>
    </row>
    <row r="2760" spans="1:8" ht="20.25" customHeight="1" x14ac:dyDescent="0.25">
      <c r="A2760" s="75"/>
      <c r="B2760" s="75"/>
      <c r="C2760" s="75"/>
      <c r="D2760" s="75"/>
      <c r="E2760" s="28"/>
      <c r="F2760" s="75"/>
      <c r="G2760" s="75"/>
      <c r="H2760" s="99"/>
    </row>
    <row r="2761" spans="1:8" ht="20.25" customHeight="1" x14ac:dyDescent="0.25">
      <c r="A2761" s="76"/>
      <c r="B2761" s="76"/>
      <c r="C2761" s="76"/>
      <c r="D2761" s="76"/>
      <c r="E2761" s="28"/>
      <c r="F2761" s="76"/>
      <c r="G2761" s="76"/>
      <c r="H2761" s="99"/>
    </row>
    <row r="2762" spans="1:8" ht="20.25" customHeight="1" x14ac:dyDescent="0.25">
      <c r="A2762" s="75"/>
      <c r="B2762" s="75"/>
      <c r="C2762" s="75"/>
      <c r="D2762" s="75"/>
      <c r="E2762" s="28"/>
      <c r="F2762" s="75"/>
      <c r="G2762" s="75"/>
      <c r="H2762" s="99"/>
    </row>
    <row r="2763" spans="1:8" ht="20.25" customHeight="1" x14ac:dyDescent="0.25">
      <c r="A2763" s="76"/>
      <c r="B2763" s="76"/>
      <c r="C2763" s="76"/>
      <c r="D2763" s="76"/>
      <c r="E2763" s="28"/>
      <c r="F2763" s="76"/>
      <c r="G2763" s="76"/>
      <c r="H2763" s="99"/>
    </row>
    <row r="2764" spans="1:8" ht="20.25" customHeight="1" x14ac:dyDescent="0.25">
      <c r="A2764" s="75"/>
      <c r="B2764" s="75"/>
      <c r="C2764" s="75"/>
      <c r="D2764" s="75"/>
      <c r="E2764" s="28"/>
      <c r="F2764" s="75"/>
      <c r="G2764" s="75"/>
      <c r="H2764" s="99"/>
    </row>
    <row r="2765" spans="1:8" ht="20.25" customHeight="1" x14ac:dyDescent="0.25">
      <c r="A2765" s="76"/>
      <c r="B2765" s="76"/>
      <c r="C2765" s="76"/>
      <c r="D2765" s="76"/>
      <c r="E2765" s="28"/>
      <c r="F2765" s="76"/>
      <c r="G2765" s="76"/>
      <c r="H2765" s="99"/>
    </row>
    <row r="2766" spans="1:8" ht="20.25" customHeight="1" x14ac:dyDescent="0.25">
      <c r="A2766" s="75"/>
      <c r="B2766" s="75"/>
      <c r="C2766" s="75"/>
      <c r="D2766" s="75"/>
      <c r="E2766" s="28"/>
      <c r="F2766" s="75"/>
      <c r="G2766" s="75"/>
      <c r="H2766" s="99"/>
    </row>
    <row r="2767" spans="1:8" ht="20.25" customHeight="1" x14ac:dyDescent="0.25">
      <c r="A2767" s="76"/>
      <c r="B2767" s="76"/>
      <c r="C2767" s="76"/>
      <c r="D2767" s="76"/>
      <c r="E2767" s="28"/>
      <c r="F2767" s="76"/>
      <c r="G2767" s="76"/>
      <c r="H2767" s="99"/>
    </row>
    <row r="2768" spans="1:8" ht="20.25" customHeight="1" x14ac:dyDescent="0.25">
      <c r="A2768" s="75"/>
      <c r="B2768" s="75"/>
      <c r="C2768" s="75"/>
      <c r="D2768" s="75"/>
      <c r="E2768" s="28"/>
      <c r="F2768" s="75"/>
      <c r="G2768" s="75"/>
      <c r="H2768" s="99"/>
    </row>
    <row r="2769" spans="1:8" ht="20.25" customHeight="1" x14ac:dyDescent="0.25">
      <c r="A2769" s="76"/>
      <c r="B2769" s="76"/>
      <c r="C2769" s="76"/>
      <c r="D2769" s="76"/>
      <c r="E2769" s="28"/>
      <c r="F2769" s="76"/>
      <c r="G2769" s="76"/>
      <c r="H2769" s="99"/>
    </row>
    <row r="2770" spans="1:8" ht="20.25" customHeight="1" x14ac:dyDescent="0.25">
      <c r="A2770" s="75"/>
      <c r="B2770" s="75"/>
      <c r="C2770" s="75"/>
      <c r="D2770" s="75"/>
      <c r="E2770" s="28"/>
      <c r="F2770" s="75"/>
      <c r="G2770" s="75"/>
      <c r="H2770" s="99"/>
    </row>
    <row r="2771" spans="1:8" ht="20.25" customHeight="1" x14ac:dyDescent="0.25">
      <c r="A2771" s="76"/>
      <c r="B2771" s="76"/>
      <c r="C2771" s="76"/>
      <c r="D2771" s="76"/>
      <c r="E2771" s="28"/>
      <c r="F2771" s="76"/>
      <c r="G2771" s="76"/>
      <c r="H2771" s="99"/>
    </row>
    <row r="2772" spans="1:8" ht="20.25" customHeight="1" x14ac:dyDescent="0.25">
      <c r="A2772" s="75"/>
      <c r="B2772" s="75"/>
      <c r="C2772" s="75"/>
      <c r="D2772" s="75"/>
      <c r="E2772" s="28"/>
      <c r="F2772" s="75"/>
      <c r="G2772" s="75"/>
      <c r="H2772" s="99"/>
    </row>
    <row r="2773" spans="1:8" ht="20.25" customHeight="1" thickBot="1" x14ac:dyDescent="0.3">
      <c r="A2773" s="90"/>
      <c r="B2773" s="90"/>
      <c r="C2773" s="90"/>
      <c r="D2773" s="90"/>
      <c r="E2773" s="98"/>
      <c r="F2773" s="90"/>
      <c r="G2773" s="90"/>
      <c r="H2773" s="99"/>
    </row>
    <row r="2774" spans="1:8" ht="20.25" customHeight="1" thickTop="1" x14ac:dyDescent="0.25">
      <c r="A2774" s="89"/>
      <c r="B2774" s="89"/>
      <c r="C2774" s="89"/>
      <c r="D2774" s="89"/>
      <c r="E2774" s="97"/>
      <c r="F2774" s="75"/>
      <c r="G2774" s="75"/>
      <c r="H2774" s="99"/>
    </row>
    <row r="2775" spans="1:8" ht="20.25" customHeight="1" x14ac:dyDescent="0.25">
      <c r="A2775" s="76"/>
      <c r="B2775" s="76"/>
      <c r="C2775" s="76"/>
      <c r="D2775" s="76"/>
      <c r="E2775" s="28"/>
      <c r="F2775" s="76"/>
      <c r="G2775" s="76"/>
      <c r="H2775" s="99"/>
    </row>
    <row r="2776" spans="1:8" ht="20.25" customHeight="1" x14ac:dyDescent="0.25">
      <c r="A2776" s="75"/>
      <c r="B2776" s="75"/>
      <c r="C2776" s="75"/>
      <c r="D2776" s="75"/>
      <c r="E2776" s="28"/>
      <c r="F2776" s="75"/>
      <c r="G2776" s="75"/>
      <c r="H2776" s="99"/>
    </row>
    <row r="2777" spans="1:8" ht="20.25" customHeight="1" x14ac:dyDescent="0.25">
      <c r="A2777" s="76"/>
      <c r="B2777" s="76"/>
      <c r="C2777" s="76"/>
      <c r="D2777" s="76"/>
      <c r="E2777" s="28"/>
      <c r="F2777" s="76"/>
      <c r="G2777" s="76"/>
      <c r="H2777" s="99"/>
    </row>
    <row r="2778" spans="1:8" ht="20.25" customHeight="1" x14ac:dyDescent="0.25">
      <c r="A2778" s="75"/>
      <c r="B2778" s="75"/>
      <c r="C2778" s="75"/>
      <c r="D2778" s="75"/>
      <c r="E2778" s="28"/>
      <c r="F2778" s="75"/>
      <c r="G2778" s="75"/>
      <c r="H2778" s="99"/>
    </row>
    <row r="2779" spans="1:8" ht="20.25" customHeight="1" x14ac:dyDescent="0.25">
      <c r="A2779" s="76"/>
      <c r="B2779" s="76"/>
      <c r="C2779" s="76"/>
      <c r="D2779" s="76"/>
      <c r="E2779" s="28"/>
      <c r="F2779" s="76"/>
      <c r="G2779" s="76"/>
      <c r="H2779" s="99"/>
    </row>
    <row r="2780" spans="1:8" ht="20.25" customHeight="1" x14ac:dyDescent="0.25">
      <c r="A2780" s="75"/>
      <c r="B2780" s="75"/>
      <c r="C2780" s="75"/>
      <c r="D2780" s="75"/>
      <c r="E2780" s="28"/>
      <c r="F2780" s="75"/>
      <c r="G2780" s="75"/>
      <c r="H2780" s="99"/>
    </row>
    <row r="2781" spans="1:8" ht="20.25" customHeight="1" x14ac:dyDescent="0.25">
      <c r="A2781" s="76"/>
      <c r="B2781" s="76"/>
      <c r="C2781" s="76"/>
      <c r="D2781" s="76"/>
      <c r="E2781" s="28"/>
      <c r="F2781" s="76"/>
      <c r="G2781" s="76"/>
      <c r="H2781" s="99"/>
    </row>
    <row r="2782" spans="1:8" ht="20.25" customHeight="1" x14ac:dyDescent="0.25">
      <c r="A2782" s="75"/>
      <c r="B2782" s="75"/>
      <c r="C2782" s="75"/>
      <c r="D2782" s="75"/>
      <c r="E2782" s="28"/>
      <c r="F2782" s="75"/>
      <c r="G2782" s="75"/>
      <c r="H2782" s="99"/>
    </row>
    <row r="2783" spans="1:8" ht="20.25" customHeight="1" x14ac:dyDescent="0.25">
      <c r="A2783" s="76"/>
      <c r="B2783" s="76"/>
      <c r="C2783" s="76"/>
      <c r="D2783" s="76"/>
      <c r="E2783" s="28"/>
      <c r="F2783" s="76"/>
      <c r="G2783" s="76"/>
      <c r="H2783" s="99"/>
    </row>
    <row r="2784" spans="1:8" ht="20.25" customHeight="1" x14ac:dyDescent="0.25">
      <c r="A2784" s="75"/>
      <c r="B2784" s="75"/>
      <c r="C2784" s="75"/>
      <c r="D2784" s="75"/>
      <c r="E2784" s="28"/>
      <c r="F2784" s="75"/>
      <c r="G2784" s="75"/>
      <c r="H2784" s="99"/>
    </row>
    <row r="2785" spans="1:8" ht="20.25" customHeight="1" x14ac:dyDescent="0.25">
      <c r="A2785" s="76"/>
      <c r="B2785" s="76"/>
      <c r="C2785" s="76"/>
      <c r="D2785" s="76"/>
      <c r="E2785" s="28"/>
      <c r="F2785" s="76"/>
      <c r="G2785" s="76"/>
      <c r="H2785" s="99"/>
    </row>
    <row r="2786" spans="1:8" ht="20.25" customHeight="1" x14ac:dyDescent="0.25">
      <c r="A2786" s="75"/>
      <c r="B2786" s="75"/>
      <c r="C2786" s="75"/>
      <c r="D2786" s="75"/>
      <c r="E2786" s="28"/>
      <c r="F2786" s="75"/>
      <c r="G2786" s="75"/>
      <c r="H2786" s="99"/>
    </row>
    <row r="2787" spans="1:8" ht="20.25" customHeight="1" x14ac:dyDescent="0.25">
      <c r="A2787" s="76"/>
      <c r="B2787" s="76"/>
      <c r="C2787" s="76"/>
      <c r="D2787" s="76"/>
      <c r="E2787" s="28"/>
      <c r="F2787" s="76"/>
      <c r="G2787" s="76"/>
      <c r="H2787" s="99"/>
    </row>
    <row r="2788" spans="1:8" ht="20.25" customHeight="1" x14ac:dyDescent="0.25">
      <c r="A2788" s="75"/>
      <c r="B2788" s="75"/>
      <c r="C2788" s="75"/>
      <c r="D2788" s="75"/>
      <c r="E2788" s="28"/>
      <c r="F2788" s="75"/>
      <c r="G2788" s="75"/>
      <c r="H2788" s="99"/>
    </row>
    <row r="2789" spans="1:8" ht="20.25" customHeight="1" x14ac:dyDescent="0.25">
      <c r="A2789" s="76"/>
      <c r="B2789" s="76"/>
      <c r="C2789" s="76"/>
      <c r="D2789" s="76"/>
      <c r="E2789" s="28"/>
      <c r="F2789" s="76"/>
      <c r="G2789" s="76"/>
      <c r="H2789" s="99"/>
    </row>
    <row r="2790" spans="1:8" ht="20.25" customHeight="1" x14ac:dyDescent="0.25">
      <c r="A2790" s="75"/>
      <c r="B2790" s="75"/>
      <c r="C2790" s="75"/>
      <c r="D2790" s="75"/>
      <c r="E2790" s="28"/>
      <c r="F2790" s="75"/>
      <c r="G2790" s="75"/>
      <c r="H2790" s="99"/>
    </row>
    <row r="2791" spans="1:8" ht="20.25" customHeight="1" x14ac:dyDescent="0.25">
      <c r="A2791" s="76"/>
      <c r="B2791" s="76"/>
      <c r="C2791" s="76"/>
      <c r="D2791" s="76"/>
      <c r="E2791" s="28"/>
      <c r="F2791" s="76"/>
      <c r="G2791" s="76"/>
      <c r="H2791" s="99"/>
    </row>
    <row r="2792" spans="1:8" ht="20.25" customHeight="1" x14ac:dyDescent="0.25">
      <c r="A2792" s="75"/>
      <c r="B2792" s="75"/>
      <c r="C2792" s="75"/>
      <c r="D2792" s="75"/>
      <c r="E2792" s="28"/>
      <c r="F2792" s="75"/>
      <c r="G2792" s="75"/>
      <c r="H2792" s="99"/>
    </row>
    <row r="2793" spans="1:8" ht="20.25" customHeight="1" x14ac:dyDescent="0.25">
      <c r="A2793" s="76"/>
      <c r="B2793" s="76"/>
      <c r="C2793" s="76"/>
      <c r="D2793" s="76"/>
      <c r="E2793" s="28"/>
      <c r="F2793" s="76"/>
      <c r="G2793" s="76"/>
      <c r="H2793" s="99"/>
    </row>
    <row r="2794" spans="1:8" ht="20.25" customHeight="1" x14ac:dyDescent="0.25">
      <c r="A2794" s="75"/>
      <c r="B2794" s="75"/>
      <c r="C2794" s="75"/>
      <c r="D2794" s="75"/>
      <c r="E2794" s="28"/>
      <c r="F2794" s="75"/>
      <c r="G2794" s="75"/>
      <c r="H2794" s="99"/>
    </row>
    <row r="2795" spans="1:8" ht="20.25" customHeight="1" x14ac:dyDescent="0.25">
      <c r="A2795" s="76"/>
      <c r="B2795" s="76"/>
      <c r="C2795" s="76"/>
      <c r="D2795" s="76"/>
      <c r="E2795" s="28"/>
      <c r="F2795" s="76"/>
      <c r="G2795" s="76"/>
      <c r="H2795" s="99"/>
    </row>
    <row r="2796" spans="1:8" ht="20.25" customHeight="1" x14ac:dyDescent="0.25">
      <c r="A2796" s="75"/>
      <c r="B2796" s="75"/>
      <c r="C2796" s="75"/>
      <c r="D2796" s="75"/>
      <c r="E2796" s="28"/>
      <c r="F2796" s="75"/>
      <c r="G2796" s="75"/>
      <c r="H2796" s="99"/>
    </row>
    <row r="2797" spans="1:8" ht="20.25" customHeight="1" x14ac:dyDescent="0.25">
      <c r="A2797" s="76"/>
      <c r="B2797" s="76"/>
      <c r="C2797" s="76"/>
      <c r="D2797" s="76"/>
      <c r="E2797" s="28"/>
      <c r="F2797" s="76"/>
      <c r="G2797" s="76"/>
      <c r="H2797" s="99"/>
    </row>
    <row r="2798" spans="1:8" ht="20.25" customHeight="1" x14ac:dyDescent="0.25">
      <c r="A2798" s="75"/>
      <c r="B2798" s="75"/>
      <c r="C2798" s="75"/>
      <c r="D2798" s="75"/>
      <c r="E2798" s="28"/>
      <c r="F2798" s="75"/>
      <c r="G2798" s="75"/>
      <c r="H2798" s="99"/>
    </row>
    <row r="2799" spans="1:8" ht="20.25" customHeight="1" x14ac:dyDescent="0.25">
      <c r="A2799" s="76"/>
      <c r="B2799" s="76"/>
      <c r="C2799" s="76"/>
      <c r="D2799" s="76"/>
      <c r="E2799" s="28"/>
      <c r="F2799" s="76"/>
      <c r="G2799" s="76"/>
      <c r="H2799" s="99"/>
    </row>
    <row r="2800" spans="1:8" ht="20.25" customHeight="1" x14ac:dyDescent="0.25">
      <c r="A2800" s="75"/>
      <c r="B2800" s="75"/>
      <c r="C2800" s="75"/>
      <c r="D2800" s="75"/>
      <c r="E2800" s="28"/>
      <c r="F2800" s="75"/>
      <c r="G2800" s="75"/>
      <c r="H2800" s="99"/>
    </row>
    <row r="2801" spans="1:8" ht="20.25" customHeight="1" thickBot="1" x14ac:dyDescent="0.3">
      <c r="A2801" s="90"/>
      <c r="B2801" s="90"/>
      <c r="C2801" s="90"/>
      <c r="D2801" s="90"/>
      <c r="E2801" s="98"/>
      <c r="F2801" s="90"/>
      <c r="G2801" s="90"/>
      <c r="H2801" s="99"/>
    </row>
    <row r="2802" spans="1:8" ht="20.25" customHeight="1" thickTop="1" x14ac:dyDescent="0.25">
      <c r="A2802" s="89"/>
      <c r="B2802" s="89"/>
      <c r="C2802" s="89"/>
      <c r="D2802" s="89"/>
      <c r="E2802" s="97"/>
      <c r="F2802" s="75"/>
      <c r="G2802" s="75"/>
      <c r="H2802" s="99"/>
    </row>
    <row r="2803" spans="1:8" ht="20.25" customHeight="1" x14ac:dyDescent="0.25">
      <c r="A2803" s="76"/>
      <c r="B2803" s="76"/>
      <c r="C2803" s="76"/>
      <c r="D2803" s="76"/>
      <c r="E2803" s="28"/>
      <c r="F2803" s="76"/>
      <c r="G2803" s="76"/>
      <c r="H2803" s="99"/>
    </row>
    <row r="2804" spans="1:8" ht="20.25" customHeight="1" x14ac:dyDescent="0.25">
      <c r="A2804" s="75"/>
      <c r="B2804" s="75"/>
      <c r="C2804" s="75"/>
      <c r="D2804" s="75"/>
      <c r="E2804" s="28"/>
      <c r="F2804" s="75"/>
      <c r="G2804" s="75"/>
      <c r="H2804" s="99"/>
    </row>
    <row r="2805" spans="1:8" ht="20.25" customHeight="1" x14ac:dyDescent="0.25">
      <c r="A2805" s="76"/>
      <c r="B2805" s="76"/>
      <c r="C2805" s="76"/>
      <c r="D2805" s="76"/>
      <c r="E2805" s="28"/>
      <c r="F2805" s="76"/>
      <c r="G2805" s="76"/>
      <c r="H2805" s="99"/>
    </row>
    <row r="2806" spans="1:8" ht="20.25" customHeight="1" x14ac:dyDescent="0.25">
      <c r="A2806" s="75"/>
      <c r="B2806" s="75"/>
      <c r="C2806" s="75"/>
      <c r="D2806" s="75"/>
      <c r="E2806" s="28"/>
      <c r="F2806" s="75"/>
      <c r="G2806" s="75"/>
      <c r="H2806" s="99"/>
    </row>
    <row r="2807" spans="1:8" ht="20.25" customHeight="1" x14ac:dyDescent="0.25">
      <c r="A2807" s="76"/>
      <c r="B2807" s="76"/>
      <c r="C2807" s="76"/>
      <c r="D2807" s="76"/>
      <c r="E2807" s="28"/>
      <c r="F2807" s="76"/>
      <c r="G2807" s="76"/>
      <c r="H2807" s="99"/>
    </row>
    <row r="2808" spans="1:8" ht="20.25" customHeight="1" x14ac:dyDescent="0.25">
      <c r="A2808" s="75"/>
      <c r="B2808" s="75"/>
      <c r="C2808" s="75"/>
      <c r="D2808" s="75"/>
      <c r="E2808" s="28"/>
      <c r="F2808" s="75"/>
      <c r="G2808" s="75"/>
      <c r="H2808" s="99"/>
    </row>
    <row r="2809" spans="1:8" ht="20.25" customHeight="1" x14ac:dyDescent="0.25">
      <c r="A2809" s="76"/>
      <c r="B2809" s="76"/>
      <c r="C2809" s="76"/>
      <c r="D2809" s="76"/>
      <c r="E2809" s="28"/>
      <c r="F2809" s="76"/>
      <c r="G2809" s="76"/>
      <c r="H2809" s="99"/>
    </row>
    <row r="2810" spans="1:8" ht="20.25" customHeight="1" x14ac:dyDescent="0.25">
      <c r="A2810" s="75"/>
      <c r="B2810" s="75"/>
      <c r="C2810" s="75"/>
      <c r="D2810" s="75"/>
      <c r="E2810" s="28"/>
      <c r="F2810" s="75"/>
      <c r="G2810" s="75"/>
      <c r="H2810" s="99"/>
    </row>
    <row r="2811" spans="1:8" ht="20.25" customHeight="1" x14ac:dyDescent="0.25">
      <c r="A2811" s="76"/>
      <c r="B2811" s="76"/>
      <c r="C2811" s="76"/>
      <c r="D2811" s="76"/>
      <c r="E2811" s="28"/>
      <c r="F2811" s="76"/>
      <c r="G2811" s="76"/>
      <c r="H2811" s="99"/>
    </row>
    <row r="2812" spans="1:8" ht="20.25" customHeight="1" x14ac:dyDescent="0.25">
      <c r="A2812" s="75"/>
      <c r="B2812" s="75"/>
      <c r="C2812" s="75"/>
      <c r="D2812" s="75"/>
      <c r="E2812" s="28"/>
      <c r="F2812" s="75"/>
      <c r="G2812" s="75"/>
      <c r="H2812" s="99"/>
    </row>
    <row r="2813" spans="1:8" ht="20.25" customHeight="1" x14ac:dyDescent="0.25">
      <c r="A2813" s="76"/>
      <c r="B2813" s="76"/>
      <c r="C2813" s="76"/>
      <c r="D2813" s="76"/>
      <c r="E2813" s="28"/>
      <c r="F2813" s="76"/>
      <c r="G2813" s="76"/>
      <c r="H2813" s="99"/>
    </row>
    <row r="2814" spans="1:8" ht="20.25" customHeight="1" x14ac:dyDescent="0.25">
      <c r="A2814" s="75"/>
      <c r="B2814" s="75"/>
      <c r="C2814" s="75"/>
      <c r="D2814" s="75"/>
      <c r="E2814" s="28"/>
      <c r="F2814" s="75"/>
      <c r="G2814" s="75"/>
      <c r="H2814" s="99"/>
    </row>
    <row r="2815" spans="1:8" ht="20.25" customHeight="1" x14ac:dyDescent="0.25">
      <c r="A2815" s="76"/>
      <c r="B2815" s="76"/>
      <c r="C2815" s="76"/>
      <c r="D2815" s="76"/>
      <c r="E2815" s="28"/>
      <c r="F2815" s="76"/>
      <c r="G2815" s="76"/>
      <c r="H2815" s="99"/>
    </row>
    <row r="2816" spans="1:8" ht="20.25" customHeight="1" x14ac:dyDescent="0.25">
      <c r="A2816" s="75"/>
      <c r="B2816" s="75"/>
      <c r="C2816" s="75"/>
      <c r="D2816" s="75"/>
      <c r="E2816" s="28"/>
      <c r="F2816" s="75"/>
      <c r="G2816" s="75"/>
      <c r="H2816" s="99"/>
    </row>
    <row r="2817" spans="1:8" ht="20.25" customHeight="1" x14ac:dyDescent="0.25">
      <c r="A2817" s="76"/>
      <c r="B2817" s="76"/>
      <c r="C2817" s="76"/>
      <c r="D2817" s="76"/>
      <c r="E2817" s="28"/>
      <c r="F2817" s="76"/>
      <c r="G2817" s="76"/>
      <c r="H2817" s="99"/>
    </row>
    <row r="2818" spans="1:8" ht="20.25" customHeight="1" x14ac:dyDescent="0.25">
      <c r="A2818" s="75"/>
      <c r="B2818" s="75"/>
      <c r="C2818" s="75"/>
      <c r="D2818" s="75"/>
      <c r="E2818" s="28"/>
      <c r="F2818" s="75"/>
      <c r="G2818" s="75"/>
      <c r="H2818" s="99"/>
    </row>
    <row r="2819" spans="1:8" ht="20.25" customHeight="1" x14ac:dyDescent="0.25">
      <c r="A2819" s="76"/>
      <c r="B2819" s="76"/>
      <c r="C2819" s="76"/>
      <c r="D2819" s="76"/>
      <c r="E2819" s="28"/>
      <c r="F2819" s="76"/>
      <c r="G2819" s="76"/>
      <c r="H2819" s="99"/>
    </row>
    <row r="2820" spans="1:8" ht="20.25" customHeight="1" x14ac:dyDescent="0.25">
      <c r="A2820" s="75"/>
      <c r="B2820" s="75"/>
      <c r="C2820" s="75"/>
      <c r="D2820" s="75"/>
      <c r="E2820" s="28"/>
      <c r="F2820" s="75"/>
      <c r="G2820" s="75"/>
      <c r="H2820" s="99"/>
    </row>
    <row r="2821" spans="1:8" ht="20.25" customHeight="1" x14ac:dyDescent="0.25">
      <c r="A2821" s="76"/>
      <c r="B2821" s="76"/>
      <c r="C2821" s="76"/>
      <c r="D2821" s="76"/>
      <c r="E2821" s="28"/>
      <c r="F2821" s="76"/>
      <c r="G2821" s="76"/>
      <c r="H2821" s="99"/>
    </row>
    <row r="2822" spans="1:8" ht="20.25" customHeight="1" x14ac:dyDescent="0.25">
      <c r="A2822" s="75"/>
      <c r="B2822" s="75"/>
      <c r="C2822" s="75"/>
      <c r="D2822" s="75"/>
      <c r="E2822" s="28"/>
      <c r="F2822" s="75"/>
      <c r="G2822" s="75"/>
      <c r="H2822" s="99"/>
    </row>
    <row r="2823" spans="1:8" ht="20.25" customHeight="1" x14ac:dyDescent="0.25">
      <c r="A2823" s="76"/>
      <c r="B2823" s="76"/>
      <c r="C2823" s="76"/>
      <c r="D2823" s="76"/>
      <c r="E2823" s="28"/>
      <c r="F2823" s="76"/>
      <c r="G2823" s="76"/>
      <c r="H2823" s="99"/>
    </row>
    <row r="2824" spans="1:8" ht="20.25" customHeight="1" x14ac:dyDescent="0.25">
      <c r="A2824" s="75"/>
      <c r="B2824" s="75"/>
      <c r="C2824" s="75"/>
      <c r="D2824" s="75"/>
      <c r="E2824" s="28"/>
      <c r="F2824" s="75"/>
      <c r="G2824" s="75"/>
      <c r="H2824" s="99"/>
    </row>
    <row r="2825" spans="1:8" ht="20.25" customHeight="1" x14ac:dyDescent="0.25">
      <c r="A2825" s="76"/>
      <c r="B2825" s="76"/>
      <c r="C2825" s="76"/>
      <c r="D2825" s="76"/>
      <c r="E2825" s="28"/>
      <c r="F2825" s="76"/>
      <c r="G2825" s="76"/>
      <c r="H2825" s="99"/>
    </row>
    <row r="2826" spans="1:8" ht="20.25" customHeight="1" x14ac:dyDescent="0.25">
      <c r="A2826" s="75"/>
      <c r="B2826" s="75"/>
      <c r="C2826" s="75"/>
      <c r="D2826" s="75"/>
      <c r="E2826" s="28"/>
      <c r="F2826" s="75"/>
      <c r="G2826" s="75"/>
      <c r="H2826" s="99"/>
    </row>
    <row r="2827" spans="1:8" ht="20.25" customHeight="1" x14ac:dyDescent="0.25">
      <c r="A2827" s="76"/>
      <c r="B2827" s="76"/>
      <c r="C2827" s="76"/>
      <c r="D2827" s="76"/>
      <c r="E2827" s="28"/>
      <c r="F2827" s="76"/>
      <c r="G2827" s="76"/>
      <c r="H2827" s="99"/>
    </row>
    <row r="2828" spans="1:8" ht="20.25" customHeight="1" x14ac:dyDescent="0.25">
      <c r="A2828" s="75"/>
      <c r="B2828" s="75"/>
      <c r="C2828" s="75"/>
      <c r="D2828" s="75"/>
      <c r="E2828" s="28"/>
      <c r="F2828" s="75"/>
      <c r="G2828" s="75"/>
      <c r="H2828" s="99"/>
    </row>
    <row r="2829" spans="1:8" ht="20.25" customHeight="1" thickBot="1" x14ac:dyDescent="0.3">
      <c r="A2829" s="90"/>
      <c r="B2829" s="90"/>
      <c r="C2829" s="90"/>
      <c r="D2829" s="90"/>
      <c r="E2829" s="98"/>
      <c r="F2829" s="90"/>
      <c r="G2829" s="90"/>
      <c r="H2829" s="99"/>
    </row>
    <row r="2830" spans="1:8" ht="20.25" customHeight="1" thickTop="1" x14ac:dyDescent="0.25">
      <c r="A2830" s="89"/>
      <c r="B2830" s="89"/>
      <c r="C2830" s="89"/>
      <c r="D2830" s="89"/>
      <c r="E2830" s="97"/>
      <c r="F2830" s="75"/>
      <c r="G2830" s="75"/>
      <c r="H2830" s="99"/>
    </row>
    <row r="2831" spans="1:8" ht="20.25" customHeight="1" x14ac:dyDescent="0.25">
      <c r="A2831" s="76"/>
      <c r="B2831" s="76"/>
      <c r="C2831" s="76"/>
      <c r="D2831" s="76"/>
      <c r="E2831" s="28"/>
      <c r="F2831" s="76"/>
      <c r="G2831" s="76"/>
      <c r="H2831" s="99"/>
    </row>
    <row r="2832" spans="1:8" ht="20.25" customHeight="1" x14ac:dyDescent="0.25">
      <c r="A2832" s="75"/>
      <c r="B2832" s="75"/>
      <c r="C2832" s="75"/>
      <c r="D2832" s="75"/>
      <c r="E2832" s="28"/>
      <c r="F2832" s="75"/>
      <c r="G2832" s="75"/>
      <c r="H2832" s="99"/>
    </row>
    <row r="2833" spans="1:8" ht="20.25" customHeight="1" x14ac:dyDescent="0.25">
      <c r="A2833" s="76"/>
      <c r="B2833" s="76"/>
      <c r="C2833" s="76"/>
      <c r="D2833" s="76"/>
      <c r="E2833" s="28"/>
      <c r="F2833" s="76"/>
      <c r="G2833" s="76"/>
      <c r="H2833" s="99"/>
    </row>
    <row r="2834" spans="1:8" ht="20.25" customHeight="1" x14ac:dyDescent="0.25">
      <c r="A2834" s="75"/>
      <c r="B2834" s="75"/>
      <c r="C2834" s="75"/>
      <c r="D2834" s="75"/>
      <c r="E2834" s="28"/>
      <c r="F2834" s="75"/>
      <c r="G2834" s="75"/>
      <c r="H2834" s="99"/>
    </row>
    <row r="2835" spans="1:8" ht="20.25" customHeight="1" x14ac:dyDescent="0.25">
      <c r="A2835" s="76"/>
      <c r="B2835" s="76"/>
      <c r="C2835" s="76"/>
      <c r="D2835" s="76"/>
      <c r="E2835" s="28"/>
      <c r="F2835" s="76"/>
      <c r="G2835" s="76"/>
      <c r="H2835" s="99"/>
    </row>
    <row r="2836" spans="1:8" ht="20.25" customHeight="1" x14ac:dyDescent="0.25">
      <c r="A2836" s="75"/>
      <c r="B2836" s="75"/>
      <c r="C2836" s="75"/>
      <c r="D2836" s="75"/>
      <c r="E2836" s="28"/>
      <c r="F2836" s="75"/>
      <c r="G2836" s="75"/>
      <c r="H2836" s="99"/>
    </row>
    <row r="2837" spans="1:8" ht="20.25" customHeight="1" x14ac:dyDescent="0.25">
      <c r="A2837" s="76"/>
      <c r="B2837" s="76"/>
      <c r="C2837" s="76"/>
      <c r="D2837" s="76"/>
      <c r="E2837" s="28"/>
      <c r="F2837" s="76"/>
      <c r="G2837" s="76"/>
      <c r="H2837" s="99"/>
    </row>
    <row r="2838" spans="1:8" ht="20.25" customHeight="1" x14ac:dyDescent="0.25">
      <c r="A2838" s="75"/>
      <c r="B2838" s="75"/>
      <c r="C2838" s="75"/>
      <c r="D2838" s="75"/>
      <c r="E2838" s="28"/>
      <c r="F2838" s="75"/>
      <c r="G2838" s="75"/>
      <c r="H2838" s="99"/>
    </row>
    <row r="2839" spans="1:8" ht="20.25" customHeight="1" x14ac:dyDescent="0.25">
      <c r="A2839" s="76"/>
      <c r="B2839" s="76"/>
      <c r="C2839" s="76"/>
      <c r="D2839" s="76"/>
      <c r="E2839" s="28"/>
      <c r="F2839" s="76"/>
      <c r="G2839" s="76"/>
      <c r="H2839" s="99"/>
    </row>
    <row r="2840" spans="1:8" ht="20.25" customHeight="1" x14ac:dyDescent="0.25">
      <c r="A2840" s="75"/>
      <c r="B2840" s="75"/>
      <c r="C2840" s="75"/>
      <c r="D2840" s="75"/>
      <c r="E2840" s="28"/>
      <c r="F2840" s="75"/>
      <c r="G2840" s="75"/>
      <c r="H2840" s="99"/>
    </row>
    <row r="2841" spans="1:8" ht="20.25" customHeight="1" x14ac:dyDescent="0.25">
      <c r="A2841" s="76"/>
      <c r="B2841" s="76"/>
      <c r="C2841" s="76"/>
      <c r="D2841" s="76"/>
      <c r="E2841" s="28"/>
      <c r="F2841" s="76"/>
      <c r="G2841" s="76"/>
      <c r="H2841" s="99"/>
    </row>
    <row r="2842" spans="1:8" ht="20.25" customHeight="1" x14ac:dyDescent="0.25">
      <c r="A2842" s="75"/>
      <c r="B2842" s="75"/>
      <c r="C2842" s="75"/>
      <c r="D2842" s="75"/>
      <c r="E2842" s="28"/>
      <c r="F2842" s="75"/>
      <c r="G2842" s="75"/>
      <c r="H2842" s="99"/>
    </row>
    <row r="2843" spans="1:8" ht="20.25" customHeight="1" x14ac:dyDescent="0.25">
      <c r="A2843" s="76"/>
      <c r="B2843" s="76"/>
      <c r="C2843" s="76"/>
      <c r="D2843" s="76"/>
      <c r="E2843" s="28"/>
      <c r="F2843" s="76"/>
      <c r="G2843" s="76"/>
      <c r="H2843" s="99"/>
    </row>
    <row r="2844" spans="1:8" ht="20.25" customHeight="1" x14ac:dyDescent="0.25">
      <c r="A2844" s="75"/>
      <c r="B2844" s="75"/>
      <c r="C2844" s="75"/>
      <c r="D2844" s="75"/>
      <c r="E2844" s="28"/>
      <c r="F2844" s="75"/>
      <c r="G2844" s="75"/>
      <c r="H2844" s="99"/>
    </row>
    <row r="2845" spans="1:8" ht="20.25" customHeight="1" x14ac:dyDescent="0.25">
      <c r="A2845" s="76"/>
      <c r="B2845" s="76"/>
      <c r="C2845" s="76"/>
      <c r="D2845" s="76"/>
      <c r="E2845" s="28"/>
      <c r="F2845" s="76"/>
      <c r="G2845" s="76"/>
      <c r="H2845" s="99"/>
    </row>
    <row r="2846" spans="1:8" ht="20.25" customHeight="1" x14ac:dyDescent="0.25">
      <c r="A2846" s="75"/>
      <c r="B2846" s="75"/>
      <c r="C2846" s="75"/>
      <c r="D2846" s="75"/>
      <c r="E2846" s="28"/>
      <c r="F2846" s="75"/>
      <c r="G2846" s="75"/>
      <c r="H2846" s="99"/>
    </row>
    <row r="2847" spans="1:8" ht="20.25" customHeight="1" x14ac:dyDescent="0.25">
      <c r="A2847" s="76"/>
      <c r="B2847" s="76"/>
      <c r="C2847" s="76"/>
      <c r="D2847" s="76"/>
      <c r="E2847" s="28"/>
      <c r="F2847" s="76"/>
      <c r="G2847" s="76"/>
      <c r="H2847" s="99"/>
    </row>
    <row r="2848" spans="1:8" ht="20.25" customHeight="1" x14ac:dyDescent="0.25">
      <c r="A2848" s="75"/>
      <c r="B2848" s="75"/>
      <c r="C2848" s="75"/>
      <c r="D2848" s="75"/>
      <c r="E2848" s="28"/>
      <c r="F2848" s="75"/>
      <c r="G2848" s="75"/>
      <c r="H2848" s="99"/>
    </row>
    <row r="2849" spans="1:8" ht="20.25" customHeight="1" x14ac:dyDescent="0.25">
      <c r="A2849" s="76"/>
      <c r="B2849" s="76"/>
      <c r="C2849" s="76"/>
      <c r="D2849" s="76"/>
      <c r="E2849" s="28"/>
      <c r="F2849" s="76"/>
      <c r="G2849" s="76"/>
      <c r="H2849" s="99"/>
    </row>
    <row r="2850" spans="1:8" ht="20.25" customHeight="1" x14ac:dyDescent="0.25">
      <c r="A2850" s="75"/>
      <c r="B2850" s="75"/>
      <c r="C2850" s="75"/>
      <c r="D2850" s="75"/>
      <c r="E2850" s="28"/>
      <c r="F2850" s="75"/>
      <c r="G2850" s="75"/>
      <c r="H2850" s="99"/>
    </row>
    <row r="2851" spans="1:8" ht="20.25" customHeight="1" x14ac:dyDescent="0.25">
      <c r="A2851" s="76"/>
      <c r="B2851" s="76"/>
      <c r="C2851" s="76"/>
      <c r="D2851" s="76"/>
      <c r="E2851" s="28"/>
      <c r="F2851" s="76"/>
      <c r="G2851" s="76"/>
      <c r="H2851" s="99"/>
    </row>
    <row r="2852" spans="1:8" ht="20.25" customHeight="1" x14ac:dyDescent="0.25">
      <c r="A2852" s="75"/>
      <c r="B2852" s="75"/>
      <c r="C2852" s="75"/>
      <c r="D2852" s="75"/>
      <c r="E2852" s="28"/>
      <c r="F2852" s="75"/>
      <c r="G2852" s="75"/>
      <c r="H2852" s="99"/>
    </row>
    <row r="2853" spans="1:8" ht="20.25" customHeight="1" x14ac:dyDescent="0.25">
      <c r="A2853" s="76"/>
      <c r="B2853" s="76"/>
      <c r="C2853" s="76"/>
      <c r="D2853" s="76"/>
      <c r="E2853" s="28"/>
      <c r="F2853" s="76"/>
      <c r="G2853" s="76"/>
      <c r="H2853" s="99"/>
    </row>
    <row r="2854" spans="1:8" ht="20.25" customHeight="1" x14ac:dyDescent="0.25">
      <c r="A2854" s="75"/>
      <c r="B2854" s="75"/>
      <c r="C2854" s="75"/>
      <c r="D2854" s="75"/>
      <c r="E2854" s="28"/>
      <c r="F2854" s="75"/>
      <c r="G2854" s="75"/>
      <c r="H2854" s="99"/>
    </row>
    <row r="2855" spans="1:8" ht="20.25" customHeight="1" x14ac:dyDescent="0.25">
      <c r="A2855" s="76"/>
      <c r="B2855" s="76"/>
      <c r="C2855" s="76"/>
      <c r="D2855" s="76"/>
      <c r="E2855" s="28"/>
      <c r="F2855" s="76"/>
      <c r="G2855" s="76"/>
      <c r="H2855" s="99"/>
    </row>
    <row r="2856" spans="1:8" ht="20.25" customHeight="1" x14ac:dyDescent="0.25">
      <c r="A2856" s="75"/>
      <c r="B2856" s="75"/>
      <c r="C2856" s="75"/>
      <c r="D2856" s="75"/>
      <c r="E2856" s="28"/>
      <c r="F2856" s="75"/>
      <c r="G2856" s="75"/>
      <c r="H2856" s="99"/>
    </row>
    <row r="2857" spans="1:8" ht="20.25" customHeight="1" thickBot="1" x14ac:dyDescent="0.3">
      <c r="A2857" s="90"/>
      <c r="B2857" s="90"/>
      <c r="C2857" s="90"/>
      <c r="D2857" s="90"/>
      <c r="E2857" s="98"/>
      <c r="F2857" s="90"/>
      <c r="G2857" s="90"/>
      <c r="H2857" s="99"/>
    </row>
    <row r="2858" spans="1:8" ht="20.25" customHeight="1" thickTop="1" x14ac:dyDescent="0.25">
      <c r="A2858" s="89"/>
      <c r="B2858" s="89"/>
      <c r="C2858" s="89"/>
      <c r="D2858" s="89"/>
      <c r="E2858" s="97"/>
      <c r="F2858" s="75"/>
      <c r="G2858" s="75"/>
      <c r="H2858" s="99"/>
    </row>
    <row r="2859" spans="1:8" ht="20.25" customHeight="1" x14ac:dyDescent="0.25">
      <c r="A2859" s="76"/>
      <c r="B2859" s="76"/>
      <c r="C2859" s="76"/>
      <c r="D2859" s="76"/>
      <c r="E2859" s="28"/>
      <c r="F2859" s="76"/>
      <c r="G2859" s="76"/>
      <c r="H2859" s="99"/>
    </row>
    <row r="2860" spans="1:8" ht="20.25" customHeight="1" x14ac:dyDescent="0.25">
      <c r="A2860" s="75"/>
      <c r="B2860" s="75"/>
      <c r="C2860" s="75"/>
      <c r="D2860" s="75"/>
      <c r="E2860" s="28"/>
      <c r="F2860" s="75"/>
      <c r="G2860" s="75"/>
      <c r="H2860" s="99"/>
    </row>
    <row r="2861" spans="1:8" ht="20.25" customHeight="1" x14ac:dyDescent="0.25">
      <c r="A2861" s="76"/>
      <c r="B2861" s="76"/>
      <c r="C2861" s="76"/>
      <c r="D2861" s="76"/>
      <c r="E2861" s="28"/>
      <c r="F2861" s="76"/>
      <c r="G2861" s="76"/>
      <c r="H2861" s="99"/>
    </row>
    <row r="2862" spans="1:8" ht="20.25" customHeight="1" x14ac:dyDescent="0.25">
      <c r="A2862" s="75"/>
      <c r="B2862" s="75"/>
      <c r="C2862" s="75"/>
      <c r="D2862" s="75"/>
      <c r="E2862" s="28"/>
      <c r="F2862" s="75"/>
      <c r="G2862" s="75"/>
      <c r="H2862" s="99"/>
    </row>
    <row r="2863" spans="1:8" ht="20.25" customHeight="1" x14ac:dyDescent="0.25">
      <c r="A2863" s="76"/>
      <c r="B2863" s="76"/>
      <c r="C2863" s="76"/>
      <c r="D2863" s="76"/>
      <c r="E2863" s="28"/>
      <c r="F2863" s="76"/>
      <c r="G2863" s="76"/>
      <c r="H2863" s="99"/>
    </row>
    <row r="2864" spans="1:8" ht="20.25" customHeight="1" x14ac:dyDescent="0.25">
      <c r="A2864" s="75"/>
      <c r="B2864" s="75"/>
      <c r="C2864" s="75"/>
      <c r="D2864" s="75"/>
      <c r="E2864" s="28"/>
      <c r="F2864" s="75"/>
      <c r="G2864" s="75"/>
      <c r="H2864" s="99"/>
    </row>
    <row r="2865" spans="1:8" ht="20.25" customHeight="1" x14ac:dyDescent="0.25">
      <c r="A2865" s="76"/>
      <c r="B2865" s="76"/>
      <c r="C2865" s="76"/>
      <c r="D2865" s="76"/>
      <c r="E2865" s="28"/>
      <c r="F2865" s="76"/>
      <c r="G2865" s="76"/>
      <c r="H2865" s="99"/>
    </row>
    <row r="2866" spans="1:8" ht="20.25" customHeight="1" x14ac:dyDescent="0.25">
      <c r="A2866" s="75"/>
      <c r="B2866" s="75"/>
      <c r="C2866" s="75"/>
      <c r="D2866" s="75"/>
      <c r="E2866" s="28"/>
      <c r="F2866" s="75"/>
      <c r="G2866" s="75"/>
      <c r="H2866" s="99"/>
    </row>
    <row r="2867" spans="1:8" ht="20.25" customHeight="1" x14ac:dyDescent="0.25">
      <c r="A2867" s="76"/>
      <c r="B2867" s="76"/>
      <c r="C2867" s="76"/>
      <c r="D2867" s="76"/>
      <c r="E2867" s="28"/>
      <c r="F2867" s="76"/>
      <c r="G2867" s="76"/>
      <c r="H2867" s="99"/>
    </row>
    <row r="2868" spans="1:8" ht="20.25" customHeight="1" x14ac:dyDescent="0.25">
      <c r="A2868" s="75"/>
      <c r="B2868" s="75"/>
      <c r="C2868" s="75"/>
      <c r="D2868" s="75"/>
      <c r="E2868" s="28"/>
      <c r="F2868" s="75"/>
      <c r="G2868" s="75"/>
      <c r="H2868" s="99"/>
    </row>
    <row r="2869" spans="1:8" ht="20.25" customHeight="1" x14ac:dyDescent="0.25">
      <c r="A2869" s="76"/>
      <c r="B2869" s="76"/>
      <c r="C2869" s="76"/>
      <c r="D2869" s="76"/>
      <c r="E2869" s="28"/>
      <c r="F2869" s="76"/>
      <c r="G2869" s="76"/>
      <c r="H2869" s="99"/>
    </row>
    <row r="2870" spans="1:8" ht="20.25" customHeight="1" x14ac:dyDescent="0.25">
      <c r="A2870" s="75"/>
      <c r="B2870" s="75"/>
      <c r="C2870" s="75"/>
      <c r="D2870" s="75"/>
      <c r="E2870" s="28"/>
      <c r="F2870" s="75"/>
      <c r="G2870" s="75"/>
      <c r="H2870" s="99"/>
    </row>
    <row r="2871" spans="1:8" ht="20.25" customHeight="1" x14ac:dyDescent="0.25">
      <c r="A2871" s="76"/>
      <c r="B2871" s="76"/>
      <c r="C2871" s="76"/>
      <c r="D2871" s="76"/>
      <c r="E2871" s="28"/>
      <c r="F2871" s="76"/>
      <c r="G2871" s="76"/>
      <c r="H2871" s="99"/>
    </row>
    <row r="2872" spans="1:8" ht="20.25" customHeight="1" x14ac:dyDescent="0.25">
      <c r="A2872" s="75"/>
      <c r="B2872" s="75"/>
      <c r="C2872" s="75"/>
      <c r="D2872" s="75"/>
      <c r="E2872" s="28"/>
      <c r="F2872" s="75"/>
      <c r="G2872" s="75"/>
      <c r="H2872" s="99"/>
    </row>
    <row r="2873" spans="1:8" ht="20.25" customHeight="1" x14ac:dyDescent="0.25">
      <c r="A2873" s="76"/>
      <c r="B2873" s="76"/>
      <c r="C2873" s="76"/>
      <c r="D2873" s="76"/>
      <c r="E2873" s="28"/>
      <c r="F2873" s="76"/>
      <c r="G2873" s="76"/>
      <c r="H2873" s="99"/>
    </row>
    <row r="2874" spans="1:8" ht="20.25" customHeight="1" x14ac:dyDescent="0.25">
      <c r="A2874" s="75"/>
      <c r="B2874" s="75"/>
      <c r="C2874" s="75"/>
      <c r="D2874" s="75"/>
      <c r="E2874" s="28"/>
      <c r="F2874" s="75"/>
      <c r="G2874" s="75"/>
      <c r="H2874" s="99"/>
    </row>
    <row r="2875" spans="1:8" ht="20.25" customHeight="1" x14ac:dyDescent="0.25">
      <c r="A2875" s="76"/>
      <c r="B2875" s="76"/>
      <c r="C2875" s="76"/>
      <c r="D2875" s="76"/>
      <c r="E2875" s="28"/>
      <c r="F2875" s="76"/>
      <c r="G2875" s="76"/>
      <c r="H2875" s="99"/>
    </row>
    <row r="2876" spans="1:8" ht="20.25" customHeight="1" x14ac:dyDescent="0.25">
      <c r="A2876" s="75"/>
      <c r="B2876" s="75"/>
      <c r="C2876" s="75"/>
      <c r="D2876" s="75"/>
      <c r="E2876" s="28"/>
      <c r="F2876" s="75"/>
      <c r="G2876" s="75"/>
      <c r="H2876" s="99"/>
    </row>
    <row r="2877" spans="1:8" ht="20.25" customHeight="1" x14ac:dyDescent="0.25">
      <c r="A2877" s="76"/>
      <c r="B2877" s="76"/>
      <c r="C2877" s="76"/>
      <c r="D2877" s="76"/>
      <c r="E2877" s="28"/>
      <c r="F2877" s="76"/>
      <c r="G2877" s="76"/>
      <c r="H2877" s="99"/>
    </row>
    <row r="2878" spans="1:8" ht="20.25" customHeight="1" x14ac:dyDescent="0.25">
      <c r="A2878" s="75"/>
      <c r="B2878" s="75"/>
      <c r="C2878" s="75"/>
      <c r="D2878" s="75"/>
      <c r="E2878" s="28"/>
      <c r="F2878" s="75"/>
      <c r="G2878" s="75"/>
      <c r="H2878" s="99"/>
    </row>
    <row r="2879" spans="1:8" ht="20.25" customHeight="1" x14ac:dyDescent="0.25">
      <c r="A2879" s="76"/>
      <c r="B2879" s="76"/>
      <c r="C2879" s="76"/>
      <c r="D2879" s="76"/>
      <c r="E2879" s="28"/>
      <c r="F2879" s="76"/>
      <c r="G2879" s="76"/>
      <c r="H2879" s="99"/>
    </row>
    <row r="2880" spans="1:8" ht="20.25" customHeight="1" x14ac:dyDescent="0.25">
      <c r="A2880" s="75"/>
      <c r="B2880" s="75"/>
      <c r="C2880" s="75"/>
      <c r="D2880" s="75"/>
      <c r="E2880" s="28"/>
      <c r="F2880" s="75"/>
      <c r="G2880" s="75"/>
      <c r="H2880" s="99"/>
    </row>
    <row r="2881" spans="1:8" ht="20.25" customHeight="1" x14ac:dyDescent="0.25">
      <c r="A2881" s="76"/>
      <c r="B2881" s="76"/>
      <c r="C2881" s="76"/>
      <c r="D2881" s="76"/>
      <c r="E2881" s="28"/>
      <c r="F2881" s="76"/>
      <c r="G2881" s="76"/>
      <c r="H2881" s="99"/>
    </row>
    <row r="2882" spans="1:8" ht="20.25" customHeight="1" x14ac:dyDescent="0.25">
      <c r="A2882" s="75"/>
      <c r="B2882" s="75"/>
      <c r="C2882" s="75"/>
      <c r="D2882" s="75"/>
      <c r="E2882" s="28"/>
      <c r="F2882" s="75"/>
      <c r="G2882" s="75"/>
      <c r="H2882" s="99"/>
    </row>
    <row r="2883" spans="1:8" ht="20.25" customHeight="1" x14ac:dyDescent="0.25">
      <c r="A2883" s="76"/>
      <c r="B2883" s="76"/>
      <c r="C2883" s="76"/>
      <c r="D2883" s="76"/>
      <c r="E2883" s="28"/>
      <c r="F2883" s="76"/>
      <c r="G2883" s="76"/>
      <c r="H2883" s="99"/>
    </row>
    <row r="2884" spans="1:8" ht="20.25" customHeight="1" x14ac:dyDescent="0.25">
      <c r="A2884" s="75"/>
      <c r="B2884" s="75"/>
      <c r="C2884" s="75"/>
      <c r="D2884" s="75"/>
      <c r="E2884" s="28"/>
      <c r="F2884" s="75"/>
      <c r="G2884" s="75"/>
      <c r="H2884" s="99"/>
    </row>
    <row r="2885" spans="1:8" ht="20.25" customHeight="1" thickBot="1" x14ac:dyDescent="0.3">
      <c r="A2885" s="90"/>
      <c r="B2885" s="90"/>
      <c r="C2885" s="90"/>
      <c r="D2885" s="90"/>
      <c r="E2885" s="98"/>
      <c r="F2885" s="90"/>
      <c r="G2885" s="90"/>
      <c r="H2885" s="99"/>
    </row>
    <row r="2886" spans="1:8" ht="20.25" customHeight="1" thickTop="1" x14ac:dyDescent="0.25">
      <c r="A2886" s="89"/>
      <c r="B2886" s="89"/>
      <c r="C2886" s="89"/>
      <c r="D2886" s="89"/>
      <c r="E2886" s="97"/>
      <c r="F2886" s="75"/>
      <c r="G2886" s="75"/>
      <c r="H2886" s="99"/>
    </row>
    <row r="2887" spans="1:8" ht="20.25" customHeight="1" x14ac:dyDescent="0.25">
      <c r="A2887" s="76"/>
      <c r="B2887" s="76"/>
      <c r="C2887" s="76"/>
      <c r="D2887" s="76"/>
      <c r="E2887" s="28"/>
      <c r="F2887" s="76"/>
      <c r="G2887" s="76"/>
      <c r="H2887" s="99"/>
    </row>
    <row r="2888" spans="1:8" ht="20.25" customHeight="1" x14ac:dyDescent="0.25">
      <c r="A2888" s="75"/>
      <c r="B2888" s="75"/>
      <c r="C2888" s="75"/>
      <c r="D2888" s="75"/>
      <c r="E2888" s="28"/>
      <c r="F2888" s="75"/>
      <c r="G2888" s="75"/>
      <c r="H2888" s="99"/>
    </row>
    <row r="2889" spans="1:8" ht="20.25" customHeight="1" x14ac:dyDescent="0.25">
      <c r="A2889" s="76"/>
      <c r="B2889" s="76"/>
      <c r="C2889" s="76"/>
      <c r="D2889" s="76"/>
      <c r="E2889" s="28"/>
      <c r="F2889" s="76"/>
      <c r="G2889" s="76"/>
      <c r="H2889" s="99"/>
    </row>
    <row r="2890" spans="1:8" ht="20.25" customHeight="1" x14ac:dyDescent="0.25">
      <c r="A2890" s="75"/>
      <c r="B2890" s="75"/>
      <c r="C2890" s="75"/>
      <c r="D2890" s="75"/>
      <c r="E2890" s="28"/>
      <c r="F2890" s="75"/>
      <c r="G2890" s="75"/>
      <c r="H2890" s="99"/>
    </row>
    <row r="2891" spans="1:8" ht="20.25" customHeight="1" x14ac:dyDescent="0.25">
      <c r="A2891" s="76"/>
      <c r="B2891" s="76"/>
      <c r="C2891" s="76"/>
      <c r="D2891" s="76"/>
      <c r="E2891" s="28"/>
      <c r="F2891" s="76"/>
      <c r="G2891" s="76"/>
      <c r="H2891" s="99"/>
    </row>
    <row r="2892" spans="1:8" ht="20.25" customHeight="1" x14ac:dyDescent="0.25">
      <c r="A2892" s="75"/>
      <c r="B2892" s="75"/>
      <c r="C2892" s="75"/>
      <c r="D2892" s="75"/>
      <c r="E2892" s="28"/>
      <c r="F2892" s="75"/>
      <c r="G2892" s="75"/>
      <c r="H2892" s="99"/>
    </row>
    <row r="2893" spans="1:8" ht="20.25" customHeight="1" x14ac:dyDescent="0.25">
      <c r="A2893" s="76"/>
      <c r="B2893" s="76"/>
      <c r="C2893" s="76"/>
      <c r="D2893" s="76"/>
      <c r="E2893" s="28"/>
      <c r="F2893" s="76"/>
      <c r="G2893" s="76"/>
      <c r="H2893" s="99"/>
    </row>
    <row r="2894" spans="1:8" ht="20.25" customHeight="1" x14ac:dyDescent="0.25">
      <c r="A2894" s="75"/>
      <c r="B2894" s="75"/>
      <c r="C2894" s="75"/>
      <c r="D2894" s="75"/>
      <c r="E2894" s="28"/>
      <c r="F2894" s="75"/>
      <c r="G2894" s="75"/>
      <c r="H2894" s="99"/>
    </row>
    <row r="2895" spans="1:8" ht="20.25" customHeight="1" x14ac:dyDescent="0.25">
      <c r="A2895" s="76"/>
      <c r="B2895" s="76"/>
      <c r="C2895" s="76"/>
      <c r="D2895" s="76"/>
      <c r="E2895" s="28"/>
      <c r="F2895" s="76"/>
      <c r="G2895" s="76"/>
      <c r="H2895" s="99"/>
    </row>
    <row r="2896" spans="1:8" ht="20.25" customHeight="1" x14ac:dyDescent="0.25">
      <c r="A2896" s="75"/>
      <c r="B2896" s="75"/>
      <c r="C2896" s="75"/>
      <c r="D2896" s="75"/>
      <c r="E2896" s="28"/>
      <c r="F2896" s="75"/>
      <c r="G2896" s="75"/>
      <c r="H2896" s="99"/>
    </row>
    <row r="2897" spans="1:8" ht="20.25" customHeight="1" x14ac:dyDescent="0.25">
      <c r="A2897" s="76"/>
      <c r="B2897" s="76"/>
      <c r="C2897" s="76"/>
      <c r="D2897" s="76"/>
      <c r="E2897" s="28"/>
      <c r="F2897" s="76"/>
      <c r="G2897" s="76"/>
      <c r="H2897" s="99"/>
    </row>
    <row r="2898" spans="1:8" ht="20.25" customHeight="1" x14ac:dyDescent="0.25">
      <c r="A2898" s="75"/>
      <c r="B2898" s="75"/>
      <c r="C2898" s="75"/>
      <c r="D2898" s="75"/>
      <c r="E2898" s="28"/>
      <c r="F2898" s="75"/>
      <c r="G2898" s="75"/>
      <c r="H2898" s="99"/>
    </row>
    <row r="2899" spans="1:8" ht="20.25" customHeight="1" x14ac:dyDescent="0.25">
      <c r="A2899" s="76"/>
      <c r="B2899" s="76"/>
      <c r="C2899" s="76"/>
      <c r="D2899" s="76"/>
      <c r="E2899" s="28"/>
      <c r="F2899" s="76"/>
      <c r="G2899" s="76"/>
      <c r="H2899" s="99"/>
    </row>
    <row r="2900" spans="1:8" ht="20.25" customHeight="1" x14ac:dyDescent="0.25">
      <c r="A2900" s="75"/>
      <c r="B2900" s="75"/>
      <c r="C2900" s="75"/>
      <c r="D2900" s="75"/>
      <c r="E2900" s="28"/>
      <c r="F2900" s="75"/>
      <c r="G2900" s="75"/>
      <c r="H2900" s="99"/>
    </row>
    <row r="2901" spans="1:8" ht="20.25" customHeight="1" x14ac:dyDescent="0.25">
      <c r="A2901" s="76"/>
      <c r="B2901" s="76"/>
      <c r="C2901" s="76"/>
      <c r="D2901" s="76"/>
      <c r="E2901" s="28"/>
      <c r="F2901" s="76"/>
      <c r="G2901" s="76"/>
      <c r="H2901" s="99"/>
    </row>
  </sheetData>
  <protectedRanges>
    <protectedRange sqref="A2:H10000" name="Range1"/>
  </protectedRanges>
  <dataValidations count="1">
    <dataValidation allowBlank="1" showInputMessage="1" showErrorMessage="1" promptTitle="Entrer un nombre" prompt="Entrer un nombre" sqref="H2:H2901" xr:uid="{F2B2E325-D335-4A4C-8057-40E5284ED6B6}"/>
  </dataValidations>
  <pageMargins left="0.7" right="0.7" top="0.75" bottom="0.75" header="0.3" footer="0.3"/>
  <pageSetup orientation="portrait" r:id="rId1"/>
  <headerFooter>
    <oddHeader>&amp;R&amp;"Aptos"&amp;10&amp;K000000 Unclassified / Non classifié&amp;1#_x000D_</oddHeader>
  </headerFooter>
  <tableParts count="1">
    <tablePart r:id="rId2"/>
  </tableParts>
  <extLst>
    <ext xmlns:x14="http://schemas.microsoft.com/office/spreadsheetml/2009/9/main" uri="{CCE6A557-97BC-4b89-ADB6-D9C93CAAB3DF}">
      <x14:dataValidations xmlns:xm="http://schemas.microsoft.com/office/excel/2006/main" count="6">
        <x14:dataValidation type="list" allowBlank="1" showInputMessage="1" showErrorMessage="1" errorTitle="please use drop down list" error="please use drop down list" promptTitle="Utiliser la liste déroulante" prompt="Utiliser la liste déroulante" xr:uid="{92A705E0-6CB6-42DD-9B4E-42FFC1A7E79F}">
          <x14:formula1>
            <xm:f>'Listes déroulantes'!$E$2:$E$1000</xm:f>
          </x14:formula1>
          <xm:sqref>B2:B2901</xm:sqref>
        </x14:dataValidation>
        <x14:dataValidation type="list" allowBlank="1" showInputMessage="1" showErrorMessage="1" errorTitle="please use drop down list" error="please use drop down list" promptTitle="Utiliser la liste déroulante" prompt="Utiliser la liste déroulante" xr:uid="{95C944B7-1C7F-41DC-BAAF-0209C678F447}">
          <x14:formula1>
            <xm:f>'Listes déroulantes'!$C$2:$C$199</xm:f>
          </x14:formula1>
          <xm:sqref>A2:A2901</xm:sqref>
        </x14:dataValidation>
        <x14:dataValidation type="list" allowBlank="1" showInputMessage="1" showErrorMessage="1" errorTitle="please use drop down list" error="please use drop down list" promptTitle="Utiliser la liste déroulante" prompt="Utiliser la liste déroulante" xr:uid="{E25DDC43-5745-465F-AFDE-2AE18A872519}">
          <x14:formula1>
            <xm:f>'Listes déroulantes'!$AX$2:$AX$1000</xm:f>
          </x14:formula1>
          <xm:sqref>C2:C2901</xm:sqref>
        </x14:dataValidation>
        <x14:dataValidation type="list" allowBlank="1" showInputMessage="1" showErrorMessage="1" errorTitle="please use drop down list" error="please use drop down list" promptTitle="Utiliser la liste déroulante" prompt="Utiliser la liste déroulante" xr:uid="{A83FF2CE-4881-4B99-8916-51FE1B966499}">
          <x14:formula1>
            <xm:f>'Listes déroulantes'!$G$2:$G$36</xm:f>
          </x14:formula1>
          <xm:sqref>D2:D2901</xm:sqref>
        </x14:dataValidation>
        <x14:dataValidation type="list" allowBlank="1" showInputMessage="1" showErrorMessage="1" errorTitle="please use drop down list" error="please use drop down list" promptTitle="Utiliser la liste déroulante" prompt="Utiliser la liste déroulante" xr:uid="{B12BBBA1-C60B-4F96-B725-176FE9986ACB}">
          <x14:formula1>
            <xm:f>'Listes déroulantes'!$CD$2:$CD$5</xm:f>
          </x14:formula1>
          <xm:sqref>F2:F2901</xm:sqref>
        </x14:dataValidation>
        <x14:dataValidation type="list" allowBlank="1" showInputMessage="1" showErrorMessage="1" errorTitle="please use drop down list" error="please use drop down list" promptTitle="Utiliser la liste déroulante" prompt="Utiliser la liste déroulante" xr:uid="{D4F94B8E-613D-4C83-82F4-F3AB1B862806}">
          <x14:formula1>
            <xm:f>'Listes déroulantes'!$CF$2:$CF$10</xm:f>
          </x14:formula1>
          <xm:sqref>G2:G2901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52608-9587-495F-B771-D0A99853B654}">
  <sheetPr codeName="Sheet2"/>
  <dimension ref="A1:E101"/>
  <sheetViews>
    <sheetView zoomScaleNormal="100" workbookViewId="0"/>
  </sheetViews>
  <sheetFormatPr defaultColWidth="9.140625" defaultRowHeight="15" x14ac:dyDescent="0.25"/>
  <cols>
    <col min="1" max="1" width="23.85546875" customWidth="1"/>
    <col min="2" max="2" width="28.7109375" customWidth="1"/>
    <col min="3" max="3" width="29.140625" customWidth="1"/>
    <col min="4" max="4" width="26.5703125" customWidth="1"/>
    <col min="5" max="5" width="30.140625" customWidth="1"/>
  </cols>
  <sheetData>
    <row r="1" spans="1:5" s="24" customFormat="1" x14ac:dyDescent="0.25">
      <c r="A1" s="32" t="s">
        <v>113</v>
      </c>
      <c r="B1" s="33" t="s">
        <v>116</v>
      </c>
      <c r="C1" s="33" t="s">
        <v>119</v>
      </c>
      <c r="D1" s="33" t="s">
        <v>122</v>
      </c>
      <c r="E1" s="157" t="s">
        <v>93</v>
      </c>
    </row>
    <row r="2" spans="1:5" ht="20.25" customHeight="1" x14ac:dyDescent="0.25">
      <c r="A2" s="78"/>
      <c r="B2" s="75"/>
      <c r="C2" s="75"/>
      <c r="D2" s="75"/>
      <c r="E2" s="40"/>
    </row>
    <row r="3" spans="1:5" ht="20.25" customHeight="1" x14ac:dyDescent="0.25">
      <c r="A3" s="79"/>
      <c r="B3" s="76"/>
      <c r="C3" s="76"/>
      <c r="D3" s="76"/>
      <c r="E3" s="40"/>
    </row>
    <row r="4" spans="1:5" ht="20.25" customHeight="1" x14ac:dyDescent="0.25">
      <c r="A4" s="78"/>
      <c r="B4" s="75"/>
      <c r="C4" s="75"/>
      <c r="D4" s="75"/>
      <c r="E4" s="40"/>
    </row>
    <row r="5" spans="1:5" ht="20.25" customHeight="1" x14ac:dyDescent="0.25">
      <c r="A5" s="79"/>
      <c r="B5" s="76"/>
      <c r="C5" s="76"/>
      <c r="D5" s="76"/>
      <c r="E5" s="40"/>
    </row>
    <row r="6" spans="1:5" ht="20.25" customHeight="1" x14ac:dyDescent="0.25">
      <c r="A6" s="78"/>
      <c r="B6" s="75"/>
      <c r="C6" s="75"/>
      <c r="D6" s="75"/>
      <c r="E6" s="40"/>
    </row>
    <row r="7" spans="1:5" ht="20.25" customHeight="1" x14ac:dyDescent="0.25">
      <c r="A7" s="79"/>
      <c r="B7" s="76"/>
      <c r="C7" s="76"/>
      <c r="D7" s="76"/>
      <c r="E7" s="40"/>
    </row>
    <row r="8" spans="1:5" ht="20.25" customHeight="1" x14ac:dyDescent="0.25">
      <c r="A8" s="78"/>
      <c r="B8" s="75"/>
      <c r="C8" s="75"/>
      <c r="D8" s="75"/>
      <c r="E8" s="40"/>
    </row>
    <row r="9" spans="1:5" ht="20.25" customHeight="1" x14ac:dyDescent="0.25">
      <c r="A9" s="79"/>
      <c r="B9" s="76"/>
      <c r="C9" s="76"/>
      <c r="D9" s="76"/>
      <c r="E9" s="40"/>
    </row>
    <row r="10" spans="1:5" ht="20.25" customHeight="1" x14ac:dyDescent="0.25">
      <c r="A10" s="78"/>
      <c r="B10" s="75"/>
      <c r="C10" s="75"/>
      <c r="D10" s="75"/>
      <c r="E10" s="40"/>
    </row>
    <row r="11" spans="1:5" ht="20.25" customHeight="1" x14ac:dyDescent="0.25">
      <c r="A11" s="79"/>
      <c r="B11" s="76"/>
      <c r="C11" s="76"/>
      <c r="D11" s="76"/>
      <c r="E11" s="40"/>
    </row>
    <row r="12" spans="1:5" ht="20.25" customHeight="1" x14ac:dyDescent="0.25">
      <c r="A12" s="78"/>
      <c r="B12" s="75"/>
      <c r="C12" s="75"/>
      <c r="D12" s="75"/>
      <c r="E12" s="40"/>
    </row>
    <row r="13" spans="1:5" ht="20.25" customHeight="1" x14ac:dyDescent="0.25">
      <c r="A13" s="79"/>
      <c r="B13" s="76"/>
      <c r="C13" s="76"/>
      <c r="D13" s="76"/>
      <c r="E13" s="40"/>
    </row>
    <row r="14" spans="1:5" ht="20.25" customHeight="1" x14ac:dyDescent="0.25">
      <c r="A14" s="78"/>
      <c r="B14" s="75"/>
      <c r="C14" s="75"/>
      <c r="D14" s="75"/>
      <c r="E14" s="40"/>
    </row>
    <row r="15" spans="1:5" ht="20.25" customHeight="1" x14ac:dyDescent="0.25">
      <c r="A15" s="79"/>
      <c r="B15" s="76"/>
      <c r="C15" s="76"/>
      <c r="D15" s="76"/>
      <c r="E15" s="40"/>
    </row>
    <row r="16" spans="1:5" ht="20.25" customHeight="1" x14ac:dyDescent="0.25">
      <c r="A16" s="78"/>
      <c r="B16" s="75"/>
      <c r="C16" s="75"/>
      <c r="D16" s="75"/>
      <c r="E16" s="40"/>
    </row>
    <row r="17" spans="1:5" ht="20.25" customHeight="1" x14ac:dyDescent="0.25">
      <c r="A17" s="79"/>
      <c r="B17" s="76"/>
      <c r="C17" s="76"/>
      <c r="D17" s="76"/>
      <c r="E17" s="40"/>
    </row>
    <row r="18" spans="1:5" ht="20.25" customHeight="1" x14ac:dyDescent="0.25">
      <c r="A18" s="78"/>
      <c r="B18" s="75"/>
      <c r="C18" s="75"/>
      <c r="D18" s="75"/>
      <c r="E18" s="40"/>
    </row>
    <row r="19" spans="1:5" ht="20.25" customHeight="1" x14ac:dyDescent="0.25">
      <c r="A19" s="79"/>
      <c r="B19" s="76"/>
      <c r="C19" s="76"/>
      <c r="D19" s="76"/>
      <c r="E19" s="40"/>
    </row>
    <row r="20" spans="1:5" ht="20.25" customHeight="1" x14ac:dyDescent="0.25">
      <c r="A20" s="78"/>
      <c r="B20" s="75"/>
      <c r="C20" s="75"/>
      <c r="D20" s="75"/>
      <c r="E20" s="40"/>
    </row>
    <row r="21" spans="1:5" ht="20.25" customHeight="1" x14ac:dyDescent="0.25">
      <c r="A21" s="79"/>
      <c r="B21" s="76"/>
      <c r="C21" s="76"/>
      <c r="D21" s="76"/>
      <c r="E21" s="40"/>
    </row>
    <row r="22" spans="1:5" ht="20.25" customHeight="1" x14ac:dyDescent="0.25">
      <c r="A22" s="78"/>
      <c r="B22" s="75"/>
      <c r="C22" s="75"/>
      <c r="D22" s="75"/>
      <c r="E22" s="40"/>
    </row>
    <row r="23" spans="1:5" ht="20.25" customHeight="1" x14ac:dyDescent="0.25">
      <c r="A23" s="79"/>
      <c r="B23" s="76"/>
      <c r="C23" s="76"/>
      <c r="D23" s="76"/>
      <c r="E23" s="40"/>
    </row>
    <row r="24" spans="1:5" ht="20.25" customHeight="1" x14ac:dyDescent="0.25">
      <c r="A24" s="78"/>
      <c r="B24" s="75"/>
      <c r="C24" s="75"/>
      <c r="D24" s="75"/>
      <c r="E24" s="40"/>
    </row>
    <row r="25" spans="1:5" ht="20.25" customHeight="1" x14ac:dyDescent="0.25">
      <c r="A25" s="79"/>
      <c r="B25" s="76"/>
      <c r="C25" s="76"/>
      <c r="D25" s="76"/>
      <c r="E25" s="40"/>
    </row>
    <row r="26" spans="1:5" ht="20.25" customHeight="1" x14ac:dyDescent="0.25">
      <c r="A26" s="78"/>
      <c r="B26" s="75"/>
      <c r="C26" s="75"/>
      <c r="D26" s="75"/>
      <c r="E26" s="40"/>
    </row>
    <row r="27" spans="1:5" ht="20.25" customHeight="1" x14ac:dyDescent="0.25">
      <c r="A27" s="79"/>
      <c r="B27" s="76"/>
      <c r="C27" s="76"/>
      <c r="D27" s="76"/>
      <c r="E27" s="40"/>
    </row>
    <row r="28" spans="1:5" ht="20.25" customHeight="1" x14ac:dyDescent="0.25">
      <c r="A28" s="78"/>
      <c r="B28" s="75"/>
      <c r="C28" s="75"/>
      <c r="D28" s="75"/>
      <c r="E28" s="40"/>
    </row>
    <row r="29" spans="1:5" ht="20.25" customHeight="1" x14ac:dyDescent="0.25">
      <c r="A29" s="79"/>
      <c r="B29" s="76"/>
      <c r="C29" s="76"/>
      <c r="D29" s="76"/>
      <c r="E29" s="40"/>
    </row>
    <row r="30" spans="1:5" ht="20.25" customHeight="1" x14ac:dyDescent="0.25">
      <c r="A30" s="78"/>
      <c r="B30" s="75"/>
      <c r="C30" s="75"/>
      <c r="D30" s="75"/>
      <c r="E30" s="40"/>
    </row>
    <row r="31" spans="1:5" ht="20.25" customHeight="1" x14ac:dyDescent="0.25">
      <c r="A31" s="79"/>
      <c r="B31" s="76"/>
      <c r="C31" s="76"/>
      <c r="D31" s="76"/>
      <c r="E31" s="40"/>
    </row>
    <row r="32" spans="1:5" ht="20.25" customHeight="1" x14ac:dyDescent="0.25">
      <c r="A32" s="78"/>
      <c r="B32" s="75"/>
      <c r="C32" s="75"/>
      <c r="D32" s="75"/>
      <c r="E32" s="40"/>
    </row>
    <row r="33" spans="1:5" ht="20.25" customHeight="1" x14ac:dyDescent="0.25">
      <c r="A33" s="79"/>
      <c r="B33" s="76"/>
      <c r="C33" s="76"/>
      <c r="D33" s="76"/>
      <c r="E33" s="40"/>
    </row>
    <row r="34" spans="1:5" ht="20.25" customHeight="1" x14ac:dyDescent="0.25">
      <c r="A34" s="78"/>
      <c r="B34" s="75"/>
      <c r="C34" s="75"/>
      <c r="D34" s="75"/>
      <c r="E34" s="40"/>
    </row>
    <row r="35" spans="1:5" ht="20.25" customHeight="1" x14ac:dyDescent="0.25">
      <c r="A35" s="79"/>
      <c r="B35" s="76"/>
      <c r="C35" s="76"/>
      <c r="D35" s="76"/>
      <c r="E35" s="40"/>
    </row>
    <row r="36" spans="1:5" ht="20.25" customHeight="1" x14ac:dyDescent="0.25">
      <c r="A36" s="78"/>
      <c r="B36" s="75"/>
      <c r="C36" s="75"/>
      <c r="D36" s="75"/>
      <c r="E36" s="40"/>
    </row>
    <row r="37" spans="1:5" ht="20.25" customHeight="1" x14ac:dyDescent="0.25">
      <c r="A37" s="79"/>
      <c r="B37" s="76"/>
      <c r="C37" s="76"/>
      <c r="D37" s="76"/>
      <c r="E37" s="40"/>
    </row>
    <row r="38" spans="1:5" ht="20.25" customHeight="1" x14ac:dyDescent="0.25">
      <c r="A38" s="78"/>
      <c r="B38" s="75"/>
      <c r="C38" s="75"/>
      <c r="D38" s="75"/>
      <c r="E38" s="40"/>
    </row>
    <row r="39" spans="1:5" ht="20.25" customHeight="1" x14ac:dyDescent="0.25">
      <c r="A39" s="79"/>
      <c r="B39" s="76"/>
      <c r="C39" s="76"/>
      <c r="D39" s="76"/>
      <c r="E39" s="40"/>
    </row>
    <row r="40" spans="1:5" ht="20.25" customHeight="1" x14ac:dyDescent="0.25">
      <c r="A40" s="78"/>
      <c r="B40" s="75"/>
      <c r="C40" s="75"/>
      <c r="D40" s="75"/>
      <c r="E40" s="40"/>
    </row>
    <row r="41" spans="1:5" ht="20.25" customHeight="1" x14ac:dyDescent="0.25">
      <c r="A41" s="79"/>
      <c r="B41" s="76"/>
      <c r="C41" s="76"/>
      <c r="D41" s="76"/>
      <c r="E41" s="40"/>
    </row>
    <row r="42" spans="1:5" ht="20.25" customHeight="1" x14ac:dyDescent="0.25">
      <c r="A42" s="78"/>
      <c r="B42" s="75"/>
      <c r="C42" s="75"/>
      <c r="D42" s="75"/>
      <c r="E42" s="40"/>
    </row>
    <row r="43" spans="1:5" ht="20.25" customHeight="1" x14ac:dyDescent="0.25">
      <c r="A43" s="79"/>
      <c r="B43" s="76"/>
      <c r="C43" s="76"/>
      <c r="D43" s="76"/>
      <c r="E43" s="40"/>
    </row>
    <row r="44" spans="1:5" ht="20.25" customHeight="1" x14ac:dyDescent="0.25">
      <c r="A44" s="78"/>
      <c r="B44" s="75"/>
      <c r="C44" s="75"/>
      <c r="D44" s="75"/>
      <c r="E44" s="40"/>
    </row>
    <row r="45" spans="1:5" ht="20.25" customHeight="1" x14ac:dyDescent="0.25">
      <c r="A45" s="79"/>
      <c r="B45" s="76"/>
      <c r="C45" s="76"/>
      <c r="D45" s="76"/>
      <c r="E45" s="40"/>
    </row>
    <row r="46" spans="1:5" ht="20.25" customHeight="1" x14ac:dyDescent="0.25">
      <c r="A46" s="78"/>
      <c r="B46" s="75"/>
      <c r="C46" s="75"/>
      <c r="D46" s="75"/>
      <c r="E46" s="40"/>
    </row>
    <row r="47" spans="1:5" ht="20.25" customHeight="1" x14ac:dyDescent="0.25">
      <c r="A47" s="79"/>
      <c r="B47" s="76"/>
      <c r="C47" s="76"/>
      <c r="D47" s="76"/>
      <c r="E47" s="40"/>
    </row>
    <row r="48" spans="1:5" ht="20.25" customHeight="1" x14ac:dyDescent="0.25">
      <c r="A48" s="78"/>
      <c r="B48" s="75"/>
      <c r="C48" s="75"/>
      <c r="D48" s="75"/>
      <c r="E48" s="40"/>
    </row>
    <row r="49" spans="1:5" ht="20.25" customHeight="1" x14ac:dyDescent="0.25">
      <c r="A49" s="79"/>
      <c r="B49" s="76"/>
      <c r="C49" s="76"/>
      <c r="D49" s="76"/>
      <c r="E49" s="40"/>
    </row>
    <row r="50" spans="1:5" ht="20.25" customHeight="1" x14ac:dyDescent="0.25">
      <c r="A50" s="78"/>
      <c r="B50" s="75"/>
      <c r="C50" s="75"/>
      <c r="D50" s="75"/>
      <c r="E50" s="40"/>
    </row>
    <row r="51" spans="1:5" ht="20.25" customHeight="1" x14ac:dyDescent="0.25">
      <c r="A51" s="79"/>
      <c r="B51" s="76"/>
      <c r="C51" s="76"/>
      <c r="D51" s="76"/>
      <c r="E51" s="40"/>
    </row>
    <row r="52" spans="1:5" ht="20.25" customHeight="1" x14ac:dyDescent="0.25">
      <c r="A52" s="78"/>
      <c r="B52" s="75"/>
      <c r="C52" s="75"/>
      <c r="D52" s="75"/>
      <c r="E52" s="40"/>
    </row>
    <row r="53" spans="1:5" ht="20.25" customHeight="1" x14ac:dyDescent="0.25">
      <c r="A53" s="79"/>
      <c r="B53" s="76"/>
      <c r="C53" s="76"/>
      <c r="D53" s="76"/>
      <c r="E53" s="40"/>
    </row>
    <row r="54" spans="1:5" ht="20.25" customHeight="1" x14ac:dyDescent="0.25">
      <c r="A54" s="78"/>
      <c r="B54" s="75"/>
      <c r="C54" s="75"/>
      <c r="D54" s="75"/>
      <c r="E54" s="40"/>
    </row>
    <row r="55" spans="1:5" ht="20.25" customHeight="1" x14ac:dyDescent="0.25">
      <c r="A55" s="79"/>
      <c r="B55" s="76"/>
      <c r="C55" s="76"/>
      <c r="D55" s="76"/>
      <c r="E55" s="40"/>
    </row>
    <row r="56" spans="1:5" ht="20.25" customHeight="1" x14ac:dyDescent="0.25">
      <c r="A56" s="78"/>
      <c r="B56" s="75"/>
      <c r="C56" s="75"/>
      <c r="D56" s="75"/>
      <c r="E56" s="40"/>
    </row>
    <row r="57" spans="1:5" ht="20.25" customHeight="1" x14ac:dyDescent="0.25">
      <c r="A57" s="79"/>
      <c r="B57" s="76"/>
      <c r="C57" s="76"/>
      <c r="D57" s="76"/>
      <c r="E57" s="40"/>
    </row>
    <row r="58" spans="1:5" ht="20.25" customHeight="1" x14ac:dyDescent="0.25">
      <c r="A58" s="78"/>
      <c r="B58" s="75"/>
      <c r="C58" s="75"/>
      <c r="D58" s="75"/>
      <c r="E58" s="40"/>
    </row>
    <row r="59" spans="1:5" ht="20.25" customHeight="1" x14ac:dyDescent="0.25">
      <c r="A59" s="79"/>
      <c r="B59" s="76"/>
      <c r="C59" s="76"/>
      <c r="D59" s="76"/>
      <c r="E59" s="40"/>
    </row>
    <row r="60" spans="1:5" ht="20.25" customHeight="1" x14ac:dyDescent="0.25">
      <c r="A60" s="78"/>
      <c r="B60" s="75"/>
      <c r="C60" s="75"/>
      <c r="D60" s="75"/>
      <c r="E60" s="40"/>
    </row>
    <row r="61" spans="1:5" ht="20.25" customHeight="1" x14ac:dyDescent="0.25">
      <c r="A61" s="79"/>
      <c r="B61" s="76"/>
      <c r="C61" s="76"/>
      <c r="D61" s="76"/>
      <c r="E61" s="40"/>
    </row>
    <row r="62" spans="1:5" ht="20.25" customHeight="1" x14ac:dyDescent="0.25">
      <c r="A62" s="78"/>
      <c r="B62" s="75"/>
      <c r="C62" s="75"/>
      <c r="D62" s="75"/>
      <c r="E62" s="40"/>
    </row>
    <row r="63" spans="1:5" ht="20.25" customHeight="1" x14ac:dyDescent="0.25">
      <c r="A63" s="79"/>
      <c r="B63" s="76"/>
      <c r="C63" s="76"/>
      <c r="D63" s="76"/>
      <c r="E63" s="40"/>
    </row>
    <row r="64" spans="1:5" ht="20.25" customHeight="1" x14ac:dyDescent="0.25">
      <c r="A64" s="78"/>
      <c r="B64" s="75"/>
      <c r="C64" s="75"/>
      <c r="D64" s="75"/>
      <c r="E64" s="40"/>
    </row>
    <row r="65" spans="1:5" ht="20.25" customHeight="1" x14ac:dyDescent="0.25">
      <c r="A65" s="79"/>
      <c r="B65" s="76"/>
      <c r="C65" s="76"/>
      <c r="D65" s="76"/>
      <c r="E65" s="40"/>
    </row>
    <row r="66" spans="1:5" ht="20.25" customHeight="1" x14ac:dyDescent="0.25">
      <c r="A66" s="78"/>
      <c r="B66" s="75"/>
      <c r="C66" s="75"/>
      <c r="D66" s="75"/>
      <c r="E66" s="40"/>
    </row>
    <row r="67" spans="1:5" ht="20.25" customHeight="1" x14ac:dyDescent="0.25">
      <c r="A67" s="79"/>
      <c r="B67" s="76"/>
      <c r="C67" s="76"/>
      <c r="D67" s="76"/>
      <c r="E67" s="40"/>
    </row>
    <row r="68" spans="1:5" ht="20.25" customHeight="1" x14ac:dyDescent="0.25">
      <c r="A68" s="78"/>
      <c r="B68" s="75"/>
      <c r="C68" s="75"/>
      <c r="D68" s="75"/>
      <c r="E68" s="40"/>
    </row>
    <row r="69" spans="1:5" ht="20.25" customHeight="1" x14ac:dyDescent="0.25">
      <c r="A69" s="79"/>
      <c r="B69" s="76"/>
      <c r="C69" s="76"/>
      <c r="D69" s="76"/>
      <c r="E69" s="40"/>
    </row>
    <row r="70" spans="1:5" ht="20.25" customHeight="1" x14ac:dyDescent="0.25">
      <c r="A70" s="78"/>
      <c r="B70" s="75"/>
      <c r="C70" s="75"/>
      <c r="D70" s="75"/>
      <c r="E70" s="40"/>
    </row>
    <row r="71" spans="1:5" ht="20.25" customHeight="1" x14ac:dyDescent="0.25">
      <c r="A71" s="79"/>
      <c r="B71" s="76"/>
      <c r="C71" s="76"/>
      <c r="D71" s="76"/>
      <c r="E71" s="40"/>
    </row>
    <row r="72" spans="1:5" ht="20.25" customHeight="1" x14ac:dyDescent="0.25">
      <c r="A72" s="78"/>
      <c r="B72" s="75"/>
      <c r="C72" s="75"/>
      <c r="D72" s="75"/>
      <c r="E72" s="40"/>
    </row>
    <row r="73" spans="1:5" ht="20.25" customHeight="1" x14ac:dyDescent="0.25">
      <c r="A73" s="79"/>
      <c r="B73" s="76"/>
      <c r="C73" s="76"/>
      <c r="D73" s="76"/>
      <c r="E73" s="40"/>
    </row>
    <row r="74" spans="1:5" ht="20.25" customHeight="1" x14ac:dyDescent="0.25">
      <c r="A74" s="78"/>
      <c r="B74" s="75"/>
      <c r="C74" s="75"/>
      <c r="D74" s="75"/>
      <c r="E74" s="40"/>
    </row>
    <row r="75" spans="1:5" ht="20.25" customHeight="1" x14ac:dyDescent="0.25">
      <c r="A75" s="79"/>
      <c r="B75" s="76"/>
      <c r="C75" s="76"/>
      <c r="D75" s="76"/>
      <c r="E75" s="40"/>
    </row>
    <row r="76" spans="1:5" ht="20.25" customHeight="1" x14ac:dyDescent="0.25">
      <c r="A76" s="78"/>
      <c r="B76" s="75"/>
      <c r="C76" s="75"/>
      <c r="D76" s="75"/>
      <c r="E76" s="40"/>
    </row>
    <row r="77" spans="1:5" ht="20.25" customHeight="1" x14ac:dyDescent="0.25">
      <c r="A77" s="79"/>
      <c r="B77" s="76"/>
      <c r="C77" s="76"/>
      <c r="D77" s="76"/>
      <c r="E77" s="40"/>
    </row>
    <row r="78" spans="1:5" ht="20.25" customHeight="1" x14ac:dyDescent="0.25">
      <c r="A78" s="78"/>
      <c r="B78" s="75"/>
      <c r="C78" s="75"/>
      <c r="D78" s="75"/>
      <c r="E78" s="40"/>
    </row>
    <row r="79" spans="1:5" ht="20.25" customHeight="1" x14ac:dyDescent="0.25">
      <c r="A79" s="79"/>
      <c r="B79" s="76"/>
      <c r="C79" s="76"/>
      <c r="D79" s="76"/>
      <c r="E79" s="40"/>
    </row>
    <row r="80" spans="1:5" ht="20.25" customHeight="1" x14ac:dyDescent="0.25">
      <c r="A80" s="78"/>
      <c r="B80" s="75"/>
      <c r="C80" s="75"/>
      <c r="D80" s="75"/>
      <c r="E80" s="40"/>
    </row>
    <row r="81" spans="1:5" ht="20.25" customHeight="1" x14ac:dyDescent="0.25">
      <c r="A81" s="79"/>
      <c r="B81" s="76"/>
      <c r="C81" s="76"/>
      <c r="D81" s="76"/>
      <c r="E81" s="40"/>
    </row>
    <row r="82" spans="1:5" ht="20.25" customHeight="1" x14ac:dyDescent="0.25">
      <c r="A82" s="78"/>
      <c r="B82" s="75"/>
      <c r="C82" s="75"/>
      <c r="D82" s="75"/>
      <c r="E82" s="40"/>
    </row>
    <row r="83" spans="1:5" ht="20.25" customHeight="1" x14ac:dyDescent="0.25">
      <c r="A83" s="79"/>
      <c r="B83" s="76"/>
      <c r="C83" s="76"/>
      <c r="D83" s="76"/>
      <c r="E83" s="40"/>
    </row>
    <row r="84" spans="1:5" ht="20.25" customHeight="1" x14ac:dyDescent="0.25">
      <c r="A84" s="78"/>
      <c r="B84" s="75"/>
      <c r="C84" s="75"/>
      <c r="D84" s="75"/>
      <c r="E84" s="40"/>
    </row>
    <row r="85" spans="1:5" ht="20.25" customHeight="1" x14ac:dyDescent="0.25">
      <c r="A85" s="79"/>
      <c r="B85" s="76"/>
      <c r="C85" s="76"/>
      <c r="D85" s="76"/>
      <c r="E85" s="40"/>
    </row>
    <row r="86" spans="1:5" ht="20.25" customHeight="1" x14ac:dyDescent="0.25">
      <c r="A86" s="78"/>
      <c r="B86" s="75"/>
      <c r="C86" s="75"/>
      <c r="D86" s="75"/>
      <c r="E86" s="40"/>
    </row>
    <row r="87" spans="1:5" ht="20.25" customHeight="1" x14ac:dyDescent="0.25">
      <c r="A87" s="79"/>
      <c r="B87" s="76"/>
      <c r="C87" s="76"/>
      <c r="D87" s="76"/>
      <c r="E87" s="40"/>
    </row>
    <row r="88" spans="1:5" ht="20.25" customHeight="1" x14ac:dyDescent="0.25">
      <c r="A88" s="78"/>
      <c r="B88" s="75"/>
      <c r="C88" s="75"/>
      <c r="D88" s="75"/>
      <c r="E88" s="40"/>
    </row>
    <row r="89" spans="1:5" ht="20.25" customHeight="1" x14ac:dyDescent="0.25">
      <c r="A89" s="79"/>
      <c r="B89" s="76"/>
      <c r="C89" s="76"/>
      <c r="D89" s="76"/>
      <c r="E89" s="40"/>
    </row>
    <row r="90" spans="1:5" ht="20.25" customHeight="1" x14ac:dyDescent="0.25">
      <c r="A90" s="78"/>
      <c r="B90" s="75"/>
      <c r="C90" s="75"/>
      <c r="D90" s="75"/>
      <c r="E90" s="40"/>
    </row>
    <row r="91" spans="1:5" ht="20.25" customHeight="1" x14ac:dyDescent="0.25">
      <c r="A91" s="79"/>
      <c r="B91" s="76"/>
      <c r="C91" s="76"/>
      <c r="D91" s="76"/>
      <c r="E91" s="40"/>
    </row>
    <row r="92" spans="1:5" ht="20.25" customHeight="1" x14ac:dyDescent="0.25">
      <c r="A92" s="78"/>
      <c r="B92" s="75"/>
      <c r="C92" s="75"/>
      <c r="D92" s="75"/>
      <c r="E92" s="40"/>
    </row>
    <row r="93" spans="1:5" ht="20.25" customHeight="1" x14ac:dyDescent="0.25">
      <c r="A93" s="79"/>
      <c r="B93" s="76"/>
      <c r="C93" s="76"/>
      <c r="D93" s="76"/>
      <c r="E93" s="40"/>
    </row>
    <row r="94" spans="1:5" ht="20.25" customHeight="1" x14ac:dyDescent="0.25">
      <c r="A94" s="78"/>
      <c r="B94" s="75"/>
      <c r="C94" s="75"/>
      <c r="D94" s="75"/>
      <c r="E94" s="40"/>
    </row>
    <row r="95" spans="1:5" ht="20.25" customHeight="1" x14ac:dyDescent="0.25">
      <c r="A95" s="79"/>
      <c r="B95" s="76"/>
      <c r="C95" s="76"/>
      <c r="D95" s="76"/>
      <c r="E95" s="40"/>
    </row>
    <row r="96" spans="1:5" ht="20.25" customHeight="1" x14ac:dyDescent="0.25">
      <c r="A96" s="78"/>
      <c r="B96" s="75"/>
      <c r="C96" s="75"/>
      <c r="D96" s="75"/>
      <c r="E96" s="40"/>
    </row>
    <row r="97" spans="1:5" ht="20.25" customHeight="1" x14ac:dyDescent="0.25">
      <c r="A97" s="79"/>
      <c r="B97" s="76"/>
      <c r="C97" s="76"/>
      <c r="D97" s="76"/>
      <c r="E97" s="40"/>
    </row>
    <row r="98" spans="1:5" ht="20.25" customHeight="1" x14ac:dyDescent="0.25">
      <c r="A98" s="78"/>
      <c r="B98" s="75"/>
      <c r="C98" s="75"/>
      <c r="D98" s="75"/>
      <c r="E98" s="40"/>
    </row>
    <row r="99" spans="1:5" ht="20.25" customHeight="1" x14ac:dyDescent="0.25">
      <c r="A99" s="79"/>
      <c r="B99" s="76"/>
      <c r="C99" s="76"/>
      <c r="D99" s="76"/>
      <c r="E99" s="40"/>
    </row>
    <row r="100" spans="1:5" ht="20.25" customHeight="1" x14ac:dyDescent="0.25">
      <c r="A100" s="78"/>
      <c r="B100" s="75"/>
      <c r="C100" s="75"/>
      <c r="D100" s="75"/>
      <c r="E100" s="40"/>
    </row>
    <row r="101" spans="1:5" ht="20.25" customHeight="1" x14ac:dyDescent="0.25">
      <c r="A101" s="79"/>
      <c r="B101" s="76"/>
      <c r="C101" s="76"/>
      <c r="D101" s="76"/>
      <c r="E101" s="40"/>
    </row>
  </sheetData>
  <protectedRanges>
    <protectedRange sqref="A2:E10000" name="Range1"/>
  </protectedRanges>
  <dataValidations count="1">
    <dataValidation allowBlank="1" showInputMessage="1" showErrorMessage="1" promptTitle="Entrer un nombre" prompt="Entrer un nombre" sqref="E2:E101" xr:uid="{1F7AAAD1-94E7-4AD8-8EE1-5D494C5DCCCA}"/>
  </dataValidations>
  <pageMargins left="0.7" right="0.7" top="0.75" bottom="0.75" header="0.3" footer="0.3"/>
  <headerFooter>
    <oddHeader>&amp;R&amp;"Aptos"&amp;10&amp;K000000 Unclassified / Non classifié&amp;1#_x000D_</oddHeader>
  </headerFooter>
  <tableParts count="1">
    <tablePart r:id="rId1"/>
  </tableParts>
  <extLst>
    <ext xmlns:x14="http://schemas.microsoft.com/office/spreadsheetml/2009/9/main" uri="{CCE6A557-97BC-4b89-ADB6-D9C93CAAB3DF}">
      <x14:dataValidations xmlns:xm="http://schemas.microsoft.com/office/excel/2006/main" count="4">
        <x14:dataValidation type="list" allowBlank="1" showInputMessage="1" showErrorMessage="1" errorTitle="please use drop down list" error="please use drop down list" promptTitle="Utiliser la liste déroulante" prompt="Utiliser la liste déroulante" xr:uid="{7BEA52A4-00B7-40F5-9372-220E074B24D5}">
          <x14:formula1>
            <xm:f>'Listes déroulantes'!$AX$2:$AX$1000</xm:f>
          </x14:formula1>
          <xm:sqref>D2:D101</xm:sqref>
        </x14:dataValidation>
        <x14:dataValidation type="list" allowBlank="1" showInputMessage="1" showErrorMessage="1" errorTitle="please use drop down list" error="please use drop down list" promptTitle="Utiliser la liste déroulante" prompt="Utiliser la liste déroulante" xr:uid="{C02EE81C-B709-44F3-945C-962DAF03C081}">
          <x14:formula1>
            <xm:f>'Listes déroulantes'!$AV$2:$AV$3</xm:f>
          </x14:formula1>
          <xm:sqref>C2:C101</xm:sqref>
        </x14:dataValidation>
        <x14:dataValidation type="list" allowBlank="1" showInputMessage="1" showErrorMessage="1" errorTitle="please use drop down list" error="please use drop down list" promptTitle="Utiliser la liste déroulante" prompt="Utiliser la liste déroulante" xr:uid="{2324AD6C-F765-4047-BA4A-59621EA50765}">
          <x14:formula1>
            <xm:f>'Listes déroulantes'!$E$2:$E$1000</xm:f>
          </x14:formula1>
          <xm:sqref>B2:B101</xm:sqref>
        </x14:dataValidation>
        <x14:dataValidation type="list" allowBlank="1" showInputMessage="1" showErrorMessage="1" errorTitle="please use drop down list" error="please use drop down list" promptTitle="Utiliser la liste déroulante" prompt="Utiliser la liste déroulante" xr:uid="{93754448-68CD-4930-8FD3-747AEAE3140C}">
          <x14:formula1>
            <xm:f>'Listes déroulantes'!$C$2:$C$199</xm:f>
          </x14:formula1>
          <xm:sqref>A2:A101</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5D6ED-51B1-4CC6-9410-C1BD229AA85B}">
  <sheetPr codeName="Sheet39"/>
  <dimension ref="A1:G267"/>
  <sheetViews>
    <sheetView zoomScale="85" zoomScaleNormal="85" workbookViewId="0">
      <selection activeCell="E23" sqref="E23"/>
    </sheetView>
  </sheetViews>
  <sheetFormatPr defaultColWidth="9.140625" defaultRowHeight="20.25" customHeight="1" x14ac:dyDescent="0.25"/>
  <cols>
    <col min="1" max="1" width="12.5703125" style="24" bestFit="1" customWidth="1"/>
    <col min="2" max="2" width="81.140625" style="24" customWidth="1"/>
    <col min="3" max="3" width="64.140625" style="24" customWidth="1"/>
    <col min="4" max="4" width="51.42578125" style="24" customWidth="1"/>
    <col min="5" max="5" width="44.85546875" style="24" customWidth="1"/>
    <col min="6" max="6" width="71.7109375" style="24" customWidth="1"/>
    <col min="7" max="7" width="30.85546875" style="24" customWidth="1"/>
    <col min="8" max="16384" width="9.140625" style="24"/>
  </cols>
  <sheetData>
    <row r="1" spans="1:7" ht="20.25" customHeight="1" x14ac:dyDescent="0.25">
      <c r="A1" s="30" t="s">
        <v>113</v>
      </c>
      <c r="B1" s="30" t="s">
        <v>217</v>
      </c>
      <c r="C1" s="54" t="s">
        <v>220</v>
      </c>
      <c r="D1" s="54" t="s">
        <v>124</v>
      </c>
      <c r="E1" s="54" t="s">
        <v>88</v>
      </c>
      <c r="F1" s="54" t="s">
        <v>226</v>
      </c>
      <c r="G1" s="54" t="s">
        <v>93</v>
      </c>
    </row>
    <row r="2" spans="1:7" ht="20.25" customHeight="1" x14ac:dyDescent="0.25">
      <c r="A2" s="102" t="s">
        <v>115</v>
      </c>
      <c r="B2" s="102" t="s">
        <v>219</v>
      </c>
      <c r="C2" s="102" t="s">
        <v>5311</v>
      </c>
      <c r="D2" s="102" t="s">
        <v>223</v>
      </c>
      <c r="E2" s="102" t="s">
        <v>225</v>
      </c>
      <c r="F2" s="102" t="s">
        <v>228</v>
      </c>
      <c r="G2" s="39"/>
    </row>
    <row r="3" spans="1:7" ht="20.25" customHeight="1" x14ac:dyDescent="0.25">
      <c r="A3" s="102" t="s">
        <v>115</v>
      </c>
      <c r="B3" s="102" t="s">
        <v>219</v>
      </c>
      <c r="C3" s="102" t="s">
        <v>5311</v>
      </c>
      <c r="D3" s="102" t="s">
        <v>223</v>
      </c>
      <c r="E3" s="102" t="s">
        <v>225</v>
      </c>
      <c r="F3" s="102" t="s">
        <v>5312</v>
      </c>
      <c r="G3" s="39"/>
    </row>
    <row r="4" spans="1:7" ht="20.25" customHeight="1" x14ac:dyDescent="0.25">
      <c r="A4" s="102" t="s">
        <v>115</v>
      </c>
      <c r="B4" s="102" t="s">
        <v>219</v>
      </c>
      <c r="C4" s="102" t="s">
        <v>5311</v>
      </c>
      <c r="D4" s="102" t="s">
        <v>223</v>
      </c>
      <c r="E4" s="102" t="s">
        <v>225</v>
      </c>
      <c r="F4" s="102" t="s">
        <v>5289</v>
      </c>
      <c r="G4" s="39"/>
    </row>
    <row r="5" spans="1:7" ht="20.25" customHeight="1" x14ac:dyDescent="0.25">
      <c r="A5" s="102" t="s">
        <v>115</v>
      </c>
      <c r="B5" s="102" t="s">
        <v>219</v>
      </c>
      <c r="C5" s="102" t="s">
        <v>5311</v>
      </c>
      <c r="D5" s="102" t="s">
        <v>223</v>
      </c>
      <c r="E5" s="102" t="s">
        <v>160</v>
      </c>
      <c r="F5" s="102" t="s">
        <v>228</v>
      </c>
      <c r="G5" s="39"/>
    </row>
    <row r="6" spans="1:7" ht="20.25" customHeight="1" x14ac:dyDescent="0.25">
      <c r="A6" s="102" t="s">
        <v>115</v>
      </c>
      <c r="B6" s="102" t="s">
        <v>219</v>
      </c>
      <c r="C6" s="102" t="s">
        <v>5311</v>
      </c>
      <c r="D6" s="102" t="s">
        <v>223</v>
      </c>
      <c r="E6" s="102" t="s">
        <v>160</v>
      </c>
      <c r="F6" s="102" t="s">
        <v>5312</v>
      </c>
      <c r="G6" s="39"/>
    </row>
    <row r="7" spans="1:7" ht="20.25" customHeight="1" x14ac:dyDescent="0.25">
      <c r="A7" s="102" t="s">
        <v>115</v>
      </c>
      <c r="B7" s="102" t="s">
        <v>219</v>
      </c>
      <c r="C7" s="102" t="s">
        <v>5311</v>
      </c>
      <c r="D7" s="102" t="s">
        <v>223</v>
      </c>
      <c r="E7" s="102" t="s">
        <v>160</v>
      </c>
      <c r="F7" s="102" t="s">
        <v>5289</v>
      </c>
      <c r="G7" s="39"/>
    </row>
    <row r="8" spans="1:7" ht="20.25" customHeight="1" x14ac:dyDescent="0.25">
      <c r="A8" s="102" t="s">
        <v>115</v>
      </c>
      <c r="B8" s="102" t="s">
        <v>219</v>
      </c>
      <c r="C8" s="102" t="s">
        <v>5311</v>
      </c>
      <c r="D8" s="102" t="s">
        <v>223</v>
      </c>
      <c r="E8" s="102" t="s">
        <v>5279</v>
      </c>
      <c r="F8" s="102" t="s">
        <v>228</v>
      </c>
      <c r="G8" s="39"/>
    </row>
    <row r="9" spans="1:7" ht="20.25" customHeight="1" x14ac:dyDescent="0.25">
      <c r="A9" s="102" t="s">
        <v>115</v>
      </c>
      <c r="B9" s="102" t="s">
        <v>219</v>
      </c>
      <c r="C9" s="102" t="s">
        <v>5311</v>
      </c>
      <c r="D9" s="102" t="s">
        <v>223</v>
      </c>
      <c r="E9" s="102" t="s">
        <v>5279</v>
      </c>
      <c r="F9" s="102" t="s">
        <v>5312</v>
      </c>
      <c r="G9" s="39"/>
    </row>
    <row r="10" spans="1:7" ht="20.25" customHeight="1" x14ac:dyDescent="0.25">
      <c r="A10" s="102" t="s">
        <v>115</v>
      </c>
      <c r="B10" s="102" t="s">
        <v>219</v>
      </c>
      <c r="C10" s="102" t="s">
        <v>5311</v>
      </c>
      <c r="D10" s="102" t="s">
        <v>223</v>
      </c>
      <c r="E10" s="102" t="s">
        <v>5279</v>
      </c>
      <c r="F10" s="102" t="s">
        <v>5289</v>
      </c>
      <c r="G10" s="39"/>
    </row>
    <row r="11" spans="1:7" ht="20.25" customHeight="1" x14ac:dyDescent="0.25">
      <c r="A11" s="102" t="s">
        <v>115</v>
      </c>
      <c r="B11" s="102" t="s">
        <v>219</v>
      </c>
      <c r="C11" s="102" t="s">
        <v>5311</v>
      </c>
      <c r="D11" s="102" t="s">
        <v>5313</v>
      </c>
      <c r="E11" s="102" t="s">
        <v>225</v>
      </c>
      <c r="F11" s="102" t="s">
        <v>228</v>
      </c>
      <c r="G11" s="39"/>
    </row>
    <row r="12" spans="1:7" ht="20.25" customHeight="1" x14ac:dyDescent="0.25">
      <c r="A12" s="102" t="s">
        <v>115</v>
      </c>
      <c r="B12" s="102" t="s">
        <v>219</v>
      </c>
      <c r="C12" s="102" t="s">
        <v>5311</v>
      </c>
      <c r="D12" s="102" t="s">
        <v>5313</v>
      </c>
      <c r="E12" s="102" t="s">
        <v>225</v>
      </c>
      <c r="F12" s="102" t="s">
        <v>5312</v>
      </c>
      <c r="G12" s="39"/>
    </row>
    <row r="13" spans="1:7" ht="20.25" customHeight="1" x14ac:dyDescent="0.25">
      <c r="A13" s="102" t="s">
        <v>115</v>
      </c>
      <c r="B13" s="102" t="s">
        <v>219</v>
      </c>
      <c r="C13" s="102" t="s">
        <v>5311</v>
      </c>
      <c r="D13" s="102" t="s">
        <v>5313</v>
      </c>
      <c r="E13" s="102" t="s">
        <v>225</v>
      </c>
      <c r="F13" s="102" t="s">
        <v>5289</v>
      </c>
      <c r="G13" s="39"/>
    </row>
    <row r="14" spans="1:7" ht="20.25" customHeight="1" x14ac:dyDescent="0.25">
      <c r="A14" s="102" t="s">
        <v>115</v>
      </c>
      <c r="B14" s="102" t="s">
        <v>219</v>
      </c>
      <c r="C14" s="102" t="s">
        <v>5311</v>
      </c>
      <c r="D14" s="102" t="s">
        <v>5313</v>
      </c>
      <c r="E14" s="102" t="s">
        <v>160</v>
      </c>
      <c r="F14" s="102" t="s">
        <v>228</v>
      </c>
      <c r="G14" s="39"/>
    </row>
    <row r="15" spans="1:7" ht="20.25" customHeight="1" x14ac:dyDescent="0.25">
      <c r="A15" s="102" t="s">
        <v>115</v>
      </c>
      <c r="B15" s="102" t="s">
        <v>219</v>
      </c>
      <c r="C15" s="102" t="s">
        <v>5311</v>
      </c>
      <c r="D15" s="102" t="s">
        <v>5313</v>
      </c>
      <c r="E15" s="102" t="s">
        <v>160</v>
      </c>
      <c r="F15" s="102" t="s">
        <v>5312</v>
      </c>
      <c r="G15" s="39"/>
    </row>
    <row r="16" spans="1:7" ht="20.25" customHeight="1" x14ac:dyDescent="0.25">
      <c r="A16" s="102" t="s">
        <v>115</v>
      </c>
      <c r="B16" s="102" t="s">
        <v>219</v>
      </c>
      <c r="C16" s="102" t="s">
        <v>5311</v>
      </c>
      <c r="D16" s="102" t="s">
        <v>5313</v>
      </c>
      <c r="E16" s="102" t="s">
        <v>160</v>
      </c>
      <c r="F16" s="102" t="s">
        <v>5289</v>
      </c>
      <c r="G16" s="39"/>
    </row>
    <row r="17" spans="1:7" ht="20.25" customHeight="1" x14ac:dyDescent="0.25">
      <c r="A17" s="102" t="s">
        <v>115</v>
      </c>
      <c r="B17" s="102" t="s">
        <v>219</v>
      </c>
      <c r="C17" s="102" t="s">
        <v>5311</v>
      </c>
      <c r="D17" s="102" t="s">
        <v>5313</v>
      </c>
      <c r="E17" s="102" t="s">
        <v>5279</v>
      </c>
      <c r="F17" s="102" t="s">
        <v>228</v>
      </c>
      <c r="G17" s="39"/>
    </row>
    <row r="18" spans="1:7" ht="20.25" customHeight="1" x14ac:dyDescent="0.25">
      <c r="A18" s="102" t="s">
        <v>115</v>
      </c>
      <c r="B18" s="102" t="s">
        <v>219</v>
      </c>
      <c r="C18" s="102" t="s">
        <v>5311</v>
      </c>
      <c r="D18" s="102" t="s">
        <v>5313</v>
      </c>
      <c r="E18" s="102" t="s">
        <v>5279</v>
      </c>
      <c r="F18" s="102" t="s">
        <v>5312</v>
      </c>
      <c r="G18" s="39"/>
    </row>
    <row r="19" spans="1:7" ht="20.25" customHeight="1" x14ac:dyDescent="0.25">
      <c r="A19" s="102" t="s">
        <v>115</v>
      </c>
      <c r="B19" s="102" t="s">
        <v>219</v>
      </c>
      <c r="C19" s="102" t="s">
        <v>5311</v>
      </c>
      <c r="D19" s="102" t="s">
        <v>5313</v>
      </c>
      <c r="E19" s="102" t="s">
        <v>5279</v>
      </c>
      <c r="F19" s="102" t="s">
        <v>5289</v>
      </c>
      <c r="G19" s="39"/>
    </row>
    <row r="20" spans="1:7" ht="20.25" customHeight="1" x14ac:dyDescent="0.25">
      <c r="A20" s="102" t="s">
        <v>115</v>
      </c>
      <c r="B20" s="102" t="s">
        <v>5314</v>
      </c>
      <c r="C20" s="102" t="s">
        <v>5311</v>
      </c>
      <c r="D20" s="102" t="s">
        <v>223</v>
      </c>
      <c r="E20" s="102" t="s">
        <v>225</v>
      </c>
      <c r="F20" s="102" t="s">
        <v>228</v>
      </c>
      <c r="G20" s="39"/>
    </row>
    <row r="21" spans="1:7" ht="20.25" customHeight="1" x14ac:dyDescent="0.25">
      <c r="A21" s="102" t="s">
        <v>115</v>
      </c>
      <c r="B21" s="102" t="s">
        <v>5314</v>
      </c>
      <c r="C21" s="102" t="s">
        <v>5311</v>
      </c>
      <c r="D21" s="102" t="s">
        <v>223</v>
      </c>
      <c r="E21" s="102" t="s">
        <v>225</v>
      </c>
      <c r="F21" s="102" t="s">
        <v>5312</v>
      </c>
      <c r="G21" s="39"/>
    </row>
    <row r="22" spans="1:7" ht="20.25" customHeight="1" x14ac:dyDescent="0.25">
      <c r="A22" s="102" t="s">
        <v>115</v>
      </c>
      <c r="B22" s="102" t="s">
        <v>5314</v>
      </c>
      <c r="C22" s="102" t="s">
        <v>5311</v>
      </c>
      <c r="D22" s="102" t="s">
        <v>223</v>
      </c>
      <c r="E22" s="102" t="s">
        <v>225</v>
      </c>
      <c r="F22" s="102" t="s">
        <v>5289</v>
      </c>
      <c r="G22" s="39"/>
    </row>
    <row r="23" spans="1:7" ht="20.25" customHeight="1" x14ac:dyDescent="0.25">
      <c r="A23" s="102" t="s">
        <v>115</v>
      </c>
      <c r="B23" s="102" t="s">
        <v>5314</v>
      </c>
      <c r="C23" s="102" t="s">
        <v>5311</v>
      </c>
      <c r="D23" s="102" t="s">
        <v>223</v>
      </c>
      <c r="E23" s="102" t="s">
        <v>160</v>
      </c>
      <c r="F23" s="102" t="s">
        <v>228</v>
      </c>
      <c r="G23" s="39"/>
    </row>
    <row r="24" spans="1:7" ht="20.25" customHeight="1" x14ac:dyDescent="0.25">
      <c r="A24" s="102" t="s">
        <v>115</v>
      </c>
      <c r="B24" s="102" t="s">
        <v>5314</v>
      </c>
      <c r="C24" s="102" t="s">
        <v>5311</v>
      </c>
      <c r="D24" s="102" t="s">
        <v>223</v>
      </c>
      <c r="E24" s="102" t="s">
        <v>160</v>
      </c>
      <c r="F24" s="102" t="s">
        <v>5312</v>
      </c>
      <c r="G24" s="39"/>
    </row>
    <row r="25" spans="1:7" ht="20.25" customHeight="1" x14ac:dyDescent="0.25">
      <c r="A25" s="102" t="s">
        <v>115</v>
      </c>
      <c r="B25" s="102" t="s">
        <v>5314</v>
      </c>
      <c r="C25" s="102" t="s">
        <v>5311</v>
      </c>
      <c r="D25" s="102" t="s">
        <v>223</v>
      </c>
      <c r="E25" s="102" t="s">
        <v>160</v>
      </c>
      <c r="F25" s="102" t="s">
        <v>5289</v>
      </c>
      <c r="G25" s="39"/>
    </row>
    <row r="26" spans="1:7" ht="20.25" customHeight="1" x14ac:dyDescent="0.25">
      <c r="A26" s="102" t="s">
        <v>115</v>
      </c>
      <c r="B26" s="102" t="s">
        <v>5314</v>
      </c>
      <c r="C26" s="102" t="s">
        <v>5311</v>
      </c>
      <c r="D26" s="102" t="s">
        <v>223</v>
      </c>
      <c r="E26" s="102" t="s">
        <v>5279</v>
      </c>
      <c r="F26" s="102" t="s">
        <v>228</v>
      </c>
      <c r="G26" s="39"/>
    </row>
    <row r="27" spans="1:7" ht="20.25" customHeight="1" x14ac:dyDescent="0.25">
      <c r="A27" s="102" t="s">
        <v>115</v>
      </c>
      <c r="B27" s="102" t="s">
        <v>5314</v>
      </c>
      <c r="C27" s="102" t="s">
        <v>5311</v>
      </c>
      <c r="D27" s="102" t="s">
        <v>223</v>
      </c>
      <c r="E27" s="102" t="s">
        <v>5279</v>
      </c>
      <c r="F27" s="102" t="s">
        <v>5312</v>
      </c>
      <c r="G27" s="39"/>
    </row>
    <row r="28" spans="1:7" ht="20.25" customHeight="1" x14ac:dyDescent="0.25">
      <c r="A28" s="102" t="s">
        <v>115</v>
      </c>
      <c r="B28" s="102" t="s">
        <v>5314</v>
      </c>
      <c r="C28" s="102" t="s">
        <v>5311</v>
      </c>
      <c r="D28" s="102" t="s">
        <v>223</v>
      </c>
      <c r="E28" s="102" t="s">
        <v>5279</v>
      </c>
      <c r="F28" s="102" t="s">
        <v>5289</v>
      </c>
      <c r="G28" s="39"/>
    </row>
    <row r="29" spans="1:7" ht="20.25" customHeight="1" x14ac:dyDescent="0.25">
      <c r="A29" s="102" t="s">
        <v>115</v>
      </c>
      <c r="B29" s="102" t="s">
        <v>5314</v>
      </c>
      <c r="C29" s="102" t="s">
        <v>5311</v>
      </c>
      <c r="D29" s="102" t="s">
        <v>5313</v>
      </c>
      <c r="E29" s="102" t="s">
        <v>225</v>
      </c>
      <c r="F29" s="102" t="s">
        <v>228</v>
      </c>
      <c r="G29" s="39"/>
    </row>
    <row r="30" spans="1:7" ht="20.25" customHeight="1" x14ac:dyDescent="0.25">
      <c r="A30" s="102" t="s">
        <v>115</v>
      </c>
      <c r="B30" s="102" t="s">
        <v>5314</v>
      </c>
      <c r="C30" s="102" t="s">
        <v>5311</v>
      </c>
      <c r="D30" s="102" t="s">
        <v>5313</v>
      </c>
      <c r="E30" s="102" t="s">
        <v>225</v>
      </c>
      <c r="F30" s="102" t="s">
        <v>5312</v>
      </c>
      <c r="G30" s="39"/>
    </row>
    <row r="31" spans="1:7" ht="20.25" customHeight="1" x14ac:dyDescent="0.25">
      <c r="A31" s="102" t="s">
        <v>115</v>
      </c>
      <c r="B31" s="102" t="s">
        <v>5314</v>
      </c>
      <c r="C31" s="102" t="s">
        <v>5311</v>
      </c>
      <c r="D31" s="102" t="s">
        <v>5313</v>
      </c>
      <c r="E31" s="102" t="s">
        <v>225</v>
      </c>
      <c r="F31" s="102" t="s">
        <v>5289</v>
      </c>
      <c r="G31" s="39"/>
    </row>
    <row r="32" spans="1:7" ht="20.25" customHeight="1" x14ac:dyDescent="0.25">
      <c r="A32" s="102" t="s">
        <v>115</v>
      </c>
      <c r="B32" s="102" t="s">
        <v>5314</v>
      </c>
      <c r="C32" s="102" t="s">
        <v>5311</v>
      </c>
      <c r="D32" s="102" t="s">
        <v>5313</v>
      </c>
      <c r="E32" s="102" t="s">
        <v>160</v>
      </c>
      <c r="F32" s="102" t="s">
        <v>228</v>
      </c>
      <c r="G32" s="39"/>
    </row>
    <row r="33" spans="1:7" ht="20.25" customHeight="1" x14ac:dyDescent="0.25">
      <c r="A33" s="102" t="s">
        <v>115</v>
      </c>
      <c r="B33" s="102" t="s">
        <v>5314</v>
      </c>
      <c r="C33" s="102" t="s">
        <v>5311</v>
      </c>
      <c r="D33" s="102" t="s">
        <v>5313</v>
      </c>
      <c r="E33" s="102" t="s">
        <v>160</v>
      </c>
      <c r="F33" s="102" t="s">
        <v>5312</v>
      </c>
      <c r="G33" s="39"/>
    </row>
    <row r="34" spans="1:7" ht="20.25" customHeight="1" x14ac:dyDescent="0.25">
      <c r="A34" s="102" t="s">
        <v>115</v>
      </c>
      <c r="B34" s="102" t="s">
        <v>5314</v>
      </c>
      <c r="C34" s="102" t="s">
        <v>5311</v>
      </c>
      <c r="D34" s="102" t="s">
        <v>5313</v>
      </c>
      <c r="E34" s="102" t="s">
        <v>160</v>
      </c>
      <c r="F34" s="102" t="s">
        <v>5289</v>
      </c>
      <c r="G34" s="39"/>
    </row>
    <row r="35" spans="1:7" ht="20.25" customHeight="1" x14ac:dyDescent="0.25">
      <c r="A35" s="102" t="s">
        <v>115</v>
      </c>
      <c r="B35" s="102" t="s">
        <v>5314</v>
      </c>
      <c r="C35" s="102" t="s">
        <v>5311</v>
      </c>
      <c r="D35" s="102" t="s">
        <v>5313</v>
      </c>
      <c r="E35" s="102" t="s">
        <v>5279</v>
      </c>
      <c r="F35" s="102" t="s">
        <v>228</v>
      </c>
      <c r="G35" s="39"/>
    </row>
    <row r="36" spans="1:7" ht="20.25" customHeight="1" x14ac:dyDescent="0.25">
      <c r="A36" s="102" t="s">
        <v>115</v>
      </c>
      <c r="B36" s="102" t="s">
        <v>5314</v>
      </c>
      <c r="C36" s="102" t="s">
        <v>5311</v>
      </c>
      <c r="D36" s="102" t="s">
        <v>5313</v>
      </c>
      <c r="E36" s="102" t="s">
        <v>5279</v>
      </c>
      <c r="F36" s="102" t="s">
        <v>5312</v>
      </c>
      <c r="G36" s="39"/>
    </row>
    <row r="37" spans="1:7" ht="20.25" customHeight="1" x14ac:dyDescent="0.25">
      <c r="A37" s="102" t="s">
        <v>115</v>
      </c>
      <c r="B37" s="102" t="s">
        <v>5314</v>
      </c>
      <c r="C37" s="102" t="s">
        <v>5311</v>
      </c>
      <c r="D37" s="102" t="s">
        <v>5313</v>
      </c>
      <c r="E37" s="102" t="s">
        <v>5279</v>
      </c>
      <c r="F37" s="102" t="s">
        <v>5289</v>
      </c>
      <c r="G37" s="39"/>
    </row>
    <row r="38" spans="1:7" ht="20.25" customHeight="1" x14ac:dyDescent="0.25">
      <c r="A38" s="102" t="s">
        <v>115</v>
      </c>
      <c r="B38" s="102" t="s">
        <v>5315</v>
      </c>
      <c r="C38" s="102" t="s">
        <v>5311</v>
      </c>
      <c r="D38" s="102" t="s">
        <v>223</v>
      </c>
      <c r="E38" s="102" t="s">
        <v>225</v>
      </c>
      <c r="F38" s="102" t="s">
        <v>228</v>
      </c>
      <c r="G38" s="39"/>
    </row>
    <row r="39" spans="1:7" ht="20.25" customHeight="1" x14ac:dyDescent="0.25">
      <c r="A39" s="102" t="s">
        <v>115</v>
      </c>
      <c r="B39" s="102" t="s">
        <v>5315</v>
      </c>
      <c r="C39" s="102" t="s">
        <v>5311</v>
      </c>
      <c r="D39" s="102" t="s">
        <v>223</v>
      </c>
      <c r="E39" s="102" t="s">
        <v>225</v>
      </c>
      <c r="F39" s="102" t="s">
        <v>5312</v>
      </c>
      <c r="G39" s="39"/>
    </row>
    <row r="40" spans="1:7" ht="20.25" customHeight="1" x14ac:dyDescent="0.25">
      <c r="A40" s="102" t="s">
        <v>115</v>
      </c>
      <c r="B40" s="102" t="s">
        <v>5315</v>
      </c>
      <c r="C40" s="102" t="s">
        <v>5311</v>
      </c>
      <c r="D40" s="102" t="s">
        <v>223</v>
      </c>
      <c r="E40" s="102" t="s">
        <v>225</v>
      </c>
      <c r="F40" s="102" t="s">
        <v>5289</v>
      </c>
      <c r="G40" s="39"/>
    </row>
    <row r="41" spans="1:7" ht="20.25" customHeight="1" x14ac:dyDescent="0.25">
      <c r="A41" s="102" t="s">
        <v>115</v>
      </c>
      <c r="B41" s="102" t="s">
        <v>5315</v>
      </c>
      <c r="C41" s="102" t="s">
        <v>5311</v>
      </c>
      <c r="D41" s="102" t="s">
        <v>223</v>
      </c>
      <c r="E41" s="102" t="s">
        <v>160</v>
      </c>
      <c r="F41" s="102" t="s">
        <v>228</v>
      </c>
      <c r="G41" s="39"/>
    </row>
    <row r="42" spans="1:7" ht="20.25" customHeight="1" x14ac:dyDescent="0.25">
      <c r="A42" s="102" t="s">
        <v>115</v>
      </c>
      <c r="B42" s="102" t="s">
        <v>5315</v>
      </c>
      <c r="C42" s="102" t="s">
        <v>5311</v>
      </c>
      <c r="D42" s="102" t="s">
        <v>223</v>
      </c>
      <c r="E42" s="102" t="s">
        <v>160</v>
      </c>
      <c r="F42" s="102" t="s">
        <v>5312</v>
      </c>
      <c r="G42" s="39"/>
    </row>
    <row r="43" spans="1:7" ht="20.25" customHeight="1" x14ac:dyDescent="0.25">
      <c r="A43" s="102" t="s">
        <v>115</v>
      </c>
      <c r="B43" s="102" t="s">
        <v>5315</v>
      </c>
      <c r="C43" s="102" t="s">
        <v>5311</v>
      </c>
      <c r="D43" s="102" t="s">
        <v>223</v>
      </c>
      <c r="E43" s="102" t="s">
        <v>160</v>
      </c>
      <c r="F43" s="102" t="s">
        <v>5289</v>
      </c>
      <c r="G43" s="39"/>
    </row>
    <row r="44" spans="1:7" ht="20.25" customHeight="1" x14ac:dyDescent="0.25">
      <c r="A44" s="102" t="s">
        <v>115</v>
      </c>
      <c r="B44" s="102" t="s">
        <v>5315</v>
      </c>
      <c r="C44" s="102" t="s">
        <v>5311</v>
      </c>
      <c r="D44" s="102" t="s">
        <v>223</v>
      </c>
      <c r="E44" s="102" t="s">
        <v>5279</v>
      </c>
      <c r="F44" s="102" t="s">
        <v>228</v>
      </c>
      <c r="G44" s="39"/>
    </row>
    <row r="45" spans="1:7" ht="20.25" customHeight="1" x14ac:dyDescent="0.25">
      <c r="A45" s="102" t="s">
        <v>115</v>
      </c>
      <c r="B45" s="102" t="s">
        <v>5315</v>
      </c>
      <c r="C45" s="102" t="s">
        <v>5311</v>
      </c>
      <c r="D45" s="102" t="s">
        <v>223</v>
      </c>
      <c r="E45" s="102" t="s">
        <v>5279</v>
      </c>
      <c r="F45" s="102" t="s">
        <v>5312</v>
      </c>
      <c r="G45" s="39"/>
    </row>
    <row r="46" spans="1:7" ht="20.25" customHeight="1" x14ac:dyDescent="0.25">
      <c r="A46" s="102" t="s">
        <v>115</v>
      </c>
      <c r="B46" s="102" t="s">
        <v>5315</v>
      </c>
      <c r="C46" s="102" t="s">
        <v>5311</v>
      </c>
      <c r="D46" s="102" t="s">
        <v>223</v>
      </c>
      <c r="E46" s="102" t="s">
        <v>5279</v>
      </c>
      <c r="F46" s="102" t="s">
        <v>5289</v>
      </c>
      <c r="G46" s="39"/>
    </row>
    <row r="47" spans="1:7" ht="20.25" customHeight="1" x14ac:dyDescent="0.25">
      <c r="A47" s="102" t="s">
        <v>115</v>
      </c>
      <c r="B47" s="102" t="s">
        <v>5315</v>
      </c>
      <c r="C47" s="102" t="s">
        <v>5311</v>
      </c>
      <c r="D47" s="102" t="s">
        <v>5313</v>
      </c>
      <c r="E47" s="102" t="s">
        <v>225</v>
      </c>
      <c r="F47" s="102" t="s">
        <v>228</v>
      </c>
      <c r="G47" s="39"/>
    </row>
    <row r="48" spans="1:7" ht="20.25" customHeight="1" x14ac:dyDescent="0.25">
      <c r="A48" s="102" t="s">
        <v>115</v>
      </c>
      <c r="B48" s="102" t="s">
        <v>5315</v>
      </c>
      <c r="C48" s="102" t="s">
        <v>5311</v>
      </c>
      <c r="D48" s="102" t="s">
        <v>5313</v>
      </c>
      <c r="E48" s="102" t="s">
        <v>225</v>
      </c>
      <c r="F48" s="102" t="s">
        <v>5312</v>
      </c>
      <c r="G48" s="39"/>
    </row>
    <row r="49" spans="1:7" ht="20.25" customHeight="1" x14ac:dyDescent="0.25">
      <c r="A49" s="102" t="s">
        <v>115</v>
      </c>
      <c r="B49" s="102" t="s">
        <v>5315</v>
      </c>
      <c r="C49" s="102" t="s">
        <v>5311</v>
      </c>
      <c r="D49" s="102" t="s">
        <v>5313</v>
      </c>
      <c r="E49" s="102" t="s">
        <v>225</v>
      </c>
      <c r="F49" s="102" t="s">
        <v>5289</v>
      </c>
      <c r="G49" s="39"/>
    </row>
    <row r="50" spans="1:7" ht="20.25" customHeight="1" x14ac:dyDescent="0.25">
      <c r="A50" s="102" t="s">
        <v>115</v>
      </c>
      <c r="B50" s="102" t="s">
        <v>5315</v>
      </c>
      <c r="C50" s="102" t="s">
        <v>5311</v>
      </c>
      <c r="D50" s="102" t="s">
        <v>5313</v>
      </c>
      <c r="E50" s="102" t="s">
        <v>160</v>
      </c>
      <c r="F50" s="102" t="s">
        <v>228</v>
      </c>
      <c r="G50" s="39"/>
    </row>
    <row r="51" spans="1:7" ht="20.25" customHeight="1" x14ac:dyDescent="0.25">
      <c r="A51" s="102" t="s">
        <v>115</v>
      </c>
      <c r="B51" s="102" t="s">
        <v>5315</v>
      </c>
      <c r="C51" s="102" t="s">
        <v>5311</v>
      </c>
      <c r="D51" s="102" t="s">
        <v>5313</v>
      </c>
      <c r="E51" s="102" t="s">
        <v>160</v>
      </c>
      <c r="F51" s="102" t="s">
        <v>5312</v>
      </c>
      <c r="G51" s="39"/>
    </row>
    <row r="52" spans="1:7" ht="20.25" customHeight="1" x14ac:dyDescent="0.25">
      <c r="A52" s="102" t="s">
        <v>115</v>
      </c>
      <c r="B52" s="102" t="s">
        <v>5315</v>
      </c>
      <c r="C52" s="102" t="s">
        <v>5311</v>
      </c>
      <c r="D52" s="102" t="s">
        <v>5313</v>
      </c>
      <c r="E52" s="102" t="s">
        <v>160</v>
      </c>
      <c r="F52" s="102" t="s">
        <v>5289</v>
      </c>
      <c r="G52" s="39"/>
    </row>
    <row r="53" spans="1:7" ht="20.25" customHeight="1" x14ac:dyDescent="0.25">
      <c r="A53" s="102" t="s">
        <v>115</v>
      </c>
      <c r="B53" s="102" t="s">
        <v>5315</v>
      </c>
      <c r="C53" s="102" t="s">
        <v>5311</v>
      </c>
      <c r="D53" s="102" t="s">
        <v>5313</v>
      </c>
      <c r="E53" s="102" t="s">
        <v>5279</v>
      </c>
      <c r="F53" s="102" t="s">
        <v>228</v>
      </c>
      <c r="G53" s="39"/>
    </row>
    <row r="54" spans="1:7" ht="20.25" customHeight="1" x14ac:dyDescent="0.25">
      <c r="A54" s="102" t="s">
        <v>115</v>
      </c>
      <c r="B54" s="102" t="s">
        <v>5315</v>
      </c>
      <c r="C54" s="102" t="s">
        <v>5311</v>
      </c>
      <c r="D54" s="102" t="s">
        <v>5313</v>
      </c>
      <c r="E54" s="102" t="s">
        <v>5279</v>
      </c>
      <c r="F54" s="102" t="s">
        <v>5312</v>
      </c>
      <c r="G54" s="39"/>
    </row>
    <row r="55" spans="1:7" ht="20.25" customHeight="1" x14ac:dyDescent="0.25">
      <c r="A55" s="102" t="s">
        <v>115</v>
      </c>
      <c r="B55" s="102" t="s">
        <v>5315</v>
      </c>
      <c r="C55" s="102" t="s">
        <v>5311</v>
      </c>
      <c r="D55" s="102" t="s">
        <v>5313</v>
      </c>
      <c r="E55" s="102" t="s">
        <v>5279</v>
      </c>
      <c r="F55" s="102" t="s">
        <v>5289</v>
      </c>
      <c r="G55" s="39"/>
    </row>
    <row r="56" spans="1:7" ht="20.25" customHeight="1" x14ac:dyDescent="0.25">
      <c r="A56" s="102" t="s">
        <v>115</v>
      </c>
      <c r="B56" s="102" t="s">
        <v>5316</v>
      </c>
      <c r="C56" s="102" t="s">
        <v>5311</v>
      </c>
      <c r="D56" s="102" t="s">
        <v>223</v>
      </c>
      <c r="E56" s="102" t="s">
        <v>225</v>
      </c>
      <c r="F56" s="102" t="s">
        <v>228</v>
      </c>
      <c r="G56" s="39"/>
    </row>
    <row r="57" spans="1:7" ht="20.25" customHeight="1" x14ac:dyDescent="0.25">
      <c r="A57" s="102" t="s">
        <v>115</v>
      </c>
      <c r="B57" s="102" t="s">
        <v>5316</v>
      </c>
      <c r="C57" s="102" t="s">
        <v>5311</v>
      </c>
      <c r="D57" s="102" t="s">
        <v>223</v>
      </c>
      <c r="E57" s="102" t="s">
        <v>225</v>
      </c>
      <c r="F57" s="102" t="s">
        <v>5312</v>
      </c>
      <c r="G57" s="39"/>
    </row>
    <row r="58" spans="1:7" ht="20.25" customHeight="1" x14ac:dyDescent="0.25">
      <c r="A58" s="102" t="s">
        <v>115</v>
      </c>
      <c r="B58" s="102" t="s">
        <v>5316</v>
      </c>
      <c r="C58" s="102" t="s">
        <v>5311</v>
      </c>
      <c r="D58" s="102" t="s">
        <v>223</v>
      </c>
      <c r="E58" s="102" t="s">
        <v>225</v>
      </c>
      <c r="F58" s="102" t="s">
        <v>5289</v>
      </c>
      <c r="G58" s="39"/>
    </row>
    <row r="59" spans="1:7" ht="20.25" customHeight="1" x14ac:dyDescent="0.25">
      <c r="A59" s="102" t="s">
        <v>115</v>
      </c>
      <c r="B59" s="102" t="s">
        <v>5316</v>
      </c>
      <c r="C59" s="102" t="s">
        <v>5311</v>
      </c>
      <c r="D59" s="102" t="s">
        <v>223</v>
      </c>
      <c r="E59" s="102" t="s">
        <v>160</v>
      </c>
      <c r="F59" s="102" t="s">
        <v>228</v>
      </c>
      <c r="G59" s="39"/>
    </row>
    <row r="60" spans="1:7" ht="20.25" customHeight="1" x14ac:dyDescent="0.25">
      <c r="A60" s="102" t="s">
        <v>115</v>
      </c>
      <c r="B60" s="102" t="s">
        <v>5316</v>
      </c>
      <c r="C60" s="102" t="s">
        <v>5311</v>
      </c>
      <c r="D60" s="102" t="s">
        <v>223</v>
      </c>
      <c r="E60" s="102" t="s">
        <v>160</v>
      </c>
      <c r="F60" s="102" t="s">
        <v>5312</v>
      </c>
      <c r="G60" s="39"/>
    </row>
    <row r="61" spans="1:7" ht="20.25" customHeight="1" x14ac:dyDescent="0.25">
      <c r="A61" s="102" t="s">
        <v>115</v>
      </c>
      <c r="B61" s="102" t="s">
        <v>5316</v>
      </c>
      <c r="C61" s="102" t="s">
        <v>5311</v>
      </c>
      <c r="D61" s="102" t="s">
        <v>223</v>
      </c>
      <c r="E61" s="102" t="s">
        <v>160</v>
      </c>
      <c r="F61" s="102" t="s">
        <v>5289</v>
      </c>
      <c r="G61" s="39"/>
    </row>
    <row r="62" spans="1:7" ht="20.25" customHeight="1" x14ac:dyDescent="0.25">
      <c r="A62" s="102" t="s">
        <v>115</v>
      </c>
      <c r="B62" s="102" t="s">
        <v>5316</v>
      </c>
      <c r="C62" s="102" t="s">
        <v>5311</v>
      </c>
      <c r="D62" s="102" t="s">
        <v>223</v>
      </c>
      <c r="E62" s="102" t="s">
        <v>5279</v>
      </c>
      <c r="F62" s="102" t="s">
        <v>228</v>
      </c>
      <c r="G62" s="39"/>
    </row>
    <row r="63" spans="1:7" ht="20.25" customHeight="1" x14ac:dyDescent="0.25">
      <c r="A63" s="102" t="s">
        <v>115</v>
      </c>
      <c r="B63" s="102" t="s">
        <v>5316</v>
      </c>
      <c r="C63" s="102" t="s">
        <v>5311</v>
      </c>
      <c r="D63" s="102" t="s">
        <v>223</v>
      </c>
      <c r="E63" s="102" t="s">
        <v>5279</v>
      </c>
      <c r="F63" s="102" t="s">
        <v>5312</v>
      </c>
      <c r="G63" s="39"/>
    </row>
    <row r="64" spans="1:7" ht="20.25" customHeight="1" x14ac:dyDescent="0.25">
      <c r="A64" s="102" t="s">
        <v>115</v>
      </c>
      <c r="B64" s="102" t="s">
        <v>5316</v>
      </c>
      <c r="C64" s="102" t="s">
        <v>5311</v>
      </c>
      <c r="D64" s="102" t="s">
        <v>223</v>
      </c>
      <c r="E64" s="102" t="s">
        <v>5279</v>
      </c>
      <c r="F64" s="102" t="s">
        <v>5289</v>
      </c>
      <c r="G64" s="39"/>
    </row>
    <row r="65" spans="1:7" ht="20.25" customHeight="1" x14ac:dyDescent="0.25">
      <c r="A65" s="102" t="s">
        <v>115</v>
      </c>
      <c r="B65" s="102" t="s">
        <v>5316</v>
      </c>
      <c r="C65" s="102" t="s">
        <v>5311</v>
      </c>
      <c r="D65" s="102" t="s">
        <v>5313</v>
      </c>
      <c r="E65" s="102" t="s">
        <v>225</v>
      </c>
      <c r="F65" s="102" t="s">
        <v>228</v>
      </c>
      <c r="G65" s="39"/>
    </row>
    <row r="66" spans="1:7" ht="20.25" customHeight="1" x14ac:dyDescent="0.25">
      <c r="A66" s="102" t="s">
        <v>115</v>
      </c>
      <c r="B66" s="102" t="s">
        <v>5316</v>
      </c>
      <c r="C66" s="102" t="s">
        <v>5311</v>
      </c>
      <c r="D66" s="102" t="s">
        <v>5313</v>
      </c>
      <c r="E66" s="102" t="s">
        <v>225</v>
      </c>
      <c r="F66" s="102" t="s">
        <v>5312</v>
      </c>
      <c r="G66" s="39"/>
    </row>
    <row r="67" spans="1:7" ht="20.25" customHeight="1" x14ac:dyDescent="0.25">
      <c r="A67" s="102" t="s">
        <v>115</v>
      </c>
      <c r="B67" s="102" t="s">
        <v>5316</v>
      </c>
      <c r="C67" s="102" t="s">
        <v>5311</v>
      </c>
      <c r="D67" s="102" t="s">
        <v>5313</v>
      </c>
      <c r="E67" s="102" t="s">
        <v>225</v>
      </c>
      <c r="F67" s="102" t="s">
        <v>5289</v>
      </c>
      <c r="G67" s="39"/>
    </row>
    <row r="68" spans="1:7" ht="20.25" customHeight="1" x14ac:dyDescent="0.25">
      <c r="A68" s="102" t="s">
        <v>115</v>
      </c>
      <c r="B68" s="102" t="s">
        <v>5316</v>
      </c>
      <c r="C68" s="102" t="s">
        <v>5311</v>
      </c>
      <c r="D68" s="102" t="s">
        <v>5313</v>
      </c>
      <c r="E68" s="102" t="s">
        <v>160</v>
      </c>
      <c r="F68" s="102" t="s">
        <v>228</v>
      </c>
      <c r="G68" s="39"/>
    </row>
    <row r="69" spans="1:7" ht="20.25" customHeight="1" x14ac:dyDescent="0.25">
      <c r="A69" s="102" t="s">
        <v>115</v>
      </c>
      <c r="B69" s="102" t="s">
        <v>5316</v>
      </c>
      <c r="C69" s="102" t="s">
        <v>5311</v>
      </c>
      <c r="D69" s="102" t="s">
        <v>5313</v>
      </c>
      <c r="E69" s="102" t="s">
        <v>160</v>
      </c>
      <c r="F69" s="102" t="s">
        <v>5312</v>
      </c>
      <c r="G69" s="39"/>
    </row>
    <row r="70" spans="1:7" ht="20.25" customHeight="1" x14ac:dyDescent="0.25">
      <c r="A70" s="102" t="s">
        <v>115</v>
      </c>
      <c r="B70" s="102" t="s">
        <v>5316</v>
      </c>
      <c r="C70" s="102" t="s">
        <v>5311</v>
      </c>
      <c r="D70" s="102" t="s">
        <v>5313</v>
      </c>
      <c r="E70" s="102" t="s">
        <v>160</v>
      </c>
      <c r="F70" s="102" t="s">
        <v>5289</v>
      </c>
      <c r="G70" s="39"/>
    </row>
    <row r="71" spans="1:7" ht="20.25" customHeight="1" x14ac:dyDescent="0.25">
      <c r="A71" s="102" t="s">
        <v>115</v>
      </c>
      <c r="B71" s="102" t="s">
        <v>5316</v>
      </c>
      <c r="C71" s="102" t="s">
        <v>5311</v>
      </c>
      <c r="D71" s="102" t="s">
        <v>5313</v>
      </c>
      <c r="E71" s="102" t="s">
        <v>5279</v>
      </c>
      <c r="F71" s="102" t="s">
        <v>228</v>
      </c>
      <c r="G71" s="39"/>
    </row>
    <row r="72" spans="1:7" ht="20.25" customHeight="1" x14ac:dyDescent="0.25">
      <c r="A72" s="102" t="s">
        <v>115</v>
      </c>
      <c r="B72" s="102" t="s">
        <v>5316</v>
      </c>
      <c r="C72" s="102" t="s">
        <v>5311</v>
      </c>
      <c r="D72" s="102" t="s">
        <v>5313</v>
      </c>
      <c r="E72" s="102" t="s">
        <v>5279</v>
      </c>
      <c r="F72" s="102" t="s">
        <v>5312</v>
      </c>
      <c r="G72" s="39"/>
    </row>
    <row r="73" spans="1:7" ht="20.25" customHeight="1" x14ac:dyDescent="0.25">
      <c r="A73" s="102" t="s">
        <v>115</v>
      </c>
      <c r="B73" s="102" t="s">
        <v>5316</v>
      </c>
      <c r="C73" s="102" t="s">
        <v>5311</v>
      </c>
      <c r="D73" s="102" t="s">
        <v>5313</v>
      </c>
      <c r="E73" s="102" t="s">
        <v>5279</v>
      </c>
      <c r="F73" s="102" t="s">
        <v>5289</v>
      </c>
      <c r="G73" s="39"/>
    </row>
    <row r="74" spans="1:7" ht="20.25" customHeight="1" x14ac:dyDescent="0.25">
      <c r="A74" s="102" t="s">
        <v>115</v>
      </c>
      <c r="B74" s="102" t="s">
        <v>5317</v>
      </c>
      <c r="C74" s="102" t="s">
        <v>222</v>
      </c>
      <c r="D74" s="102" t="s">
        <v>223</v>
      </c>
      <c r="E74" s="102" t="s">
        <v>225</v>
      </c>
      <c r="F74" s="102" t="s">
        <v>228</v>
      </c>
      <c r="G74" s="39"/>
    </row>
    <row r="75" spans="1:7" ht="20.25" customHeight="1" x14ac:dyDescent="0.25">
      <c r="A75" s="102" t="s">
        <v>115</v>
      </c>
      <c r="B75" s="102" t="s">
        <v>5317</v>
      </c>
      <c r="C75" s="102" t="s">
        <v>222</v>
      </c>
      <c r="D75" s="102" t="s">
        <v>223</v>
      </c>
      <c r="E75" s="102" t="s">
        <v>225</v>
      </c>
      <c r="F75" s="102" t="s">
        <v>5312</v>
      </c>
      <c r="G75" s="39"/>
    </row>
    <row r="76" spans="1:7" ht="20.25" customHeight="1" x14ac:dyDescent="0.25">
      <c r="A76" s="102" t="s">
        <v>115</v>
      </c>
      <c r="B76" s="102" t="s">
        <v>5317</v>
      </c>
      <c r="C76" s="102" t="s">
        <v>222</v>
      </c>
      <c r="D76" s="102" t="s">
        <v>223</v>
      </c>
      <c r="E76" s="102" t="s">
        <v>225</v>
      </c>
      <c r="F76" s="102" t="s">
        <v>5289</v>
      </c>
      <c r="G76" s="39"/>
    </row>
    <row r="77" spans="1:7" ht="20.25" customHeight="1" x14ac:dyDescent="0.25">
      <c r="A77" s="102" t="s">
        <v>115</v>
      </c>
      <c r="B77" s="102" t="s">
        <v>5317</v>
      </c>
      <c r="C77" s="102" t="s">
        <v>222</v>
      </c>
      <c r="D77" s="102" t="s">
        <v>223</v>
      </c>
      <c r="E77" s="102" t="s">
        <v>160</v>
      </c>
      <c r="F77" s="102" t="s">
        <v>228</v>
      </c>
      <c r="G77" s="39"/>
    </row>
    <row r="78" spans="1:7" ht="20.25" customHeight="1" x14ac:dyDescent="0.25">
      <c r="A78" s="102" t="s">
        <v>115</v>
      </c>
      <c r="B78" s="102" t="s">
        <v>5317</v>
      </c>
      <c r="C78" s="102" t="s">
        <v>222</v>
      </c>
      <c r="D78" s="102" t="s">
        <v>223</v>
      </c>
      <c r="E78" s="102" t="s">
        <v>160</v>
      </c>
      <c r="F78" s="102" t="s">
        <v>5312</v>
      </c>
      <c r="G78" s="39"/>
    </row>
    <row r="79" spans="1:7" ht="20.25" customHeight="1" x14ac:dyDescent="0.25">
      <c r="A79" s="102" t="s">
        <v>115</v>
      </c>
      <c r="B79" s="102" t="s">
        <v>5317</v>
      </c>
      <c r="C79" s="102" t="s">
        <v>222</v>
      </c>
      <c r="D79" s="102" t="s">
        <v>223</v>
      </c>
      <c r="E79" s="102" t="s">
        <v>160</v>
      </c>
      <c r="F79" s="102" t="s">
        <v>5289</v>
      </c>
      <c r="G79" s="39"/>
    </row>
    <row r="80" spans="1:7" ht="20.25" customHeight="1" x14ac:dyDescent="0.25">
      <c r="A80" s="102" t="s">
        <v>115</v>
      </c>
      <c r="B80" s="102" t="s">
        <v>5317</v>
      </c>
      <c r="C80" s="102" t="s">
        <v>222</v>
      </c>
      <c r="D80" s="102" t="s">
        <v>223</v>
      </c>
      <c r="E80" s="102" t="s">
        <v>5279</v>
      </c>
      <c r="F80" s="102" t="s">
        <v>228</v>
      </c>
      <c r="G80" s="39"/>
    </row>
    <row r="81" spans="1:7" ht="20.25" customHeight="1" x14ac:dyDescent="0.25">
      <c r="A81" s="102" t="s">
        <v>115</v>
      </c>
      <c r="B81" s="102" t="s">
        <v>5317</v>
      </c>
      <c r="C81" s="102" t="s">
        <v>222</v>
      </c>
      <c r="D81" s="102" t="s">
        <v>223</v>
      </c>
      <c r="E81" s="102" t="s">
        <v>5279</v>
      </c>
      <c r="F81" s="102" t="s">
        <v>5312</v>
      </c>
      <c r="G81" s="39"/>
    </row>
    <row r="82" spans="1:7" ht="20.25" customHeight="1" x14ac:dyDescent="0.25">
      <c r="A82" s="102" t="s">
        <v>115</v>
      </c>
      <c r="B82" s="102" t="s">
        <v>5317</v>
      </c>
      <c r="C82" s="102" t="s">
        <v>222</v>
      </c>
      <c r="D82" s="102" t="s">
        <v>223</v>
      </c>
      <c r="E82" s="102" t="s">
        <v>5279</v>
      </c>
      <c r="F82" s="102" t="s">
        <v>5289</v>
      </c>
      <c r="G82" s="39"/>
    </row>
    <row r="83" spans="1:7" ht="20.25" customHeight="1" x14ac:dyDescent="0.25">
      <c r="A83" s="102" t="s">
        <v>115</v>
      </c>
      <c r="B83" s="102" t="s">
        <v>5317</v>
      </c>
      <c r="C83" s="102" t="s">
        <v>222</v>
      </c>
      <c r="D83" s="102" t="s">
        <v>5313</v>
      </c>
      <c r="E83" s="102" t="s">
        <v>225</v>
      </c>
      <c r="F83" s="102" t="s">
        <v>228</v>
      </c>
      <c r="G83" s="39"/>
    </row>
    <row r="84" spans="1:7" ht="20.25" customHeight="1" x14ac:dyDescent="0.25">
      <c r="A84" s="102" t="s">
        <v>115</v>
      </c>
      <c r="B84" s="102" t="s">
        <v>5317</v>
      </c>
      <c r="C84" s="102" t="s">
        <v>222</v>
      </c>
      <c r="D84" s="102" t="s">
        <v>5313</v>
      </c>
      <c r="E84" s="102" t="s">
        <v>225</v>
      </c>
      <c r="F84" s="102" t="s">
        <v>5312</v>
      </c>
      <c r="G84" s="39"/>
    </row>
    <row r="85" spans="1:7" ht="20.25" customHeight="1" x14ac:dyDescent="0.25">
      <c r="A85" s="102" t="s">
        <v>115</v>
      </c>
      <c r="B85" s="102" t="s">
        <v>5317</v>
      </c>
      <c r="C85" s="102" t="s">
        <v>222</v>
      </c>
      <c r="D85" s="102" t="s">
        <v>5313</v>
      </c>
      <c r="E85" s="102" t="s">
        <v>225</v>
      </c>
      <c r="F85" s="102" t="s">
        <v>5289</v>
      </c>
      <c r="G85" s="39"/>
    </row>
    <row r="86" spans="1:7" ht="20.25" customHeight="1" x14ac:dyDescent="0.25">
      <c r="A86" s="102" t="s">
        <v>115</v>
      </c>
      <c r="B86" s="102" t="s">
        <v>5317</v>
      </c>
      <c r="C86" s="102" t="s">
        <v>222</v>
      </c>
      <c r="D86" s="102" t="s">
        <v>5313</v>
      </c>
      <c r="E86" s="102" t="s">
        <v>160</v>
      </c>
      <c r="F86" s="102" t="s">
        <v>228</v>
      </c>
      <c r="G86" s="39"/>
    </row>
    <row r="87" spans="1:7" ht="20.25" customHeight="1" x14ac:dyDescent="0.25">
      <c r="A87" s="102" t="s">
        <v>115</v>
      </c>
      <c r="B87" s="102" t="s">
        <v>5317</v>
      </c>
      <c r="C87" s="102" t="s">
        <v>222</v>
      </c>
      <c r="D87" s="102" t="s">
        <v>5313</v>
      </c>
      <c r="E87" s="102" t="s">
        <v>160</v>
      </c>
      <c r="F87" s="102" t="s">
        <v>5312</v>
      </c>
      <c r="G87" s="39"/>
    </row>
    <row r="88" spans="1:7" ht="20.25" customHeight="1" x14ac:dyDescent="0.25">
      <c r="A88" s="102" t="s">
        <v>115</v>
      </c>
      <c r="B88" s="102" t="s">
        <v>5317</v>
      </c>
      <c r="C88" s="102" t="s">
        <v>222</v>
      </c>
      <c r="D88" s="102" t="s">
        <v>5313</v>
      </c>
      <c r="E88" s="102" t="s">
        <v>160</v>
      </c>
      <c r="F88" s="102" t="s">
        <v>5289</v>
      </c>
      <c r="G88" s="39"/>
    </row>
    <row r="89" spans="1:7" ht="20.25" customHeight="1" x14ac:dyDescent="0.25">
      <c r="A89" s="102" t="s">
        <v>115</v>
      </c>
      <c r="B89" s="102" t="s">
        <v>5317</v>
      </c>
      <c r="C89" s="102" t="s">
        <v>222</v>
      </c>
      <c r="D89" s="102" t="s">
        <v>5313</v>
      </c>
      <c r="E89" s="102" t="s">
        <v>5279</v>
      </c>
      <c r="F89" s="102" t="s">
        <v>228</v>
      </c>
      <c r="G89" s="39"/>
    </row>
    <row r="90" spans="1:7" ht="20.25" customHeight="1" x14ac:dyDescent="0.25">
      <c r="A90" s="102" t="s">
        <v>115</v>
      </c>
      <c r="B90" s="102" t="s">
        <v>5317</v>
      </c>
      <c r="C90" s="102" t="s">
        <v>222</v>
      </c>
      <c r="D90" s="102" t="s">
        <v>5313</v>
      </c>
      <c r="E90" s="102" t="s">
        <v>5279</v>
      </c>
      <c r="F90" s="102" t="s">
        <v>5312</v>
      </c>
      <c r="G90" s="39"/>
    </row>
    <row r="91" spans="1:7" ht="20.25" customHeight="1" x14ac:dyDescent="0.25">
      <c r="A91" s="102" t="s">
        <v>115</v>
      </c>
      <c r="B91" s="102" t="s">
        <v>5317</v>
      </c>
      <c r="C91" s="102" t="s">
        <v>222</v>
      </c>
      <c r="D91" s="102" t="s">
        <v>5313</v>
      </c>
      <c r="E91" s="102" t="s">
        <v>5279</v>
      </c>
      <c r="F91" s="102" t="s">
        <v>5289</v>
      </c>
      <c r="G91" s="39"/>
    </row>
    <row r="92" spans="1:7" ht="20.25" customHeight="1" x14ac:dyDescent="0.25">
      <c r="A92" s="102" t="s">
        <v>115</v>
      </c>
      <c r="B92" s="102" t="s">
        <v>5317</v>
      </c>
      <c r="C92" s="102" t="s">
        <v>5318</v>
      </c>
      <c r="D92" s="102" t="s">
        <v>223</v>
      </c>
      <c r="E92" s="102" t="s">
        <v>225</v>
      </c>
      <c r="F92" s="102" t="s">
        <v>228</v>
      </c>
      <c r="G92" s="39"/>
    </row>
    <row r="93" spans="1:7" ht="20.25" customHeight="1" x14ac:dyDescent="0.25">
      <c r="A93" s="102" t="s">
        <v>115</v>
      </c>
      <c r="B93" s="102" t="s">
        <v>5317</v>
      </c>
      <c r="C93" s="102" t="s">
        <v>5318</v>
      </c>
      <c r="D93" s="102" t="s">
        <v>223</v>
      </c>
      <c r="E93" s="102" t="s">
        <v>225</v>
      </c>
      <c r="F93" s="102" t="s">
        <v>5312</v>
      </c>
      <c r="G93" s="39"/>
    </row>
    <row r="94" spans="1:7" ht="20.25" customHeight="1" x14ac:dyDescent="0.25">
      <c r="A94" s="102" t="s">
        <v>115</v>
      </c>
      <c r="B94" s="102" t="s">
        <v>5317</v>
      </c>
      <c r="C94" s="102" t="s">
        <v>5318</v>
      </c>
      <c r="D94" s="102" t="s">
        <v>223</v>
      </c>
      <c r="E94" s="102" t="s">
        <v>225</v>
      </c>
      <c r="F94" s="102" t="s">
        <v>5289</v>
      </c>
      <c r="G94" s="39"/>
    </row>
    <row r="95" spans="1:7" ht="20.25" customHeight="1" x14ac:dyDescent="0.25">
      <c r="A95" s="102" t="s">
        <v>115</v>
      </c>
      <c r="B95" s="102" t="s">
        <v>5317</v>
      </c>
      <c r="C95" s="102" t="s">
        <v>5318</v>
      </c>
      <c r="D95" s="102" t="s">
        <v>223</v>
      </c>
      <c r="E95" s="102" t="s">
        <v>160</v>
      </c>
      <c r="F95" s="102" t="s">
        <v>228</v>
      </c>
      <c r="G95" s="39"/>
    </row>
    <row r="96" spans="1:7" ht="20.25" customHeight="1" x14ac:dyDescent="0.25">
      <c r="A96" s="102" t="s">
        <v>115</v>
      </c>
      <c r="B96" s="102" t="s">
        <v>5317</v>
      </c>
      <c r="C96" s="102" t="s">
        <v>5318</v>
      </c>
      <c r="D96" s="102" t="s">
        <v>223</v>
      </c>
      <c r="E96" s="102" t="s">
        <v>160</v>
      </c>
      <c r="F96" s="102" t="s">
        <v>5312</v>
      </c>
      <c r="G96" s="39"/>
    </row>
    <row r="97" spans="1:7" ht="20.25" customHeight="1" x14ac:dyDescent="0.25">
      <c r="A97" s="102" t="s">
        <v>115</v>
      </c>
      <c r="B97" s="102" t="s">
        <v>5317</v>
      </c>
      <c r="C97" s="102" t="s">
        <v>5318</v>
      </c>
      <c r="D97" s="102" t="s">
        <v>223</v>
      </c>
      <c r="E97" s="102" t="s">
        <v>160</v>
      </c>
      <c r="F97" s="102" t="s">
        <v>5289</v>
      </c>
      <c r="G97" s="39"/>
    </row>
    <row r="98" spans="1:7" ht="20.25" customHeight="1" x14ac:dyDescent="0.25">
      <c r="A98" s="102" t="s">
        <v>115</v>
      </c>
      <c r="B98" s="102" t="s">
        <v>5317</v>
      </c>
      <c r="C98" s="102" t="s">
        <v>5318</v>
      </c>
      <c r="D98" s="102" t="s">
        <v>223</v>
      </c>
      <c r="E98" s="102" t="s">
        <v>5279</v>
      </c>
      <c r="F98" s="102" t="s">
        <v>228</v>
      </c>
      <c r="G98" s="39"/>
    </row>
    <row r="99" spans="1:7" ht="20.25" customHeight="1" x14ac:dyDescent="0.25">
      <c r="A99" s="102" t="s">
        <v>115</v>
      </c>
      <c r="B99" s="102" t="s">
        <v>5317</v>
      </c>
      <c r="C99" s="102" t="s">
        <v>5318</v>
      </c>
      <c r="D99" s="102" t="s">
        <v>223</v>
      </c>
      <c r="E99" s="102" t="s">
        <v>5279</v>
      </c>
      <c r="F99" s="102" t="s">
        <v>5312</v>
      </c>
      <c r="G99" s="39"/>
    </row>
    <row r="100" spans="1:7" ht="20.25" customHeight="1" x14ac:dyDescent="0.25">
      <c r="A100" s="102" t="s">
        <v>115</v>
      </c>
      <c r="B100" s="102" t="s">
        <v>5317</v>
      </c>
      <c r="C100" s="102" t="s">
        <v>5318</v>
      </c>
      <c r="D100" s="102" t="s">
        <v>223</v>
      </c>
      <c r="E100" s="102" t="s">
        <v>5279</v>
      </c>
      <c r="F100" s="102" t="s">
        <v>5289</v>
      </c>
      <c r="G100" s="39"/>
    </row>
    <row r="101" spans="1:7" ht="20.25" customHeight="1" x14ac:dyDescent="0.25">
      <c r="A101" s="102" t="s">
        <v>115</v>
      </c>
      <c r="B101" s="102" t="s">
        <v>5317</v>
      </c>
      <c r="C101" s="102" t="s">
        <v>5318</v>
      </c>
      <c r="D101" s="102" t="s">
        <v>5313</v>
      </c>
      <c r="E101" s="102" t="s">
        <v>225</v>
      </c>
      <c r="F101" s="102" t="s">
        <v>228</v>
      </c>
      <c r="G101" s="39"/>
    </row>
    <row r="102" spans="1:7" ht="20.25" customHeight="1" x14ac:dyDescent="0.25">
      <c r="A102" s="102" t="s">
        <v>115</v>
      </c>
      <c r="B102" s="102" t="s">
        <v>5317</v>
      </c>
      <c r="C102" s="102" t="s">
        <v>5318</v>
      </c>
      <c r="D102" s="102" t="s">
        <v>5313</v>
      </c>
      <c r="E102" s="102" t="s">
        <v>225</v>
      </c>
      <c r="F102" s="102" t="s">
        <v>5312</v>
      </c>
      <c r="G102" s="39"/>
    </row>
    <row r="103" spans="1:7" ht="20.25" customHeight="1" x14ac:dyDescent="0.25">
      <c r="A103" s="102" t="s">
        <v>115</v>
      </c>
      <c r="B103" s="102" t="s">
        <v>5317</v>
      </c>
      <c r="C103" s="102" t="s">
        <v>5318</v>
      </c>
      <c r="D103" s="102" t="s">
        <v>5313</v>
      </c>
      <c r="E103" s="102" t="s">
        <v>225</v>
      </c>
      <c r="F103" s="102" t="s">
        <v>5289</v>
      </c>
      <c r="G103" s="39"/>
    </row>
    <row r="104" spans="1:7" ht="20.25" customHeight="1" x14ac:dyDescent="0.25">
      <c r="A104" s="102" t="s">
        <v>115</v>
      </c>
      <c r="B104" s="102" t="s">
        <v>5317</v>
      </c>
      <c r="C104" s="102" t="s">
        <v>5318</v>
      </c>
      <c r="D104" s="102" t="s">
        <v>5313</v>
      </c>
      <c r="E104" s="102" t="s">
        <v>160</v>
      </c>
      <c r="F104" s="102" t="s">
        <v>228</v>
      </c>
      <c r="G104" s="39"/>
    </row>
    <row r="105" spans="1:7" ht="20.25" customHeight="1" x14ac:dyDescent="0.25">
      <c r="A105" s="102" t="s">
        <v>115</v>
      </c>
      <c r="B105" s="102" t="s">
        <v>5317</v>
      </c>
      <c r="C105" s="102" t="s">
        <v>5318</v>
      </c>
      <c r="D105" s="102" t="s">
        <v>5313</v>
      </c>
      <c r="E105" s="102" t="s">
        <v>160</v>
      </c>
      <c r="F105" s="102" t="s">
        <v>5312</v>
      </c>
      <c r="G105" s="39"/>
    </row>
    <row r="106" spans="1:7" ht="20.25" customHeight="1" x14ac:dyDescent="0.25">
      <c r="A106" s="102" t="s">
        <v>115</v>
      </c>
      <c r="B106" s="102" t="s">
        <v>5317</v>
      </c>
      <c r="C106" s="102" t="s">
        <v>5318</v>
      </c>
      <c r="D106" s="102" t="s">
        <v>5313</v>
      </c>
      <c r="E106" s="102" t="s">
        <v>160</v>
      </c>
      <c r="F106" s="102" t="s">
        <v>5289</v>
      </c>
      <c r="G106" s="39"/>
    </row>
    <row r="107" spans="1:7" ht="20.25" customHeight="1" x14ac:dyDescent="0.25">
      <c r="A107" s="102" t="s">
        <v>115</v>
      </c>
      <c r="B107" s="102" t="s">
        <v>5317</v>
      </c>
      <c r="C107" s="102" t="s">
        <v>5318</v>
      </c>
      <c r="D107" s="102" t="s">
        <v>5313</v>
      </c>
      <c r="E107" s="102" t="s">
        <v>5279</v>
      </c>
      <c r="F107" s="102" t="s">
        <v>228</v>
      </c>
      <c r="G107" s="39"/>
    </row>
    <row r="108" spans="1:7" ht="20.25" customHeight="1" x14ac:dyDescent="0.25">
      <c r="A108" s="102" t="s">
        <v>115</v>
      </c>
      <c r="B108" s="102" t="s">
        <v>5317</v>
      </c>
      <c r="C108" s="102" t="s">
        <v>5318</v>
      </c>
      <c r="D108" s="102" t="s">
        <v>5313</v>
      </c>
      <c r="E108" s="102" t="s">
        <v>5279</v>
      </c>
      <c r="F108" s="102" t="s">
        <v>5312</v>
      </c>
      <c r="G108" s="39"/>
    </row>
    <row r="109" spans="1:7" ht="20.25" customHeight="1" x14ac:dyDescent="0.25">
      <c r="A109" s="102" t="s">
        <v>115</v>
      </c>
      <c r="B109" s="102" t="s">
        <v>5317</v>
      </c>
      <c r="C109" s="102" t="s">
        <v>5318</v>
      </c>
      <c r="D109" s="102" t="s">
        <v>5313</v>
      </c>
      <c r="E109" s="102" t="s">
        <v>5279</v>
      </c>
      <c r="F109" s="102" t="s">
        <v>5289</v>
      </c>
      <c r="G109" s="39"/>
    </row>
    <row r="110" spans="1:7" ht="20.25" customHeight="1" x14ac:dyDescent="0.25">
      <c r="A110" s="102" t="s">
        <v>115</v>
      </c>
      <c r="B110" s="102" t="s">
        <v>5317</v>
      </c>
      <c r="C110" s="102" t="s">
        <v>5319</v>
      </c>
      <c r="D110" s="102" t="s">
        <v>223</v>
      </c>
      <c r="E110" s="102" t="s">
        <v>225</v>
      </c>
      <c r="F110" s="102" t="s">
        <v>228</v>
      </c>
      <c r="G110" s="39"/>
    </row>
    <row r="111" spans="1:7" ht="20.25" customHeight="1" x14ac:dyDescent="0.25">
      <c r="A111" s="102" t="s">
        <v>115</v>
      </c>
      <c r="B111" s="102" t="s">
        <v>5317</v>
      </c>
      <c r="C111" s="102" t="s">
        <v>5319</v>
      </c>
      <c r="D111" s="102" t="s">
        <v>223</v>
      </c>
      <c r="E111" s="102" t="s">
        <v>225</v>
      </c>
      <c r="F111" s="102" t="s">
        <v>5312</v>
      </c>
      <c r="G111" s="39"/>
    </row>
    <row r="112" spans="1:7" ht="20.25" customHeight="1" x14ac:dyDescent="0.25">
      <c r="A112" s="102" t="s">
        <v>115</v>
      </c>
      <c r="B112" s="102" t="s">
        <v>5317</v>
      </c>
      <c r="C112" s="102" t="s">
        <v>5319</v>
      </c>
      <c r="D112" s="102" t="s">
        <v>223</v>
      </c>
      <c r="E112" s="102" t="s">
        <v>225</v>
      </c>
      <c r="F112" s="102" t="s">
        <v>5289</v>
      </c>
      <c r="G112" s="39"/>
    </row>
    <row r="113" spans="1:7" ht="20.25" customHeight="1" x14ac:dyDescent="0.25">
      <c r="A113" s="102" t="s">
        <v>115</v>
      </c>
      <c r="B113" s="102" t="s">
        <v>5317</v>
      </c>
      <c r="C113" s="102" t="s">
        <v>5319</v>
      </c>
      <c r="D113" s="102" t="s">
        <v>223</v>
      </c>
      <c r="E113" s="102" t="s">
        <v>160</v>
      </c>
      <c r="F113" s="102" t="s">
        <v>228</v>
      </c>
      <c r="G113" s="39"/>
    </row>
    <row r="114" spans="1:7" ht="20.25" customHeight="1" x14ac:dyDescent="0.25">
      <c r="A114" s="102" t="s">
        <v>115</v>
      </c>
      <c r="B114" s="102" t="s">
        <v>5317</v>
      </c>
      <c r="C114" s="102" t="s">
        <v>5319</v>
      </c>
      <c r="D114" s="102" t="s">
        <v>223</v>
      </c>
      <c r="E114" s="102" t="s">
        <v>160</v>
      </c>
      <c r="F114" s="102" t="s">
        <v>5312</v>
      </c>
      <c r="G114" s="39"/>
    </row>
    <row r="115" spans="1:7" ht="20.25" customHeight="1" x14ac:dyDescent="0.25">
      <c r="A115" s="102" t="s">
        <v>115</v>
      </c>
      <c r="B115" s="102" t="s">
        <v>5317</v>
      </c>
      <c r="C115" s="102" t="s">
        <v>5319</v>
      </c>
      <c r="D115" s="102" t="s">
        <v>223</v>
      </c>
      <c r="E115" s="102" t="s">
        <v>160</v>
      </c>
      <c r="F115" s="102" t="s">
        <v>5289</v>
      </c>
      <c r="G115" s="39"/>
    </row>
    <row r="116" spans="1:7" ht="20.25" customHeight="1" x14ac:dyDescent="0.25">
      <c r="A116" s="102" t="s">
        <v>115</v>
      </c>
      <c r="B116" s="102" t="s">
        <v>5317</v>
      </c>
      <c r="C116" s="102" t="s">
        <v>5319</v>
      </c>
      <c r="D116" s="102" t="s">
        <v>223</v>
      </c>
      <c r="E116" s="102" t="s">
        <v>5279</v>
      </c>
      <c r="F116" s="102" t="s">
        <v>228</v>
      </c>
      <c r="G116" s="39"/>
    </row>
    <row r="117" spans="1:7" ht="20.25" customHeight="1" x14ac:dyDescent="0.25">
      <c r="A117" s="102" t="s">
        <v>115</v>
      </c>
      <c r="B117" s="102" t="s">
        <v>5317</v>
      </c>
      <c r="C117" s="102" t="s">
        <v>5319</v>
      </c>
      <c r="D117" s="102" t="s">
        <v>223</v>
      </c>
      <c r="E117" s="102" t="s">
        <v>5279</v>
      </c>
      <c r="F117" s="102" t="s">
        <v>5312</v>
      </c>
      <c r="G117" s="39"/>
    </row>
    <row r="118" spans="1:7" ht="20.25" customHeight="1" x14ac:dyDescent="0.25">
      <c r="A118" s="102" t="s">
        <v>115</v>
      </c>
      <c r="B118" s="102" t="s">
        <v>5317</v>
      </c>
      <c r="C118" s="102" t="s">
        <v>5319</v>
      </c>
      <c r="D118" s="102" t="s">
        <v>223</v>
      </c>
      <c r="E118" s="102" t="s">
        <v>5279</v>
      </c>
      <c r="F118" s="102" t="s">
        <v>5289</v>
      </c>
      <c r="G118" s="39"/>
    </row>
    <row r="119" spans="1:7" ht="20.25" customHeight="1" x14ac:dyDescent="0.25">
      <c r="A119" s="102" t="s">
        <v>115</v>
      </c>
      <c r="B119" s="102" t="s">
        <v>5317</v>
      </c>
      <c r="C119" s="102" t="s">
        <v>5319</v>
      </c>
      <c r="D119" s="102" t="s">
        <v>5313</v>
      </c>
      <c r="E119" s="102" t="s">
        <v>225</v>
      </c>
      <c r="F119" s="102" t="s">
        <v>228</v>
      </c>
      <c r="G119" s="39"/>
    </row>
    <row r="120" spans="1:7" ht="20.25" customHeight="1" x14ac:dyDescent="0.25">
      <c r="A120" s="102" t="s">
        <v>115</v>
      </c>
      <c r="B120" s="102" t="s">
        <v>5317</v>
      </c>
      <c r="C120" s="102" t="s">
        <v>5319</v>
      </c>
      <c r="D120" s="102" t="s">
        <v>5313</v>
      </c>
      <c r="E120" s="102" t="s">
        <v>225</v>
      </c>
      <c r="F120" s="102" t="s">
        <v>5312</v>
      </c>
      <c r="G120" s="39"/>
    </row>
    <row r="121" spans="1:7" ht="20.25" customHeight="1" x14ac:dyDescent="0.25">
      <c r="A121" s="102" t="s">
        <v>115</v>
      </c>
      <c r="B121" s="102" t="s">
        <v>5317</v>
      </c>
      <c r="C121" s="102" t="s">
        <v>5319</v>
      </c>
      <c r="D121" s="102" t="s">
        <v>5313</v>
      </c>
      <c r="E121" s="102" t="s">
        <v>225</v>
      </c>
      <c r="F121" s="102" t="s">
        <v>5289</v>
      </c>
      <c r="G121" s="39"/>
    </row>
    <row r="122" spans="1:7" ht="20.25" customHeight="1" x14ac:dyDescent="0.25">
      <c r="A122" s="102" t="s">
        <v>115</v>
      </c>
      <c r="B122" s="102" t="s">
        <v>5317</v>
      </c>
      <c r="C122" s="102" t="s">
        <v>5319</v>
      </c>
      <c r="D122" s="102" t="s">
        <v>5313</v>
      </c>
      <c r="E122" s="102" t="s">
        <v>160</v>
      </c>
      <c r="F122" s="102" t="s">
        <v>228</v>
      </c>
      <c r="G122" s="39"/>
    </row>
    <row r="123" spans="1:7" ht="20.25" customHeight="1" x14ac:dyDescent="0.25">
      <c r="A123" s="102" t="s">
        <v>115</v>
      </c>
      <c r="B123" s="102" t="s">
        <v>5317</v>
      </c>
      <c r="C123" s="102" t="s">
        <v>5319</v>
      </c>
      <c r="D123" s="102" t="s">
        <v>5313</v>
      </c>
      <c r="E123" s="102" t="s">
        <v>160</v>
      </c>
      <c r="F123" s="102" t="s">
        <v>5312</v>
      </c>
      <c r="G123" s="39"/>
    </row>
    <row r="124" spans="1:7" ht="20.25" customHeight="1" x14ac:dyDescent="0.25">
      <c r="A124" s="102" t="s">
        <v>115</v>
      </c>
      <c r="B124" s="102" t="s">
        <v>5317</v>
      </c>
      <c r="C124" s="102" t="s">
        <v>5319</v>
      </c>
      <c r="D124" s="102" t="s">
        <v>5313</v>
      </c>
      <c r="E124" s="102" t="s">
        <v>160</v>
      </c>
      <c r="F124" s="102" t="s">
        <v>5289</v>
      </c>
      <c r="G124" s="39"/>
    </row>
    <row r="125" spans="1:7" ht="20.25" customHeight="1" x14ac:dyDescent="0.25">
      <c r="A125" s="102" t="s">
        <v>115</v>
      </c>
      <c r="B125" s="102" t="s">
        <v>5317</v>
      </c>
      <c r="C125" s="102" t="s">
        <v>5319</v>
      </c>
      <c r="D125" s="102" t="s">
        <v>5313</v>
      </c>
      <c r="E125" s="102" t="s">
        <v>5279</v>
      </c>
      <c r="F125" s="102" t="s">
        <v>228</v>
      </c>
      <c r="G125" s="39"/>
    </row>
    <row r="126" spans="1:7" ht="20.25" customHeight="1" x14ac:dyDescent="0.25">
      <c r="A126" s="102" t="s">
        <v>115</v>
      </c>
      <c r="B126" s="102" t="s">
        <v>5317</v>
      </c>
      <c r="C126" s="102" t="s">
        <v>5319</v>
      </c>
      <c r="D126" s="102" t="s">
        <v>5313</v>
      </c>
      <c r="E126" s="102" t="s">
        <v>5279</v>
      </c>
      <c r="F126" s="102" t="s">
        <v>5312</v>
      </c>
      <c r="G126" s="39"/>
    </row>
    <row r="127" spans="1:7" ht="20.25" customHeight="1" x14ac:dyDescent="0.25">
      <c r="A127" s="102" t="s">
        <v>115</v>
      </c>
      <c r="B127" s="102" t="s">
        <v>5317</v>
      </c>
      <c r="C127" s="102" t="s">
        <v>5319</v>
      </c>
      <c r="D127" s="102" t="s">
        <v>5313</v>
      </c>
      <c r="E127" s="102" t="s">
        <v>5279</v>
      </c>
      <c r="F127" s="102" t="s">
        <v>5289</v>
      </c>
      <c r="G127" s="39"/>
    </row>
    <row r="128" spans="1:7" ht="20.25" customHeight="1" x14ac:dyDescent="0.25">
      <c r="A128" s="102" t="s">
        <v>115</v>
      </c>
      <c r="B128" s="102" t="s">
        <v>5320</v>
      </c>
      <c r="C128" s="102" t="s">
        <v>222</v>
      </c>
      <c r="D128" s="102" t="s">
        <v>223</v>
      </c>
      <c r="E128" s="102" t="s">
        <v>225</v>
      </c>
      <c r="F128" s="102" t="s">
        <v>228</v>
      </c>
      <c r="G128" s="39"/>
    </row>
    <row r="129" spans="1:7" ht="20.25" customHeight="1" x14ac:dyDescent="0.25">
      <c r="A129" s="102" t="s">
        <v>115</v>
      </c>
      <c r="B129" s="102" t="s">
        <v>5320</v>
      </c>
      <c r="C129" s="102" t="s">
        <v>222</v>
      </c>
      <c r="D129" s="102" t="s">
        <v>223</v>
      </c>
      <c r="E129" s="102" t="s">
        <v>225</v>
      </c>
      <c r="F129" s="102" t="s">
        <v>5312</v>
      </c>
      <c r="G129" s="39"/>
    </row>
    <row r="130" spans="1:7" ht="20.25" customHeight="1" x14ac:dyDescent="0.25">
      <c r="A130" s="102" t="s">
        <v>115</v>
      </c>
      <c r="B130" s="102" t="s">
        <v>5320</v>
      </c>
      <c r="C130" s="102" t="s">
        <v>222</v>
      </c>
      <c r="D130" s="102" t="s">
        <v>223</v>
      </c>
      <c r="E130" s="102" t="s">
        <v>225</v>
      </c>
      <c r="F130" s="102" t="s">
        <v>5289</v>
      </c>
      <c r="G130" s="39"/>
    </row>
    <row r="131" spans="1:7" ht="20.25" customHeight="1" x14ac:dyDescent="0.25">
      <c r="A131" s="102" t="s">
        <v>115</v>
      </c>
      <c r="B131" s="102" t="s">
        <v>5320</v>
      </c>
      <c r="C131" s="102" t="s">
        <v>222</v>
      </c>
      <c r="D131" s="102" t="s">
        <v>223</v>
      </c>
      <c r="E131" s="102" t="s">
        <v>160</v>
      </c>
      <c r="F131" s="102" t="s">
        <v>228</v>
      </c>
      <c r="G131" s="39"/>
    </row>
    <row r="132" spans="1:7" ht="20.25" customHeight="1" x14ac:dyDescent="0.25">
      <c r="A132" s="102" t="s">
        <v>115</v>
      </c>
      <c r="B132" s="102" t="s">
        <v>5320</v>
      </c>
      <c r="C132" s="102" t="s">
        <v>222</v>
      </c>
      <c r="D132" s="102" t="s">
        <v>223</v>
      </c>
      <c r="E132" s="102" t="s">
        <v>160</v>
      </c>
      <c r="F132" s="102" t="s">
        <v>5312</v>
      </c>
      <c r="G132" s="39"/>
    </row>
    <row r="133" spans="1:7" ht="20.25" customHeight="1" x14ac:dyDescent="0.25">
      <c r="A133" s="102" t="s">
        <v>115</v>
      </c>
      <c r="B133" s="102" t="s">
        <v>5320</v>
      </c>
      <c r="C133" s="102" t="s">
        <v>222</v>
      </c>
      <c r="D133" s="102" t="s">
        <v>223</v>
      </c>
      <c r="E133" s="102" t="s">
        <v>160</v>
      </c>
      <c r="F133" s="102" t="s">
        <v>5289</v>
      </c>
      <c r="G133" s="39"/>
    </row>
    <row r="134" spans="1:7" ht="20.25" customHeight="1" x14ac:dyDescent="0.25">
      <c r="A134" s="102" t="s">
        <v>115</v>
      </c>
      <c r="B134" s="102" t="s">
        <v>5320</v>
      </c>
      <c r="C134" s="102" t="s">
        <v>222</v>
      </c>
      <c r="D134" s="102" t="s">
        <v>223</v>
      </c>
      <c r="E134" s="102" t="s">
        <v>5279</v>
      </c>
      <c r="F134" s="102" t="s">
        <v>228</v>
      </c>
      <c r="G134" s="39"/>
    </row>
    <row r="135" spans="1:7" ht="20.25" customHeight="1" x14ac:dyDescent="0.25">
      <c r="A135" s="102" t="s">
        <v>115</v>
      </c>
      <c r="B135" s="102" t="s">
        <v>5320</v>
      </c>
      <c r="C135" s="102" t="s">
        <v>222</v>
      </c>
      <c r="D135" s="102" t="s">
        <v>223</v>
      </c>
      <c r="E135" s="102" t="s">
        <v>5279</v>
      </c>
      <c r="F135" s="102" t="s">
        <v>5312</v>
      </c>
      <c r="G135" s="39"/>
    </row>
    <row r="136" spans="1:7" ht="20.25" customHeight="1" x14ac:dyDescent="0.25">
      <c r="A136" s="102" t="s">
        <v>115</v>
      </c>
      <c r="B136" s="102" t="s">
        <v>5320</v>
      </c>
      <c r="C136" s="102" t="s">
        <v>222</v>
      </c>
      <c r="D136" s="102" t="s">
        <v>223</v>
      </c>
      <c r="E136" s="102" t="s">
        <v>5279</v>
      </c>
      <c r="F136" s="102" t="s">
        <v>5289</v>
      </c>
      <c r="G136" s="39"/>
    </row>
    <row r="137" spans="1:7" ht="20.25" customHeight="1" x14ac:dyDescent="0.25">
      <c r="A137" s="102" t="s">
        <v>115</v>
      </c>
      <c r="B137" s="102" t="s">
        <v>5320</v>
      </c>
      <c r="C137" s="102" t="s">
        <v>222</v>
      </c>
      <c r="D137" s="102" t="s">
        <v>5313</v>
      </c>
      <c r="E137" s="102" t="s">
        <v>225</v>
      </c>
      <c r="F137" s="102" t="s">
        <v>228</v>
      </c>
      <c r="G137" s="39"/>
    </row>
    <row r="138" spans="1:7" ht="20.25" customHeight="1" x14ac:dyDescent="0.25">
      <c r="A138" s="102" t="s">
        <v>115</v>
      </c>
      <c r="B138" s="102" t="s">
        <v>5320</v>
      </c>
      <c r="C138" s="102" t="s">
        <v>222</v>
      </c>
      <c r="D138" s="102" t="s">
        <v>5313</v>
      </c>
      <c r="E138" s="102" t="s">
        <v>225</v>
      </c>
      <c r="F138" s="102" t="s">
        <v>5312</v>
      </c>
      <c r="G138" s="39"/>
    </row>
    <row r="139" spans="1:7" ht="20.25" customHeight="1" x14ac:dyDescent="0.25">
      <c r="A139" s="102" t="s">
        <v>115</v>
      </c>
      <c r="B139" s="102" t="s">
        <v>5320</v>
      </c>
      <c r="C139" s="102" t="s">
        <v>222</v>
      </c>
      <c r="D139" s="102" t="s">
        <v>5313</v>
      </c>
      <c r="E139" s="102" t="s">
        <v>225</v>
      </c>
      <c r="F139" s="102" t="s">
        <v>5289</v>
      </c>
      <c r="G139" s="39"/>
    </row>
    <row r="140" spans="1:7" ht="20.25" customHeight="1" x14ac:dyDescent="0.25">
      <c r="A140" s="102" t="s">
        <v>115</v>
      </c>
      <c r="B140" s="102" t="s">
        <v>5320</v>
      </c>
      <c r="C140" s="102" t="s">
        <v>222</v>
      </c>
      <c r="D140" s="102" t="s">
        <v>5313</v>
      </c>
      <c r="E140" s="102" t="s">
        <v>160</v>
      </c>
      <c r="F140" s="102" t="s">
        <v>228</v>
      </c>
      <c r="G140" s="39"/>
    </row>
    <row r="141" spans="1:7" ht="20.25" customHeight="1" x14ac:dyDescent="0.25">
      <c r="A141" s="102" t="s">
        <v>115</v>
      </c>
      <c r="B141" s="102" t="s">
        <v>5320</v>
      </c>
      <c r="C141" s="102" t="s">
        <v>222</v>
      </c>
      <c r="D141" s="102" t="s">
        <v>5313</v>
      </c>
      <c r="E141" s="102" t="s">
        <v>160</v>
      </c>
      <c r="F141" s="102" t="s">
        <v>5312</v>
      </c>
      <c r="G141" s="39"/>
    </row>
    <row r="142" spans="1:7" ht="20.25" customHeight="1" x14ac:dyDescent="0.25">
      <c r="A142" s="102" t="s">
        <v>115</v>
      </c>
      <c r="B142" s="102" t="s">
        <v>5320</v>
      </c>
      <c r="C142" s="102" t="s">
        <v>222</v>
      </c>
      <c r="D142" s="102" t="s">
        <v>5313</v>
      </c>
      <c r="E142" s="102" t="s">
        <v>160</v>
      </c>
      <c r="F142" s="102" t="s">
        <v>5289</v>
      </c>
      <c r="G142" s="39"/>
    </row>
    <row r="143" spans="1:7" ht="20.25" customHeight="1" x14ac:dyDescent="0.25">
      <c r="A143" s="102" t="s">
        <v>115</v>
      </c>
      <c r="B143" s="102" t="s">
        <v>5320</v>
      </c>
      <c r="C143" s="102" t="s">
        <v>222</v>
      </c>
      <c r="D143" s="102" t="s">
        <v>5313</v>
      </c>
      <c r="E143" s="102" t="s">
        <v>5279</v>
      </c>
      <c r="F143" s="102" t="s">
        <v>228</v>
      </c>
      <c r="G143" s="39"/>
    </row>
    <row r="144" spans="1:7" ht="20.25" customHeight="1" x14ac:dyDescent="0.25">
      <c r="A144" s="102" t="s">
        <v>115</v>
      </c>
      <c r="B144" s="102" t="s">
        <v>5320</v>
      </c>
      <c r="C144" s="102" t="s">
        <v>222</v>
      </c>
      <c r="D144" s="102" t="s">
        <v>5313</v>
      </c>
      <c r="E144" s="102" t="s">
        <v>5279</v>
      </c>
      <c r="F144" s="102" t="s">
        <v>5312</v>
      </c>
      <c r="G144" s="39"/>
    </row>
    <row r="145" spans="1:7" ht="20.25" customHeight="1" x14ac:dyDescent="0.25">
      <c r="A145" s="102" t="s">
        <v>115</v>
      </c>
      <c r="B145" s="102" t="s">
        <v>5320</v>
      </c>
      <c r="C145" s="102" t="s">
        <v>222</v>
      </c>
      <c r="D145" s="102" t="s">
        <v>5313</v>
      </c>
      <c r="E145" s="102" t="s">
        <v>5279</v>
      </c>
      <c r="F145" s="102" t="s">
        <v>5289</v>
      </c>
      <c r="G145" s="39"/>
    </row>
    <row r="146" spans="1:7" ht="20.25" customHeight="1" x14ac:dyDescent="0.25">
      <c r="A146" s="102" t="s">
        <v>115</v>
      </c>
      <c r="B146" s="102" t="s">
        <v>5320</v>
      </c>
      <c r="C146" s="102" t="s">
        <v>5318</v>
      </c>
      <c r="D146" s="102" t="s">
        <v>223</v>
      </c>
      <c r="E146" s="102" t="s">
        <v>225</v>
      </c>
      <c r="F146" s="102" t="s">
        <v>228</v>
      </c>
      <c r="G146" s="39"/>
    </row>
    <row r="147" spans="1:7" ht="20.25" customHeight="1" x14ac:dyDescent="0.25">
      <c r="A147" s="102" t="s">
        <v>115</v>
      </c>
      <c r="B147" s="102" t="s">
        <v>5320</v>
      </c>
      <c r="C147" s="102" t="s">
        <v>5318</v>
      </c>
      <c r="D147" s="102" t="s">
        <v>223</v>
      </c>
      <c r="E147" s="102" t="s">
        <v>225</v>
      </c>
      <c r="F147" s="102" t="s">
        <v>5312</v>
      </c>
      <c r="G147" s="39"/>
    </row>
    <row r="148" spans="1:7" ht="20.25" customHeight="1" x14ac:dyDescent="0.25">
      <c r="A148" s="102" t="s">
        <v>115</v>
      </c>
      <c r="B148" s="102" t="s">
        <v>5320</v>
      </c>
      <c r="C148" s="102" t="s">
        <v>5318</v>
      </c>
      <c r="D148" s="102" t="s">
        <v>223</v>
      </c>
      <c r="E148" s="102" t="s">
        <v>225</v>
      </c>
      <c r="F148" s="102" t="s">
        <v>5289</v>
      </c>
      <c r="G148" s="39"/>
    </row>
    <row r="149" spans="1:7" ht="20.25" customHeight="1" x14ac:dyDescent="0.25">
      <c r="A149" s="102" t="s">
        <v>115</v>
      </c>
      <c r="B149" s="102" t="s">
        <v>5320</v>
      </c>
      <c r="C149" s="102" t="s">
        <v>5318</v>
      </c>
      <c r="D149" s="102" t="s">
        <v>223</v>
      </c>
      <c r="E149" s="102" t="s">
        <v>160</v>
      </c>
      <c r="F149" s="102" t="s">
        <v>228</v>
      </c>
      <c r="G149" s="39"/>
    </row>
    <row r="150" spans="1:7" ht="20.25" customHeight="1" x14ac:dyDescent="0.25">
      <c r="A150" s="102" t="s">
        <v>115</v>
      </c>
      <c r="B150" s="102" t="s">
        <v>5320</v>
      </c>
      <c r="C150" s="102" t="s">
        <v>5318</v>
      </c>
      <c r="D150" s="102" t="s">
        <v>223</v>
      </c>
      <c r="E150" s="102" t="s">
        <v>160</v>
      </c>
      <c r="F150" s="102" t="s">
        <v>5312</v>
      </c>
      <c r="G150" s="39"/>
    </row>
    <row r="151" spans="1:7" ht="20.25" customHeight="1" x14ac:dyDescent="0.25">
      <c r="A151" s="102" t="s">
        <v>115</v>
      </c>
      <c r="B151" s="102" t="s">
        <v>5320</v>
      </c>
      <c r="C151" s="102" t="s">
        <v>5318</v>
      </c>
      <c r="D151" s="102" t="s">
        <v>223</v>
      </c>
      <c r="E151" s="102" t="s">
        <v>160</v>
      </c>
      <c r="F151" s="102" t="s">
        <v>5289</v>
      </c>
      <c r="G151" s="39"/>
    </row>
    <row r="152" spans="1:7" ht="20.25" customHeight="1" x14ac:dyDescent="0.25">
      <c r="A152" s="102" t="s">
        <v>115</v>
      </c>
      <c r="B152" s="102" t="s">
        <v>5320</v>
      </c>
      <c r="C152" s="102" t="s">
        <v>5318</v>
      </c>
      <c r="D152" s="102" t="s">
        <v>223</v>
      </c>
      <c r="E152" s="102" t="s">
        <v>5279</v>
      </c>
      <c r="F152" s="102" t="s">
        <v>228</v>
      </c>
      <c r="G152" s="39"/>
    </row>
    <row r="153" spans="1:7" ht="20.25" customHeight="1" x14ac:dyDescent="0.25">
      <c r="A153" s="102" t="s">
        <v>115</v>
      </c>
      <c r="B153" s="102" t="s">
        <v>5320</v>
      </c>
      <c r="C153" s="102" t="s">
        <v>5318</v>
      </c>
      <c r="D153" s="102" t="s">
        <v>223</v>
      </c>
      <c r="E153" s="102" t="s">
        <v>5279</v>
      </c>
      <c r="F153" s="102" t="s">
        <v>5312</v>
      </c>
      <c r="G153" s="39"/>
    </row>
    <row r="154" spans="1:7" ht="20.25" customHeight="1" x14ac:dyDescent="0.25">
      <c r="A154" s="102" t="s">
        <v>115</v>
      </c>
      <c r="B154" s="102" t="s">
        <v>5320</v>
      </c>
      <c r="C154" s="102" t="s">
        <v>5318</v>
      </c>
      <c r="D154" s="102" t="s">
        <v>223</v>
      </c>
      <c r="E154" s="102" t="s">
        <v>5279</v>
      </c>
      <c r="F154" s="102" t="s">
        <v>5289</v>
      </c>
      <c r="G154" s="39"/>
    </row>
    <row r="155" spans="1:7" ht="20.25" customHeight="1" x14ac:dyDescent="0.25">
      <c r="A155" s="102" t="s">
        <v>115</v>
      </c>
      <c r="B155" s="102" t="s">
        <v>5320</v>
      </c>
      <c r="C155" s="102" t="s">
        <v>5318</v>
      </c>
      <c r="D155" s="102" t="s">
        <v>5313</v>
      </c>
      <c r="E155" s="102" t="s">
        <v>225</v>
      </c>
      <c r="F155" s="102" t="s">
        <v>228</v>
      </c>
      <c r="G155" s="39"/>
    </row>
    <row r="156" spans="1:7" ht="20.25" customHeight="1" x14ac:dyDescent="0.25">
      <c r="A156" s="102" t="s">
        <v>115</v>
      </c>
      <c r="B156" s="102" t="s">
        <v>5320</v>
      </c>
      <c r="C156" s="102" t="s">
        <v>5318</v>
      </c>
      <c r="D156" s="102" t="s">
        <v>5313</v>
      </c>
      <c r="E156" s="102" t="s">
        <v>225</v>
      </c>
      <c r="F156" s="102" t="s">
        <v>5312</v>
      </c>
      <c r="G156" s="39"/>
    </row>
    <row r="157" spans="1:7" ht="20.25" customHeight="1" x14ac:dyDescent="0.25">
      <c r="A157" s="102" t="s">
        <v>115</v>
      </c>
      <c r="B157" s="102" t="s">
        <v>5320</v>
      </c>
      <c r="C157" s="102" t="s">
        <v>5318</v>
      </c>
      <c r="D157" s="102" t="s">
        <v>5313</v>
      </c>
      <c r="E157" s="102" t="s">
        <v>225</v>
      </c>
      <c r="F157" s="102" t="s">
        <v>5289</v>
      </c>
      <c r="G157" s="39"/>
    </row>
    <row r="158" spans="1:7" ht="20.25" customHeight="1" x14ac:dyDescent="0.25">
      <c r="A158" s="102" t="s">
        <v>115</v>
      </c>
      <c r="B158" s="102" t="s">
        <v>5320</v>
      </c>
      <c r="C158" s="102" t="s">
        <v>5318</v>
      </c>
      <c r="D158" s="102" t="s">
        <v>5313</v>
      </c>
      <c r="E158" s="102" t="s">
        <v>160</v>
      </c>
      <c r="F158" s="102" t="s">
        <v>228</v>
      </c>
      <c r="G158" s="39"/>
    </row>
    <row r="159" spans="1:7" ht="20.25" customHeight="1" x14ac:dyDescent="0.25">
      <c r="A159" s="102" t="s">
        <v>115</v>
      </c>
      <c r="B159" s="102" t="s">
        <v>5320</v>
      </c>
      <c r="C159" s="102" t="s">
        <v>5318</v>
      </c>
      <c r="D159" s="102" t="s">
        <v>5313</v>
      </c>
      <c r="E159" s="102" t="s">
        <v>160</v>
      </c>
      <c r="F159" s="102" t="s">
        <v>5312</v>
      </c>
      <c r="G159" s="39"/>
    </row>
    <row r="160" spans="1:7" ht="20.25" customHeight="1" x14ac:dyDescent="0.25">
      <c r="A160" s="102" t="s">
        <v>115</v>
      </c>
      <c r="B160" s="102" t="s">
        <v>5320</v>
      </c>
      <c r="C160" s="102" t="s">
        <v>5318</v>
      </c>
      <c r="D160" s="102" t="s">
        <v>5313</v>
      </c>
      <c r="E160" s="102" t="s">
        <v>160</v>
      </c>
      <c r="F160" s="102" t="s">
        <v>5289</v>
      </c>
      <c r="G160" s="39"/>
    </row>
    <row r="161" spans="1:7" ht="20.25" customHeight="1" x14ac:dyDescent="0.25">
      <c r="A161" s="102" t="s">
        <v>115</v>
      </c>
      <c r="B161" s="102" t="s">
        <v>5320</v>
      </c>
      <c r="C161" s="102" t="s">
        <v>5318</v>
      </c>
      <c r="D161" s="102" t="s">
        <v>5313</v>
      </c>
      <c r="E161" s="102" t="s">
        <v>5279</v>
      </c>
      <c r="F161" s="102" t="s">
        <v>228</v>
      </c>
      <c r="G161" s="39"/>
    </row>
    <row r="162" spans="1:7" ht="20.25" customHeight="1" x14ac:dyDescent="0.25">
      <c r="A162" s="102" t="s">
        <v>115</v>
      </c>
      <c r="B162" s="102" t="s">
        <v>5320</v>
      </c>
      <c r="C162" s="102" t="s">
        <v>5318</v>
      </c>
      <c r="D162" s="102" t="s">
        <v>5313</v>
      </c>
      <c r="E162" s="102" t="s">
        <v>5279</v>
      </c>
      <c r="F162" s="102" t="s">
        <v>5312</v>
      </c>
      <c r="G162" s="39"/>
    </row>
    <row r="163" spans="1:7" ht="20.25" customHeight="1" x14ac:dyDescent="0.25">
      <c r="A163" s="102" t="s">
        <v>115</v>
      </c>
      <c r="B163" s="102" t="s">
        <v>5320</v>
      </c>
      <c r="C163" s="102" t="s">
        <v>5318</v>
      </c>
      <c r="D163" s="102" t="s">
        <v>5313</v>
      </c>
      <c r="E163" s="102" t="s">
        <v>5279</v>
      </c>
      <c r="F163" s="102" t="s">
        <v>5289</v>
      </c>
      <c r="G163" s="39"/>
    </row>
    <row r="164" spans="1:7" ht="20.25" customHeight="1" x14ac:dyDescent="0.25">
      <c r="A164" s="102" t="s">
        <v>115</v>
      </c>
      <c r="B164" s="102" t="s">
        <v>5320</v>
      </c>
      <c r="C164" s="102" t="s">
        <v>5319</v>
      </c>
      <c r="D164" s="102" t="s">
        <v>223</v>
      </c>
      <c r="E164" s="102" t="s">
        <v>225</v>
      </c>
      <c r="F164" s="102" t="s">
        <v>228</v>
      </c>
      <c r="G164" s="39"/>
    </row>
    <row r="165" spans="1:7" ht="20.25" customHeight="1" x14ac:dyDescent="0.25">
      <c r="A165" s="102" t="s">
        <v>115</v>
      </c>
      <c r="B165" s="102" t="s">
        <v>5320</v>
      </c>
      <c r="C165" s="102" t="s">
        <v>5319</v>
      </c>
      <c r="D165" s="102" t="s">
        <v>223</v>
      </c>
      <c r="E165" s="102" t="s">
        <v>225</v>
      </c>
      <c r="F165" s="102" t="s">
        <v>5312</v>
      </c>
      <c r="G165" s="39"/>
    </row>
    <row r="166" spans="1:7" ht="20.25" customHeight="1" x14ac:dyDescent="0.25">
      <c r="A166" s="102" t="s">
        <v>115</v>
      </c>
      <c r="B166" s="102" t="s">
        <v>5320</v>
      </c>
      <c r="C166" s="102" t="s">
        <v>5319</v>
      </c>
      <c r="D166" s="102" t="s">
        <v>223</v>
      </c>
      <c r="E166" s="102" t="s">
        <v>225</v>
      </c>
      <c r="F166" s="102" t="s">
        <v>5289</v>
      </c>
      <c r="G166" s="39"/>
    </row>
    <row r="167" spans="1:7" ht="20.25" customHeight="1" x14ac:dyDescent="0.25">
      <c r="A167" s="102" t="s">
        <v>115</v>
      </c>
      <c r="B167" s="102" t="s">
        <v>5320</v>
      </c>
      <c r="C167" s="102" t="s">
        <v>5319</v>
      </c>
      <c r="D167" s="102" t="s">
        <v>223</v>
      </c>
      <c r="E167" s="102" t="s">
        <v>160</v>
      </c>
      <c r="F167" s="102" t="s">
        <v>228</v>
      </c>
      <c r="G167" s="39"/>
    </row>
    <row r="168" spans="1:7" ht="20.25" customHeight="1" x14ac:dyDescent="0.25">
      <c r="A168" s="102" t="s">
        <v>115</v>
      </c>
      <c r="B168" s="102" t="s">
        <v>5320</v>
      </c>
      <c r="C168" s="102" t="s">
        <v>5319</v>
      </c>
      <c r="D168" s="102" t="s">
        <v>223</v>
      </c>
      <c r="E168" s="102" t="s">
        <v>160</v>
      </c>
      <c r="F168" s="102" t="s">
        <v>5312</v>
      </c>
      <c r="G168" s="39"/>
    </row>
    <row r="169" spans="1:7" ht="20.25" customHeight="1" x14ac:dyDescent="0.25">
      <c r="A169" s="102" t="s">
        <v>115</v>
      </c>
      <c r="B169" s="102" t="s">
        <v>5320</v>
      </c>
      <c r="C169" s="102" t="s">
        <v>5319</v>
      </c>
      <c r="D169" s="102" t="s">
        <v>223</v>
      </c>
      <c r="E169" s="102" t="s">
        <v>160</v>
      </c>
      <c r="F169" s="102" t="s">
        <v>5289</v>
      </c>
      <c r="G169" s="39"/>
    </row>
    <row r="170" spans="1:7" ht="20.25" customHeight="1" x14ac:dyDescent="0.25">
      <c r="A170" s="102" t="s">
        <v>115</v>
      </c>
      <c r="B170" s="102" t="s">
        <v>5320</v>
      </c>
      <c r="C170" s="102" t="s">
        <v>5319</v>
      </c>
      <c r="D170" s="102" t="s">
        <v>223</v>
      </c>
      <c r="E170" s="102" t="s">
        <v>5279</v>
      </c>
      <c r="F170" s="102" t="s">
        <v>228</v>
      </c>
      <c r="G170" s="39"/>
    </row>
    <row r="171" spans="1:7" ht="20.25" customHeight="1" x14ac:dyDescent="0.25">
      <c r="A171" s="102" t="s">
        <v>115</v>
      </c>
      <c r="B171" s="102" t="s">
        <v>5320</v>
      </c>
      <c r="C171" s="102" t="s">
        <v>5319</v>
      </c>
      <c r="D171" s="102" t="s">
        <v>223</v>
      </c>
      <c r="E171" s="102" t="s">
        <v>5279</v>
      </c>
      <c r="F171" s="102" t="s">
        <v>5312</v>
      </c>
      <c r="G171" s="39"/>
    </row>
    <row r="172" spans="1:7" ht="20.25" customHeight="1" x14ac:dyDescent="0.25">
      <c r="A172" s="102" t="s">
        <v>115</v>
      </c>
      <c r="B172" s="102" t="s">
        <v>5320</v>
      </c>
      <c r="C172" s="102" t="s">
        <v>5319</v>
      </c>
      <c r="D172" s="102" t="s">
        <v>223</v>
      </c>
      <c r="E172" s="102" t="s">
        <v>5279</v>
      </c>
      <c r="F172" s="102" t="s">
        <v>5289</v>
      </c>
      <c r="G172" s="39"/>
    </row>
    <row r="173" spans="1:7" ht="20.25" customHeight="1" x14ac:dyDescent="0.25">
      <c r="A173" s="102" t="s">
        <v>115</v>
      </c>
      <c r="B173" s="102" t="s">
        <v>5320</v>
      </c>
      <c r="C173" s="102" t="s">
        <v>5319</v>
      </c>
      <c r="D173" s="102" t="s">
        <v>5313</v>
      </c>
      <c r="E173" s="102" t="s">
        <v>225</v>
      </c>
      <c r="F173" s="102" t="s">
        <v>228</v>
      </c>
      <c r="G173" s="39"/>
    </row>
    <row r="174" spans="1:7" ht="20.25" customHeight="1" x14ac:dyDescent="0.25">
      <c r="A174" s="102" t="s">
        <v>115</v>
      </c>
      <c r="B174" s="102" t="s">
        <v>5320</v>
      </c>
      <c r="C174" s="102" t="s">
        <v>5319</v>
      </c>
      <c r="D174" s="102" t="s">
        <v>5313</v>
      </c>
      <c r="E174" s="102" t="s">
        <v>225</v>
      </c>
      <c r="F174" s="102" t="s">
        <v>5312</v>
      </c>
      <c r="G174" s="39"/>
    </row>
    <row r="175" spans="1:7" ht="20.25" customHeight="1" x14ac:dyDescent="0.25">
      <c r="A175" s="102" t="s">
        <v>115</v>
      </c>
      <c r="B175" s="102" t="s">
        <v>5320</v>
      </c>
      <c r="C175" s="102" t="s">
        <v>5319</v>
      </c>
      <c r="D175" s="102" t="s">
        <v>5313</v>
      </c>
      <c r="E175" s="102" t="s">
        <v>225</v>
      </c>
      <c r="F175" s="102" t="s">
        <v>5289</v>
      </c>
      <c r="G175" s="39"/>
    </row>
    <row r="176" spans="1:7" ht="20.25" customHeight="1" x14ac:dyDescent="0.25">
      <c r="A176" s="102" t="s">
        <v>115</v>
      </c>
      <c r="B176" s="102" t="s">
        <v>5320</v>
      </c>
      <c r="C176" s="102" t="s">
        <v>5319</v>
      </c>
      <c r="D176" s="102" t="s">
        <v>5313</v>
      </c>
      <c r="E176" s="102" t="s">
        <v>160</v>
      </c>
      <c r="F176" s="102" t="s">
        <v>228</v>
      </c>
      <c r="G176" s="39"/>
    </row>
    <row r="177" spans="1:7" ht="20.25" customHeight="1" x14ac:dyDescent="0.25">
      <c r="A177" s="102" t="s">
        <v>115</v>
      </c>
      <c r="B177" s="102" t="s">
        <v>5320</v>
      </c>
      <c r="C177" s="102" t="s">
        <v>5319</v>
      </c>
      <c r="D177" s="102" t="s">
        <v>5313</v>
      </c>
      <c r="E177" s="102" t="s">
        <v>160</v>
      </c>
      <c r="F177" s="102" t="s">
        <v>5312</v>
      </c>
      <c r="G177" s="39"/>
    </row>
    <row r="178" spans="1:7" ht="20.25" customHeight="1" x14ac:dyDescent="0.25">
      <c r="A178" s="102" t="s">
        <v>115</v>
      </c>
      <c r="B178" s="102" t="s">
        <v>5320</v>
      </c>
      <c r="C178" s="102" t="s">
        <v>5319</v>
      </c>
      <c r="D178" s="102" t="s">
        <v>5313</v>
      </c>
      <c r="E178" s="102" t="s">
        <v>160</v>
      </c>
      <c r="F178" s="102" t="s">
        <v>5289</v>
      </c>
      <c r="G178" s="39"/>
    </row>
    <row r="179" spans="1:7" ht="20.25" customHeight="1" x14ac:dyDescent="0.25">
      <c r="A179" s="102" t="s">
        <v>115</v>
      </c>
      <c r="B179" s="102" t="s">
        <v>5320</v>
      </c>
      <c r="C179" s="102" t="s">
        <v>5319</v>
      </c>
      <c r="D179" s="102" t="s">
        <v>5313</v>
      </c>
      <c r="E179" s="102" t="s">
        <v>5279</v>
      </c>
      <c r="F179" s="102" t="s">
        <v>228</v>
      </c>
      <c r="G179" s="39"/>
    </row>
    <row r="180" spans="1:7" ht="20.25" customHeight="1" x14ac:dyDescent="0.25">
      <c r="A180" s="102" t="s">
        <v>115</v>
      </c>
      <c r="B180" s="102" t="s">
        <v>5320</v>
      </c>
      <c r="C180" s="102" t="s">
        <v>5319</v>
      </c>
      <c r="D180" s="102" t="s">
        <v>5313</v>
      </c>
      <c r="E180" s="102" t="s">
        <v>5279</v>
      </c>
      <c r="F180" s="102" t="s">
        <v>5312</v>
      </c>
      <c r="G180" s="39"/>
    </row>
    <row r="181" spans="1:7" ht="20.25" customHeight="1" x14ac:dyDescent="0.25">
      <c r="A181" s="102" t="s">
        <v>115</v>
      </c>
      <c r="B181" s="102" t="s">
        <v>5320</v>
      </c>
      <c r="C181" s="102" t="s">
        <v>5319</v>
      </c>
      <c r="D181" s="102" t="s">
        <v>5313</v>
      </c>
      <c r="E181" s="102" t="s">
        <v>5279</v>
      </c>
      <c r="F181" s="102" t="s">
        <v>5289</v>
      </c>
      <c r="G181" s="39"/>
    </row>
    <row r="182" spans="1:7" ht="20.25" customHeight="1" x14ac:dyDescent="0.25">
      <c r="A182" s="102" t="s">
        <v>5321</v>
      </c>
      <c r="B182" s="102" t="s">
        <v>219</v>
      </c>
      <c r="C182" s="102" t="s">
        <v>5311</v>
      </c>
      <c r="D182" s="102" t="s">
        <v>223</v>
      </c>
      <c r="E182" s="102" t="s">
        <v>225</v>
      </c>
      <c r="F182" s="102" t="s">
        <v>228</v>
      </c>
      <c r="G182" s="39"/>
    </row>
    <row r="183" spans="1:7" ht="20.25" customHeight="1" x14ac:dyDescent="0.25">
      <c r="A183" s="102" t="s">
        <v>5321</v>
      </c>
      <c r="B183" s="102" t="s">
        <v>219</v>
      </c>
      <c r="C183" s="102" t="s">
        <v>5311</v>
      </c>
      <c r="D183" s="102" t="s">
        <v>223</v>
      </c>
      <c r="E183" s="102" t="s">
        <v>225</v>
      </c>
      <c r="F183" s="102" t="s">
        <v>5312</v>
      </c>
      <c r="G183" s="39"/>
    </row>
    <row r="184" spans="1:7" ht="20.25" customHeight="1" x14ac:dyDescent="0.25">
      <c r="A184" s="102" t="s">
        <v>5321</v>
      </c>
      <c r="B184" s="102" t="s">
        <v>219</v>
      </c>
      <c r="C184" s="102" t="s">
        <v>5311</v>
      </c>
      <c r="D184" s="102" t="s">
        <v>223</v>
      </c>
      <c r="E184" s="102" t="s">
        <v>225</v>
      </c>
      <c r="F184" s="102" t="s">
        <v>5289</v>
      </c>
      <c r="G184" s="39"/>
    </row>
    <row r="185" spans="1:7" ht="20.25" customHeight="1" x14ac:dyDescent="0.25">
      <c r="A185" s="102" t="s">
        <v>5321</v>
      </c>
      <c r="B185" s="102" t="s">
        <v>219</v>
      </c>
      <c r="C185" s="102" t="s">
        <v>5311</v>
      </c>
      <c r="D185" s="102" t="s">
        <v>223</v>
      </c>
      <c r="E185" s="102" t="s">
        <v>160</v>
      </c>
      <c r="F185" s="102" t="s">
        <v>228</v>
      </c>
      <c r="G185" s="39"/>
    </row>
    <row r="186" spans="1:7" ht="20.25" customHeight="1" x14ac:dyDescent="0.25">
      <c r="A186" s="102" t="s">
        <v>5321</v>
      </c>
      <c r="B186" s="102" t="s">
        <v>219</v>
      </c>
      <c r="C186" s="102" t="s">
        <v>5311</v>
      </c>
      <c r="D186" s="102" t="s">
        <v>223</v>
      </c>
      <c r="E186" s="102" t="s">
        <v>160</v>
      </c>
      <c r="F186" s="102" t="s">
        <v>5312</v>
      </c>
      <c r="G186" s="39"/>
    </row>
    <row r="187" spans="1:7" ht="20.25" customHeight="1" x14ac:dyDescent="0.25">
      <c r="A187" s="102" t="s">
        <v>5321</v>
      </c>
      <c r="B187" s="102" t="s">
        <v>219</v>
      </c>
      <c r="C187" s="102" t="s">
        <v>5311</v>
      </c>
      <c r="D187" s="102" t="s">
        <v>223</v>
      </c>
      <c r="E187" s="102" t="s">
        <v>160</v>
      </c>
      <c r="F187" s="102" t="s">
        <v>5289</v>
      </c>
      <c r="G187" s="39"/>
    </row>
    <row r="188" spans="1:7" ht="20.25" customHeight="1" x14ac:dyDescent="0.25">
      <c r="A188" s="102" t="s">
        <v>5321</v>
      </c>
      <c r="B188" s="102" t="s">
        <v>219</v>
      </c>
      <c r="C188" s="102" t="s">
        <v>5311</v>
      </c>
      <c r="D188" s="102" t="s">
        <v>223</v>
      </c>
      <c r="E188" s="102" t="s">
        <v>5279</v>
      </c>
      <c r="F188" s="102" t="s">
        <v>228</v>
      </c>
      <c r="G188" s="39"/>
    </row>
    <row r="189" spans="1:7" ht="20.25" customHeight="1" x14ac:dyDescent="0.25">
      <c r="A189" s="102" t="s">
        <v>5321</v>
      </c>
      <c r="B189" s="102" t="s">
        <v>219</v>
      </c>
      <c r="C189" s="102" t="s">
        <v>5311</v>
      </c>
      <c r="D189" s="102" t="s">
        <v>223</v>
      </c>
      <c r="E189" s="102" t="s">
        <v>5279</v>
      </c>
      <c r="F189" s="102" t="s">
        <v>5312</v>
      </c>
      <c r="G189" s="39"/>
    </row>
    <row r="190" spans="1:7" ht="20.25" customHeight="1" x14ac:dyDescent="0.25">
      <c r="A190" s="102" t="s">
        <v>5321</v>
      </c>
      <c r="B190" s="102" t="s">
        <v>219</v>
      </c>
      <c r="C190" s="102" t="s">
        <v>5311</v>
      </c>
      <c r="D190" s="102" t="s">
        <v>223</v>
      </c>
      <c r="E190" s="102" t="s">
        <v>5279</v>
      </c>
      <c r="F190" s="102" t="s">
        <v>5289</v>
      </c>
      <c r="G190" s="39"/>
    </row>
    <row r="191" spans="1:7" ht="20.25" customHeight="1" x14ac:dyDescent="0.25">
      <c r="A191" s="102" t="s">
        <v>5321</v>
      </c>
      <c r="B191" s="102" t="s">
        <v>219</v>
      </c>
      <c r="C191" s="102" t="s">
        <v>5311</v>
      </c>
      <c r="D191" s="102" t="s">
        <v>5313</v>
      </c>
      <c r="E191" s="102" t="s">
        <v>225</v>
      </c>
      <c r="F191" s="102" t="s">
        <v>228</v>
      </c>
      <c r="G191" s="39"/>
    </row>
    <row r="192" spans="1:7" ht="20.25" customHeight="1" x14ac:dyDescent="0.25">
      <c r="A192" s="102" t="s">
        <v>5321</v>
      </c>
      <c r="B192" s="102" t="s">
        <v>219</v>
      </c>
      <c r="C192" s="102" t="s">
        <v>5311</v>
      </c>
      <c r="D192" s="102" t="s">
        <v>5313</v>
      </c>
      <c r="E192" s="102" t="s">
        <v>225</v>
      </c>
      <c r="F192" s="102" t="s">
        <v>5312</v>
      </c>
      <c r="G192" s="39"/>
    </row>
    <row r="193" spans="1:7" ht="20.25" customHeight="1" x14ac:dyDescent="0.25">
      <c r="A193" s="102" t="s">
        <v>5321</v>
      </c>
      <c r="B193" s="102" t="s">
        <v>219</v>
      </c>
      <c r="C193" s="102" t="s">
        <v>5311</v>
      </c>
      <c r="D193" s="102" t="s">
        <v>5313</v>
      </c>
      <c r="E193" s="102" t="s">
        <v>225</v>
      </c>
      <c r="F193" s="102" t="s">
        <v>5289</v>
      </c>
      <c r="G193" s="39"/>
    </row>
    <row r="194" spans="1:7" ht="20.25" customHeight="1" x14ac:dyDescent="0.25">
      <c r="A194" s="102" t="s">
        <v>5321</v>
      </c>
      <c r="B194" s="102" t="s">
        <v>219</v>
      </c>
      <c r="C194" s="102" t="s">
        <v>5311</v>
      </c>
      <c r="D194" s="102" t="s">
        <v>5313</v>
      </c>
      <c r="E194" s="102" t="s">
        <v>160</v>
      </c>
      <c r="F194" s="102" t="s">
        <v>228</v>
      </c>
      <c r="G194" s="39"/>
    </row>
    <row r="195" spans="1:7" ht="20.25" customHeight="1" x14ac:dyDescent="0.25">
      <c r="A195" s="102" t="s">
        <v>5321</v>
      </c>
      <c r="B195" s="102" t="s">
        <v>219</v>
      </c>
      <c r="C195" s="102" t="s">
        <v>5311</v>
      </c>
      <c r="D195" s="102" t="s">
        <v>5313</v>
      </c>
      <c r="E195" s="102" t="s">
        <v>160</v>
      </c>
      <c r="F195" s="102" t="s">
        <v>5312</v>
      </c>
      <c r="G195" s="39"/>
    </row>
    <row r="196" spans="1:7" ht="20.25" customHeight="1" x14ac:dyDescent="0.25">
      <c r="A196" s="102" t="s">
        <v>5321</v>
      </c>
      <c r="B196" s="102" t="s">
        <v>219</v>
      </c>
      <c r="C196" s="102" t="s">
        <v>5311</v>
      </c>
      <c r="D196" s="102" t="s">
        <v>5313</v>
      </c>
      <c r="E196" s="102" t="s">
        <v>160</v>
      </c>
      <c r="F196" s="102" t="s">
        <v>5289</v>
      </c>
      <c r="G196" s="39"/>
    </row>
    <row r="197" spans="1:7" ht="20.25" customHeight="1" x14ac:dyDescent="0.25">
      <c r="A197" s="102" t="s">
        <v>5321</v>
      </c>
      <c r="B197" s="102" t="s">
        <v>219</v>
      </c>
      <c r="C197" s="102" t="s">
        <v>5311</v>
      </c>
      <c r="D197" s="102" t="s">
        <v>5313</v>
      </c>
      <c r="E197" s="102" t="s">
        <v>5279</v>
      </c>
      <c r="F197" s="102" t="s">
        <v>228</v>
      </c>
      <c r="G197" s="39"/>
    </row>
    <row r="198" spans="1:7" ht="20.25" customHeight="1" x14ac:dyDescent="0.25">
      <c r="A198" s="102" t="s">
        <v>5321</v>
      </c>
      <c r="B198" s="102" t="s">
        <v>219</v>
      </c>
      <c r="C198" s="102" t="s">
        <v>5311</v>
      </c>
      <c r="D198" s="102" t="s">
        <v>5313</v>
      </c>
      <c r="E198" s="102" t="s">
        <v>5279</v>
      </c>
      <c r="F198" s="102" t="s">
        <v>5312</v>
      </c>
      <c r="G198" s="39"/>
    </row>
    <row r="199" spans="1:7" ht="20.25" customHeight="1" x14ac:dyDescent="0.25">
      <c r="A199" s="102" t="s">
        <v>5321</v>
      </c>
      <c r="B199" s="102" t="s">
        <v>219</v>
      </c>
      <c r="C199" s="102" t="s">
        <v>5311</v>
      </c>
      <c r="D199" s="102" t="s">
        <v>5313</v>
      </c>
      <c r="E199" s="102" t="s">
        <v>5279</v>
      </c>
      <c r="F199" s="102" t="s">
        <v>5289</v>
      </c>
      <c r="G199" s="39"/>
    </row>
    <row r="200" spans="1:7" ht="20.25" customHeight="1" x14ac:dyDescent="0.25">
      <c r="A200" s="102" t="s">
        <v>5321</v>
      </c>
      <c r="B200" s="102" t="s">
        <v>5322</v>
      </c>
      <c r="C200" s="102" t="s">
        <v>5311</v>
      </c>
      <c r="D200" s="102" t="s">
        <v>223</v>
      </c>
      <c r="E200" s="102" t="s">
        <v>225</v>
      </c>
      <c r="F200" s="102" t="s">
        <v>228</v>
      </c>
      <c r="G200" s="39"/>
    </row>
    <row r="201" spans="1:7" ht="20.25" customHeight="1" x14ac:dyDescent="0.25">
      <c r="A201" s="102" t="s">
        <v>5321</v>
      </c>
      <c r="B201" s="102" t="s">
        <v>5322</v>
      </c>
      <c r="C201" s="102" t="s">
        <v>5311</v>
      </c>
      <c r="D201" s="102" t="s">
        <v>223</v>
      </c>
      <c r="E201" s="102" t="s">
        <v>225</v>
      </c>
      <c r="F201" s="102" t="s">
        <v>5312</v>
      </c>
      <c r="G201" s="39"/>
    </row>
    <row r="202" spans="1:7" ht="20.25" customHeight="1" x14ac:dyDescent="0.25">
      <c r="A202" s="102" t="s">
        <v>5321</v>
      </c>
      <c r="B202" s="102" t="s">
        <v>5322</v>
      </c>
      <c r="C202" s="102" t="s">
        <v>5311</v>
      </c>
      <c r="D202" s="102" t="s">
        <v>223</v>
      </c>
      <c r="E202" s="102" t="s">
        <v>225</v>
      </c>
      <c r="F202" s="102" t="s">
        <v>5289</v>
      </c>
      <c r="G202" s="39"/>
    </row>
    <row r="203" spans="1:7" ht="20.25" customHeight="1" x14ac:dyDescent="0.25">
      <c r="A203" s="102" t="s">
        <v>5321</v>
      </c>
      <c r="B203" s="102" t="s">
        <v>5322</v>
      </c>
      <c r="C203" s="102" t="s">
        <v>5311</v>
      </c>
      <c r="D203" s="102" t="s">
        <v>223</v>
      </c>
      <c r="E203" s="102" t="s">
        <v>160</v>
      </c>
      <c r="F203" s="102" t="s">
        <v>228</v>
      </c>
      <c r="G203" s="39"/>
    </row>
    <row r="204" spans="1:7" ht="20.25" customHeight="1" x14ac:dyDescent="0.25">
      <c r="A204" s="102" t="s">
        <v>5321</v>
      </c>
      <c r="B204" s="102" t="s">
        <v>5322</v>
      </c>
      <c r="C204" s="102" t="s">
        <v>5311</v>
      </c>
      <c r="D204" s="102" t="s">
        <v>223</v>
      </c>
      <c r="E204" s="102" t="s">
        <v>160</v>
      </c>
      <c r="F204" s="102" t="s">
        <v>5312</v>
      </c>
      <c r="G204" s="39"/>
    </row>
    <row r="205" spans="1:7" ht="20.25" customHeight="1" x14ac:dyDescent="0.25">
      <c r="A205" s="102" t="s">
        <v>5321</v>
      </c>
      <c r="B205" s="102" t="s">
        <v>5322</v>
      </c>
      <c r="C205" s="102" t="s">
        <v>5311</v>
      </c>
      <c r="D205" s="102" t="s">
        <v>223</v>
      </c>
      <c r="E205" s="102" t="s">
        <v>160</v>
      </c>
      <c r="F205" s="102" t="s">
        <v>5289</v>
      </c>
      <c r="G205" s="39"/>
    </row>
    <row r="206" spans="1:7" ht="20.25" customHeight="1" x14ac:dyDescent="0.25">
      <c r="A206" s="102" t="s">
        <v>5321</v>
      </c>
      <c r="B206" s="102" t="s">
        <v>5322</v>
      </c>
      <c r="C206" s="102" t="s">
        <v>5311</v>
      </c>
      <c r="D206" s="102" t="s">
        <v>223</v>
      </c>
      <c r="E206" s="102" t="s">
        <v>5279</v>
      </c>
      <c r="F206" s="102" t="s">
        <v>228</v>
      </c>
      <c r="G206" s="39"/>
    </row>
    <row r="207" spans="1:7" ht="20.25" customHeight="1" x14ac:dyDescent="0.25">
      <c r="A207" s="102" t="s">
        <v>5321</v>
      </c>
      <c r="B207" s="102" t="s">
        <v>5322</v>
      </c>
      <c r="C207" s="102" t="s">
        <v>5311</v>
      </c>
      <c r="D207" s="102" t="s">
        <v>223</v>
      </c>
      <c r="E207" s="102" t="s">
        <v>5279</v>
      </c>
      <c r="F207" s="102" t="s">
        <v>5312</v>
      </c>
      <c r="G207" s="39"/>
    </row>
    <row r="208" spans="1:7" ht="20.25" customHeight="1" x14ac:dyDescent="0.25">
      <c r="A208" s="102" t="s">
        <v>5321</v>
      </c>
      <c r="B208" s="102" t="s">
        <v>5322</v>
      </c>
      <c r="C208" s="102" t="s">
        <v>5311</v>
      </c>
      <c r="D208" s="102" t="s">
        <v>223</v>
      </c>
      <c r="E208" s="102" t="s">
        <v>5279</v>
      </c>
      <c r="F208" s="102" t="s">
        <v>5289</v>
      </c>
      <c r="G208" s="39"/>
    </row>
    <row r="209" spans="1:7" ht="20.25" customHeight="1" x14ac:dyDescent="0.25">
      <c r="A209" s="102" t="s">
        <v>5321</v>
      </c>
      <c r="B209" s="102" t="s">
        <v>5322</v>
      </c>
      <c r="C209" s="102" t="s">
        <v>5311</v>
      </c>
      <c r="D209" s="102" t="s">
        <v>5313</v>
      </c>
      <c r="E209" s="102" t="s">
        <v>225</v>
      </c>
      <c r="F209" s="102" t="s">
        <v>228</v>
      </c>
      <c r="G209" s="39"/>
    </row>
    <row r="210" spans="1:7" ht="20.25" customHeight="1" x14ac:dyDescent="0.25">
      <c r="A210" s="102" t="s">
        <v>5321</v>
      </c>
      <c r="B210" s="102" t="s">
        <v>5322</v>
      </c>
      <c r="C210" s="102" t="s">
        <v>5311</v>
      </c>
      <c r="D210" s="102" t="s">
        <v>5313</v>
      </c>
      <c r="E210" s="102" t="s">
        <v>225</v>
      </c>
      <c r="F210" s="102" t="s">
        <v>5312</v>
      </c>
      <c r="G210" s="39"/>
    </row>
    <row r="211" spans="1:7" ht="20.25" customHeight="1" x14ac:dyDescent="0.25">
      <c r="A211" s="102" t="s">
        <v>5321</v>
      </c>
      <c r="B211" s="102" t="s">
        <v>5322</v>
      </c>
      <c r="C211" s="102" t="s">
        <v>5311</v>
      </c>
      <c r="D211" s="102" t="s">
        <v>5313</v>
      </c>
      <c r="E211" s="102" t="s">
        <v>225</v>
      </c>
      <c r="F211" s="102" t="s">
        <v>5289</v>
      </c>
      <c r="G211" s="39"/>
    </row>
    <row r="212" spans="1:7" ht="20.25" customHeight="1" x14ac:dyDescent="0.25">
      <c r="A212" s="102" t="s">
        <v>5321</v>
      </c>
      <c r="B212" s="102" t="s">
        <v>5322</v>
      </c>
      <c r="C212" s="102" t="s">
        <v>5311</v>
      </c>
      <c r="D212" s="102" t="s">
        <v>5313</v>
      </c>
      <c r="E212" s="102" t="s">
        <v>160</v>
      </c>
      <c r="F212" s="102" t="s">
        <v>228</v>
      </c>
      <c r="G212" s="39"/>
    </row>
    <row r="213" spans="1:7" ht="20.25" customHeight="1" x14ac:dyDescent="0.25">
      <c r="A213" s="102" t="s">
        <v>5321</v>
      </c>
      <c r="B213" s="102" t="s">
        <v>5322</v>
      </c>
      <c r="C213" s="102" t="s">
        <v>5311</v>
      </c>
      <c r="D213" s="102" t="s">
        <v>5313</v>
      </c>
      <c r="E213" s="102" t="s">
        <v>160</v>
      </c>
      <c r="F213" s="102" t="s">
        <v>5312</v>
      </c>
      <c r="G213" s="39"/>
    </row>
    <row r="214" spans="1:7" ht="20.25" customHeight="1" x14ac:dyDescent="0.25">
      <c r="A214" s="102" t="s">
        <v>5321</v>
      </c>
      <c r="B214" s="102" t="s">
        <v>5322</v>
      </c>
      <c r="C214" s="102" t="s">
        <v>5311</v>
      </c>
      <c r="D214" s="102" t="s">
        <v>5313</v>
      </c>
      <c r="E214" s="102" t="s">
        <v>160</v>
      </c>
      <c r="F214" s="102" t="s">
        <v>5289</v>
      </c>
      <c r="G214" s="39"/>
    </row>
    <row r="215" spans="1:7" ht="20.25" customHeight="1" x14ac:dyDescent="0.25">
      <c r="A215" s="102" t="s">
        <v>5321</v>
      </c>
      <c r="B215" s="102" t="s">
        <v>5322</v>
      </c>
      <c r="C215" s="102" t="s">
        <v>5311</v>
      </c>
      <c r="D215" s="102" t="s">
        <v>5313</v>
      </c>
      <c r="E215" s="102" t="s">
        <v>5279</v>
      </c>
      <c r="F215" s="102" t="s">
        <v>228</v>
      </c>
      <c r="G215" s="39"/>
    </row>
    <row r="216" spans="1:7" ht="20.25" customHeight="1" x14ac:dyDescent="0.25">
      <c r="A216" s="102" t="s">
        <v>5321</v>
      </c>
      <c r="B216" s="102" t="s">
        <v>5322</v>
      </c>
      <c r="C216" s="102" t="s">
        <v>5311</v>
      </c>
      <c r="D216" s="102" t="s">
        <v>5313</v>
      </c>
      <c r="E216" s="102" t="s">
        <v>5279</v>
      </c>
      <c r="F216" s="102" t="s">
        <v>5312</v>
      </c>
      <c r="G216" s="39"/>
    </row>
    <row r="217" spans="1:7" ht="20.25" customHeight="1" x14ac:dyDescent="0.25">
      <c r="A217" s="102" t="s">
        <v>5321</v>
      </c>
      <c r="B217" s="102" t="s">
        <v>5322</v>
      </c>
      <c r="C217" s="102" t="s">
        <v>5311</v>
      </c>
      <c r="D217" s="102" t="s">
        <v>5313</v>
      </c>
      <c r="E217" s="102" t="s">
        <v>5279</v>
      </c>
      <c r="F217" s="102" t="s">
        <v>5289</v>
      </c>
      <c r="G217" s="39"/>
    </row>
    <row r="218" spans="1:7" ht="20.25" customHeight="1" x14ac:dyDescent="0.25">
      <c r="A218" s="102" t="s">
        <v>5321</v>
      </c>
      <c r="B218" s="102" t="s">
        <v>5323</v>
      </c>
      <c r="C218" s="102" t="s">
        <v>5311</v>
      </c>
      <c r="D218" s="102" t="s">
        <v>223</v>
      </c>
      <c r="E218" s="102" t="s">
        <v>225</v>
      </c>
      <c r="F218" s="102" t="s">
        <v>228</v>
      </c>
      <c r="G218" s="39"/>
    </row>
    <row r="219" spans="1:7" ht="20.25" customHeight="1" x14ac:dyDescent="0.25">
      <c r="A219" s="102" t="s">
        <v>5321</v>
      </c>
      <c r="B219" s="102" t="s">
        <v>5323</v>
      </c>
      <c r="C219" s="102" t="s">
        <v>5311</v>
      </c>
      <c r="D219" s="102" t="s">
        <v>223</v>
      </c>
      <c r="E219" s="102" t="s">
        <v>225</v>
      </c>
      <c r="F219" s="102" t="s">
        <v>5312</v>
      </c>
      <c r="G219" s="39"/>
    </row>
    <row r="220" spans="1:7" ht="20.25" customHeight="1" x14ac:dyDescent="0.25">
      <c r="A220" s="102" t="s">
        <v>5321</v>
      </c>
      <c r="B220" s="102" t="s">
        <v>5323</v>
      </c>
      <c r="C220" s="102" t="s">
        <v>5311</v>
      </c>
      <c r="D220" s="102" t="s">
        <v>223</v>
      </c>
      <c r="E220" s="102" t="s">
        <v>225</v>
      </c>
      <c r="F220" s="102" t="s">
        <v>5289</v>
      </c>
      <c r="G220" s="39"/>
    </row>
    <row r="221" spans="1:7" ht="20.25" customHeight="1" x14ac:dyDescent="0.25">
      <c r="A221" s="102" t="s">
        <v>5321</v>
      </c>
      <c r="B221" s="102" t="s">
        <v>5323</v>
      </c>
      <c r="C221" s="102" t="s">
        <v>5311</v>
      </c>
      <c r="D221" s="102" t="s">
        <v>223</v>
      </c>
      <c r="E221" s="102" t="s">
        <v>160</v>
      </c>
      <c r="F221" s="102" t="s">
        <v>228</v>
      </c>
      <c r="G221" s="39"/>
    </row>
    <row r="222" spans="1:7" ht="20.25" customHeight="1" x14ac:dyDescent="0.25">
      <c r="A222" s="102" t="s">
        <v>5321</v>
      </c>
      <c r="B222" s="102" t="s">
        <v>5323</v>
      </c>
      <c r="C222" s="102" t="s">
        <v>5311</v>
      </c>
      <c r="D222" s="102" t="s">
        <v>223</v>
      </c>
      <c r="E222" s="102" t="s">
        <v>160</v>
      </c>
      <c r="F222" s="102" t="s">
        <v>5312</v>
      </c>
      <c r="G222" s="39"/>
    </row>
    <row r="223" spans="1:7" ht="20.25" customHeight="1" x14ac:dyDescent="0.25">
      <c r="A223" s="102" t="s">
        <v>5321</v>
      </c>
      <c r="B223" s="102" t="s">
        <v>5323</v>
      </c>
      <c r="C223" s="102" t="s">
        <v>5311</v>
      </c>
      <c r="D223" s="102" t="s">
        <v>223</v>
      </c>
      <c r="E223" s="102" t="s">
        <v>160</v>
      </c>
      <c r="F223" s="102" t="s">
        <v>5289</v>
      </c>
      <c r="G223" s="39"/>
    </row>
    <row r="224" spans="1:7" ht="20.25" customHeight="1" x14ac:dyDescent="0.25">
      <c r="A224" s="102" t="s">
        <v>5321</v>
      </c>
      <c r="B224" s="102" t="s">
        <v>5323</v>
      </c>
      <c r="C224" s="102" t="s">
        <v>5311</v>
      </c>
      <c r="D224" s="102" t="s">
        <v>223</v>
      </c>
      <c r="E224" s="102" t="s">
        <v>5279</v>
      </c>
      <c r="F224" s="102" t="s">
        <v>228</v>
      </c>
      <c r="G224" s="39"/>
    </row>
    <row r="225" spans="1:7" ht="20.25" customHeight="1" x14ac:dyDescent="0.25">
      <c r="A225" s="102" t="s">
        <v>5321</v>
      </c>
      <c r="B225" s="102" t="s">
        <v>5323</v>
      </c>
      <c r="C225" s="102" t="s">
        <v>5311</v>
      </c>
      <c r="D225" s="102" t="s">
        <v>223</v>
      </c>
      <c r="E225" s="102" t="s">
        <v>5279</v>
      </c>
      <c r="F225" s="102" t="s">
        <v>5312</v>
      </c>
      <c r="G225" s="39"/>
    </row>
    <row r="226" spans="1:7" ht="20.25" customHeight="1" x14ac:dyDescent="0.25">
      <c r="A226" s="102" t="s">
        <v>5321</v>
      </c>
      <c r="B226" s="102" t="s">
        <v>5323</v>
      </c>
      <c r="C226" s="102" t="s">
        <v>5311</v>
      </c>
      <c r="D226" s="102" t="s">
        <v>223</v>
      </c>
      <c r="E226" s="102" t="s">
        <v>5279</v>
      </c>
      <c r="F226" s="102" t="s">
        <v>5289</v>
      </c>
      <c r="G226" s="39"/>
    </row>
    <row r="227" spans="1:7" ht="20.25" customHeight="1" x14ac:dyDescent="0.25">
      <c r="A227" s="102" t="s">
        <v>5321</v>
      </c>
      <c r="B227" s="102" t="s">
        <v>5323</v>
      </c>
      <c r="C227" s="102" t="s">
        <v>5311</v>
      </c>
      <c r="D227" s="102" t="s">
        <v>5313</v>
      </c>
      <c r="E227" s="102" t="s">
        <v>225</v>
      </c>
      <c r="F227" s="102" t="s">
        <v>228</v>
      </c>
      <c r="G227" s="39"/>
    </row>
    <row r="228" spans="1:7" ht="20.25" customHeight="1" x14ac:dyDescent="0.25">
      <c r="A228" s="102" t="s">
        <v>5321</v>
      </c>
      <c r="B228" s="102" t="s">
        <v>5323</v>
      </c>
      <c r="C228" s="102" t="s">
        <v>5311</v>
      </c>
      <c r="D228" s="102" t="s">
        <v>5313</v>
      </c>
      <c r="E228" s="102" t="s">
        <v>225</v>
      </c>
      <c r="F228" s="102" t="s">
        <v>5312</v>
      </c>
      <c r="G228" s="39"/>
    </row>
    <row r="229" spans="1:7" ht="20.25" customHeight="1" x14ac:dyDescent="0.25">
      <c r="A229" s="102" t="s">
        <v>5321</v>
      </c>
      <c r="B229" s="102" t="s">
        <v>5323</v>
      </c>
      <c r="C229" s="102" t="s">
        <v>5311</v>
      </c>
      <c r="D229" s="102" t="s">
        <v>5313</v>
      </c>
      <c r="E229" s="102" t="s">
        <v>225</v>
      </c>
      <c r="F229" s="102" t="s">
        <v>5289</v>
      </c>
      <c r="G229" s="39"/>
    </row>
    <row r="230" spans="1:7" ht="20.25" customHeight="1" x14ac:dyDescent="0.25">
      <c r="A230" s="102" t="s">
        <v>5321</v>
      </c>
      <c r="B230" s="102" t="s">
        <v>5323</v>
      </c>
      <c r="C230" s="102" t="s">
        <v>5311</v>
      </c>
      <c r="D230" s="102" t="s">
        <v>5313</v>
      </c>
      <c r="E230" s="102" t="s">
        <v>160</v>
      </c>
      <c r="F230" s="102" t="s">
        <v>228</v>
      </c>
      <c r="G230" s="39"/>
    </row>
    <row r="231" spans="1:7" ht="20.25" customHeight="1" x14ac:dyDescent="0.25">
      <c r="A231" s="102" t="s">
        <v>5321</v>
      </c>
      <c r="B231" s="102" t="s">
        <v>5323</v>
      </c>
      <c r="C231" s="102" t="s">
        <v>5311</v>
      </c>
      <c r="D231" s="102" t="s">
        <v>5313</v>
      </c>
      <c r="E231" s="102" t="s">
        <v>160</v>
      </c>
      <c r="F231" s="102" t="s">
        <v>5312</v>
      </c>
      <c r="G231" s="39"/>
    </row>
    <row r="232" spans="1:7" ht="20.25" customHeight="1" x14ac:dyDescent="0.25">
      <c r="A232" s="102" t="s">
        <v>5321</v>
      </c>
      <c r="B232" s="102" t="s">
        <v>5323</v>
      </c>
      <c r="C232" s="102" t="s">
        <v>5311</v>
      </c>
      <c r="D232" s="102" t="s">
        <v>5313</v>
      </c>
      <c r="E232" s="102" t="s">
        <v>160</v>
      </c>
      <c r="F232" s="102" t="s">
        <v>5289</v>
      </c>
      <c r="G232" s="39"/>
    </row>
    <row r="233" spans="1:7" ht="20.25" customHeight="1" x14ac:dyDescent="0.25">
      <c r="A233" s="102" t="s">
        <v>5321</v>
      </c>
      <c r="B233" s="102" t="s">
        <v>5323</v>
      </c>
      <c r="C233" s="102" t="s">
        <v>5311</v>
      </c>
      <c r="D233" s="102" t="s">
        <v>5313</v>
      </c>
      <c r="E233" s="102" t="s">
        <v>5279</v>
      </c>
      <c r="F233" s="102" t="s">
        <v>228</v>
      </c>
      <c r="G233" s="39"/>
    </row>
    <row r="234" spans="1:7" ht="20.25" customHeight="1" x14ac:dyDescent="0.25">
      <c r="A234" s="102" t="s">
        <v>5321</v>
      </c>
      <c r="B234" s="102" t="s">
        <v>5323</v>
      </c>
      <c r="C234" s="102" t="s">
        <v>5311</v>
      </c>
      <c r="D234" s="102" t="s">
        <v>5313</v>
      </c>
      <c r="E234" s="102" t="s">
        <v>5279</v>
      </c>
      <c r="F234" s="102" t="s">
        <v>5312</v>
      </c>
      <c r="G234" s="39"/>
    </row>
    <row r="235" spans="1:7" ht="20.25" customHeight="1" x14ac:dyDescent="0.25">
      <c r="A235" s="102" t="s">
        <v>5321</v>
      </c>
      <c r="B235" s="102" t="s">
        <v>5323</v>
      </c>
      <c r="C235" s="102" t="s">
        <v>5311</v>
      </c>
      <c r="D235" s="102" t="s">
        <v>5313</v>
      </c>
      <c r="E235" s="102" t="s">
        <v>5279</v>
      </c>
      <c r="F235" s="102" t="s">
        <v>5289</v>
      </c>
      <c r="G235" s="39"/>
    </row>
    <row r="236" spans="1:7" ht="20.25" customHeight="1" x14ac:dyDescent="0.25">
      <c r="A236" s="102" t="s">
        <v>5321</v>
      </c>
      <c r="B236" s="102" t="s">
        <v>5316</v>
      </c>
      <c r="C236" s="102" t="s">
        <v>5311</v>
      </c>
      <c r="D236" s="102" t="s">
        <v>223</v>
      </c>
      <c r="E236" s="102" t="s">
        <v>225</v>
      </c>
      <c r="F236" s="102" t="s">
        <v>228</v>
      </c>
      <c r="G236" s="39"/>
    </row>
    <row r="237" spans="1:7" ht="20.25" customHeight="1" x14ac:dyDescent="0.25">
      <c r="A237" s="102" t="s">
        <v>5321</v>
      </c>
      <c r="B237" s="102" t="s">
        <v>5316</v>
      </c>
      <c r="C237" s="102" t="s">
        <v>5311</v>
      </c>
      <c r="D237" s="102" t="s">
        <v>223</v>
      </c>
      <c r="E237" s="102" t="s">
        <v>225</v>
      </c>
      <c r="F237" s="102" t="s">
        <v>5312</v>
      </c>
      <c r="G237" s="39"/>
    </row>
    <row r="238" spans="1:7" ht="20.25" customHeight="1" x14ac:dyDescent="0.25">
      <c r="A238" s="102" t="s">
        <v>5321</v>
      </c>
      <c r="B238" s="102" t="s">
        <v>5316</v>
      </c>
      <c r="C238" s="102" t="s">
        <v>5311</v>
      </c>
      <c r="D238" s="102" t="s">
        <v>223</v>
      </c>
      <c r="E238" s="102" t="s">
        <v>225</v>
      </c>
      <c r="F238" s="102" t="s">
        <v>5289</v>
      </c>
      <c r="G238" s="39"/>
    </row>
    <row r="239" spans="1:7" ht="20.25" customHeight="1" x14ac:dyDescent="0.25">
      <c r="A239" s="102" t="s">
        <v>5321</v>
      </c>
      <c r="B239" s="102" t="s">
        <v>5316</v>
      </c>
      <c r="C239" s="102" t="s">
        <v>5311</v>
      </c>
      <c r="D239" s="102" t="s">
        <v>223</v>
      </c>
      <c r="E239" s="102" t="s">
        <v>160</v>
      </c>
      <c r="F239" s="102" t="s">
        <v>228</v>
      </c>
      <c r="G239" s="39"/>
    </row>
    <row r="240" spans="1:7" ht="20.25" customHeight="1" x14ac:dyDescent="0.25">
      <c r="A240" s="102" t="s">
        <v>5321</v>
      </c>
      <c r="B240" s="102" t="s">
        <v>5316</v>
      </c>
      <c r="C240" s="102" t="s">
        <v>5311</v>
      </c>
      <c r="D240" s="102" t="s">
        <v>223</v>
      </c>
      <c r="E240" s="102" t="s">
        <v>160</v>
      </c>
      <c r="F240" s="102" t="s">
        <v>5312</v>
      </c>
      <c r="G240" s="39"/>
    </row>
    <row r="241" spans="1:7" ht="20.25" customHeight="1" x14ac:dyDescent="0.25">
      <c r="A241" s="102" t="s">
        <v>5321</v>
      </c>
      <c r="B241" s="102" t="s">
        <v>5316</v>
      </c>
      <c r="C241" s="102" t="s">
        <v>5311</v>
      </c>
      <c r="D241" s="102" t="s">
        <v>223</v>
      </c>
      <c r="E241" s="102" t="s">
        <v>160</v>
      </c>
      <c r="F241" s="102" t="s">
        <v>5289</v>
      </c>
      <c r="G241" s="39"/>
    </row>
    <row r="242" spans="1:7" ht="20.25" customHeight="1" x14ac:dyDescent="0.25">
      <c r="A242" s="102" t="s">
        <v>5321</v>
      </c>
      <c r="B242" s="102" t="s">
        <v>5316</v>
      </c>
      <c r="C242" s="102" t="s">
        <v>5311</v>
      </c>
      <c r="D242" s="102" t="s">
        <v>223</v>
      </c>
      <c r="E242" s="102" t="s">
        <v>5279</v>
      </c>
      <c r="F242" s="102" t="s">
        <v>228</v>
      </c>
      <c r="G242" s="39"/>
    </row>
    <row r="243" spans="1:7" ht="20.25" customHeight="1" x14ac:dyDescent="0.25">
      <c r="A243" s="102" t="s">
        <v>5321</v>
      </c>
      <c r="B243" s="102" t="s">
        <v>5316</v>
      </c>
      <c r="C243" s="102" t="s">
        <v>5311</v>
      </c>
      <c r="D243" s="102" t="s">
        <v>223</v>
      </c>
      <c r="E243" s="102" t="s">
        <v>5279</v>
      </c>
      <c r="F243" s="102" t="s">
        <v>5312</v>
      </c>
      <c r="G243" s="39"/>
    </row>
    <row r="244" spans="1:7" ht="20.25" customHeight="1" x14ac:dyDescent="0.25">
      <c r="A244" s="102" t="s">
        <v>5321</v>
      </c>
      <c r="B244" s="102" t="s">
        <v>5316</v>
      </c>
      <c r="C244" s="102" t="s">
        <v>5311</v>
      </c>
      <c r="D244" s="102" t="s">
        <v>223</v>
      </c>
      <c r="E244" s="102" t="s">
        <v>5279</v>
      </c>
      <c r="F244" s="102" t="s">
        <v>5289</v>
      </c>
      <c r="G244" s="39"/>
    </row>
    <row r="245" spans="1:7" ht="20.25" customHeight="1" x14ac:dyDescent="0.25">
      <c r="A245" s="102" t="s">
        <v>5321</v>
      </c>
      <c r="B245" s="102" t="s">
        <v>5316</v>
      </c>
      <c r="C245" s="102" t="s">
        <v>5311</v>
      </c>
      <c r="D245" s="102" t="s">
        <v>5313</v>
      </c>
      <c r="E245" s="102" t="s">
        <v>225</v>
      </c>
      <c r="F245" s="102" t="s">
        <v>228</v>
      </c>
      <c r="G245" s="39"/>
    </row>
    <row r="246" spans="1:7" ht="20.25" customHeight="1" x14ac:dyDescent="0.25">
      <c r="A246" s="102" t="s">
        <v>5321</v>
      </c>
      <c r="B246" s="102" t="s">
        <v>5316</v>
      </c>
      <c r="C246" s="102" t="s">
        <v>5311</v>
      </c>
      <c r="D246" s="102" t="s">
        <v>5313</v>
      </c>
      <c r="E246" s="102" t="s">
        <v>225</v>
      </c>
      <c r="F246" s="102" t="s">
        <v>5312</v>
      </c>
      <c r="G246" s="39"/>
    </row>
    <row r="247" spans="1:7" ht="20.25" customHeight="1" x14ac:dyDescent="0.25">
      <c r="A247" s="102" t="s">
        <v>5321</v>
      </c>
      <c r="B247" s="102" t="s">
        <v>5316</v>
      </c>
      <c r="C247" s="102" t="s">
        <v>5311</v>
      </c>
      <c r="D247" s="102" t="s">
        <v>5313</v>
      </c>
      <c r="E247" s="102" t="s">
        <v>225</v>
      </c>
      <c r="F247" s="102" t="s">
        <v>5289</v>
      </c>
      <c r="G247" s="39"/>
    </row>
    <row r="248" spans="1:7" ht="20.25" customHeight="1" x14ac:dyDescent="0.25">
      <c r="A248" s="102" t="s">
        <v>5321</v>
      </c>
      <c r="B248" s="102" t="s">
        <v>5316</v>
      </c>
      <c r="C248" s="102" t="s">
        <v>5311</v>
      </c>
      <c r="D248" s="102" t="s">
        <v>5313</v>
      </c>
      <c r="E248" s="102" t="s">
        <v>160</v>
      </c>
      <c r="F248" s="102" t="s">
        <v>228</v>
      </c>
      <c r="G248" s="39"/>
    </row>
    <row r="249" spans="1:7" ht="20.25" customHeight="1" x14ac:dyDescent="0.25">
      <c r="A249" s="102" t="s">
        <v>5321</v>
      </c>
      <c r="B249" s="102" t="s">
        <v>5316</v>
      </c>
      <c r="C249" s="102" t="s">
        <v>5311</v>
      </c>
      <c r="D249" s="102" t="s">
        <v>5313</v>
      </c>
      <c r="E249" s="102" t="s">
        <v>160</v>
      </c>
      <c r="F249" s="102" t="s">
        <v>5312</v>
      </c>
      <c r="G249" s="39"/>
    </row>
    <row r="250" spans="1:7" ht="20.25" customHeight="1" x14ac:dyDescent="0.25">
      <c r="A250" s="102" t="s">
        <v>5321</v>
      </c>
      <c r="B250" s="102" t="s">
        <v>5316</v>
      </c>
      <c r="C250" s="102" t="s">
        <v>5311</v>
      </c>
      <c r="D250" s="102" t="s">
        <v>5313</v>
      </c>
      <c r="E250" s="102" t="s">
        <v>160</v>
      </c>
      <c r="F250" s="102" t="s">
        <v>5289</v>
      </c>
      <c r="G250" s="39"/>
    </row>
    <row r="251" spans="1:7" ht="20.25" customHeight="1" x14ac:dyDescent="0.25">
      <c r="A251" s="102" t="s">
        <v>5321</v>
      </c>
      <c r="B251" s="102" t="s">
        <v>5316</v>
      </c>
      <c r="C251" s="102" t="s">
        <v>5311</v>
      </c>
      <c r="D251" s="102" t="s">
        <v>5313</v>
      </c>
      <c r="E251" s="102" t="s">
        <v>5279</v>
      </c>
      <c r="F251" s="102" t="s">
        <v>228</v>
      </c>
      <c r="G251" s="39"/>
    </row>
    <row r="252" spans="1:7" ht="20.25" customHeight="1" x14ac:dyDescent="0.25">
      <c r="A252" s="102" t="s">
        <v>5321</v>
      </c>
      <c r="B252" s="102" t="s">
        <v>5316</v>
      </c>
      <c r="C252" s="102" t="s">
        <v>5311</v>
      </c>
      <c r="D252" s="102" t="s">
        <v>5313</v>
      </c>
      <c r="E252" s="102" t="s">
        <v>5279</v>
      </c>
      <c r="F252" s="102" t="s">
        <v>5312</v>
      </c>
      <c r="G252" s="39"/>
    </row>
    <row r="253" spans="1:7" ht="20.25" customHeight="1" x14ac:dyDescent="0.25">
      <c r="A253" s="102" t="s">
        <v>5321</v>
      </c>
      <c r="B253" s="102" t="s">
        <v>5316</v>
      </c>
      <c r="C253" s="102" t="s">
        <v>5311</v>
      </c>
      <c r="D253" s="102" t="s">
        <v>5313</v>
      </c>
      <c r="E253" s="102" t="s">
        <v>5279</v>
      </c>
      <c r="F253" s="102" t="s">
        <v>5289</v>
      </c>
      <c r="G253" s="39"/>
    </row>
    <row r="254" spans="1:7" ht="20.25" customHeight="1" x14ac:dyDescent="0.25">
      <c r="A254" s="102" t="s">
        <v>5324</v>
      </c>
      <c r="B254" s="102" t="s">
        <v>219</v>
      </c>
      <c r="C254" s="102" t="s">
        <v>5311</v>
      </c>
      <c r="D254" s="102" t="s">
        <v>223</v>
      </c>
      <c r="E254" s="102" t="s">
        <v>5311</v>
      </c>
      <c r="F254" s="102" t="s">
        <v>5311</v>
      </c>
      <c r="G254" s="39"/>
    </row>
    <row r="255" spans="1:7" ht="20.25" customHeight="1" x14ac:dyDescent="0.25">
      <c r="A255" s="102" t="s">
        <v>5324</v>
      </c>
      <c r="B255" s="102" t="s">
        <v>5322</v>
      </c>
      <c r="C255" s="102" t="s">
        <v>5311</v>
      </c>
      <c r="D255" s="102" t="s">
        <v>223</v>
      </c>
      <c r="E255" s="102" t="s">
        <v>5311</v>
      </c>
      <c r="F255" s="102" t="s">
        <v>5311</v>
      </c>
      <c r="G255" s="39"/>
    </row>
    <row r="256" spans="1:7" ht="20.25" customHeight="1" x14ac:dyDescent="0.25">
      <c r="A256" s="102" t="s">
        <v>5324</v>
      </c>
      <c r="B256" s="102" t="s">
        <v>5323</v>
      </c>
      <c r="C256" s="102" t="s">
        <v>5311</v>
      </c>
      <c r="D256" s="102" t="s">
        <v>223</v>
      </c>
      <c r="E256" s="102" t="s">
        <v>5311</v>
      </c>
      <c r="F256" s="102" t="s">
        <v>5311</v>
      </c>
      <c r="G256" s="39"/>
    </row>
    <row r="257" spans="1:7" ht="20.25" customHeight="1" x14ac:dyDescent="0.25">
      <c r="A257" s="102" t="s">
        <v>5324</v>
      </c>
      <c r="B257" s="102" t="s">
        <v>5316</v>
      </c>
      <c r="C257" s="102" t="s">
        <v>5311</v>
      </c>
      <c r="D257" s="102" t="s">
        <v>223</v>
      </c>
      <c r="E257" s="102" t="s">
        <v>5311</v>
      </c>
      <c r="F257" s="102" t="s">
        <v>5311</v>
      </c>
      <c r="G257" s="39"/>
    </row>
    <row r="258" spans="1:7" ht="20.25" customHeight="1" x14ac:dyDescent="0.25">
      <c r="A258" s="102" t="s">
        <v>5324</v>
      </c>
      <c r="B258" s="102" t="s">
        <v>5317</v>
      </c>
      <c r="C258" s="102" t="s">
        <v>222</v>
      </c>
      <c r="D258" s="102" t="s">
        <v>223</v>
      </c>
      <c r="E258" s="102" t="s">
        <v>5311</v>
      </c>
      <c r="F258" s="102" t="s">
        <v>5311</v>
      </c>
      <c r="G258" s="39"/>
    </row>
    <row r="259" spans="1:7" ht="20.25" customHeight="1" x14ac:dyDescent="0.25">
      <c r="A259" s="102" t="s">
        <v>5324</v>
      </c>
      <c r="B259" s="102" t="s">
        <v>5317</v>
      </c>
      <c r="C259" s="102" t="s">
        <v>5318</v>
      </c>
      <c r="D259" s="102" t="s">
        <v>223</v>
      </c>
      <c r="E259" s="102" t="s">
        <v>5311</v>
      </c>
      <c r="F259" s="102" t="s">
        <v>5311</v>
      </c>
      <c r="G259" s="39"/>
    </row>
    <row r="260" spans="1:7" ht="20.25" customHeight="1" x14ac:dyDescent="0.25">
      <c r="A260" s="102" t="s">
        <v>5324</v>
      </c>
      <c r="B260" s="102" t="s">
        <v>5317</v>
      </c>
      <c r="C260" s="102" t="s">
        <v>5319</v>
      </c>
      <c r="D260" s="102" t="s">
        <v>223</v>
      </c>
      <c r="E260" s="102" t="s">
        <v>5311</v>
      </c>
      <c r="F260" s="102" t="s">
        <v>5311</v>
      </c>
      <c r="G260" s="39"/>
    </row>
    <row r="261" spans="1:7" ht="20.25" customHeight="1" x14ac:dyDescent="0.25">
      <c r="A261" s="102" t="s">
        <v>5324</v>
      </c>
      <c r="B261" s="102" t="s">
        <v>5320</v>
      </c>
      <c r="C261" s="102" t="s">
        <v>222</v>
      </c>
      <c r="D261" s="102" t="s">
        <v>223</v>
      </c>
      <c r="E261" s="102" t="s">
        <v>5311</v>
      </c>
      <c r="F261" s="102" t="s">
        <v>5311</v>
      </c>
      <c r="G261" s="39"/>
    </row>
    <row r="262" spans="1:7" ht="20.25" customHeight="1" x14ac:dyDescent="0.25">
      <c r="A262" s="102" t="s">
        <v>5324</v>
      </c>
      <c r="B262" s="102" t="s">
        <v>5320</v>
      </c>
      <c r="C262" s="102" t="s">
        <v>5318</v>
      </c>
      <c r="D262" s="102" t="s">
        <v>223</v>
      </c>
      <c r="E262" s="102" t="s">
        <v>5311</v>
      </c>
      <c r="F262" s="102" t="s">
        <v>5311</v>
      </c>
      <c r="G262" s="39"/>
    </row>
    <row r="263" spans="1:7" ht="20.25" customHeight="1" x14ac:dyDescent="0.25">
      <c r="A263" s="102" t="s">
        <v>5324</v>
      </c>
      <c r="B263" s="102" t="s">
        <v>5320</v>
      </c>
      <c r="C263" s="102" t="s">
        <v>5319</v>
      </c>
      <c r="D263" s="102" t="s">
        <v>223</v>
      </c>
      <c r="E263" s="102" t="s">
        <v>5311</v>
      </c>
      <c r="F263" s="102" t="s">
        <v>5311</v>
      </c>
      <c r="G263" s="39"/>
    </row>
    <row r="264" spans="1:7" ht="20.25" customHeight="1" x14ac:dyDescent="0.25">
      <c r="A264" s="102" t="s">
        <v>5324</v>
      </c>
      <c r="B264" s="102" t="s">
        <v>219</v>
      </c>
      <c r="C264" s="102" t="s">
        <v>5311</v>
      </c>
      <c r="D264" s="102" t="s">
        <v>5313</v>
      </c>
      <c r="E264" s="102" t="s">
        <v>5311</v>
      </c>
      <c r="F264" s="102" t="s">
        <v>5311</v>
      </c>
      <c r="G264" s="39"/>
    </row>
    <row r="265" spans="1:7" ht="20.25" customHeight="1" x14ac:dyDescent="0.25">
      <c r="A265" s="102" t="s">
        <v>5324</v>
      </c>
      <c r="B265" s="102" t="s">
        <v>5322</v>
      </c>
      <c r="C265" s="102" t="s">
        <v>5311</v>
      </c>
      <c r="D265" s="102" t="s">
        <v>5313</v>
      </c>
      <c r="E265" s="102" t="s">
        <v>5311</v>
      </c>
      <c r="F265" s="102" t="s">
        <v>5311</v>
      </c>
      <c r="G265" s="39"/>
    </row>
    <row r="266" spans="1:7" ht="20.25" customHeight="1" x14ac:dyDescent="0.25">
      <c r="A266" s="102" t="s">
        <v>5324</v>
      </c>
      <c r="B266" s="102" t="s">
        <v>5323</v>
      </c>
      <c r="C266" s="102" t="s">
        <v>5311</v>
      </c>
      <c r="D266" s="102" t="s">
        <v>5313</v>
      </c>
      <c r="E266" s="102" t="s">
        <v>5311</v>
      </c>
      <c r="F266" s="102" t="s">
        <v>5311</v>
      </c>
      <c r="G266" s="39"/>
    </row>
    <row r="267" spans="1:7" ht="20.25" customHeight="1" x14ac:dyDescent="0.25">
      <c r="A267" s="102" t="s">
        <v>5324</v>
      </c>
      <c r="B267" s="102" t="s">
        <v>5316</v>
      </c>
      <c r="C267" s="102" t="s">
        <v>5311</v>
      </c>
      <c r="D267" s="102" t="s">
        <v>5313</v>
      </c>
      <c r="E267" s="102" t="s">
        <v>5311</v>
      </c>
      <c r="F267" s="102" t="s">
        <v>5311</v>
      </c>
      <c r="G267" s="39"/>
    </row>
  </sheetData>
  <protectedRanges>
    <protectedRange sqref="G2:G267" name="Range1"/>
  </protectedRanges>
  <dataConsolidate/>
  <phoneticPr fontId="16" type="noConversion"/>
  <dataValidations xWindow="73" yWindow="623" count="1">
    <dataValidation allowBlank="1" showInputMessage="1" showErrorMessage="1" promptTitle="Entrer un nombre" prompt="Entrer un nombre" sqref="G2:G267" xr:uid="{0359DCBF-6DCE-4B6C-AF9A-983C55102D80}"/>
  </dataValidations>
  <pageMargins left="0.7" right="0.7" top="0.75" bottom="0.75" header="0.3" footer="0.3"/>
  <pageSetup orientation="portrait" r:id="rId1"/>
  <headerFooter>
    <oddHeader>&amp;R&amp;"Aptos"&amp;10&amp;K000000 Unclassified / Non classifié&amp;1#_x000D_</oddHeader>
  </headerFooter>
  <tableParts count="1">
    <tablePart r:id="rId2"/>
  </tableParts>
  <extLst>
    <ext xmlns:x14="http://schemas.microsoft.com/office/spreadsheetml/2009/9/main" uri="{CCE6A557-97BC-4b89-ADB6-D9C93CAAB3DF}">
      <x14:dataValidations xmlns:xm="http://schemas.microsoft.com/office/excel/2006/main" xWindow="73" yWindow="623" count="6">
        <x14:dataValidation type="list" allowBlank="1" showInputMessage="1" showErrorMessage="1" errorTitle="please use drop down list" error="please use drop down list" promptTitle="Utiliser la liste déroulante" prompt="Utiliser la liste déroulante" xr:uid="{AED5DB7D-6DBA-4E5B-9A3F-7706E51C9A61}">
          <x14:formula1>
            <xm:f>'Listes déroulantes'!$CJ$2:$CJ$4</xm:f>
          </x14:formula1>
          <xm:sqref>C258:C263 C74:C181</xm:sqref>
        </x14:dataValidation>
        <x14:dataValidation type="list" allowBlank="1" showInputMessage="1" showErrorMessage="1" errorTitle="please use drop down list" error="please use drop down list" promptTitle="Utiliser la liste déroulante" prompt="Utiliser la liste déroulante" xr:uid="{6962671A-2DC9-4B8C-B14B-C3E5021EB8CF}">
          <x14:formula1>
            <xm:f>'Listes déroulantes'!$BH$4:$BH$6</xm:f>
          </x14:formula1>
          <xm:sqref>E2:E253</xm:sqref>
        </x14:dataValidation>
        <x14:dataValidation type="list" allowBlank="1" showInputMessage="1" showErrorMessage="1" errorTitle="please use drop down list" error="please use drop down list" promptTitle="Utiliser la liste déroulante" prompt="Utiliser la liste déroulante" xr:uid="{55CDA1DC-D68C-4336-8559-9493A70074C5}">
          <x14:formula1>
            <xm:f>'Listes déroulantes'!$CH$2:$CH$7</xm:f>
          </x14:formula1>
          <xm:sqref>B2:B267</xm:sqref>
        </x14:dataValidation>
        <x14:dataValidation type="list" allowBlank="1" showInputMessage="1" showErrorMessage="1" errorTitle="please use drop down list" error="please use drop down list" promptTitle="Utiliser la liste déroulante" prompt="Utiliser la liste déroulante" xr:uid="{F61424F3-68E0-4770-BA64-A082CA551EEE}">
          <x14:formula1>
            <xm:f>'Listes déroulantes'!$CL$2:$CL$4</xm:f>
          </x14:formula1>
          <xm:sqref>A2:A267</xm:sqref>
        </x14:dataValidation>
        <x14:dataValidation type="list" allowBlank="1" showInputMessage="1" showErrorMessage="1" errorTitle="please use drop down list" error="please use drop down list" promptTitle="Utiliser la liste déroulante" prompt="Utiliser la liste déroulante" xr:uid="{4D7CACA1-2CAB-48C2-AB62-905CD2EFE564}">
          <x14:formula1>
            <xm:f>'Listes déroulantes'!$BF$2:$BF$3</xm:f>
          </x14:formula1>
          <xm:sqref>D2:D267</xm:sqref>
        </x14:dataValidation>
        <x14:dataValidation type="list" allowBlank="1" showInputMessage="1" showErrorMessage="1" errorTitle="please use drop down list" error="please use drop down list" promptTitle="Utiliser la liste déroulante" prompt="Utiliser la liste déroulante" xr:uid="{DEDB6B1B-9A5C-486D-9BD1-BFFFC6A0F9AC}">
          <x14:formula1>
            <xm:f>'Listes déroulantes'!$S$2:$S$4</xm:f>
          </x14:formula1>
          <xm:sqref>F2:F253</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0C80-AB72-4590-A43F-66A517836D73}">
  <sheetPr codeName="Sheet40"/>
  <dimension ref="A1:F101"/>
  <sheetViews>
    <sheetView zoomScale="85" zoomScaleNormal="85" workbookViewId="0">
      <selection activeCell="M30" sqref="M30"/>
    </sheetView>
  </sheetViews>
  <sheetFormatPr defaultColWidth="9.140625" defaultRowHeight="20.25" customHeight="1" x14ac:dyDescent="0.25"/>
  <cols>
    <col min="1" max="1" width="19.85546875" style="24" customWidth="1"/>
    <col min="2" max="2" width="31.5703125" style="24" customWidth="1"/>
    <col min="3" max="3" width="22" style="24" customWidth="1"/>
    <col min="4" max="4" width="17.28515625" style="24" customWidth="1"/>
    <col min="5" max="5" width="74.5703125" style="24" customWidth="1"/>
    <col min="6" max="6" width="23.140625" style="24" customWidth="1"/>
    <col min="7" max="16384" width="9.140625" style="24"/>
  </cols>
  <sheetData>
    <row r="1" spans="1:6" ht="20.25" customHeight="1" x14ac:dyDescent="0.25">
      <c r="A1" s="32" t="s">
        <v>113</v>
      </c>
      <c r="B1" s="33" t="s">
        <v>116</v>
      </c>
      <c r="C1" s="33" t="s">
        <v>119</v>
      </c>
      <c r="D1" s="33" t="s">
        <v>122</v>
      </c>
      <c r="E1" s="33" t="s">
        <v>230</v>
      </c>
      <c r="F1" s="157" t="s">
        <v>93</v>
      </c>
    </row>
    <row r="2" spans="1:6" ht="20.25" customHeight="1" x14ac:dyDescent="0.25">
      <c r="A2" s="78"/>
      <c r="B2" s="75"/>
      <c r="C2" s="75"/>
      <c r="D2" s="75"/>
      <c r="E2" s="29"/>
      <c r="F2" s="40"/>
    </row>
    <row r="3" spans="1:6" ht="20.25" customHeight="1" x14ac:dyDescent="0.25">
      <c r="A3" s="79"/>
      <c r="B3" s="76"/>
      <c r="C3" s="76"/>
      <c r="D3" s="76"/>
      <c r="E3" s="29"/>
      <c r="F3" s="40"/>
    </row>
    <row r="4" spans="1:6" ht="20.25" customHeight="1" x14ac:dyDescent="0.25">
      <c r="A4" s="78"/>
      <c r="B4" s="75"/>
      <c r="C4" s="75"/>
      <c r="D4" s="75"/>
      <c r="E4" s="29"/>
      <c r="F4" s="40"/>
    </row>
    <row r="5" spans="1:6" ht="20.25" customHeight="1" x14ac:dyDescent="0.25">
      <c r="A5" s="79"/>
      <c r="B5" s="76"/>
      <c r="C5" s="76"/>
      <c r="D5" s="76"/>
      <c r="E5" s="29"/>
      <c r="F5" s="40"/>
    </row>
    <row r="6" spans="1:6" ht="20.25" customHeight="1" x14ac:dyDescent="0.25">
      <c r="A6" s="78"/>
      <c r="B6" s="75"/>
      <c r="C6" s="75"/>
      <c r="D6" s="75"/>
      <c r="E6" s="29"/>
      <c r="F6" s="40"/>
    </row>
    <row r="7" spans="1:6" ht="20.25" customHeight="1" x14ac:dyDescent="0.25">
      <c r="A7" s="79"/>
      <c r="B7" s="76"/>
      <c r="C7" s="76"/>
      <c r="D7" s="76"/>
      <c r="E7" s="29"/>
      <c r="F7" s="40"/>
    </row>
    <row r="8" spans="1:6" ht="20.25" customHeight="1" x14ac:dyDescent="0.25">
      <c r="A8" s="78"/>
      <c r="B8" s="75"/>
      <c r="C8" s="75"/>
      <c r="D8" s="75"/>
      <c r="E8" s="29"/>
      <c r="F8" s="40"/>
    </row>
    <row r="9" spans="1:6" ht="20.25" customHeight="1" x14ac:dyDescent="0.25">
      <c r="A9" s="79"/>
      <c r="B9" s="76"/>
      <c r="C9" s="76"/>
      <c r="D9" s="76"/>
      <c r="E9" s="29"/>
      <c r="F9" s="40"/>
    </row>
    <row r="10" spans="1:6" ht="20.25" customHeight="1" x14ac:dyDescent="0.25">
      <c r="A10" s="78"/>
      <c r="B10" s="75"/>
      <c r="C10" s="75"/>
      <c r="D10" s="75"/>
      <c r="E10" s="29"/>
      <c r="F10" s="40"/>
    </row>
    <row r="11" spans="1:6" ht="20.25" customHeight="1" x14ac:dyDescent="0.25">
      <c r="A11" s="79"/>
      <c r="B11" s="76"/>
      <c r="C11" s="76"/>
      <c r="D11" s="76"/>
      <c r="E11" s="29"/>
      <c r="F11" s="40"/>
    </row>
    <row r="12" spans="1:6" ht="20.25" customHeight="1" x14ac:dyDescent="0.25">
      <c r="A12" s="78"/>
      <c r="B12" s="75"/>
      <c r="C12" s="75"/>
      <c r="D12" s="75"/>
      <c r="E12" s="29"/>
      <c r="F12" s="40"/>
    </row>
    <row r="13" spans="1:6" ht="20.25" customHeight="1" x14ac:dyDescent="0.25">
      <c r="A13" s="79"/>
      <c r="B13" s="76"/>
      <c r="C13" s="76"/>
      <c r="D13" s="76"/>
      <c r="E13" s="29"/>
      <c r="F13" s="40"/>
    </row>
    <row r="14" spans="1:6" ht="20.25" customHeight="1" x14ac:dyDescent="0.25">
      <c r="A14" s="78"/>
      <c r="B14" s="75"/>
      <c r="C14" s="75"/>
      <c r="D14" s="75"/>
      <c r="E14" s="29"/>
      <c r="F14" s="40"/>
    </row>
    <row r="15" spans="1:6" ht="20.25" customHeight="1" x14ac:dyDescent="0.25">
      <c r="A15" s="79"/>
      <c r="B15" s="76"/>
      <c r="C15" s="76"/>
      <c r="D15" s="76"/>
      <c r="E15" s="29"/>
      <c r="F15" s="40"/>
    </row>
    <row r="16" spans="1:6" ht="20.25" customHeight="1" x14ac:dyDescent="0.25">
      <c r="A16" s="78"/>
      <c r="B16" s="75"/>
      <c r="C16" s="75"/>
      <c r="D16" s="75"/>
      <c r="E16" s="29"/>
      <c r="F16" s="40"/>
    </row>
    <row r="17" spans="1:6" ht="20.25" customHeight="1" x14ac:dyDescent="0.25">
      <c r="A17" s="79"/>
      <c r="B17" s="76"/>
      <c r="C17" s="76"/>
      <c r="D17" s="76"/>
      <c r="E17" s="29"/>
      <c r="F17" s="40"/>
    </row>
    <row r="18" spans="1:6" ht="20.25" customHeight="1" x14ac:dyDescent="0.25">
      <c r="A18" s="78"/>
      <c r="B18" s="75"/>
      <c r="C18" s="75"/>
      <c r="D18" s="75"/>
      <c r="E18" s="29"/>
      <c r="F18" s="40"/>
    </row>
    <row r="19" spans="1:6" ht="20.25" customHeight="1" x14ac:dyDescent="0.25">
      <c r="A19" s="79"/>
      <c r="B19" s="76"/>
      <c r="C19" s="76"/>
      <c r="D19" s="76"/>
      <c r="E19" s="29"/>
      <c r="F19" s="40"/>
    </row>
    <row r="20" spans="1:6" ht="20.25" customHeight="1" x14ac:dyDescent="0.25">
      <c r="A20" s="78"/>
      <c r="B20" s="75"/>
      <c r="C20" s="75"/>
      <c r="D20" s="75"/>
      <c r="E20" s="29"/>
      <c r="F20" s="40"/>
    </row>
    <row r="21" spans="1:6" ht="20.25" customHeight="1" x14ac:dyDescent="0.25">
      <c r="A21" s="79"/>
      <c r="B21" s="76"/>
      <c r="C21" s="76"/>
      <c r="D21" s="76"/>
      <c r="E21" s="29"/>
      <c r="F21" s="40"/>
    </row>
    <row r="22" spans="1:6" ht="20.25" customHeight="1" x14ac:dyDescent="0.25">
      <c r="A22" s="78"/>
      <c r="B22" s="75"/>
      <c r="C22" s="75"/>
      <c r="D22" s="75"/>
      <c r="E22" s="29"/>
      <c r="F22" s="40"/>
    </row>
    <row r="23" spans="1:6" ht="20.25" customHeight="1" x14ac:dyDescent="0.25">
      <c r="A23" s="79"/>
      <c r="B23" s="76"/>
      <c r="C23" s="76"/>
      <c r="D23" s="76"/>
      <c r="E23" s="29"/>
      <c r="F23" s="40"/>
    </row>
    <row r="24" spans="1:6" ht="20.25" customHeight="1" x14ac:dyDescent="0.25">
      <c r="A24" s="78"/>
      <c r="B24" s="75"/>
      <c r="C24" s="75"/>
      <c r="D24" s="75"/>
      <c r="E24" s="29"/>
      <c r="F24" s="40"/>
    </row>
    <row r="25" spans="1:6" ht="20.25" customHeight="1" x14ac:dyDescent="0.25">
      <c r="A25" s="79"/>
      <c r="B25" s="76"/>
      <c r="C25" s="76"/>
      <c r="D25" s="76"/>
      <c r="E25" s="29"/>
      <c r="F25" s="40"/>
    </row>
    <row r="26" spans="1:6" ht="20.25" customHeight="1" x14ac:dyDescent="0.25">
      <c r="A26" s="78"/>
      <c r="B26" s="75"/>
      <c r="C26" s="75"/>
      <c r="D26" s="75"/>
      <c r="E26" s="29"/>
      <c r="F26" s="40"/>
    </row>
    <row r="27" spans="1:6" ht="20.25" customHeight="1" x14ac:dyDescent="0.25">
      <c r="A27" s="79"/>
      <c r="B27" s="76"/>
      <c r="C27" s="76"/>
      <c r="D27" s="76"/>
      <c r="E27" s="29"/>
      <c r="F27" s="40"/>
    </row>
    <row r="28" spans="1:6" ht="20.25" customHeight="1" x14ac:dyDescent="0.25">
      <c r="A28" s="78"/>
      <c r="B28" s="75"/>
      <c r="C28" s="75"/>
      <c r="D28" s="75"/>
      <c r="E28" s="29"/>
      <c r="F28" s="40"/>
    </row>
    <row r="29" spans="1:6" ht="20.25" customHeight="1" x14ac:dyDescent="0.25">
      <c r="A29" s="79"/>
      <c r="B29" s="76"/>
      <c r="C29" s="76"/>
      <c r="D29" s="76"/>
      <c r="E29" s="29"/>
      <c r="F29" s="40"/>
    </row>
    <row r="30" spans="1:6" ht="20.25" customHeight="1" x14ac:dyDescent="0.25">
      <c r="A30" s="78"/>
      <c r="B30" s="75"/>
      <c r="C30" s="75"/>
      <c r="D30" s="75"/>
      <c r="E30" s="29"/>
      <c r="F30" s="40"/>
    </row>
    <row r="31" spans="1:6" ht="20.25" customHeight="1" x14ac:dyDescent="0.25">
      <c r="A31" s="79"/>
      <c r="B31" s="76"/>
      <c r="C31" s="76"/>
      <c r="D31" s="76"/>
      <c r="E31" s="29"/>
      <c r="F31" s="40"/>
    </row>
    <row r="32" spans="1:6" ht="20.25" customHeight="1" x14ac:dyDescent="0.25">
      <c r="A32" s="78"/>
      <c r="B32" s="75"/>
      <c r="C32" s="75"/>
      <c r="D32" s="75"/>
      <c r="E32" s="29"/>
      <c r="F32" s="40"/>
    </row>
    <row r="33" spans="1:6" ht="20.25" customHeight="1" x14ac:dyDescent="0.25">
      <c r="A33" s="79"/>
      <c r="B33" s="76"/>
      <c r="C33" s="76"/>
      <c r="D33" s="76"/>
      <c r="E33" s="29"/>
      <c r="F33" s="40"/>
    </row>
    <row r="34" spans="1:6" ht="20.25" customHeight="1" x14ac:dyDescent="0.25">
      <c r="A34" s="78"/>
      <c r="B34" s="75"/>
      <c r="C34" s="75"/>
      <c r="D34" s="75"/>
      <c r="E34" s="29"/>
      <c r="F34" s="40"/>
    </row>
    <row r="35" spans="1:6" ht="20.25" customHeight="1" x14ac:dyDescent="0.25">
      <c r="A35" s="79"/>
      <c r="B35" s="76"/>
      <c r="C35" s="76"/>
      <c r="D35" s="76"/>
      <c r="E35" s="29"/>
      <c r="F35" s="40"/>
    </row>
    <row r="36" spans="1:6" ht="20.25" customHeight="1" x14ac:dyDescent="0.25">
      <c r="A36" s="78"/>
      <c r="B36" s="75"/>
      <c r="C36" s="75"/>
      <c r="D36" s="75"/>
      <c r="E36" s="29"/>
      <c r="F36" s="40"/>
    </row>
    <row r="37" spans="1:6" ht="20.25" customHeight="1" x14ac:dyDescent="0.25">
      <c r="A37" s="79"/>
      <c r="B37" s="76"/>
      <c r="C37" s="76"/>
      <c r="D37" s="76"/>
      <c r="E37" s="29"/>
      <c r="F37" s="40"/>
    </row>
    <row r="38" spans="1:6" ht="20.25" customHeight="1" x14ac:dyDescent="0.25">
      <c r="A38" s="78"/>
      <c r="B38" s="75"/>
      <c r="C38" s="75"/>
      <c r="D38" s="75"/>
      <c r="E38" s="29"/>
      <c r="F38" s="40"/>
    </row>
    <row r="39" spans="1:6" ht="20.25" customHeight="1" x14ac:dyDescent="0.25">
      <c r="A39" s="79"/>
      <c r="B39" s="76"/>
      <c r="C39" s="76"/>
      <c r="D39" s="76"/>
      <c r="E39" s="29"/>
      <c r="F39" s="40"/>
    </row>
    <row r="40" spans="1:6" ht="20.25" customHeight="1" x14ac:dyDescent="0.25">
      <c r="A40" s="78"/>
      <c r="B40" s="75"/>
      <c r="C40" s="75"/>
      <c r="D40" s="75"/>
      <c r="E40" s="29"/>
      <c r="F40" s="40"/>
    </row>
    <row r="41" spans="1:6" ht="20.25" customHeight="1" x14ac:dyDescent="0.25">
      <c r="A41" s="79"/>
      <c r="B41" s="76"/>
      <c r="C41" s="76"/>
      <c r="D41" s="76"/>
      <c r="E41" s="29"/>
      <c r="F41" s="40"/>
    </row>
    <row r="42" spans="1:6" ht="20.25" customHeight="1" x14ac:dyDescent="0.25">
      <c r="A42" s="78"/>
      <c r="B42" s="75"/>
      <c r="C42" s="75"/>
      <c r="D42" s="75"/>
      <c r="E42" s="29"/>
      <c r="F42" s="40"/>
    </row>
    <row r="43" spans="1:6" ht="20.25" customHeight="1" x14ac:dyDescent="0.25">
      <c r="A43" s="79"/>
      <c r="B43" s="76"/>
      <c r="C43" s="76"/>
      <c r="D43" s="76"/>
      <c r="E43" s="29"/>
      <c r="F43" s="40"/>
    </row>
    <row r="44" spans="1:6" ht="20.25" customHeight="1" x14ac:dyDescent="0.25">
      <c r="A44" s="78"/>
      <c r="B44" s="75"/>
      <c r="C44" s="75"/>
      <c r="D44" s="75"/>
      <c r="E44" s="29"/>
      <c r="F44" s="40"/>
    </row>
    <row r="45" spans="1:6" ht="20.25" customHeight="1" x14ac:dyDescent="0.25">
      <c r="A45" s="79"/>
      <c r="B45" s="76"/>
      <c r="C45" s="76"/>
      <c r="D45" s="76"/>
      <c r="E45" s="29"/>
      <c r="F45" s="40"/>
    </row>
    <row r="46" spans="1:6" ht="20.25" customHeight="1" x14ac:dyDescent="0.25">
      <c r="A46" s="78"/>
      <c r="B46" s="75"/>
      <c r="C46" s="75"/>
      <c r="D46" s="75"/>
      <c r="E46" s="29"/>
      <c r="F46" s="40"/>
    </row>
    <row r="47" spans="1:6" ht="20.25" customHeight="1" x14ac:dyDescent="0.25">
      <c r="A47" s="79"/>
      <c r="B47" s="76"/>
      <c r="C47" s="76"/>
      <c r="D47" s="76"/>
      <c r="E47" s="29"/>
      <c r="F47" s="40"/>
    </row>
    <row r="48" spans="1:6" ht="20.25" customHeight="1" x14ac:dyDescent="0.25">
      <c r="A48" s="78"/>
      <c r="B48" s="75"/>
      <c r="C48" s="75"/>
      <c r="D48" s="75"/>
      <c r="E48" s="29"/>
      <c r="F48" s="40"/>
    </row>
    <row r="49" spans="1:6" ht="20.25" customHeight="1" x14ac:dyDescent="0.25">
      <c r="A49" s="79"/>
      <c r="B49" s="76"/>
      <c r="C49" s="76"/>
      <c r="D49" s="76"/>
      <c r="E49" s="29"/>
      <c r="F49" s="40"/>
    </row>
    <row r="50" spans="1:6" ht="20.25" customHeight="1" x14ac:dyDescent="0.25">
      <c r="A50" s="78"/>
      <c r="B50" s="75"/>
      <c r="C50" s="75"/>
      <c r="D50" s="75"/>
      <c r="E50" s="29"/>
      <c r="F50" s="40"/>
    </row>
    <row r="51" spans="1:6" ht="20.25" customHeight="1" x14ac:dyDescent="0.25">
      <c r="A51" s="79"/>
      <c r="B51" s="76"/>
      <c r="C51" s="76"/>
      <c r="D51" s="76"/>
      <c r="E51" s="29"/>
      <c r="F51" s="40"/>
    </row>
    <row r="52" spans="1:6" ht="20.25" customHeight="1" x14ac:dyDescent="0.25">
      <c r="A52" s="78"/>
      <c r="B52" s="75"/>
      <c r="C52" s="75"/>
      <c r="D52" s="75"/>
      <c r="E52" s="29"/>
      <c r="F52" s="40"/>
    </row>
    <row r="53" spans="1:6" ht="20.25" customHeight="1" x14ac:dyDescent="0.25">
      <c r="A53" s="79"/>
      <c r="B53" s="76"/>
      <c r="C53" s="76"/>
      <c r="D53" s="76"/>
      <c r="E53" s="29"/>
      <c r="F53" s="40"/>
    </row>
    <row r="54" spans="1:6" ht="20.25" customHeight="1" x14ac:dyDescent="0.25">
      <c r="A54" s="78"/>
      <c r="B54" s="75"/>
      <c r="C54" s="75"/>
      <c r="D54" s="75"/>
      <c r="E54" s="29"/>
      <c r="F54" s="40"/>
    </row>
    <row r="55" spans="1:6" ht="20.25" customHeight="1" x14ac:dyDescent="0.25">
      <c r="A55" s="79"/>
      <c r="B55" s="76"/>
      <c r="C55" s="76"/>
      <c r="D55" s="76"/>
      <c r="E55" s="29"/>
      <c r="F55" s="40"/>
    </row>
    <row r="56" spans="1:6" ht="20.25" customHeight="1" x14ac:dyDescent="0.25">
      <c r="A56" s="78"/>
      <c r="B56" s="75"/>
      <c r="C56" s="75"/>
      <c r="D56" s="75"/>
      <c r="E56" s="29"/>
      <c r="F56" s="40"/>
    </row>
    <row r="57" spans="1:6" ht="20.25" customHeight="1" x14ac:dyDescent="0.25">
      <c r="A57" s="79"/>
      <c r="B57" s="76"/>
      <c r="C57" s="76"/>
      <c r="D57" s="76"/>
      <c r="E57" s="29"/>
      <c r="F57" s="40"/>
    </row>
    <row r="58" spans="1:6" ht="20.25" customHeight="1" x14ac:dyDescent="0.25">
      <c r="A58" s="78"/>
      <c r="B58" s="75"/>
      <c r="C58" s="75"/>
      <c r="D58" s="75"/>
      <c r="E58" s="29"/>
      <c r="F58" s="40"/>
    </row>
    <row r="59" spans="1:6" ht="20.25" customHeight="1" x14ac:dyDescent="0.25">
      <c r="A59" s="79"/>
      <c r="B59" s="76"/>
      <c r="C59" s="76"/>
      <c r="D59" s="76"/>
      <c r="E59" s="29"/>
      <c r="F59" s="40"/>
    </row>
    <row r="60" spans="1:6" ht="20.25" customHeight="1" x14ac:dyDescent="0.25">
      <c r="A60" s="78"/>
      <c r="B60" s="75"/>
      <c r="C60" s="75"/>
      <c r="D60" s="75"/>
      <c r="E60" s="29"/>
      <c r="F60" s="40"/>
    </row>
    <row r="61" spans="1:6" ht="20.25" customHeight="1" x14ac:dyDescent="0.25">
      <c r="A61" s="79"/>
      <c r="B61" s="76"/>
      <c r="C61" s="76"/>
      <c r="D61" s="76"/>
      <c r="E61" s="29"/>
      <c r="F61" s="40"/>
    </row>
    <row r="62" spans="1:6" ht="20.25" customHeight="1" x14ac:dyDescent="0.25">
      <c r="A62" s="78"/>
      <c r="B62" s="75"/>
      <c r="C62" s="75"/>
      <c r="D62" s="75"/>
      <c r="E62" s="29"/>
      <c r="F62" s="40"/>
    </row>
    <row r="63" spans="1:6" ht="20.25" customHeight="1" x14ac:dyDescent="0.25">
      <c r="A63" s="79"/>
      <c r="B63" s="76"/>
      <c r="C63" s="76"/>
      <c r="D63" s="76"/>
      <c r="E63" s="29"/>
      <c r="F63" s="40"/>
    </row>
    <row r="64" spans="1:6" ht="20.25" customHeight="1" x14ac:dyDescent="0.25">
      <c r="A64" s="78"/>
      <c r="B64" s="75"/>
      <c r="C64" s="75"/>
      <c r="D64" s="75"/>
      <c r="E64" s="29"/>
      <c r="F64" s="40"/>
    </row>
    <row r="65" spans="1:6" ht="20.25" customHeight="1" x14ac:dyDescent="0.25">
      <c r="A65" s="79"/>
      <c r="B65" s="76"/>
      <c r="C65" s="76"/>
      <c r="D65" s="76"/>
      <c r="E65" s="29"/>
      <c r="F65" s="40"/>
    </row>
    <row r="66" spans="1:6" ht="20.25" customHeight="1" x14ac:dyDescent="0.25">
      <c r="A66" s="78"/>
      <c r="B66" s="75"/>
      <c r="C66" s="75"/>
      <c r="D66" s="75"/>
      <c r="E66" s="29"/>
      <c r="F66" s="40"/>
    </row>
    <row r="67" spans="1:6" ht="20.25" customHeight="1" x14ac:dyDescent="0.25">
      <c r="A67" s="79"/>
      <c r="B67" s="76"/>
      <c r="C67" s="76"/>
      <c r="D67" s="76"/>
      <c r="E67" s="29"/>
      <c r="F67" s="40"/>
    </row>
    <row r="68" spans="1:6" ht="20.25" customHeight="1" x14ac:dyDescent="0.25">
      <c r="A68" s="78"/>
      <c r="B68" s="75"/>
      <c r="C68" s="75"/>
      <c r="D68" s="75"/>
      <c r="E68" s="29"/>
      <c r="F68" s="40"/>
    </row>
    <row r="69" spans="1:6" ht="20.25" customHeight="1" x14ac:dyDescent="0.25">
      <c r="A69" s="79"/>
      <c r="B69" s="76"/>
      <c r="C69" s="76"/>
      <c r="D69" s="76"/>
      <c r="E69" s="29"/>
      <c r="F69" s="40"/>
    </row>
    <row r="70" spans="1:6" ht="20.25" customHeight="1" x14ac:dyDescent="0.25">
      <c r="A70" s="78"/>
      <c r="B70" s="75"/>
      <c r="C70" s="75"/>
      <c r="D70" s="75"/>
      <c r="E70" s="29"/>
      <c r="F70" s="40"/>
    </row>
    <row r="71" spans="1:6" ht="20.25" customHeight="1" x14ac:dyDescent="0.25">
      <c r="A71" s="79"/>
      <c r="B71" s="76"/>
      <c r="C71" s="76"/>
      <c r="D71" s="76"/>
      <c r="E71" s="29"/>
      <c r="F71" s="40"/>
    </row>
    <row r="72" spans="1:6" ht="20.25" customHeight="1" x14ac:dyDescent="0.25">
      <c r="A72" s="78"/>
      <c r="B72" s="75"/>
      <c r="C72" s="75"/>
      <c r="D72" s="75"/>
      <c r="E72" s="29"/>
      <c r="F72" s="40"/>
    </row>
    <row r="73" spans="1:6" ht="20.25" customHeight="1" x14ac:dyDescent="0.25">
      <c r="A73" s="79"/>
      <c r="B73" s="76"/>
      <c r="C73" s="76"/>
      <c r="D73" s="76"/>
      <c r="E73" s="29"/>
      <c r="F73" s="40"/>
    </row>
    <row r="74" spans="1:6" ht="20.25" customHeight="1" x14ac:dyDescent="0.25">
      <c r="A74" s="78"/>
      <c r="B74" s="75"/>
      <c r="C74" s="75"/>
      <c r="D74" s="75"/>
      <c r="E74" s="29"/>
      <c r="F74" s="40"/>
    </row>
    <row r="75" spans="1:6" ht="20.25" customHeight="1" x14ac:dyDescent="0.25">
      <c r="A75" s="79"/>
      <c r="B75" s="76"/>
      <c r="C75" s="76"/>
      <c r="D75" s="76"/>
      <c r="E75" s="29"/>
      <c r="F75" s="40"/>
    </row>
    <row r="76" spans="1:6" ht="20.25" customHeight="1" x14ac:dyDescent="0.25">
      <c r="A76" s="78"/>
      <c r="B76" s="75"/>
      <c r="C76" s="75"/>
      <c r="D76" s="75"/>
      <c r="E76" s="29"/>
      <c r="F76" s="40"/>
    </row>
    <row r="77" spans="1:6" ht="20.25" customHeight="1" x14ac:dyDescent="0.25">
      <c r="A77" s="79"/>
      <c r="B77" s="76"/>
      <c r="C77" s="76"/>
      <c r="D77" s="76"/>
      <c r="E77" s="29"/>
      <c r="F77" s="40"/>
    </row>
    <row r="78" spans="1:6" ht="20.25" customHeight="1" x14ac:dyDescent="0.25">
      <c r="A78" s="78"/>
      <c r="B78" s="75"/>
      <c r="C78" s="75"/>
      <c r="D78" s="75"/>
      <c r="E78" s="29"/>
      <c r="F78" s="40"/>
    </row>
    <row r="79" spans="1:6" ht="20.25" customHeight="1" x14ac:dyDescent="0.25">
      <c r="A79" s="79"/>
      <c r="B79" s="76"/>
      <c r="C79" s="76"/>
      <c r="D79" s="76"/>
      <c r="E79" s="29"/>
      <c r="F79" s="40"/>
    </row>
    <row r="80" spans="1:6" ht="20.25" customHeight="1" x14ac:dyDescent="0.25">
      <c r="A80" s="78"/>
      <c r="B80" s="75"/>
      <c r="C80" s="75"/>
      <c r="D80" s="75"/>
      <c r="E80" s="29"/>
      <c r="F80" s="40"/>
    </row>
    <row r="81" spans="1:6" ht="20.25" customHeight="1" x14ac:dyDescent="0.25">
      <c r="A81" s="79"/>
      <c r="B81" s="76"/>
      <c r="C81" s="76"/>
      <c r="D81" s="76"/>
      <c r="E81" s="29"/>
      <c r="F81" s="40"/>
    </row>
    <row r="82" spans="1:6" ht="20.25" customHeight="1" x14ac:dyDescent="0.25">
      <c r="A82" s="78"/>
      <c r="B82" s="75"/>
      <c r="C82" s="75"/>
      <c r="D82" s="75"/>
      <c r="E82" s="29"/>
      <c r="F82" s="40"/>
    </row>
    <row r="83" spans="1:6" ht="20.25" customHeight="1" x14ac:dyDescent="0.25">
      <c r="A83" s="79"/>
      <c r="B83" s="76"/>
      <c r="C83" s="76"/>
      <c r="D83" s="76"/>
      <c r="E83" s="29"/>
      <c r="F83" s="40"/>
    </row>
    <row r="84" spans="1:6" ht="20.25" customHeight="1" x14ac:dyDescent="0.25">
      <c r="A84" s="78"/>
      <c r="B84" s="75"/>
      <c r="C84" s="75"/>
      <c r="D84" s="75"/>
      <c r="E84" s="29"/>
      <c r="F84" s="40"/>
    </row>
    <row r="85" spans="1:6" ht="20.25" customHeight="1" x14ac:dyDescent="0.25">
      <c r="A85" s="79"/>
      <c r="B85" s="76"/>
      <c r="C85" s="76"/>
      <c r="D85" s="76"/>
      <c r="E85" s="29"/>
      <c r="F85" s="40"/>
    </row>
    <row r="86" spans="1:6" ht="20.25" customHeight="1" x14ac:dyDescent="0.25">
      <c r="A86" s="78"/>
      <c r="B86" s="75"/>
      <c r="C86" s="75"/>
      <c r="D86" s="75"/>
      <c r="E86" s="29"/>
      <c r="F86" s="40"/>
    </row>
    <row r="87" spans="1:6" ht="20.25" customHeight="1" x14ac:dyDescent="0.25">
      <c r="A87" s="79"/>
      <c r="B87" s="76"/>
      <c r="C87" s="76"/>
      <c r="D87" s="76"/>
      <c r="E87" s="29"/>
      <c r="F87" s="40"/>
    </row>
    <row r="88" spans="1:6" ht="20.25" customHeight="1" x14ac:dyDescent="0.25">
      <c r="A88" s="78"/>
      <c r="B88" s="75"/>
      <c r="C88" s="75"/>
      <c r="D88" s="75"/>
      <c r="E88" s="29"/>
      <c r="F88" s="40"/>
    </row>
    <row r="89" spans="1:6" ht="20.25" customHeight="1" x14ac:dyDescent="0.25">
      <c r="A89" s="79"/>
      <c r="B89" s="76"/>
      <c r="C89" s="76"/>
      <c r="D89" s="76"/>
      <c r="E89" s="29"/>
      <c r="F89" s="40"/>
    </row>
    <row r="90" spans="1:6" ht="20.25" customHeight="1" x14ac:dyDescent="0.25">
      <c r="A90" s="78"/>
      <c r="B90" s="75"/>
      <c r="C90" s="75"/>
      <c r="D90" s="75"/>
      <c r="E90" s="29"/>
      <c r="F90" s="40"/>
    </row>
    <row r="91" spans="1:6" ht="20.25" customHeight="1" x14ac:dyDescent="0.25">
      <c r="A91" s="79"/>
      <c r="B91" s="76"/>
      <c r="C91" s="76"/>
      <c r="D91" s="76"/>
      <c r="E91" s="29"/>
      <c r="F91" s="40"/>
    </row>
    <row r="92" spans="1:6" ht="20.25" customHeight="1" x14ac:dyDescent="0.25">
      <c r="A92" s="78"/>
      <c r="B92" s="75"/>
      <c r="C92" s="75"/>
      <c r="D92" s="75"/>
      <c r="E92" s="29"/>
      <c r="F92" s="40"/>
    </row>
    <row r="93" spans="1:6" ht="20.25" customHeight="1" x14ac:dyDescent="0.25">
      <c r="A93" s="79"/>
      <c r="B93" s="76"/>
      <c r="C93" s="76"/>
      <c r="D93" s="76"/>
      <c r="E93" s="29"/>
      <c r="F93" s="40"/>
    </row>
    <row r="94" spans="1:6" ht="20.25" customHeight="1" x14ac:dyDescent="0.25">
      <c r="A94" s="78"/>
      <c r="B94" s="75"/>
      <c r="C94" s="75"/>
      <c r="D94" s="75"/>
      <c r="E94" s="29"/>
      <c r="F94" s="40"/>
    </row>
    <row r="95" spans="1:6" ht="20.25" customHeight="1" x14ac:dyDescent="0.25">
      <c r="A95" s="79"/>
      <c r="B95" s="76"/>
      <c r="C95" s="76"/>
      <c r="D95" s="76"/>
      <c r="E95" s="29"/>
      <c r="F95" s="40"/>
    </row>
    <row r="96" spans="1:6" ht="20.25" customHeight="1" x14ac:dyDescent="0.25">
      <c r="A96" s="78"/>
      <c r="B96" s="75"/>
      <c r="C96" s="75"/>
      <c r="D96" s="75"/>
      <c r="E96" s="29"/>
      <c r="F96" s="40"/>
    </row>
    <row r="97" spans="1:6" ht="20.25" customHeight="1" x14ac:dyDescent="0.25">
      <c r="A97" s="79"/>
      <c r="B97" s="76"/>
      <c r="C97" s="76"/>
      <c r="D97" s="76"/>
      <c r="E97" s="29"/>
      <c r="F97" s="40"/>
    </row>
    <row r="98" spans="1:6" ht="20.25" customHeight="1" x14ac:dyDescent="0.25">
      <c r="A98" s="78"/>
      <c r="B98" s="75"/>
      <c r="C98" s="75"/>
      <c r="D98" s="75"/>
      <c r="E98" s="29"/>
      <c r="F98" s="40"/>
    </row>
    <row r="99" spans="1:6" ht="20.25" customHeight="1" x14ac:dyDescent="0.25">
      <c r="A99" s="79"/>
      <c r="B99" s="76"/>
      <c r="C99" s="76"/>
      <c r="D99" s="76"/>
      <c r="E99" s="29"/>
      <c r="F99" s="40"/>
    </row>
    <row r="100" spans="1:6" ht="20.25" customHeight="1" x14ac:dyDescent="0.25">
      <c r="A100" s="78"/>
      <c r="B100" s="75"/>
      <c r="C100" s="75"/>
      <c r="D100" s="75"/>
      <c r="E100" s="29"/>
      <c r="F100" s="40"/>
    </row>
    <row r="101" spans="1:6" ht="20.25" customHeight="1" x14ac:dyDescent="0.25">
      <c r="A101" s="79"/>
      <c r="B101" s="76"/>
      <c r="C101" s="76"/>
      <c r="D101" s="76"/>
      <c r="E101" s="29"/>
      <c r="F101" s="40"/>
    </row>
  </sheetData>
  <protectedRanges>
    <protectedRange sqref="A2:F10000" name="Range1"/>
  </protectedRanges>
  <dataValidations count="2">
    <dataValidation allowBlank="1" showInputMessage="1" showErrorMessage="1" promptTitle="Texte libre" prompt="Texte libre" sqref="E2:E101" xr:uid="{AE516CB8-6C7B-421D-9EE9-0D023CC6F7B2}"/>
    <dataValidation allowBlank="1" showInputMessage="1" showErrorMessage="1" promptTitle="Entrer un nombre" prompt="Entrer un nombre" sqref="F2:F101" xr:uid="{F7DC1568-A707-48ED-B204-914F0E93D95B}"/>
  </dataValidations>
  <pageMargins left="0.7" right="0.7" top="0.75" bottom="0.75" header="0.3" footer="0.3"/>
  <pageSetup orientation="portrait" verticalDpi="0" r:id="rId1"/>
  <headerFooter>
    <oddHeader>&amp;R&amp;"Aptos"&amp;10&amp;K000000 Unclassified / Non classifié&amp;1#_x000D_</oddHeader>
  </headerFooter>
  <tableParts count="1">
    <tablePart r:id="rId2"/>
  </tableParts>
  <extLst>
    <ext xmlns:x14="http://schemas.microsoft.com/office/spreadsheetml/2009/9/main" uri="{CCE6A557-97BC-4b89-ADB6-D9C93CAAB3DF}">
      <x14:dataValidations xmlns:xm="http://schemas.microsoft.com/office/excel/2006/main" count="4">
        <x14:dataValidation type="list" allowBlank="1" showInputMessage="1" showErrorMessage="1" errorTitle="please use drop down list" error="please use drop down list" promptTitle="Utiliser la liste déroulante" prompt="Utiliser la liste déroulante" xr:uid="{4E841551-9B0A-4A6B-8A1C-D004B7117C34}">
          <x14:formula1>
            <xm:f>'Listes déroulantes'!$AX$2:$AX$1000</xm:f>
          </x14:formula1>
          <xm:sqref>D2:D101</xm:sqref>
        </x14:dataValidation>
        <x14:dataValidation type="list" allowBlank="1" showInputMessage="1" showErrorMessage="1" errorTitle="please use drop down list" error="please use drop down list" promptTitle="Utiliser la liste déroulante" prompt="Utiliser la liste déroulante" xr:uid="{9A84C327-7A3C-4841-AC78-DECA633069E3}">
          <x14:formula1>
            <xm:f>'Listes déroulantes'!$AV$2:$AV$3</xm:f>
          </x14:formula1>
          <xm:sqref>C2:C101</xm:sqref>
        </x14:dataValidation>
        <x14:dataValidation type="list" allowBlank="1" showInputMessage="1" showErrorMessage="1" errorTitle="please use drop down list" error="please use drop down list" promptTitle="Utiliser la liste déroulante" prompt="Utiliser la liste déroulante" xr:uid="{DA4695D9-1815-45EA-B096-CF514CBDA288}">
          <x14:formula1>
            <xm:f>'Listes déroulantes'!$E$2:$E$1000</xm:f>
          </x14:formula1>
          <xm:sqref>B2:B101</xm:sqref>
        </x14:dataValidation>
        <x14:dataValidation type="list" allowBlank="1" showInputMessage="1" showErrorMessage="1" errorTitle="please use drop down list" error="please use drop down list" promptTitle="Utiliser la liste déroulante" prompt="Utiliser la liste déroulante" xr:uid="{621C6F6B-32FE-42A0-B71F-74785181E048}">
          <x14:formula1>
            <xm:f>'Listes déroulantes'!$C$2:$C$199</xm:f>
          </x14:formula1>
          <xm:sqref>A2:A101</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A90A0-9714-48E6-BC40-8E9A0B3AC693}">
  <sheetPr codeName="Sheet41"/>
  <dimension ref="A1:J202"/>
  <sheetViews>
    <sheetView topLeftCell="B1" zoomScale="85" zoomScaleNormal="85" workbookViewId="0">
      <selection activeCell="E1" sqref="E1"/>
    </sheetView>
  </sheetViews>
  <sheetFormatPr defaultColWidth="9.140625" defaultRowHeight="20.25" customHeight="1" x14ac:dyDescent="0.25"/>
  <cols>
    <col min="1" max="1" width="55.42578125" style="24" customWidth="1"/>
    <col min="2" max="2" width="13.5703125" style="24" customWidth="1"/>
    <col min="3" max="3" width="33.42578125" style="24" customWidth="1"/>
    <col min="4" max="4" width="88.85546875" style="24" customWidth="1"/>
    <col min="5" max="5" width="41.5703125" style="24" customWidth="1"/>
    <col min="6" max="6" width="52.140625" style="24" bestFit="1" customWidth="1"/>
    <col min="7" max="7" width="33.7109375" style="24" customWidth="1"/>
    <col min="8" max="8" width="26.140625" style="24" customWidth="1"/>
    <col min="9" max="9" width="55.5703125" style="24" customWidth="1"/>
    <col min="10" max="10" width="24.85546875" style="24" customWidth="1"/>
    <col min="11" max="19" width="10.5703125" style="24" bestFit="1" customWidth="1"/>
    <col min="20" max="109" width="11.5703125" style="24" bestFit="1" customWidth="1"/>
    <col min="110" max="1009" width="12.5703125" style="24" bestFit="1" customWidth="1"/>
    <col min="1010" max="10009" width="13.5703125" style="24" bestFit="1" customWidth="1"/>
    <col min="10010" max="16384" width="14.5703125" style="24" bestFit="1" customWidth="1"/>
  </cols>
  <sheetData>
    <row r="1" spans="1:10" s="30" customFormat="1" ht="20.25" customHeight="1" thickBot="1" x14ac:dyDescent="0.3">
      <c r="A1" s="31" t="s">
        <v>232</v>
      </c>
      <c r="B1" s="31" t="s">
        <v>122</v>
      </c>
      <c r="C1" s="31" t="s">
        <v>235</v>
      </c>
      <c r="D1" s="31" t="s">
        <v>238</v>
      </c>
      <c r="E1" s="31" t="s">
        <v>240</v>
      </c>
      <c r="F1" s="31" t="s">
        <v>242</v>
      </c>
      <c r="G1" s="31" t="s">
        <v>243</v>
      </c>
      <c r="H1" s="31" t="s">
        <v>246</v>
      </c>
      <c r="I1" s="31" t="s">
        <v>88</v>
      </c>
      <c r="J1" s="31" t="s">
        <v>93</v>
      </c>
    </row>
    <row r="2" spans="1:10" ht="20.25" customHeight="1" thickTop="1" x14ac:dyDescent="0.25">
      <c r="A2" s="29"/>
      <c r="B2" s="75"/>
      <c r="C2" s="75"/>
      <c r="D2" s="29"/>
      <c r="E2" s="92"/>
      <c r="F2" s="29"/>
      <c r="G2" s="75"/>
      <c r="H2" s="29"/>
      <c r="I2" s="75" t="s">
        <v>249</v>
      </c>
      <c r="J2" s="39"/>
    </row>
    <row r="3" spans="1:10" ht="20.25" customHeight="1" thickBot="1" x14ac:dyDescent="0.3">
      <c r="A3" s="93"/>
      <c r="B3" s="88"/>
      <c r="C3" s="88"/>
      <c r="D3" s="93"/>
      <c r="E3" s="88"/>
      <c r="F3" s="93"/>
      <c r="G3" s="88"/>
      <c r="H3" s="93"/>
      <c r="I3" s="88" t="s">
        <v>5325</v>
      </c>
      <c r="J3" s="95"/>
    </row>
    <row r="4" spans="1:10" ht="20.25" customHeight="1" thickTop="1" x14ac:dyDescent="0.25">
      <c r="A4" s="94"/>
      <c r="B4" s="92"/>
      <c r="C4" s="92"/>
      <c r="D4" s="94"/>
      <c r="E4" s="92"/>
      <c r="F4" s="94"/>
      <c r="G4" s="92"/>
      <c r="H4" s="94"/>
      <c r="I4" s="92"/>
      <c r="J4" s="96"/>
    </row>
    <row r="5" spans="1:10" ht="20.25" customHeight="1" thickBot="1" x14ac:dyDescent="0.3">
      <c r="A5" s="93"/>
      <c r="B5" s="88"/>
      <c r="C5" s="88"/>
      <c r="D5" s="93"/>
      <c r="E5" s="88"/>
      <c r="F5" s="93"/>
      <c r="G5" s="88"/>
      <c r="H5" s="93"/>
      <c r="I5" s="88"/>
      <c r="J5" s="95"/>
    </row>
    <row r="6" spans="1:10" ht="20.25" customHeight="1" thickTop="1" x14ac:dyDescent="0.25">
      <c r="A6" s="94"/>
      <c r="B6" s="92"/>
      <c r="C6" s="92"/>
      <c r="D6" s="94"/>
      <c r="E6" s="92"/>
      <c r="F6" s="94"/>
      <c r="G6" s="92"/>
      <c r="H6" s="94"/>
      <c r="I6" s="92"/>
      <c r="J6" s="96"/>
    </row>
    <row r="7" spans="1:10" ht="20.25" customHeight="1" thickBot="1" x14ac:dyDescent="0.3">
      <c r="A7" s="93"/>
      <c r="B7" s="88"/>
      <c r="C7" s="88"/>
      <c r="D7" s="93"/>
      <c r="E7" s="88"/>
      <c r="F7" s="93"/>
      <c r="G7" s="88"/>
      <c r="H7" s="93"/>
      <c r="I7" s="88"/>
      <c r="J7" s="95"/>
    </row>
    <row r="8" spans="1:10" ht="20.25" customHeight="1" thickTop="1" x14ac:dyDescent="0.25">
      <c r="A8" s="94"/>
      <c r="B8" s="92"/>
      <c r="C8" s="92"/>
      <c r="D8" s="94"/>
      <c r="E8" s="92"/>
      <c r="F8" s="94"/>
      <c r="G8" s="92"/>
      <c r="H8" s="94"/>
      <c r="I8" s="92"/>
      <c r="J8" s="96"/>
    </row>
    <row r="9" spans="1:10" ht="20.25" customHeight="1" thickBot="1" x14ac:dyDescent="0.3">
      <c r="A9" s="93"/>
      <c r="B9" s="88"/>
      <c r="C9" s="88"/>
      <c r="D9" s="93"/>
      <c r="E9" s="88"/>
      <c r="F9" s="93"/>
      <c r="G9" s="88"/>
      <c r="H9" s="93"/>
      <c r="I9" s="88"/>
      <c r="J9" s="95"/>
    </row>
    <row r="10" spans="1:10" ht="20.25" customHeight="1" thickTop="1" x14ac:dyDescent="0.25">
      <c r="A10" s="94"/>
      <c r="B10" s="92"/>
      <c r="C10" s="92"/>
      <c r="D10" s="94"/>
      <c r="E10" s="92"/>
      <c r="F10" s="94"/>
      <c r="G10" s="92"/>
      <c r="H10" s="94"/>
      <c r="I10" s="92"/>
      <c r="J10" s="96"/>
    </row>
    <row r="11" spans="1:10" ht="20.25" customHeight="1" thickBot="1" x14ac:dyDescent="0.3">
      <c r="A11" s="93"/>
      <c r="B11" s="88"/>
      <c r="C11" s="88"/>
      <c r="D11" s="93"/>
      <c r="E11" s="88"/>
      <c r="F11" s="93"/>
      <c r="G11" s="88"/>
      <c r="H11" s="93"/>
      <c r="I11" s="88"/>
      <c r="J11" s="95"/>
    </row>
    <row r="12" spans="1:10" ht="20.25" customHeight="1" thickTop="1" x14ac:dyDescent="0.25">
      <c r="A12" s="94"/>
      <c r="B12" s="92"/>
      <c r="C12" s="92"/>
      <c r="D12" s="94"/>
      <c r="E12" s="92"/>
      <c r="F12" s="94"/>
      <c r="G12" s="92"/>
      <c r="H12" s="94"/>
      <c r="I12" s="92"/>
      <c r="J12" s="96"/>
    </row>
    <row r="13" spans="1:10" ht="20.25" customHeight="1" thickBot="1" x14ac:dyDescent="0.3">
      <c r="A13" s="93"/>
      <c r="B13" s="88"/>
      <c r="C13" s="88"/>
      <c r="D13" s="93"/>
      <c r="E13" s="88"/>
      <c r="F13" s="93"/>
      <c r="G13" s="88"/>
      <c r="H13" s="93"/>
      <c r="I13" s="88"/>
      <c r="J13" s="95"/>
    </row>
    <row r="14" spans="1:10" ht="20.25" customHeight="1" thickTop="1" x14ac:dyDescent="0.25">
      <c r="A14" s="94"/>
      <c r="B14" s="92"/>
      <c r="C14" s="92"/>
      <c r="D14" s="94"/>
      <c r="E14" s="92"/>
      <c r="F14" s="94"/>
      <c r="G14" s="92"/>
      <c r="H14" s="94"/>
      <c r="I14" s="92"/>
      <c r="J14" s="96"/>
    </row>
    <row r="15" spans="1:10" ht="20.25" customHeight="1" thickBot="1" x14ac:dyDescent="0.3">
      <c r="A15" s="93"/>
      <c r="B15" s="88"/>
      <c r="C15" s="88"/>
      <c r="D15" s="93"/>
      <c r="E15" s="88"/>
      <c r="F15" s="93"/>
      <c r="G15" s="88"/>
      <c r="H15" s="93"/>
      <c r="I15" s="88"/>
      <c r="J15" s="95"/>
    </row>
    <row r="16" spans="1:10" ht="20.25" customHeight="1" thickTop="1" x14ac:dyDescent="0.25">
      <c r="A16" s="94"/>
      <c r="B16" s="92"/>
      <c r="C16" s="92"/>
      <c r="D16" s="94"/>
      <c r="E16" s="92"/>
      <c r="F16" s="94"/>
      <c r="G16" s="92"/>
      <c r="H16" s="94"/>
      <c r="I16" s="92"/>
      <c r="J16" s="96"/>
    </row>
    <row r="17" spans="1:10" ht="20.25" customHeight="1" thickBot="1" x14ac:dyDescent="0.3">
      <c r="A17" s="93"/>
      <c r="B17" s="88"/>
      <c r="C17" s="88"/>
      <c r="D17" s="93"/>
      <c r="E17" s="88"/>
      <c r="F17" s="93"/>
      <c r="G17" s="88"/>
      <c r="H17" s="93"/>
      <c r="I17" s="88"/>
      <c r="J17" s="95"/>
    </row>
    <row r="18" spans="1:10" ht="20.25" customHeight="1" thickTop="1" x14ac:dyDescent="0.25">
      <c r="A18" s="94"/>
      <c r="B18" s="92"/>
      <c r="C18" s="92"/>
      <c r="D18" s="94"/>
      <c r="E18" s="92"/>
      <c r="F18" s="94"/>
      <c r="G18" s="92"/>
      <c r="H18" s="94"/>
      <c r="I18" s="92"/>
      <c r="J18" s="96"/>
    </row>
    <row r="19" spans="1:10" ht="20.25" customHeight="1" thickBot="1" x14ac:dyDescent="0.3">
      <c r="A19" s="93"/>
      <c r="B19" s="88"/>
      <c r="C19" s="88"/>
      <c r="D19" s="93"/>
      <c r="E19" s="88"/>
      <c r="F19" s="93"/>
      <c r="G19" s="88"/>
      <c r="H19" s="93"/>
      <c r="I19" s="88"/>
      <c r="J19" s="95"/>
    </row>
    <row r="20" spans="1:10" ht="20.25" customHeight="1" thickTop="1" x14ac:dyDescent="0.25">
      <c r="A20" s="94"/>
      <c r="B20" s="92"/>
      <c r="C20" s="92"/>
      <c r="D20" s="94"/>
      <c r="E20" s="92"/>
      <c r="F20" s="94"/>
      <c r="G20" s="92"/>
      <c r="H20" s="94"/>
      <c r="I20" s="92"/>
      <c r="J20" s="96"/>
    </row>
    <row r="21" spans="1:10" ht="20.25" customHeight="1" thickBot="1" x14ac:dyDescent="0.3">
      <c r="A21" s="93"/>
      <c r="B21" s="88"/>
      <c r="C21" s="88"/>
      <c r="D21" s="93"/>
      <c r="E21" s="88"/>
      <c r="F21" s="93"/>
      <c r="G21" s="88"/>
      <c r="H21" s="93"/>
      <c r="I21" s="88"/>
      <c r="J21" s="95"/>
    </row>
    <row r="22" spans="1:10" ht="20.25" customHeight="1" thickTop="1" x14ac:dyDescent="0.25">
      <c r="A22" s="94"/>
      <c r="B22" s="92"/>
      <c r="C22" s="92"/>
      <c r="D22" s="94"/>
      <c r="E22" s="92"/>
      <c r="F22" s="94"/>
      <c r="G22" s="92"/>
      <c r="H22" s="94"/>
      <c r="I22" s="92"/>
      <c r="J22" s="96"/>
    </row>
    <row r="23" spans="1:10" ht="20.25" customHeight="1" thickBot="1" x14ac:dyDescent="0.3">
      <c r="A23" s="93"/>
      <c r="B23" s="88"/>
      <c r="C23" s="88"/>
      <c r="D23" s="93"/>
      <c r="E23" s="88"/>
      <c r="F23" s="93"/>
      <c r="G23" s="88"/>
      <c r="H23" s="93"/>
      <c r="I23" s="88"/>
      <c r="J23" s="95"/>
    </row>
    <row r="24" spans="1:10" ht="20.25" customHeight="1" thickTop="1" x14ac:dyDescent="0.25">
      <c r="A24" s="94"/>
      <c r="B24" s="92"/>
      <c r="C24" s="92"/>
      <c r="D24" s="94"/>
      <c r="E24" s="92"/>
      <c r="F24" s="94"/>
      <c r="G24" s="92"/>
      <c r="H24" s="94"/>
      <c r="I24" s="92"/>
      <c r="J24" s="96"/>
    </row>
    <row r="25" spans="1:10" ht="20.25" customHeight="1" thickBot="1" x14ac:dyDescent="0.3">
      <c r="A25" s="93"/>
      <c r="B25" s="88"/>
      <c r="C25" s="88"/>
      <c r="D25" s="93"/>
      <c r="E25" s="88"/>
      <c r="F25" s="93"/>
      <c r="G25" s="88"/>
      <c r="H25" s="93"/>
      <c r="I25" s="88"/>
      <c r="J25" s="95"/>
    </row>
    <row r="26" spans="1:10" ht="20.25" customHeight="1" thickTop="1" x14ac:dyDescent="0.25">
      <c r="A26" s="94"/>
      <c r="B26" s="92"/>
      <c r="C26" s="92"/>
      <c r="D26" s="94"/>
      <c r="E26" s="92"/>
      <c r="F26" s="94"/>
      <c r="G26" s="92"/>
      <c r="H26" s="94"/>
      <c r="I26" s="92"/>
      <c r="J26" s="96"/>
    </row>
    <row r="27" spans="1:10" ht="20.25" customHeight="1" thickBot="1" x14ac:dyDescent="0.3">
      <c r="A27" s="93"/>
      <c r="B27" s="88"/>
      <c r="C27" s="88"/>
      <c r="D27" s="93"/>
      <c r="E27" s="88"/>
      <c r="F27" s="93"/>
      <c r="G27" s="88"/>
      <c r="H27" s="93"/>
      <c r="I27" s="88"/>
      <c r="J27" s="95"/>
    </row>
    <row r="28" spans="1:10" ht="20.25" customHeight="1" thickTop="1" x14ac:dyDescent="0.25">
      <c r="A28" s="94"/>
      <c r="B28" s="92"/>
      <c r="C28" s="92"/>
      <c r="D28" s="94"/>
      <c r="E28" s="92"/>
      <c r="F28" s="94"/>
      <c r="G28" s="92"/>
      <c r="H28" s="94"/>
      <c r="I28" s="92"/>
      <c r="J28" s="96"/>
    </row>
    <row r="29" spans="1:10" ht="20.25" customHeight="1" thickBot="1" x14ac:dyDescent="0.3">
      <c r="A29" s="93"/>
      <c r="B29" s="88"/>
      <c r="C29" s="88"/>
      <c r="D29" s="93"/>
      <c r="E29" s="88"/>
      <c r="F29" s="93"/>
      <c r="G29" s="88"/>
      <c r="H29" s="93"/>
      <c r="I29" s="88"/>
      <c r="J29" s="95"/>
    </row>
    <row r="30" spans="1:10" ht="20.25" customHeight="1" thickTop="1" x14ac:dyDescent="0.25">
      <c r="A30" s="94"/>
      <c r="B30" s="92"/>
      <c r="C30" s="92"/>
      <c r="D30" s="94"/>
      <c r="E30" s="92"/>
      <c r="F30" s="94"/>
      <c r="G30" s="92"/>
      <c r="H30" s="94"/>
      <c r="I30" s="92"/>
      <c r="J30" s="96"/>
    </row>
    <row r="31" spans="1:10" ht="20.25" customHeight="1" thickBot="1" x14ac:dyDescent="0.3">
      <c r="A31" s="93"/>
      <c r="B31" s="88"/>
      <c r="C31" s="88"/>
      <c r="D31" s="93"/>
      <c r="E31" s="88"/>
      <c r="F31" s="93"/>
      <c r="G31" s="88"/>
      <c r="H31" s="93"/>
      <c r="I31" s="88"/>
      <c r="J31" s="95"/>
    </row>
    <row r="32" spans="1:10" ht="20.25" customHeight="1" thickTop="1" x14ac:dyDescent="0.25">
      <c r="A32" s="94"/>
      <c r="B32" s="92"/>
      <c r="C32" s="92"/>
      <c r="D32" s="94"/>
      <c r="E32" s="92"/>
      <c r="F32" s="94"/>
      <c r="G32" s="92"/>
      <c r="H32" s="94"/>
      <c r="I32" s="92"/>
      <c r="J32" s="96"/>
    </row>
    <row r="33" spans="1:10" ht="20.25" customHeight="1" thickBot="1" x14ac:dyDescent="0.3">
      <c r="A33" s="93"/>
      <c r="B33" s="88"/>
      <c r="C33" s="88"/>
      <c r="D33" s="93"/>
      <c r="E33" s="88"/>
      <c r="F33" s="93"/>
      <c r="G33" s="88"/>
      <c r="H33" s="93"/>
      <c r="I33" s="88"/>
      <c r="J33" s="95"/>
    </row>
    <row r="34" spans="1:10" ht="20.25" customHeight="1" thickTop="1" x14ac:dyDescent="0.25">
      <c r="A34" s="94"/>
      <c r="B34" s="92"/>
      <c r="C34" s="92"/>
      <c r="D34" s="94"/>
      <c r="E34" s="92"/>
      <c r="F34" s="94"/>
      <c r="G34" s="92"/>
      <c r="H34" s="94"/>
      <c r="I34" s="92"/>
      <c r="J34" s="96"/>
    </row>
    <row r="35" spans="1:10" ht="20.25" customHeight="1" thickBot="1" x14ac:dyDescent="0.3">
      <c r="A35" s="93"/>
      <c r="B35" s="88"/>
      <c r="C35" s="88"/>
      <c r="D35" s="93"/>
      <c r="E35" s="88"/>
      <c r="F35" s="93"/>
      <c r="G35" s="88"/>
      <c r="H35" s="93"/>
      <c r="I35" s="88"/>
      <c r="J35" s="95"/>
    </row>
    <row r="36" spans="1:10" ht="20.25" customHeight="1" thickTop="1" x14ac:dyDescent="0.25">
      <c r="A36" s="94"/>
      <c r="B36" s="92"/>
      <c r="C36" s="92"/>
      <c r="D36" s="94"/>
      <c r="E36" s="92"/>
      <c r="F36" s="94"/>
      <c r="G36" s="92"/>
      <c r="H36" s="94"/>
      <c r="I36" s="92"/>
      <c r="J36" s="96"/>
    </row>
    <row r="37" spans="1:10" ht="20.25" customHeight="1" thickBot="1" x14ac:dyDescent="0.3">
      <c r="A37" s="93"/>
      <c r="B37" s="88"/>
      <c r="C37" s="88"/>
      <c r="D37" s="93"/>
      <c r="E37" s="88"/>
      <c r="F37" s="93"/>
      <c r="G37" s="88"/>
      <c r="H37" s="93"/>
      <c r="I37" s="88"/>
      <c r="J37" s="95"/>
    </row>
    <row r="38" spans="1:10" ht="20.25" customHeight="1" thickTop="1" x14ac:dyDescent="0.25">
      <c r="A38" s="94"/>
      <c r="B38" s="92"/>
      <c r="C38" s="92"/>
      <c r="D38" s="94"/>
      <c r="E38" s="92"/>
      <c r="F38" s="94"/>
      <c r="G38" s="92"/>
      <c r="H38" s="94"/>
      <c r="I38" s="92"/>
      <c r="J38" s="96"/>
    </row>
    <row r="39" spans="1:10" ht="20.25" customHeight="1" thickBot="1" x14ac:dyDescent="0.3">
      <c r="A39" s="93"/>
      <c r="B39" s="88"/>
      <c r="C39" s="88"/>
      <c r="D39" s="93"/>
      <c r="E39" s="88"/>
      <c r="F39" s="93"/>
      <c r="G39" s="88"/>
      <c r="H39" s="93"/>
      <c r="I39" s="88"/>
      <c r="J39" s="95"/>
    </row>
    <row r="40" spans="1:10" ht="20.25" customHeight="1" thickTop="1" x14ac:dyDescent="0.25">
      <c r="A40" s="94"/>
      <c r="B40" s="92"/>
      <c r="C40" s="92"/>
      <c r="D40" s="94"/>
      <c r="E40" s="92"/>
      <c r="F40" s="94"/>
      <c r="G40" s="92"/>
      <c r="H40" s="94"/>
      <c r="I40" s="92"/>
      <c r="J40" s="96"/>
    </row>
    <row r="41" spans="1:10" ht="20.25" customHeight="1" thickBot="1" x14ac:dyDescent="0.3">
      <c r="A41" s="93"/>
      <c r="B41" s="88"/>
      <c r="C41" s="88"/>
      <c r="D41" s="93"/>
      <c r="E41" s="88"/>
      <c r="F41" s="93"/>
      <c r="G41" s="88"/>
      <c r="H41" s="93"/>
      <c r="I41" s="88"/>
      <c r="J41" s="95"/>
    </row>
    <row r="42" spans="1:10" ht="20.25" customHeight="1" thickTop="1" x14ac:dyDescent="0.25">
      <c r="A42" s="94"/>
      <c r="B42" s="92"/>
      <c r="C42" s="92"/>
      <c r="D42" s="94"/>
      <c r="E42" s="92"/>
      <c r="F42" s="94"/>
      <c r="G42" s="92"/>
      <c r="H42" s="94"/>
      <c r="I42" s="92"/>
      <c r="J42" s="96"/>
    </row>
    <row r="43" spans="1:10" ht="20.25" customHeight="1" thickBot="1" x14ac:dyDescent="0.3">
      <c r="A43" s="93"/>
      <c r="B43" s="88"/>
      <c r="C43" s="88"/>
      <c r="D43" s="93"/>
      <c r="E43" s="88"/>
      <c r="F43" s="93"/>
      <c r="G43" s="88"/>
      <c r="H43" s="93"/>
      <c r="I43" s="88"/>
      <c r="J43" s="95"/>
    </row>
    <row r="44" spans="1:10" ht="20.25" customHeight="1" thickTop="1" x14ac:dyDescent="0.25">
      <c r="A44" s="94"/>
      <c r="B44" s="92"/>
      <c r="C44" s="92"/>
      <c r="D44" s="94"/>
      <c r="E44" s="92"/>
      <c r="F44" s="94"/>
      <c r="G44" s="92"/>
      <c r="H44" s="94"/>
      <c r="I44" s="92"/>
      <c r="J44" s="96"/>
    </row>
    <row r="45" spans="1:10" ht="20.25" customHeight="1" thickBot="1" x14ac:dyDescent="0.3">
      <c r="A45" s="93"/>
      <c r="B45" s="88"/>
      <c r="C45" s="88"/>
      <c r="D45" s="93"/>
      <c r="E45" s="88"/>
      <c r="F45" s="93"/>
      <c r="G45" s="88"/>
      <c r="H45" s="93"/>
      <c r="I45" s="88"/>
      <c r="J45" s="95"/>
    </row>
    <row r="46" spans="1:10" ht="20.25" customHeight="1" thickTop="1" x14ac:dyDescent="0.25">
      <c r="A46" s="94"/>
      <c r="B46" s="92"/>
      <c r="C46" s="92"/>
      <c r="D46" s="94"/>
      <c r="E46" s="92"/>
      <c r="F46" s="94"/>
      <c r="G46" s="92"/>
      <c r="H46" s="94"/>
      <c r="I46" s="92"/>
      <c r="J46" s="96"/>
    </row>
    <row r="47" spans="1:10" ht="20.25" customHeight="1" thickBot="1" x14ac:dyDescent="0.3">
      <c r="A47" s="93"/>
      <c r="B47" s="88"/>
      <c r="C47" s="88"/>
      <c r="D47" s="93"/>
      <c r="E47" s="88"/>
      <c r="F47" s="93"/>
      <c r="G47" s="88"/>
      <c r="H47" s="93"/>
      <c r="I47" s="88"/>
      <c r="J47" s="95"/>
    </row>
    <row r="48" spans="1:10" ht="20.25" customHeight="1" thickTop="1" x14ac:dyDescent="0.25">
      <c r="A48" s="94"/>
      <c r="B48" s="92"/>
      <c r="C48" s="92"/>
      <c r="D48" s="94"/>
      <c r="E48" s="92"/>
      <c r="F48" s="94"/>
      <c r="G48" s="92"/>
      <c r="H48" s="94"/>
      <c r="I48" s="92"/>
      <c r="J48" s="96"/>
    </row>
    <row r="49" spans="1:10" ht="20.25" customHeight="1" thickBot="1" x14ac:dyDescent="0.3">
      <c r="A49" s="93"/>
      <c r="B49" s="88"/>
      <c r="C49" s="88"/>
      <c r="D49" s="93"/>
      <c r="E49" s="88"/>
      <c r="F49" s="93"/>
      <c r="G49" s="88"/>
      <c r="H49" s="93"/>
      <c r="I49" s="88"/>
      <c r="J49" s="95"/>
    </row>
    <row r="50" spans="1:10" ht="20.25" customHeight="1" thickTop="1" x14ac:dyDescent="0.25">
      <c r="A50" s="94"/>
      <c r="B50" s="92"/>
      <c r="C50" s="92"/>
      <c r="D50" s="94"/>
      <c r="E50" s="92"/>
      <c r="F50" s="94"/>
      <c r="G50" s="92"/>
      <c r="H50" s="94"/>
      <c r="I50" s="92"/>
      <c r="J50" s="96"/>
    </row>
    <row r="51" spans="1:10" ht="20.25" customHeight="1" thickBot="1" x14ac:dyDescent="0.3">
      <c r="A51" s="93"/>
      <c r="B51" s="88"/>
      <c r="C51" s="88"/>
      <c r="D51" s="93"/>
      <c r="E51" s="88"/>
      <c r="F51" s="93"/>
      <c r="G51" s="88"/>
      <c r="H51" s="93"/>
      <c r="I51" s="88"/>
      <c r="J51" s="95"/>
    </row>
    <row r="52" spans="1:10" ht="20.25" customHeight="1" thickTop="1" x14ac:dyDescent="0.25">
      <c r="A52" s="94"/>
      <c r="B52" s="92"/>
      <c r="C52" s="92"/>
      <c r="D52" s="94"/>
      <c r="E52" s="92"/>
      <c r="F52" s="94"/>
      <c r="G52" s="92"/>
      <c r="H52" s="94"/>
      <c r="I52" s="92"/>
      <c r="J52" s="96"/>
    </row>
    <row r="53" spans="1:10" ht="20.25" customHeight="1" thickBot="1" x14ac:dyDescent="0.3">
      <c r="A53" s="93"/>
      <c r="B53" s="88"/>
      <c r="C53" s="88"/>
      <c r="D53" s="93"/>
      <c r="E53" s="88"/>
      <c r="F53" s="93"/>
      <c r="G53" s="88"/>
      <c r="H53" s="93"/>
      <c r="I53" s="88"/>
      <c r="J53" s="95"/>
    </row>
    <row r="54" spans="1:10" ht="20.25" customHeight="1" thickTop="1" x14ac:dyDescent="0.25">
      <c r="A54" s="94"/>
      <c r="B54" s="92"/>
      <c r="C54" s="92"/>
      <c r="D54" s="94"/>
      <c r="E54" s="92"/>
      <c r="F54" s="94"/>
      <c r="G54" s="92"/>
      <c r="H54" s="94"/>
      <c r="I54" s="92"/>
      <c r="J54" s="96"/>
    </row>
    <row r="55" spans="1:10" ht="20.25" customHeight="1" thickBot="1" x14ac:dyDescent="0.3">
      <c r="A55" s="93"/>
      <c r="B55" s="88"/>
      <c r="C55" s="88"/>
      <c r="D55" s="93"/>
      <c r="E55" s="88"/>
      <c r="F55" s="93"/>
      <c r="G55" s="88"/>
      <c r="H55" s="93"/>
      <c r="I55" s="88"/>
      <c r="J55" s="95"/>
    </row>
    <row r="56" spans="1:10" ht="20.25" customHeight="1" thickTop="1" x14ac:dyDescent="0.25">
      <c r="A56" s="94"/>
      <c r="B56" s="92"/>
      <c r="C56" s="92"/>
      <c r="D56" s="94"/>
      <c r="E56" s="92"/>
      <c r="F56" s="94"/>
      <c r="G56" s="92"/>
      <c r="H56" s="94"/>
      <c r="I56" s="92"/>
      <c r="J56" s="96"/>
    </row>
    <row r="57" spans="1:10" ht="20.25" customHeight="1" thickBot="1" x14ac:dyDescent="0.3">
      <c r="A57" s="93"/>
      <c r="B57" s="88"/>
      <c r="C57" s="88"/>
      <c r="D57" s="93"/>
      <c r="E57" s="88"/>
      <c r="F57" s="93"/>
      <c r="G57" s="88"/>
      <c r="H57" s="93"/>
      <c r="I57" s="88"/>
      <c r="J57" s="95"/>
    </row>
    <row r="58" spans="1:10" ht="20.25" customHeight="1" thickTop="1" x14ac:dyDescent="0.25">
      <c r="A58" s="94"/>
      <c r="B58" s="92"/>
      <c r="C58" s="92"/>
      <c r="D58" s="94"/>
      <c r="E58" s="92"/>
      <c r="F58" s="94"/>
      <c r="G58" s="92"/>
      <c r="H58" s="94"/>
      <c r="I58" s="92"/>
      <c r="J58" s="96"/>
    </row>
    <row r="59" spans="1:10" ht="20.25" customHeight="1" thickBot="1" x14ac:dyDescent="0.3">
      <c r="A59" s="93"/>
      <c r="B59" s="88"/>
      <c r="C59" s="88"/>
      <c r="D59" s="93"/>
      <c r="E59" s="88"/>
      <c r="F59" s="93"/>
      <c r="G59" s="88"/>
      <c r="H59" s="93"/>
      <c r="I59" s="88"/>
      <c r="J59" s="95"/>
    </row>
    <row r="60" spans="1:10" ht="20.25" customHeight="1" thickTop="1" x14ac:dyDescent="0.25">
      <c r="A60" s="94"/>
      <c r="B60" s="92"/>
      <c r="C60" s="92"/>
      <c r="D60" s="94"/>
      <c r="E60" s="92"/>
      <c r="F60" s="94"/>
      <c r="G60" s="92"/>
      <c r="H60" s="94"/>
      <c r="I60" s="92"/>
      <c r="J60" s="96"/>
    </row>
    <row r="61" spans="1:10" ht="20.25" customHeight="1" thickBot="1" x14ac:dyDescent="0.3">
      <c r="A61" s="93"/>
      <c r="B61" s="88"/>
      <c r="C61" s="88"/>
      <c r="D61" s="93"/>
      <c r="E61" s="88"/>
      <c r="F61" s="93"/>
      <c r="G61" s="88"/>
      <c r="H61" s="93"/>
      <c r="I61" s="88"/>
      <c r="J61" s="95"/>
    </row>
    <row r="62" spans="1:10" ht="20.25" customHeight="1" thickTop="1" x14ac:dyDescent="0.25">
      <c r="A62" s="94"/>
      <c r="B62" s="92"/>
      <c r="C62" s="92"/>
      <c r="D62" s="94"/>
      <c r="E62" s="92"/>
      <c r="F62" s="94"/>
      <c r="G62" s="92"/>
      <c r="H62" s="94"/>
      <c r="I62" s="92"/>
      <c r="J62" s="96"/>
    </row>
    <row r="63" spans="1:10" ht="20.25" customHeight="1" thickBot="1" x14ac:dyDescent="0.3">
      <c r="A63" s="93"/>
      <c r="B63" s="88"/>
      <c r="C63" s="88"/>
      <c r="D63" s="93"/>
      <c r="E63" s="88"/>
      <c r="F63" s="93"/>
      <c r="G63" s="88"/>
      <c r="H63" s="93"/>
      <c r="I63" s="88"/>
      <c r="J63" s="95"/>
    </row>
    <row r="64" spans="1:10" ht="20.25" customHeight="1" thickTop="1" x14ac:dyDescent="0.25">
      <c r="A64" s="94"/>
      <c r="B64" s="92"/>
      <c r="C64" s="75"/>
      <c r="D64" s="29"/>
      <c r="E64" s="92"/>
      <c r="F64" s="94"/>
      <c r="G64" s="92"/>
      <c r="H64" s="94"/>
      <c r="I64" s="92"/>
      <c r="J64" s="96"/>
    </row>
    <row r="65" spans="1:10" ht="20.25" customHeight="1" thickBot="1" x14ac:dyDescent="0.3">
      <c r="A65" s="93"/>
      <c r="B65" s="88"/>
      <c r="C65" s="88"/>
      <c r="D65" s="93"/>
      <c r="E65" s="88"/>
      <c r="F65" s="93"/>
      <c r="G65" s="88"/>
      <c r="H65" s="93"/>
      <c r="I65" s="88"/>
      <c r="J65" s="95"/>
    </row>
    <row r="66" spans="1:10" ht="20.25" customHeight="1" thickTop="1" x14ac:dyDescent="0.25">
      <c r="A66" s="94"/>
      <c r="B66" s="92"/>
      <c r="C66" s="92"/>
      <c r="D66" s="94"/>
      <c r="E66" s="92"/>
      <c r="F66" s="94"/>
      <c r="G66" s="92"/>
      <c r="H66" s="94"/>
      <c r="I66" s="92"/>
      <c r="J66" s="96"/>
    </row>
    <row r="67" spans="1:10" ht="20.25" customHeight="1" thickBot="1" x14ac:dyDescent="0.3">
      <c r="A67" s="93"/>
      <c r="B67" s="88"/>
      <c r="C67" s="88"/>
      <c r="D67" s="93"/>
      <c r="E67" s="88"/>
      <c r="F67" s="93"/>
      <c r="G67" s="88"/>
      <c r="H67" s="93"/>
      <c r="I67" s="88"/>
      <c r="J67" s="95"/>
    </row>
    <row r="68" spans="1:10" ht="20.25" customHeight="1" thickTop="1" x14ac:dyDescent="0.25">
      <c r="A68" s="94"/>
      <c r="B68" s="92"/>
      <c r="C68" s="92"/>
      <c r="D68" s="94"/>
      <c r="E68" s="92"/>
      <c r="F68" s="94"/>
      <c r="G68" s="92"/>
      <c r="H68" s="94"/>
      <c r="I68" s="92"/>
      <c r="J68" s="96"/>
    </row>
    <row r="69" spans="1:10" ht="20.25" customHeight="1" thickBot="1" x14ac:dyDescent="0.3">
      <c r="A69" s="93"/>
      <c r="B69" s="88"/>
      <c r="C69" s="88"/>
      <c r="D69" s="93"/>
      <c r="E69" s="88"/>
      <c r="F69" s="93"/>
      <c r="G69" s="88"/>
      <c r="H69" s="93"/>
      <c r="I69" s="88"/>
      <c r="J69" s="95"/>
    </row>
    <row r="70" spans="1:10" ht="20.25" customHeight="1" thickTop="1" x14ac:dyDescent="0.25">
      <c r="A70" s="94"/>
      <c r="B70" s="92"/>
      <c r="C70" s="92"/>
      <c r="D70" s="94"/>
      <c r="E70" s="92"/>
      <c r="F70" s="94"/>
      <c r="G70" s="92"/>
      <c r="H70" s="94"/>
      <c r="I70" s="92"/>
      <c r="J70" s="96"/>
    </row>
    <row r="71" spans="1:10" ht="20.25" customHeight="1" thickBot="1" x14ac:dyDescent="0.3">
      <c r="A71" s="93"/>
      <c r="B71" s="88"/>
      <c r="C71" s="88"/>
      <c r="D71" s="93"/>
      <c r="E71" s="88"/>
      <c r="F71" s="93"/>
      <c r="G71" s="88"/>
      <c r="H71" s="93"/>
      <c r="I71" s="88"/>
      <c r="J71" s="95"/>
    </row>
    <row r="72" spans="1:10" ht="20.25" customHeight="1" thickTop="1" x14ac:dyDescent="0.25">
      <c r="A72" s="94"/>
      <c r="B72" s="92"/>
      <c r="C72" s="92"/>
      <c r="D72" s="94"/>
      <c r="E72" s="92"/>
      <c r="F72" s="94"/>
      <c r="G72" s="92"/>
      <c r="H72" s="94"/>
      <c r="I72" s="92"/>
      <c r="J72" s="96"/>
    </row>
    <row r="73" spans="1:10" ht="20.25" customHeight="1" thickBot="1" x14ac:dyDescent="0.3">
      <c r="A73" s="93"/>
      <c r="B73" s="88"/>
      <c r="C73" s="88"/>
      <c r="D73" s="93"/>
      <c r="E73" s="88"/>
      <c r="F73" s="93"/>
      <c r="G73" s="88"/>
      <c r="H73" s="93"/>
      <c r="I73" s="88"/>
      <c r="J73" s="95"/>
    </row>
    <row r="74" spans="1:10" ht="20.25" customHeight="1" thickTop="1" x14ac:dyDescent="0.25">
      <c r="A74" s="94"/>
      <c r="B74" s="92"/>
      <c r="C74" s="92"/>
      <c r="D74" s="94"/>
      <c r="E74" s="92"/>
      <c r="F74" s="94"/>
      <c r="G74" s="92"/>
      <c r="H74" s="94"/>
      <c r="I74" s="92"/>
      <c r="J74" s="96"/>
    </row>
    <row r="75" spans="1:10" ht="20.25" customHeight="1" thickBot="1" x14ac:dyDescent="0.3">
      <c r="A75" s="93"/>
      <c r="B75" s="88"/>
      <c r="C75" s="88"/>
      <c r="D75" s="93"/>
      <c r="E75" s="88"/>
      <c r="F75" s="93"/>
      <c r="G75" s="88"/>
      <c r="H75" s="93"/>
      <c r="I75" s="88"/>
      <c r="J75" s="95"/>
    </row>
    <row r="76" spans="1:10" ht="20.25" customHeight="1" thickTop="1" x14ac:dyDescent="0.25">
      <c r="A76" s="94"/>
      <c r="B76" s="92"/>
      <c r="C76" s="92"/>
      <c r="D76" s="94"/>
      <c r="E76" s="92"/>
      <c r="F76" s="94"/>
      <c r="G76" s="92"/>
      <c r="H76" s="94"/>
      <c r="I76" s="92"/>
      <c r="J76" s="96"/>
    </row>
    <row r="77" spans="1:10" ht="20.25" customHeight="1" thickBot="1" x14ac:dyDescent="0.3">
      <c r="A77" s="93"/>
      <c r="B77" s="88"/>
      <c r="C77" s="88"/>
      <c r="D77" s="93"/>
      <c r="E77" s="88"/>
      <c r="F77" s="93"/>
      <c r="G77" s="88"/>
      <c r="H77" s="93"/>
      <c r="I77" s="88"/>
      <c r="J77" s="95"/>
    </row>
    <row r="78" spans="1:10" ht="20.25" customHeight="1" thickTop="1" x14ac:dyDescent="0.25">
      <c r="A78" s="94"/>
      <c r="B78" s="92"/>
      <c r="C78" s="92"/>
      <c r="D78" s="94"/>
      <c r="E78" s="92"/>
      <c r="F78" s="94"/>
      <c r="G78" s="92"/>
      <c r="H78" s="94"/>
      <c r="I78" s="92"/>
      <c r="J78" s="96"/>
    </row>
    <row r="79" spans="1:10" ht="20.25" customHeight="1" thickBot="1" x14ac:dyDescent="0.3">
      <c r="A79" s="93"/>
      <c r="B79" s="88"/>
      <c r="C79" s="88"/>
      <c r="D79" s="93"/>
      <c r="E79" s="88"/>
      <c r="F79" s="93"/>
      <c r="G79" s="88"/>
      <c r="H79" s="93"/>
      <c r="I79" s="88"/>
      <c r="J79" s="95"/>
    </row>
    <row r="80" spans="1:10" ht="20.25" customHeight="1" thickTop="1" x14ac:dyDescent="0.25">
      <c r="A80" s="94"/>
      <c r="B80" s="92"/>
      <c r="C80" s="92"/>
      <c r="D80" s="94"/>
      <c r="E80" s="92"/>
      <c r="F80" s="94"/>
      <c r="G80" s="92"/>
      <c r="H80" s="94"/>
      <c r="I80" s="92"/>
      <c r="J80" s="96"/>
    </row>
    <row r="81" spans="1:10" ht="20.25" customHeight="1" thickBot="1" x14ac:dyDescent="0.3">
      <c r="A81" s="93"/>
      <c r="B81" s="88"/>
      <c r="C81" s="88"/>
      <c r="D81" s="93"/>
      <c r="E81" s="88"/>
      <c r="F81" s="93"/>
      <c r="G81" s="88"/>
      <c r="H81" s="93"/>
      <c r="I81" s="88"/>
      <c r="J81" s="95"/>
    </row>
    <row r="82" spans="1:10" ht="20.25" customHeight="1" thickTop="1" x14ac:dyDescent="0.25">
      <c r="A82" s="94"/>
      <c r="B82" s="92"/>
      <c r="C82" s="92"/>
      <c r="D82" s="94"/>
      <c r="E82" s="92"/>
      <c r="F82" s="94"/>
      <c r="G82" s="92"/>
      <c r="H82" s="94"/>
      <c r="I82" s="92"/>
      <c r="J82" s="96"/>
    </row>
    <row r="83" spans="1:10" ht="20.25" customHeight="1" thickBot="1" x14ac:dyDescent="0.3">
      <c r="A83" s="93"/>
      <c r="B83" s="88"/>
      <c r="C83" s="88"/>
      <c r="D83" s="93"/>
      <c r="E83" s="88"/>
      <c r="F83" s="93"/>
      <c r="G83" s="88"/>
      <c r="H83" s="93"/>
      <c r="I83" s="88"/>
      <c r="J83" s="95"/>
    </row>
    <row r="84" spans="1:10" ht="20.25" customHeight="1" thickTop="1" x14ac:dyDescent="0.25">
      <c r="A84" s="94"/>
      <c r="B84" s="92"/>
      <c r="C84" s="92"/>
      <c r="D84" s="94"/>
      <c r="E84" s="92"/>
      <c r="F84" s="94"/>
      <c r="G84" s="92"/>
      <c r="H84" s="94"/>
      <c r="I84" s="92"/>
      <c r="J84" s="96"/>
    </row>
    <row r="85" spans="1:10" ht="20.25" customHeight="1" thickBot="1" x14ac:dyDescent="0.3">
      <c r="A85" s="93"/>
      <c r="B85" s="88"/>
      <c r="C85" s="88"/>
      <c r="D85" s="93"/>
      <c r="E85" s="88"/>
      <c r="F85" s="93"/>
      <c r="G85" s="88"/>
      <c r="H85" s="93"/>
      <c r="I85" s="88"/>
      <c r="J85" s="95"/>
    </row>
    <row r="86" spans="1:10" ht="20.25" customHeight="1" thickTop="1" x14ac:dyDescent="0.25">
      <c r="A86" s="94"/>
      <c r="B86" s="92"/>
      <c r="C86" s="92"/>
      <c r="D86" s="94"/>
      <c r="E86" s="92"/>
      <c r="F86" s="94"/>
      <c r="G86" s="92"/>
      <c r="H86" s="94"/>
      <c r="I86" s="92"/>
      <c r="J86" s="96"/>
    </row>
    <row r="87" spans="1:10" ht="20.25" customHeight="1" thickBot="1" x14ac:dyDescent="0.3">
      <c r="A87" s="93"/>
      <c r="B87" s="88"/>
      <c r="C87" s="88"/>
      <c r="D87" s="93"/>
      <c r="E87" s="88"/>
      <c r="F87" s="93"/>
      <c r="G87" s="88"/>
      <c r="H87" s="93"/>
      <c r="I87" s="88"/>
      <c r="J87" s="95"/>
    </row>
    <row r="88" spans="1:10" ht="20.25" customHeight="1" thickTop="1" x14ac:dyDescent="0.25">
      <c r="A88" s="94"/>
      <c r="B88" s="92"/>
      <c r="C88" s="92"/>
      <c r="D88" s="94"/>
      <c r="E88" s="92"/>
      <c r="F88" s="94"/>
      <c r="G88" s="92"/>
      <c r="H88" s="94"/>
      <c r="I88" s="92"/>
      <c r="J88" s="96"/>
    </row>
    <row r="89" spans="1:10" ht="20.25" customHeight="1" thickBot="1" x14ac:dyDescent="0.3">
      <c r="A89" s="93"/>
      <c r="B89" s="88"/>
      <c r="C89" s="88"/>
      <c r="D89" s="93"/>
      <c r="E89" s="88"/>
      <c r="F89" s="93"/>
      <c r="G89" s="88"/>
      <c r="H89" s="93"/>
      <c r="I89" s="88"/>
      <c r="J89" s="95"/>
    </row>
    <row r="90" spans="1:10" ht="20.25" customHeight="1" thickTop="1" x14ac:dyDescent="0.25">
      <c r="A90" s="94"/>
      <c r="B90" s="92"/>
      <c r="C90" s="92"/>
      <c r="D90" s="94"/>
      <c r="E90" s="92"/>
      <c r="F90" s="94"/>
      <c r="G90" s="92"/>
      <c r="H90" s="94"/>
      <c r="I90" s="92"/>
      <c r="J90" s="96"/>
    </row>
    <row r="91" spans="1:10" ht="20.25" customHeight="1" thickBot="1" x14ac:dyDescent="0.3">
      <c r="A91" s="93"/>
      <c r="B91" s="88"/>
      <c r="C91" s="88"/>
      <c r="D91" s="93"/>
      <c r="E91" s="88"/>
      <c r="F91" s="93"/>
      <c r="G91" s="88"/>
      <c r="H91" s="93"/>
      <c r="I91" s="88"/>
      <c r="J91" s="95"/>
    </row>
    <row r="92" spans="1:10" ht="20.25" customHeight="1" thickTop="1" x14ac:dyDescent="0.25">
      <c r="A92" s="94"/>
      <c r="B92" s="92"/>
      <c r="C92" s="92"/>
      <c r="D92" s="94"/>
      <c r="E92" s="92"/>
      <c r="F92" s="94"/>
      <c r="G92" s="92"/>
      <c r="H92" s="94"/>
      <c r="I92" s="92"/>
      <c r="J92" s="96"/>
    </row>
    <row r="93" spans="1:10" ht="20.25" customHeight="1" thickBot="1" x14ac:dyDescent="0.3">
      <c r="A93" s="93"/>
      <c r="B93" s="88"/>
      <c r="C93" s="88"/>
      <c r="D93" s="93"/>
      <c r="E93" s="88"/>
      <c r="F93" s="93"/>
      <c r="G93" s="88"/>
      <c r="H93" s="93"/>
      <c r="I93" s="88"/>
      <c r="J93" s="95"/>
    </row>
    <row r="94" spans="1:10" ht="20.25" customHeight="1" thickTop="1" x14ac:dyDescent="0.25">
      <c r="A94" s="94"/>
      <c r="B94" s="92"/>
      <c r="C94" s="92"/>
      <c r="D94" s="94"/>
      <c r="E94" s="92"/>
      <c r="F94" s="94"/>
      <c r="G94" s="92"/>
      <c r="H94" s="94"/>
      <c r="I94" s="92"/>
      <c r="J94" s="96"/>
    </row>
    <row r="95" spans="1:10" ht="20.25" customHeight="1" thickBot="1" x14ac:dyDescent="0.3">
      <c r="A95" s="93"/>
      <c r="B95" s="88"/>
      <c r="C95" s="88"/>
      <c r="D95" s="93"/>
      <c r="E95" s="88"/>
      <c r="F95" s="93"/>
      <c r="G95" s="88"/>
      <c r="H95" s="93"/>
      <c r="I95" s="88"/>
      <c r="J95" s="95"/>
    </row>
    <row r="96" spans="1:10" ht="20.25" customHeight="1" thickTop="1" x14ac:dyDescent="0.25">
      <c r="A96" s="94"/>
      <c r="B96" s="92"/>
      <c r="C96" s="92"/>
      <c r="D96" s="94"/>
      <c r="E96" s="92"/>
      <c r="F96" s="94"/>
      <c r="G96" s="92"/>
      <c r="H96" s="94"/>
      <c r="I96" s="92"/>
      <c r="J96" s="96"/>
    </row>
    <row r="97" spans="1:10" ht="20.25" customHeight="1" thickBot="1" x14ac:dyDescent="0.3">
      <c r="A97" s="93"/>
      <c r="B97" s="88"/>
      <c r="C97" s="88"/>
      <c r="D97" s="93"/>
      <c r="E97" s="88"/>
      <c r="F97" s="93"/>
      <c r="G97" s="88"/>
      <c r="H97" s="93"/>
      <c r="I97" s="88"/>
      <c r="J97" s="95"/>
    </row>
    <row r="98" spans="1:10" ht="20.25" customHeight="1" thickTop="1" x14ac:dyDescent="0.25">
      <c r="A98" s="94"/>
      <c r="B98" s="92"/>
      <c r="C98" s="92"/>
      <c r="D98" s="94"/>
      <c r="E98" s="92"/>
      <c r="F98" s="94"/>
      <c r="G98" s="92"/>
      <c r="H98" s="94"/>
      <c r="I98" s="92"/>
      <c r="J98" s="96"/>
    </row>
    <row r="99" spans="1:10" ht="20.25" customHeight="1" thickBot="1" x14ac:dyDescent="0.3">
      <c r="A99" s="93"/>
      <c r="B99" s="88"/>
      <c r="C99" s="88"/>
      <c r="D99" s="93"/>
      <c r="E99" s="88"/>
      <c r="F99" s="93"/>
      <c r="G99" s="88"/>
      <c r="H99" s="93"/>
      <c r="I99" s="88"/>
      <c r="J99" s="95"/>
    </row>
    <row r="100" spans="1:10" ht="20.25" customHeight="1" thickTop="1" x14ac:dyDescent="0.25">
      <c r="A100" s="94"/>
      <c r="B100" s="92"/>
      <c r="C100" s="92"/>
      <c r="D100" s="94"/>
      <c r="E100" s="92"/>
      <c r="F100" s="94"/>
      <c r="G100" s="92"/>
      <c r="H100" s="94"/>
      <c r="I100" s="92"/>
      <c r="J100" s="96"/>
    </row>
    <row r="101" spans="1:10" ht="20.25" customHeight="1" thickBot="1" x14ac:dyDescent="0.3">
      <c r="A101" s="93"/>
      <c r="B101" s="88"/>
      <c r="C101" s="88"/>
      <c r="D101" s="93"/>
      <c r="E101" s="88"/>
      <c r="F101" s="93"/>
      <c r="G101" s="88"/>
      <c r="H101" s="93"/>
      <c r="I101" s="88"/>
      <c r="J101" s="95"/>
    </row>
    <row r="102" spans="1:10" ht="20.25" customHeight="1" thickTop="1" x14ac:dyDescent="0.25">
      <c r="A102" s="94"/>
      <c r="B102" s="92"/>
      <c r="C102" s="92"/>
      <c r="D102" s="94"/>
      <c r="E102" s="92"/>
      <c r="F102" s="94"/>
      <c r="G102" s="92"/>
      <c r="H102" s="94"/>
      <c r="I102" s="92"/>
      <c r="J102" s="96"/>
    </row>
    <row r="103" spans="1:10" ht="20.25" customHeight="1" thickBot="1" x14ac:dyDescent="0.3">
      <c r="A103" s="93"/>
      <c r="B103" s="88"/>
      <c r="C103" s="88"/>
      <c r="D103" s="93"/>
      <c r="E103" s="88"/>
      <c r="F103" s="93"/>
      <c r="G103" s="88"/>
      <c r="H103" s="93"/>
      <c r="I103" s="88"/>
      <c r="J103" s="95"/>
    </row>
    <row r="104" spans="1:10" ht="20.25" customHeight="1" thickTop="1" x14ac:dyDescent="0.25">
      <c r="A104" s="94"/>
      <c r="B104" s="92"/>
      <c r="C104" s="92"/>
      <c r="D104" s="94"/>
      <c r="E104" s="92"/>
      <c r="F104" s="94"/>
      <c r="G104" s="92"/>
      <c r="H104" s="94"/>
      <c r="I104" s="92"/>
      <c r="J104" s="96"/>
    </row>
    <row r="105" spans="1:10" ht="20.25" customHeight="1" thickBot="1" x14ac:dyDescent="0.3">
      <c r="A105" s="93"/>
      <c r="B105" s="88"/>
      <c r="C105" s="88"/>
      <c r="D105" s="93"/>
      <c r="E105" s="88"/>
      <c r="F105" s="93"/>
      <c r="G105" s="88"/>
      <c r="H105" s="93"/>
      <c r="I105" s="88"/>
      <c r="J105" s="95"/>
    </row>
    <row r="106" spans="1:10" ht="20.25" customHeight="1" thickTop="1" x14ac:dyDescent="0.25">
      <c r="A106" s="94"/>
      <c r="B106" s="92"/>
      <c r="C106" s="92"/>
      <c r="D106" s="94"/>
      <c r="E106" s="92"/>
      <c r="F106" s="94"/>
      <c r="G106" s="92"/>
      <c r="H106" s="94"/>
      <c r="I106" s="92"/>
      <c r="J106" s="96"/>
    </row>
    <row r="107" spans="1:10" ht="20.25" customHeight="1" thickBot="1" x14ac:dyDescent="0.3">
      <c r="A107" s="93"/>
      <c r="B107" s="88"/>
      <c r="C107" s="88"/>
      <c r="D107" s="93"/>
      <c r="E107" s="88"/>
      <c r="F107" s="93"/>
      <c r="G107" s="88"/>
      <c r="H107" s="93"/>
      <c r="I107" s="88"/>
      <c r="J107" s="95"/>
    </row>
    <row r="108" spans="1:10" ht="20.25" customHeight="1" thickTop="1" x14ac:dyDescent="0.25">
      <c r="A108" s="94"/>
      <c r="B108" s="92"/>
      <c r="C108" s="92"/>
      <c r="D108" s="94"/>
      <c r="E108" s="92"/>
      <c r="F108" s="94"/>
      <c r="G108" s="92"/>
      <c r="H108" s="94"/>
      <c r="I108" s="92"/>
      <c r="J108" s="96"/>
    </row>
    <row r="109" spans="1:10" ht="20.25" customHeight="1" thickBot="1" x14ac:dyDescent="0.3">
      <c r="A109" s="93"/>
      <c r="B109" s="88"/>
      <c r="C109" s="88"/>
      <c r="D109" s="93"/>
      <c r="E109" s="88"/>
      <c r="F109" s="93"/>
      <c r="G109" s="88"/>
      <c r="H109" s="93"/>
      <c r="I109" s="88"/>
      <c r="J109" s="95"/>
    </row>
    <row r="110" spans="1:10" ht="20.25" customHeight="1" thickTop="1" x14ac:dyDescent="0.25">
      <c r="A110" s="94"/>
      <c r="B110" s="92"/>
      <c r="C110" s="92"/>
      <c r="D110" s="94"/>
      <c r="E110" s="92"/>
      <c r="F110" s="94"/>
      <c r="G110" s="92"/>
      <c r="H110" s="94"/>
      <c r="I110" s="92"/>
      <c r="J110" s="96"/>
    </row>
    <row r="111" spans="1:10" ht="20.25" customHeight="1" thickBot="1" x14ac:dyDescent="0.3">
      <c r="A111" s="93"/>
      <c r="B111" s="88"/>
      <c r="C111" s="88"/>
      <c r="D111" s="93"/>
      <c r="E111" s="88"/>
      <c r="F111" s="93"/>
      <c r="G111" s="88"/>
      <c r="H111" s="93"/>
      <c r="I111" s="88"/>
      <c r="J111" s="95"/>
    </row>
    <row r="112" spans="1:10" ht="20.25" customHeight="1" thickTop="1" x14ac:dyDescent="0.25">
      <c r="A112" s="94"/>
      <c r="B112" s="92"/>
      <c r="C112" s="92"/>
      <c r="D112" s="94"/>
      <c r="E112" s="92"/>
      <c r="F112" s="94"/>
      <c r="G112" s="92"/>
      <c r="H112" s="94"/>
      <c r="I112" s="92"/>
      <c r="J112" s="96"/>
    </row>
    <row r="113" spans="1:10" ht="20.25" customHeight="1" thickBot="1" x14ac:dyDescent="0.3">
      <c r="A113" s="93"/>
      <c r="B113" s="88"/>
      <c r="C113" s="88"/>
      <c r="D113" s="93"/>
      <c r="E113" s="88"/>
      <c r="F113" s="93"/>
      <c r="G113" s="88"/>
      <c r="H113" s="93"/>
      <c r="I113" s="88"/>
      <c r="J113" s="95"/>
    </row>
    <row r="114" spans="1:10" ht="20.25" customHeight="1" thickTop="1" x14ac:dyDescent="0.25">
      <c r="A114" s="94"/>
      <c r="B114" s="92"/>
      <c r="C114" s="92"/>
      <c r="D114" s="94"/>
      <c r="E114" s="92"/>
      <c r="F114" s="94"/>
      <c r="G114" s="92"/>
      <c r="H114" s="94"/>
      <c r="I114" s="92"/>
      <c r="J114" s="96"/>
    </row>
    <row r="115" spans="1:10" ht="20.25" customHeight="1" thickBot="1" x14ac:dyDescent="0.3">
      <c r="A115" s="93"/>
      <c r="B115" s="88"/>
      <c r="C115" s="88"/>
      <c r="D115" s="93"/>
      <c r="E115" s="88"/>
      <c r="F115" s="93"/>
      <c r="G115" s="88"/>
      <c r="H115" s="93"/>
      <c r="I115" s="88"/>
      <c r="J115" s="95"/>
    </row>
    <row r="116" spans="1:10" ht="20.25" customHeight="1" thickTop="1" x14ac:dyDescent="0.25">
      <c r="A116" s="94"/>
      <c r="B116" s="92"/>
      <c r="C116" s="92"/>
      <c r="D116" s="94"/>
      <c r="E116" s="92"/>
      <c r="F116" s="94"/>
      <c r="G116" s="92"/>
      <c r="H116" s="94"/>
      <c r="I116" s="92"/>
      <c r="J116" s="96"/>
    </row>
    <row r="117" spans="1:10" ht="20.25" customHeight="1" thickBot="1" x14ac:dyDescent="0.3">
      <c r="A117" s="93"/>
      <c r="B117" s="88"/>
      <c r="C117" s="88"/>
      <c r="D117" s="93"/>
      <c r="E117" s="88"/>
      <c r="F117" s="93"/>
      <c r="G117" s="88"/>
      <c r="H117" s="93"/>
      <c r="I117" s="88"/>
      <c r="J117" s="95"/>
    </row>
    <row r="118" spans="1:10" ht="20.25" customHeight="1" thickTop="1" x14ac:dyDescent="0.25">
      <c r="A118" s="94"/>
      <c r="B118" s="92"/>
      <c r="C118" s="92"/>
      <c r="D118" s="94"/>
      <c r="E118" s="92"/>
      <c r="F118" s="94"/>
      <c r="G118" s="92"/>
      <c r="H118" s="94"/>
      <c r="I118" s="92"/>
      <c r="J118" s="96"/>
    </row>
    <row r="119" spans="1:10" ht="20.25" customHeight="1" thickBot="1" x14ac:dyDescent="0.3">
      <c r="A119" s="93"/>
      <c r="B119" s="88"/>
      <c r="C119" s="88"/>
      <c r="D119" s="93"/>
      <c r="E119" s="88"/>
      <c r="F119" s="93"/>
      <c r="G119" s="88"/>
      <c r="H119" s="93"/>
      <c r="I119" s="88"/>
      <c r="J119" s="95"/>
    </row>
    <row r="120" spans="1:10" ht="20.25" customHeight="1" thickTop="1" x14ac:dyDescent="0.25">
      <c r="A120" s="94"/>
      <c r="B120" s="92"/>
      <c r="C120" s="92"/>
      <c r="D120" s="94"/>
      <c r="E120" s="92"/>
      <c r="F120" s="94"/>
      <c r="G120" s="92"/>
      <c r="H120" s="94"/>
      <c r="I120" s="92"/>
      <c r="J120" s="96"/>
    </row>
    <row r="121" spans="1:10" ht="20.25" customHeight="1" thickBot="1" x14ac:dyDescent="0.3">
      <c r="A121" s="93"/>
      <c r="B121" s="88"/>
      <c r="C121" s="88"/>
      <c r="D121" s="93"/>
      <c r="E121" s="88"/>
      <c r="F121" s="93"/>
      <c r="G121" s="88"/>
      <c r="H121" s="93"/>
      <c r="I121" s="88"/>
      <c r="J121" s="95"/>
    </row>
    <row r="122" spans="1:10" ht="20.25" customHeight="1" thickTop="1" x14ac:dyDescent="0.25">
      <c r="A122" s="94"/>
      <c r="B122" s="92"/>
      <c r="C122" s="92"/>
      <c r="D122" s="94"/>
      <c r="E122" s="92"/>
      <c r="F122" s="94"/>
      <c r="G122" s="92"/>
      <c r="H122" s="94"/>
      <c r="I122" s="92"/>
      <c r="J122" s="96"/>
    </row>
    <row r="123" spans="1:10" ht="20.25" customHeight="1" thickBot="1" x14ac:dyDescent="0.3">
      <c r="A123" s="93"/>
      <c r="B123" s="88"/>
      <c r="C123" s="88"/>
      <c r="D123" s="93"/>
      <c r="E123" s="88"/>
      <c r="F123" s="93"/>
      <c r="G123" s="88"/>
      <c r="H123" s="93"/>
      <c r="I123" s="88"/>
      <c r="J123" s="95"/>
    </row>
    <row r="124" spans="1:10" ht="20.25" customHeight="1" thickTop="1" x14ac:dyDescent="0.25">
      <c r="A124" s="94"/>
      <c r="B124" s="92"/>
      <c r="C124" s="92"/>
      <c r="D124" s="94"/>
      <c r="E124" s="92"/>
      <c r="F124" s="94"/>
      <c r="G124" s="92"/>
      <c r="H124" s="94"/>
      <c r="I124" s="92"/>
      <c r="J124" s="96"/>
    </row>
    <row r="125" spans="1:10" ht="20.25" customHeight="1" thickBot="1" x14ac:dyDescent="0.3">
      <c r="A125" s="93"/>
      <c r="B125" s="88"/>
      <c r="C125" s="88"/>
      <c r="D125" s="93"/>
      <c r="E125" s="88"/>
      <c r="F125" s="93"/>
      <c r="G125" s="88"/>
      <c r="H125" s="93"/>
      <c r="I125" s="88"/>
      <c r="J125" s="95"/>
    </row>
    <row r="126" spans="1:10" ht="20.25" customHeight="1" thickTop="1" x14ac:dyDescent="0.25">
      <c r="A126" s="94"/>
      <c r="B126" s="92"/>
      <c r="C126" s="75"/>
      <c r="D126" s="29"/>
      <c r="E126" s="92"/>
      <c r="F126" s="94"/>
      <c r="G126" s="92"/>
      <c r="H126" s="94"/>
      <c r="I126" s="92"/>
      <c r="J126" s="96"/>
    </row>
    <row r="127" spans="1:10" ht="20.25" customHeight="1" thickBot="1" x14ac:dyDescent="0.3">
      <c r="A127" s="93"/>
      <c r="B127" s="88"/>
      <c r="C127" s="88"/>
      <c r="D127" s="93"/>
      <c r="E127" s="88"/>
      <c r="F127" s="93"/>
      <c r="G127" s="88"/>
      <c r="H127" s="93"/>
      <c r="I127" s="88"/>
      <c r="J127" s="95"/>
    </row>
    <row r="128" spans="1:10" ht="20.25" customHeight="1" thickTop="1" x14ac:dyDescent="0.25">
      <c r="A128" s="94"/>
      <c r="B128" s="92"/>
      <c r="C128" s="92"/>
      <c r="D128" s="94"/>
      <c r="E128" s="92"/>
      <c r="F128" s="94"/>
      <c r="G128" s="92"/>
      <c r="H128" s="94"/>
      <c r="I128" s="92"/>
      <c r="J128" s="96"/>
    </row>
    <row r="129" spans="1:10" ht="20.25" customHeight="1" thickBot="1" x14ac:dyDescent="0.3">
      <c r="A129" s="93"/>
      <c r="B129" s="88"/>
      <c r="C129" s="88"/>
      <c r="D129" s="93"/>
      <c r="E129" s="88"/>
      <c r="F129" s="93"/>
      <c r="G129" s="88"/>
      <c r="H129" s="93"/>
      <c r="I129" s="88"/>
      <c r="J129" s="95"/>
    </row>
    <row r="130" spans="1:10" ht="20.25" customHeight="1" thickTop="1" x14ac:dyDescent="0.25">
      <c r="A130" s="94"/>
      <c r="B130" s="92"/>
      <c r="C130" s="92"/>
      <c r="D130" s="94"/>
      <c r="E130" s="92"/>
      <c r="F130" s="94"/>
      <c r="G130" s="92"/>
      <c r="H130" s="94"/>
      <c r="I130" s="92"/>
      <c r="J130" s="96"/>
    </row>
    <row r="131" spans="1:10" ht="20.25" customHeight="1" thickBot="1" x14ac:dyDescent="0.3">
      <c r="A131" s="93"/>
      <c r="B131" s="88"/>
      <c r="C131" s="88"/>
      <c r="D131" s="93"/>
      <c r="E131" s="88"/>
      <c r="F131" s="93"/>
      <c r="G131" s="88"/>
      <c r="H131" s="93"/>
      <c r="I131" s="88"/>
      <c r="J131" s="95"/>
    </row>
    <row r="132" spans="1:10" ht="20.25" customHeight="1" thickTop="1" x14ac:dyDescent="0.25">
      <c r="A132" s="94"/>
      <c r="B132" s="92"/>
      <c r="C132" s="92"/>
      <c r="D132" s="94"/>
      <c r="E132" s="92"/>
      <c r="F132" s="94"/>
      <c r="G132" s="92"/>
      <c r="H132" s="94"/>
      <c r="I132" s="92"/>
      <c r="J132" s="96"/>
    </row>
    <row r="133" spans="1:10" ht="20.25" customHeight="1" thickBot="1" x14ac:dyDescent="0.3">
      <c r="A133" s="93"/>
      <c r="B133" s="88"/>
      <c r="C133" s="88"/>
      <c r="D133" s="93"/>
      <c r="E133" s="88"/>
      <c r="F133" s="93"/>
      <c r="G133" s="88"/>
      <c r="H133" s="93"/>
      <c r="I133" s="88"/>
      <c r="J133" s="95"/>
    </row>
    <row r="134" spans="1:10" ht="20.25" customHeight="1" thickTop="1" x14ac:dyDescent="0.25">
      <c r="A134" s="94"/>
      <c r="B134" s="92"/>
      <c r="C134" s="92"/>
      <c r="D134" s="94"/>
      <c r="E134" s="92"/>
      <c r="F134" s="94"/>
      <c r="G134" s="92"/>
      <c r="H134" s="94"/>
      <c r="I134" s="92"/>
      <c r="J134" s="96"/>
    </row>
    <row r="135" spans="1:10" ht="20.25" customHeight="1" thickBot="1" x14ac:dyDescent="0.3">
      <c r="A135" s="93"/>
      <c r="B135" s="88"/>
      <c r="C135" s="88"/>
      <c r="D135" s="93"/>
      <c r="E135" s="88"/>
      <c r="F135" s="93"/>
      <c r="G135" s="88"/>
      <c r="H135" s="93"/>
      <c r="I135" s="88"/>
      <c r="J135" s="95"/>
    </row>
    <row r="136" spans="1:10" ht="20.25" customHeight="1" thickTop="1" x14ac:dyDescent="0.25">
      <c r="A136" s="94"/>
      <c r="B136" s="92"/>
      <c r="C136" s="92"/>
      <c r="D136" s="94"/>
      <c r="E136" s="92"/>
      <c r="F136" s="94"/>
      <c r="G136" s="92"/>
      <c r="H136" s="94"/>
      <c r="I136" s="92"/>
      <c r="J136" s="96"/>
    </row>
    <row r="137" spans="1:10" ht="20.25" customHeight="1" thickBot="1" x14ac:dyDescent="0.3">
      <c r="A137" s="93"/>
      <c r="B137" s="88"/>
      <c r="C137" s="88"/>
      <c r="D137" s="93"/>
      <c r="E137" s="88"/>
      <c r="F137" s="93"/>
      <c r="G137" s="88"/>
      <c r="H137" s="93"/>
      <c r="I137" s="88"/>
      <c r="J137" s="95"/>
    </row>
    <row r="138" spans="1:10" ht="20.25" customHeight="1" thickTop="1" x14ac:dyDescent="0.25">
      <c r="A138" s="94"/>
      <c r="B138" s="92"/>
      <c r="C138" s="92"/>
      <c r="D138" s="94"/>
      <c r="E138" s="92"/>
      <c r="F138" s="94"/>
      <c r="G138" s="92"/>
      <c r="H138" s="94"/>
      <c r="I138" s="92"/>
      <c r="J138" s="96"/>
    </row>
    <row r="139" spans="1:10" ht="20.25" customHeight="1" thickBot="1" x14ac:dyDescent="0.3">
      <c r="A139" s="93"/>
      <c r="B139" s="88"/>
      <c r="C139" s="88"/>
      <c r="D139" s="93"/>
      <c r="E139" s="88"/>
      <c r="F139" s="93"/>
      <c r="G139" s="88"/>
      <c r="H139" s="93"/>
      <c r="I139" s="88"/>
      <c r="J139" s="95"/>
    </row>
    <row r="140" spans="1:10" ht="20.25" customHeight="1" thickTop="1" x14ac:dyDescent="0.25">
      <c r="A140" s="94"/>
      <c r="B140" s="92"/>
      <c r="C140" s="92"/>
      <c r="D140" s="94"/>
      <c r="E140" s="92"/>
      <c r="F140" s="94"/>
      <c r="G140" s="92"/>
      <c r="H140" s="94"/>
      <c r="I140" s="92"/>
      <c r="J140" s="96"/>
    </row>
    <row r="141" spans="1:10" ht="20.25" customHeight="1" thickBot="1" x14ac:dyDescent="0.3">
      <c r="A141" s="93"/>
      <c r="B141" s="88"/>
      <c r="C141" s="88"/>
      <c r="D141" s="93"/>
      <c r="E141" s="88"/>
      <c r="F141" s="93"/>
      <c r="G141" s="88"/>
      <c r="H141" s="93"/>
      <c r="I141" s="88"/>
      <c r="J141" s="95"/>
    </row>
    <row r="142" spans="1:10" ht="20.25" customHeight="1" thickTop="1" x14ac:dyDescent="0.25">
      <c r="A142" s="94"/>
      <c r="B142" s="92"/>
      <c r="C142" s="92"/>
      <c r="D142" s="94"/>
      <c r="E142" s="92"/>
      <c r="F142" s="94"/>
      <c r="G142" s="92"/>
      <c r="H142" s="94"/>
      <c r="I142" s="92"/>
      <c r="J142" s="96"/>
    </row>
    <row r="143" spans="1:10" ht="20.25" customHeight="1" thickBot="1" x14ac:dyDescent="0.3">
      <c r="A143" s="93"/>
      <c r="B143" s="88"/>
      <c r="C143" s="88"/>
      <c r="D143" s="93"/>
      <c r="E143" s="88"/>
      <c r="F143" s="93"/>
      <c r="G143" s="88"/>
      <c r="H143" s="93"/>
      <c r="I143" s="88"/>
      <c r="J143" s="95"/>
    </row>
    <row r="144" spans="1:10" ht="20.25" customHeight="1" thickTop="1" x14ac:dyDescent="0.25">
      <c r="A144" s="94"/>
      <c r="B144" s="92"/>
      <c r="C144" s="92"/>
      <c r="D144" s="94"/>
      <c r="E144" s="92"/>
      <c r="F144" s="94"/>
      <c r="G144" s="92"/>
      <c r="H144" s="94"/>
      <c r="I144" s="92"/>
      <c r="J144" s="96"/>
    </row>
    <row r="145" spans="1:10" ht="20.25" customHeight="1" thickBot="1" x14ac:dyDescent="0.3">
      <c r="A145" s="93"/>
      <c r="B145" s="88"/>
      <c r="C145" s="88"/>
      <c r="D145" s="93"/>
      <c r="E145" s="88"/>
      <c r="F145" s="93"/>
      <c r="G145" s="88"/>
      <c r="H145" s="93"/>
      <c r="I145" s="88"/>
      <c r="J145" s="95"/>
    </row>
    <row r="146" spans="1:10" ht="20.25" customHeight="1" thickTop="1" x14ac:dyDescent="0.25">
      <c r="A146" s="94"/>
      <c r="B146" s="92"/>
      <c r="C146" s="92"/>
      <c r="D146" s="94"/>
      <c r="E146" s="92"/>
      <c r="F146" s="94"/>
      <c r="G146" s="92"/>
      <c r="H146" s="94"/>
      <c r="I146" s="92"/>
      <c r="J146" s="96"/>
    </row>
    <row r="147" spans="1:10" ht="20.25" customHeight="1" thickBot="1" x14ac:dyDescent="0.3">
      <c r="A147" s="93"/>
      <c r="B147" s="88"/>
      <c r="C147" s="88"/>
      <c r="D147" s="93"/>
      <c r="E147" s="88"/>
      <c r="F147" s="93"/>
      <c r="G147" s="88"/>
      <c r="H147" s="93"/>
      <c r="I147" s="88"/>
      <c r="J147" s="95"/>
    </row>
    <row r="148" spans="1:10" ht="20.25" customHeight="1" thickTop="1" x14ac:dyDescent="0.25">
      <c r="A148" s="94"/>
      <c r="B148" s="92"/>
      <c r="C148" s="92"/>
      <c r="D148" s="94"/>
      <c r="E148" s="92"/>
      <c r="F148" s="94"/>
      <c r="G148" s="92"/>
      <c r="H148" s="94"/>
      <c r="I148" s="92"/>
      <c r="J148" s="96"/>
    </row>
    <row r="149" spans="1:10" ht="20.25" customHeight="1" thickBot="1" x14ac:dyDescent="0.3">
      <c r="A149" s="93"/>
      <c r="B149" s="88"/>
      <c r="C149" s="88"/>
      <c r="D149" s="93"/>
      <c r="E149" s="88"/>
      <c r="F149" s="93"/>
      <c r="G149" s="88"/>
      <c r="H149" s="93"/>
      <c r="I149" s="88"/>
      <c r="J149" s="95"/>
    </row>
    <row r="150" spans="1:10" ht="20.25" customHeight="1" thickTop="1" x14ac:dyDescent="0.25">
      <c r="A150" s="94"/>
      <c r="B150" s="92"/>
      <c r="C150" s="92"/>
      <c r="D150" s="94"/>
      <c r="E150" s="92"/>
      <c r="F150" s="94"/>
      <c r="G150" s="92"/>
      <c r="H150" s="94"/>
      <c r="I150" s="92"/>
      <c r="J150" s="96"/>
    </row>
    <row r="151" spans="1:10" ht="20.25" customHeight="1" thickBot="1" x14ac:dyDescent="0.3">
      <c r="A151" s="93"/>
      <c r="B151" s="88"/>
      <c r="C151" s="88"/>
      <c r="D151" s="93"/>
      <c r="E151" s="88"/>
      <c r="F151" s="93"/>
      <c r="G151" s="88"/>
      <c r="H151" s="93"/>
      <c r="I151" s="88"/>
      <c r="J151" s="95"/>
    </row>
    <row r="152" spans="1:10" ht="20.25" customHeight="1" thickTop="1" x14ac:dyDescent="0.25">
      <c r="A152" s="94"/>
      <c r="B152" s="92"/>
      <c r="C152" s="92"/>
      <c r="D152" s="94"/>
      <c r="E152" s="92"/>
      <c r="F152" s="94"/>
      <c r="G152" s="92"/>
      <c r="H152" s="94"/>
      <c r="I152" s="92"/>
      <c r="J152" s="96"/>
    </row>
    <row r="153" spans="1:10" ht="20.25" customHeight="1" thickBot="1" x14ac:dyDescent="0.3">
      <c r="A153" s="93"/>
      <c r="B153" s="88"/>
      <c r="C153" s="88"/>
      <c r="D153" s="93"/>
      <c r="E153" s="88"/>
      <c r="F153" s="93"/>
      <c r="G153" s="88"/>
      <c r="H153" s="93"/>
      <c r="I153" s="88"/>
      <c r="J153" s="95"/>
    </row>
    <row r="154" spans="1:10" ht="20.25" customHeight="1" thickTop="1" x14ac:dyDescent="0.25">
      <c r="A154" s="94"/>
      <c r="B154" s="92"/>
      <c r="C154" s="92"/>
      <c r="D154" s="94"/>
      <c r="E154" s="92"/>
      <c r="F154" s="94"/>
      <c r="G154" s="92"/>
      <c r="H154" s="94"/>
      <c r="I154" s="92"/>
      <c r="J154" s="96"/>
    </row>
    <row r="155" spans="1:10" ht="20.25" customHeight="1" thickBot="1" x14ac:dyDescent="0.3">
      <c r="A155" s="93"/>
      <c r="B155" s="88"/>
      <c r="C155" s="88"/>
      <c r="D155" s="93"/>
      <c r="E155" s="88"/>
      <c r="F155" s="93"/>
      <c r="G155" s="88"/>
      <c r="H155" s="93"/>
      <c r="I155" s="88"/>
      <c r="J155" s="95"/>
    </row>
    <row r="156" spans="1:10" ht="20.25" customHeight="1" thickTop="1" x14ac:dyDescent="0.25">
      <c r="A156" s="94"/>
      <c r="B156" s="92"/>
      <c r="C156" s="92"/>
      <c r="D156" s="94"/>
      <c r="E156" s="92"/>
      <c r="F156" s="94"/>
      <c r="G156" s="92"/>
      <c r="H156" s="94"/>
      <c r="I156" s="92"/>
      <c r="J156" s="96"/>
    </row>
    <row r="157" spans="1:10" ht="20.25" customHeight="1" thickBot="1" x14ac:dyDescent="0.3">
      <c r="A157" s="93"/>
      <c r="B157" s="88"/>
      <c r="C157" s="88"/>
      <c r="D157" s="93"/>
      <c r="E157" s="88"/>
      <c r="F157" s="93"/>
      <c r="G157" s="88"/>
      <c r="H157" s="93"/>
      <c r="I157" s="88"/>
      <c r="J157" s="95"/>
    </row>
    <row r="158" spans="1:10" ht="20.25" customHeight="1" thickTop="1" x14ac:dyDescent="0.25">
      <c r="A158" s="94"/>
      <c r="B158" s="92"/>
      <c r="C158" s="92"/>
      <c r="D158" s="94"/>
      <c r="E158" s="92"/>
      <c r="F158" s="94"/>
      <c r="G158" s="92"/>
      <c r="H158" s="94"/>
      <c r="I158" s="92"/>
      <c r="J158" s="96"/>
    </row>
    <row r="159" spans="1:10" ht="20.25" customHeight="1" thickBot="1" x14ac:dyDescent="0.3">
      <c r="A159" s="93"/>
      <c r="B159" s="88"/>
      <c r="C159" s="88"/>
      <c r="D159" s="93"/>
      <c r="E159" s="88"/>
      <c r="F159" s="93"/>
      <c r="G159" s="88"/>
      <c r="H159" s="93"/>
      <c r="I159" s="88"/>
      <c r="J159" s="95"/>
    </row>
    <row r="160" spans="1:10" ht="20.25" customHeight="1" thickTop="1" x14ac:dyDescent="0.25">
      <c r="A160" s="94"/>
      <c r="B160" s="92"/>
      <c r="C160" s="92"/>
      <c r="D160" s="94"/>
      <c r="E160" s="92"/>
      <c r="F160" s="94"/>
      <c r="G160" s="92"/>
      <c r="H160" s="94"/>
      <c r="I160" s="92"/>
      <c r="J160" s="96"/>
    </row>
    <row r="161" spans="1:10" ht="20.25" customHeight="1" thickBot="1" x14ac:dyDescent="0.3">
      <c r="A161" s="93"/>
      <c r="B161" s="88"/>
      <c r="C161" s="88"/>
      <c r="D161" s="93"/>
      <c r="E161" s="88"/>
      <c r="F161" s="93"/>
      <c r="G161" s="88"/>
      <c r="H161" s="93"/>
      <c r="I161" s="88"/>
      <c r="J161" s="95"/>
    </row>
    <row r="162" spans="1:10" ht="20.25" customHeight="1" thickTop="1" x14ac:dyDescent="0.25">
      <c r="A162" s="94"/>
      <c r="B162" s="92"/>
      <c r="C162" s="92"/>
      <c r="D162" s="94"/>
      <c r="E162" s="92"/>
      <c r="F162" s="94"/>
      <c r="G162" s="92"/>
      <c r="H162" s="94"/>
      <c r="I162" s="92"/>
      <c r="J162" s="96"/>
    </row>
    <row r="163" spans="1:10" ht="20.25" customHeight="1" thickBot="1" x14ac:dyDescent="0.3">
      <c r="A163" s="93"/>
      <c r="B163" s="88"/>
      <c r="C163" s="88"/>
      <c r="D163" s="93"/>
      <c r="E163" s="88"/>
      <c r="F163" s="93"/>
      <c r="G163" s="88"/>
      <c r="H163" s="93"/>
      <c r="I163" s="88"/>
      <c r="J163" s="95"/>
    </row>
    <row r="164" spans="1:10" ht="20.25" customHeight="1" thickTop="1" x14ac:dyDescent="0.25">
      <c r="A164" s="94"/>
      <c r="B164" s="92"/>
      <c r="C164" s="92"/>
      <c r="D164" s="94"/>
      <c r="E164" s="92"/>
      <c r="F164" s="94"/>
      <c r="G164" s="92"/>
      <c r="H164" s="94"/>
      <c r="I164" s="92"/>
      <c r="J164" s="96"/>
    </row>
    <row r="165" spans="1:10" ht="20.25" customHeight="1" thickBot="1" x14ac:dyDescent="0.3">
      <c r="A165" s="93"/>
      <c r="B165" s="88"/>
      <c r="C165" s="88"/>
      <c r="D165" s="93"/>
      <c r="E165" s="88"/>
      <c r="F165" s="93"/>
      <c r="G165" s="88"/>
      <c r="H165" s="93"/>
      <c r="I165" s="88"/>
      <c r="J165" s="95"/>
    </row>
    <row r="166" spans="1:10" ht="20.25" customHeight="1" thickTop="1" x14ac:dyDescent="0.25">
      <c r="A166" s="94"/>
      <c r="B166" s="92"/>
      <c r="C166" s="92"/>
      <c r="D166" s="94"/>
      <c r="E166" s="92"/>
      <c r="F166" s="94"/>
      <c r="G166" s="92"/>
      <c r="H166" s="94"/>
      <c r="I166" s="92"/>
      <c r="J166" s="96"/>
    </row>
    <row r="167" spans="1:10" ht="20.25" customHeight="1" thickBot="1" x14ac:dyDescent="0.3">
      <c r="A167" s="93"/>
      <c r="B167" s="88"/>
      <c r="C167" s="88"/>
      <c r="D167" s="93"/>
      <c r="E167" s="88"/>
      <c r="F167" s="93"/>
      <c r="G167" s="88"/>
      <c r="H167" s="93"/>
      <c r="I167" s="88"/>
      <c r="J167" s="95"/>
    </row>
    <row r="168" spans="1:10" ht="20.25" customHeight="1" thickTop="1" x14ac:dyDescent="0.25">
      <c r="A168" s="94"/>
      <c r="B168" s="92"/>
      <c r="C168" s="92"/>
      <c r="D168" s="94"/>
      <c r="E168" s="92"/>
      <c r="F168" s="94"/>
      <c r="G168" s="92"/>
      <c r="H168" s="94"/>
      <c r="I168" s="92"/>
      <c r="J168" s="96"/>
    </row>
    <row r="169" spans="1:10" ht="20.25" customHeight="1" thickBot="1" x14ac:dyDescent="0.3">
      <c r="A169" s="93"/>
      <c r="B169" s="88"/>
      <c r="C169" s="88"/>
      <c r="D169" s="93"/>
      <c r="E169" s="88"/>
      <c r="F169" s="93"/>
      <c r="G169" s="88"/>
      <c r="H169" s="93"/>
      <c r="I169" s="88"/>
      <c r="J169" s="95"/>
    </row>
    <row r="170" spans="1:10" ht="20.25" customHeight="1" thickTop="1" x14ac:dyDescent="0.25">
      <c r="A170" s="94"/>
      <c r="B170" s="92"/>
      <c r="C170" s="92"/>
      <c r="D170" s="94"/>
      <c r="E170" s="92"/>
      <c r="F170" s="94"/>
      <c r="G170" s="92"/>
      <c r="H170" s="94"/>
      <c r="I170" s="92"/>
      <c r="J170" s="96"/>
    </row>
    <row r="171" spans="1:10" ht="20.25" customHeight="1" thickBot="1" x14ac:dyDescent="0.3">
      <c r="A171" s="93"/>
      <c r="B171" s="88"/>
      <c r="C171" s="88"/>
      <c r="D171" s="93"/>
      <c r="E171" s="88"/>
      <c r="F171" s="93"/>
      <c r="G171" s="88"/>
      <c r="H171" s="93"/>
      <c r="I171" s="88"/>
      <c r="J171" s="95"/>
    </row>
    <row r="172" spans="1:10" ht="20.25" customHeight="1" thickTop="1" x14ac:dyDescent="0.25">
      <c r="A172" s="94"/>
      <c r="B172" s="92"/>
      <c r="C172" s="92"/>
      <c r="D172" s="94"/>
      <c r="E172" s="92"/>
      <c r="F172" s="94"/>
      <c r="G172" s="92"/>
      <c r="H172" s="94"/>
      <c r="I172" s="92"/>
      <c r="J172" s="96"/>
    </row>
    <row r="173" spans="1:10" ht="20.25" customHeight="1" thickBot="1" x14ac:dyDescent="0.3">
      <c r="A173" s="93"/>
      <c r="B173" s="88"/>
      <c r="C173" s="88"/>
      <c r="D173" s="93"/>
      <c r="E173" s="88"/>
      <c r="F173" s="93"/>
      <c r="G173" s="88"/>
      <c r="H173" s="93"/>
      <c r="I173" s="88"/>
      <c r="J173" s="95"/>
    </row>
    <row r="174" spans="1:10" ht="20.25" customHeight="1" thickTop="1" x14ac:dyDescent="0.25">
      <c r="A174" s="94"/>
      <c r="B174" s="92"/>
      <c r="C174" s="92"/>
      <c r="D174" s="94"/>
      <c r="E174" s="92"/>
      <c r="F174" s="94"/>
      <c r="G174" s="92"/>
      <c r="H174" s="94"/>
      <c r="I174" s="92"/>
      <c r="J174" s="96"/>
    </row>
    <row r="175" spans="1:10" ht="20.25" customHeight="1" thickBot="1" x14ac:dyDescent="0.3">
      <c r="A175" s="93"/>
      <c r="B175" s="88"/>
      <c r="C175" s="88"/>
      <c r="D175" s="93"/>
      <c r="E175" s="88"/>
      <c r="F175" s="93"/>
      <c r="G175" s="88"/>
      <c r="H175" s="93"/>
      <c r="I175" s="88"/>
      <c r="J175" s="95"/>
    </row>
    <row r="176" spans="1:10" ht="20.25" customHeight="1" thickTop="1" x14ac:dyDescent="0.25">
      <c r="A176" s="94"/>
      <c r="B176" s="92"/>
      <c r="C176" s="92"/>
      <c r="D176" s="94"/>
      <c r="E176" s="92"/>
      <c r="F176" s="94"/>
      <c r="G176" s="92"/>
      <c r="H176" s="94"/>
      <c r="I176" s="92"/>
      <c r="J176" s="96"/>
    </row>
    <row r="177" spans="1:10" ht="20.25" customHeight="1" thickBot="1" x14ac:dyDescent="0.3">
      <c r="A177" s="93"/>
      <c r="B177" s="88"/>
      <c r="C177" s="88"/>
      <c r="D177" s="93"/>
      <c r="E177" s="88"/>
      <c r="F177" s="93"/>
      <c r="G177" s="88"/>
      <c r="H177" s="93"/>
      <c r="I177" s="88"/>
      <c r="J177" s="95"/>
    </row>
    <row r="178" spans="1:10" ht="20.25" customHeight="1" thickTop="1" x14ac:dyDescent="0.25">
      <c r="A178" s="94"/>
      <c r="B178" s="92"/>
      <c r="C178" s="92"/>
      <c r="D178" s="94"/>
      <c r="E178" s="92"/>
      <c r="F178" s="94"/>
      <c r="G178" s="92"/>
      <c r="H178" s="94"/>
      <c r="I178" s="92"/>
      <c r="J178" s="96"/>
    </row>
    <row r="179" spans="1:10" ht="20.25" customHeight="1" thickBot="1" x14ac:dyDescent="0.3">
      <c r="A179" s="93"/>
      <c r="B179" s="88"/>
      <c r="C179" s="88"/>
      <c r="D179" s="93"/>
      <c r="E179" s="88"/>
      <c r="F179" s="93"/>
      <c r="G179" s="88"/>
      <c r="H179" s="93"/>
      <c r="I179" s="88"/>
      <c r="J179" s="95"/>
    </row>
    <row r="180" spans="1:10" ht="20.25" customHeight="1" thickTop="1" x14ac:dyDescent="0.25">
      <c r="A180" s="94"/>
      <c r="B180" s="92"/>
      <c r="C180" s="92"/>
      <c r="D180" s="94"/>
      <c r="E180" s="92"/>
      <c r="F180" s="94"/>
      <c r="G180" s="92"/>
      <c r="H180" s="94"/>
      <c r="I180" s="92"/>
      <c r="J180" s="96"/>
    </row>
    <row r="181" spans="1:10" ht="20.25" customHeight="1" thickBot="1" x14ac:dyDescent="0.3">
      <c r="A181" s="93"/>
      <c r="B181" s="88"/>
      <c r="C181" s="88"/>
      <c r="D181" s="93"/>
      <c r="E181" s="88"/>
      <c r="F181" s="93"/>
      <c r="G181" s="88"/>
      <c r="H181" s="93"/>
      <c r="I181" s="88"/>
      <c r="J181" s="95"/>
    </row>
    <row r="182" spans="1:10" ht="20.25" customHeight="1" thickTop="1" x14ac:dyDescent="0.25">
      <c r="A182" s="94"/>
      <c r="B182" s="92"/>
      <c r="C182" s="92"/>
      <c r="D182" s="94"/>
      <c r="E182" s="92"/>
      <c r="F182" s="94"/>
      <c r="G182" s="92"/>
      <c r="H182" s="94"/>
      <c r="I182" s="92"/>
      <c r="J182" s="96"/>
    </row>
    <row r="183" spans="1:10" ht="20.25" customHeight="1" thickBot="1" x14ac:dyDescent="0.3">
      <c r="A183" s="93"/>
      <c r="B183" s="88"/>
      <c r="C183" s="88"/>
      <c r="D183" s="93"/>
      <c r="E183" s="88"/>
      <c r="F183" s="93"/>
      <c r="G183" s="88"/>
      <c r="H183" s="93"/>
      <c r="I183" s="88"/>
      <c r="J183" s="95"/>
    </row>
    <row r="184" spans="1:10" ht="20.25" customHeight="1" thickTop="1" x14ac:dyDescent="0.25">
      <c r="A184" s="94"/>
      <c r="B184" s="92"/>
      <c r="C184" s="92"/>
      <c r="D184" s="94"/>
      <c r="E184" s="92"/>
      <c r="F184" s="94"/>
      <c r="G184" s="92"/>
      <c r="H184" s="94"/>
      <c r="I184" s="92"/>
      <c r="J184" s="96"/>
    </row>
    <row r="185" spans="1:10" ht="20.25" customHeight="1" thickBot="1" x14ac:dyDescent="0.3">
      <c r="A185" s="93"/>
      <c r="B185" s="88"/>
      <c r="C185" s="88"/>
      <c r="D185" s="93"/>
      <c r="E185" s="88"/>
      <c r="F185" s="93"/>
      <c r="G185" s="88"/>
      <c r="H185" s="93"/>
      <c r="I185" s="88"/>
      <c r="J185" s="95"/>
    </row>
    <row r="186" spans="1:10" ht="20.25" customHeight="1" thickTop="1" x14ac:dyDescent="0.25">
      <c r="A186" s="94"/>
      <c r="B186" s="92"/>
      <c r="C186" s="92"/>
      <c r="D186" s="94"/>
      <c r="E186" s="92"/>
      <c r="F186" s="94"/>
      <c r="G186" s="92"/>
      <c r="H186" s="94"/>
      <c r="I186" s="92"/>
      <c r="J186" s="96"/>
    </row>
    <row r="187" spans="1:10" ht="20.25" customHeight="1" thickBot="1" x14ac:dyDescent="0.3">
      <c r="A187" s="93"/>
      <c r="B187" s="88"/>
      <c r="C187" s="88"/>
      <c r="D187" s="93"/>
      <c r="E187" s="88"/>
      <c r="F187" s="93"/>
      <c r="G187" s="88"/>
      <c r="H187" s="93"/>
      <c r="I187" s="88"/>
      <c r="J187" s="95"/>
    </row>
    <row r="188" spans="1:10" ht="20.25" customHeight="1" thickTop="1" x14ac:dyDescent="0.25">
      <c r="A188" s="94"/>
      <c r="B188" s="92"/>
      <c r="C188" s="92"/>
      <c r="D188" s="94"/>
      <c r="E188" s="92"/>
      <c r="F188" s="94"/>
      <c r="G188" s="92"/>
      <c r="H188" s="94"/>
      <c r="I188" s="92"/>
      <c r="J188" s="96"/>
    </row>
    <row r="189" spans="1:10" ht="20.25" customHeight="1" thickBot="1" x14ac:dyDescent="0.3">
      <c r="A189" s="93"/>
      <c r="B189" s="88"/>
      <c r="C189" s="88"/>
      <c r="D189" s="93"/>
      <c r="E189" s="88"/>
      <c r="F189" s="93"/>
      <c r="G189" s="88"/>
      <c r="H189" s="93"/>
      <c r="I189" s="88"/>
      <c r="J189" s="95"/>
    </row>
    <row r="190" spans="1:10" ht="20.25" customHeight="1" thickTop="1" x14ac:dyDescent="0.25">
      <c r="A190" s="94"/>
      <c r="B190" s="92"/>
      <c r="C190" s="92"/>
      <c r="D190" s="94"/>
      <c r="E190" s="92"/>
      <c r="F190" s="94"/>
      <c r="G190" s="92"/>
      <c r="H190" s="94"/>
      <c r="I190" s="92"/>
      <c r="J190" s="96"/>
    </row>
    <row r="191" spans="1:10" ht="20.25" customHeight="1" thickBot="1" x14ac:dyDescent="0.3">
      <c r="A191" s="93"/>
      <c r="B191" s="88"/>
      <c r="C191" s="88"/>
      <c r="D191" s="93"/>
      <c r="E191" s="88"/>
      <c r="F191" s="93"/>
      <c r="G191" s="88"/>
      <c r="H191" s="93"/>
      <c r="I191" s="88"/>
      <c r="J191" s="95"/>
    </row>
    <row r="192" spans="1:10" ht="20.25" customHeight="1" thickTop="1" x14ac:dyDescent="0.25">
      <c r="A192" s="94"/>
      <c r="B192" s="92"/>
      <c r="C192" s="92"/>
      <c r="D192" s="94"/>
      <c r="E192" s="92"/>
      <c r="F192" s="94"/>
      <c r="G192" s="92"/>
      <c r="H192" s="94"/>
      <c r="I192" s="92"/>
      <c r="J192" s="96"/>
    </row>
    <row r="193" spans="1:10" ht="20.25" customHeight="1" thickBot="1" x14ac:dyDescent="0.3">
      <c r="A193" s="93"/>
      <c r="B193" s="88"/>
      <c r="C193" s="88"/>
      <c r="D193" s="93"/>
      <c r="E193" s="88"/>
      <c r="F193" s="93"/>
      <c r="G193" s="88"/>
      <c r="H193" s="93"/>
      <c r="I193" s="88"/>
      <c r="J193" s="95"/>
    </row>
    <row r="194" spans="1:10" ht="20.25" customHeight="1" thickTop="1" x14ac:dyDescent="0.25">
      <c r="A194" s="94"/>
      <c r="B194" s="92"/>
      <c r="C194" s="92"/>
      <c r="D194" s="94"/>
      <c r="E194" s="92"/>
      <c r="F194" s="94"/>
      <c r="G194" s="92"/>
      <c r="H194" s="94"/>
      <c r="I194" s="92"/>
      <c r="J194" s="96"/>
    </row>
    <row r="195" spans="1:10" ht="20.25" customHeight="1" thickBot="1" x14ac:dyDescent="0.3">
      <c r="A195" s="93"/>
      <c r="B195" s="88"/>
      <c r="C195" s="88"/>
      <c r="D195" s="93"/>
      <c r="E195" s="88"/>
      <c r="F195" s="93"/>
      <c r="G195" s="88"/>
      <c r="H195" s="93"/>
      <c r="I195" s="88"/>
      <c r="J195" s="95"/>
    </row>
    <row r="196" spans="1:10" ht="20.25" customHeight="1" thickTop="1" x14ac:dyDescent="0.25">
      <c r="A196" s="94"/>
      <c r="B196" s="92"/>
      <c r="C196" s="92"/>
      <c r="D196" s="94"/>
      <c r="E196" s="92"/>
      <c r="F196" s="94"/>
      <c r="G196" s="92"/>
      <c r="H196" s="94"/>
      <c r="I196" s="92"/>
      <c r="J196" s="96"/>
    </row>
    <row r="197" spans="1:10" ht="20.25" customHeight="1" thickBot="1" x14ac:dyDescent="0.3">
      <c r="A197" s="93"/>
      <c r="B197" s="88"/>
      <c r="C197" s="88"/>
      <c r="D197" s="93"/>
      <c r="E197" s="88"/>
      <c r="F197" s="93"/>
      <c r="G197" s="88"/>
      <c r="H197" s="93"/>
      <c r="I197" s="88"/>
      <c r="J197" s="95"/>
    </row>
    <row r="198" spans="1:10" ht="20.25" customHeight="1" thickTop="1" x14ac:dyDescent="0.25">
      <c r="A198" s="94"/>
      <c r="B198" s="92"/>
      <c r="C198" s="92"/>
      <c r="D198" s="94"/>
      <c r="E198" s="92"/>
      <c r="F198" s="94"/>
      <c r="G198" s="92"/>
      <c r="H198" s="94"/>
      <c r="I198" s="92"/>
      <c r="J198" s="96"/>
    </row>
    <row r="199" spans="1:10" ht="20.25" customHeight="1" thickBot="1" x14ac:dyDescent="0.3">
      <c r="A199" s="93"/>
      <c r="B199" s="88"/>
      <c r="C199" s="88"/>
      <c r="D199" s="93"/>
      <c r="E199" s="88"/>
      <c r="F199" s="93"/>
      <c r="G199" s="88"/>
      <c r="H199" s="93"/>
      <c r="I199" s="88"/>
      <c r="J199" s="95"/>
    </row>
    <row r="200" spans="1:10" ht="20.25" customHeight="1" thickTop="1" x14ac:dyDescent="0.25">
      <c r="A200" s="94"/>
      <c r="B200" s="92"/>
      <c r="C200" s="92"/>
      <c r="D200" s="94"/>
      <c r="E200" s="92"/>
      <c r="F200" s="94"/>
      <c r="G200" s="92"/>
      <c r="H200" s="94"/>
      <c r="I200" s="92"/>
      <c r="J200" s="96"/>
    </row>
    <row r="201" spans="1:10" ht="20.25" customHeight="1" thickBot="1" x14ac:dyDescent="0.3">
      <c r="A201" s="93"/>
      <c r="B201" s="88"/>
      <c r="C201" s="88"/>
      <c r="D201" s="93"/>
      <c r="E201" s="88"/>
      <c r="F201" s="93"/>
      <c r="G201" s="88"/>
      <c r="H201" s="93"/>
      <c r="I201" s="88"/>
      <c r="J201" s="95"/>
    </row>
    <row r="202" spans="1:10" ht="20.25" customHeight="1" thickTop="1" x14ac:dyDescent="0.25"/>
  </sheetData>
  <protectedRanges>
    <protectedRange sqref="A2:J10000" name="Range1"/>
  </protectedRanges>
  <dataValidations xWindow="315" yWindow="476" count="2">
    <dataValidation allowBlank="1" showInputMessage="1" showErrorMessage="1" promptTitle="Texte libre" prompt="Texte libre" sqref="A2:A201 F2:F201 H2:H201 D2:D201" xr:uid="{6371B003-16C3-4FAC-9D6B-615E04ADA463}"/>
    <dataValidation allowBlank="1" showInputMessage="1" showErrorMessage="1" promptTitle="Entrer un nombre" prompt="Entrer un nombre" sqref="J2:J201" xr:uid="{F902FCB7-0E93-4260-99F0-C6F51ACBF114}"/>
  </dataValidations>
  <pageMargins left="0.7" right="0.7" top="0.75" bottom="0.75" header="0.3" footer="0.3"/>
  <pageSetup orientation="portrait" r:id="rId1"/>
  <headerFooter>
    <oddHeader>&amp;R&amp;"Aptos"&amp;10&amp;K000000 Unclassified / Non classifié&amp;1#_x000D_</oddHeader>
  </headerFooter>
  <tableParts count="1">
    <tablePart r:id="rId2"/>
  </tableParts>
  <extLst>
    <ext xmlns:x14="http://schemas.microsoft.com/office/spreadsheetml/2009/9/main" uri="{CCE6A557-97BC-4b89-ADB6-D9C93CAAB3DF}">
      <x14:dataValidations xmlns:xm="http://schemas.microsoft.com/office/excel/2006/main" xWindow="315" yWindow="476" count="6">
        <x14:dataValidation type="list" allowBlank="1" showInputMessage="1" showErrorMessage="1" errorTitle="please use drop down list" error="please use drop down list" promptTitle="Utiliser la liste déroulante" prompt="Utiliser la liste déroulante" xr:uid="{EE32B74C-EA1C-45A1-B4E8-2E1C01C4F8D3}">
          <x14:formula1>
            <xm:f>'Listes déroulantes'!$AX$2:$AX$1000</xm:f>
          </x14:formula1>
          <xm:sqref>B2:B201</xm:sqref>
        </x14:dataValidation>
        <x14:dataValidation type="list" allowBlank="1" showInputMessage="1" showErrorMessage="1" errorTitle="please use drop down list" error="please use drop down list" promptTitle="Utiliser la liste déroulante" prompt="Utiliser la liste déroulante" xr:uid="{CD016DE8-C37A-4385-B2DE-49A3D0A23B2F}">
          <x14:formula1>
            <xm:f>'Listes déroulantes'!$G$2:$G$36</xm:f>
          </x14:formula1>
          <xm:sqref>C4:C21 C66:C83 C128:C145</xm:sqref>
        </x14:dataValidation>
        <x14:dataValidation type="list" allowBlank="1" showInputMessage="1" showErrorMessage="1" errorTitle="please use drop down list" error="please use drop down list" promptTitle="Utiliser la liste déroulante" prompt="Utiliser la liste déroulante" xr:uid="{6F225A6A-390F-46CB-BB28-0F3016FBE777}">
          <x14:formula1>
            <xm:f>'Listes déroulantes'!$Y$2:$Y$9</xm:f>
          </x14:formula1>
          <xm:sqref>G2:G201</xm:sqref>
        </x14:dataValidation>
        <x14:dataValidation type="list" allowBlank="1" showInputMessage="1" showErrorMessage="1" errorTitle="please use drop down list" error="please use drop down list" promptTitle="Utiliser la liste déroulante" prompt="Utiliser la liste déroulante" xr:uid="{9C4D0FF4-8F39-40F9-843F-976DF81E46FB}">
          <x14:formula1>
            <xm:f>'Listes déroulantes'!$CN$2:$CN$3</xm:f>
          </x14:formula1>
          <xm:sqref>I2:I201</xm:sqref>
        </x14:dataValidation>
        <x14:dataValidation type="list" allowBlank="1" showInputMessage="1" showErrorMessage="1" errorTitle="please use drop down list" error="please use drop down list" promptTitle="Utiliser la liste déroulante" prompt="Utiliser la liste déroulante" xr:uid="{DD222526-385E-4D8E-B959-0F230799F5B2}">
          <x14:formula1>
            <xm:f>'Listes déroulantes'!$U$2:$U$15</xm:f>
          </x14:formula1>
          <xm:sqref>C2:C3 C185 C84:C127 C146:C184 C186:C201 C23:C65 C22</xm:sqref>
        </x14:dataValidation>
        <x14:dataValidation type="list" allowBlank="1" showInputMessage="1" showErrorMessage="1" errorTitle="please use drop down list" error="please use drop down list" promptTitle="Utiliser la liste déroulante" prompt="Utiliser la liste déroulante" xr:uid="{9DE4092C-DD70-46B3-ACCC-3C81C2EDFFAE}">
          <x14:formula1>
            <xm:f>'Listes déroulantes'!$W$2:$W$26</xm:f>
          </x14:formula1>
          <xm:sqref>E2:E201</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0F0A9-955A-4BC3-B385-65BDE973A2EF}">
  <sheetPr codeName="Sheet42"/>
  <dimension ref="A1:T1803"/>
  <sheetViews>
    <sheetView topLeftCell="G1" zoomScale="85" zoomScaleNormal="85" workbookViewId="0">
      <selection activeCell="L10" sqref="L10"/>
    </sheetView>
  </sheetViews>
  <sheetFormatPr defaultColWidth="9.140625" defaultRowHeight="20.25" customHeight="1" x14ac:dyDescent="0.25"/>
  <cols>
    <col min="1" max="1" width="23.7109375" style="24" customWidth="1"/>
    <col min="2" max="2" width="20" style="24" customWidth="1"/>
    <col min="3" max="3" width="18.5703125" style="24" customWidth="1"/>
    <col min="4" max="4" width="27.42578125" style="24" customWidth="1"/>
    <col min="5" max="5" width="57.7109375" style="24" customWidth="1"/>
    <col min="6" max="6" width="40.28515625" style="24" customWidth="1"/>
    <col min="7" max="7" width="34.42578125" style="24" customWidth="1"/>
    <col min="8" max="8" width="37" style="24" customWidth="1"/>
    <col min="9" max="9" width="29" style="24" customWidth="1"/>
    <col min="10" max="10" width="52.42578125" style="24" customWidth="1"/>
    <col min="11" max="11" width="50" style="24" customWidth="1"/>
    <col min="12" max="12" width="47.5703125" style="24" customWidth="1"/>
    <col min="13" max="13" width="24.42578125" style="24" customWidth="1"/>
    <col min="14" max="14" width="15.5703125" style="24" customWidth="1"/>
    <col min="15" max="16384" width="9.140625" style="24"/>
  </cols>
  <sheetData>
    <row r="1" spans="1:13" s="30" customFormat="1" ht="20.25" customHeight="1" x14ac:dyDescent="0.25">
      <c r="A1" s="54" t="s">
        <v>113</v>
      </c>
      <c r="B1" s="54" t="s">
        <v>190</v>
      </c>
      <c r="C1" s="54" t="s">
        <v>251</v>
      </c>
      <c r="D1" s="54" t="s">
        <v>253</v>
      </c>
      <c r="E1" s="54" t="s">
        <v>255</v>
      </c>
      <c r="F1" s="54" t="s">
        <v>257</v>
      </c>
      <c r="G1" s="54" t="s">
        <v>260</v>
      </c>
      <c r="H1" s="54" t="s">
        <v>5326</v>
      </c>
      <c r="I1" s="54" t="s">
        <v>265</v>
      </c>
      <c r="J1" s="54" t="s">
        <v>267</v>
      </c>
      <c r="K1" s="54" t="s">
        <v>269</v>
      </c>
      <c r="L1" s="54" t="s">
        <v>88</v>
      </c>
      <c r="M1" s="54" t="s">
        <v>93</v>
      </c>
    </row>
    <row r="2" spans="1:13" ht="20.25" customHeight="1" x14ac:dyDescent="0.25">
      <c r="A2" s="75"/>
      <c r="B2" s="75"/>
      <c r="C2" s="75"/>
      <c r="D2" s="75"/>
      <c r="E2" s="29"/>
      <c r="F2" s="75" t="s">
        <v>259</v>
      </c>
      <c r="G2" s="75"/>
      <c r="H2" s="75"/>
      <c r="I2" s="75"/>
      <c r="J2" s="29"/>
      <c r="K2" s="29"/>
      <c r="L2" s="75" t="s">
        <v>272</v>
      </c>
      <c r="M2" s="39"/>
    </row>
    <row r="3" spans="1:13" ht="15" x14ac:dyDescent="0.25">
      <c r="A3" s="76"/>
      <c r="B3" s="76"/>
      <c r="C3" s="76"/>
      <c r="D3" s="76"/>
      <c r="E3" s="29"/>
      <c r="F3" s="76" t="s">
        <v>259</v>
      </c>
      <c r="G3" s="76"/>
      <c r="H3" s="76"/>
      <c r="I3" s="76"/>
      <c r="J3" s="29"/>
      <c r="K3" s="29"/>
      <c r="L3" s="137" t="s">
        <v>5327</v>
      </c>
      <c r="M3" s="39"/>
    </row>
    <row r="4" spans="1:13" ht="30" x14ac:dyDescent="0.25">
      <c r="A4" s="75"/>
      <c r="B4" s="75"/>
      <c r="C4" s="75"/>
      <c r="D4" s="75"/>
      <c r="E4" s="29"/>
      <c r="F4" s="75" t="s">
        <v>259</v>
      </c>
      <c r="G4" s="75"/>
      <c r="H4" s="75"/>
      <c r="I4" s="75"/>
      <c r="J4" s="29"/>
      <c r="K4" s="29"/>
      <c r="L4" s="138" t="s">
        <v>5328</v>
      </c>
      <c r="M4" s="39"/>
    </row>
    <row r="5" spans="1:13" ht="15" x14ac:dyDescent="0.25">
      <c r="A5" s="76"/>
      <c r="B5" s="76"/>
      <c r="C5" s="76"/>
      <c r="D5" s="76"/>
      <c r="E5" s="29"/>
      <c r="F5" s="76" t="s">
        <v>5329</v>
      </c>
      <c r="G5" s="76"/>
      <c r="H5" s="76"/>
      <c r="I5" s="76"/>
      <c r="J5" s="29"/>
      <c r="K5" s="29"/>
      <c r="L5" s="137" t="s">
        <v>272</v>
      </c>
      <c r="M5" s="39"/>
    </row>
    <row r="6" spans="1:13" ht="15" x14ac:dyDescent="0.25">
      <c r="A6" s="75"/>
      <c r="B6" s="75"/>
      <c r="C6" s="75"/>
      <c r="D6" s="75"/>
      <c r="E6" s="29"/>
      <c r="F6" s="75" t="s">
        <v>5329</v>
      </c>
      <c r="G6" s="75"/>
      <c r="H6" s="75"/>
      <c r="I6" s="75"/>
      <c r="J6" s="29"/>
      <c r="K6" s="29"/>
      <c r="L6" s="138" t="s">
        <v>5327</v>
      </c>
      <c r="M6" s="39"/>
    </row>
    <row r="7" spans="1:13" ht="30" x14ac:dyDescent="0.25">
      <c r="A7" s="76"/>
      <c r="B7" s="76"/>
      <c r="C7" s="76"/>
      <c r="D7" s="76"/>
      <c r="E7" s="29"/>
      <c r="F7" s="76" t="s">
        <v>5329</v>
      </c>
      <c r="G7" s="76"/>
      <c r="H7" s="76"/>
      <c r="I7" s="76"/>
      <c r="J7" s="29"/>
      <c r="K7" s="29"/>
      <c r="L7" s="137" t="s">
        <v>5328</v>
      </c>
      <c r="M7" s="39"/>
    </row>
    <row r="8" spans="1:13" ht="15" x14ac:dyDescent="0.25">
      <c r="A8" s="75"/>
      <c r="B8" s="75"/>
      <c r="C8" s="75"/>
      <c r="D8" s="75"/>
      <c r="E8" s="29"/>
      <c r="F8" s="75" t="s">
        <v>5330</v>
      </c>
      <c r="G8" s="75"/>
      <c r="H8" s="75"/>
      <c r="I8" s="75"/>
      <c r="J8" s="29"/>
      <c r="K8" s="29"/>
      <c r="L8" s="138" t="s">
        <v>5327</v>
      </c>
      <c r="M8" s="39"/>
    </row>
    <row r="9" spans="1:13" ht="30" x14ac:dyDescent="0.25">
      <c r="A9" s="76"/>
      <c r="B9" s="76"/>
      <c r="C9" s="76"/>
      <c r="D9" s="76"/>
      <c r="E9" s="29"/>
      <c r="F9" s="76" t="s">
        <v>5330</v>
      </c>
      <c r="G9" s="76"/>
      <c r="H9" s="76"/>
      <c r="I9" s="76"/>
      <c r="J9" s="29"/>
      <c r="K9" s="29"/>
      <c r="L9" s="137" t="s">
        <v>5328</v>
      </c>
      <c r="M9" s="39"/>
    </row>
    <row r="10" spans="1:13" ht="20.25" customHeight="1" x14ac:dyDescent="0.25">
      <c r="A10" s="75"/>
      <c r="B10" s="75"/>
      <c r="C10" s="75"/>
      <c r="D10" s="75"/>
      <c r="E10" s="29"/>
      <c r="F10" s="75" t="s">
        <v>5331</v>
      </c>
      <c r="G10" s="75"/>
      <c r="H10" s="75"/>
      <c r="I10" s="75"/>
      <c r="J10" s="29"/>
      <c r="K10" s="29"/>
      <c r="L10" s="75" t="s">
        <v>5332</v>
      </c>
      <c r="M10" s="39"/>
    </row>
    <row r="11" spans="1:13" ht="20.25" customHeight="1" x14ac:dyDescent="0.25">
      <c r="A11" s="76"/>
      <c r="B11" s="76"/>
      <c r="C11" s="76"/>
      <c r="D11" s="76"/>
      <c r="E11" s="29"/>
      <c r="F11" s="76" t="s">
        <v>5331</v>
      </c>
      <c r="G11" s="76"/>
      <c r="H11" s="76"/>
      <c r="I11" s="76"/>
      <c r="J11" s="29"/>
      <c r="K11" s="29"/>
      <c r="L11" s="76" t="s">
        <v>5333</v>
      </c>
      <c r="M11" s="39"/>
    </row>
    <row r="12" spans="1:13" ht="20.25" customHeight="1" x14ac:dyDescent="0.25">
      <c r="A12" s="75"/>
      <c r="B12" s="75"/>
      <c r="C12" s="75"/>
      <c r="D12" s="75"/>
      <c r="E12" s="29"/>
      <c r="F12" s="75" t="s">
        <v>5334</v>
      </c>
      <c r="G12" s="75"/>
      <c r="H12" s="75"/>
      <c r="I12" s="75"/>
      <c r="J12" s="29"/>
      <c r="K12" s="29"/>
      <c r="L12" s="75" t="s">
        <v>5332</v>
      </c>
      <c r="M12" s="39"/>
    </row>
    <row r="13" spans="1:13" ht="20.25" customHeight="1" x14ac:dyDescent="0.25">
      <c r="A13" s="76"/>
      <c r="B13" s="76"/>
      <c r="C13" s="76"/>
      <c r="D13" s="76"/>
      <c r="E13" s="29"/>
      <c r="F13" s="76" t="s">
        <v>5334</v>
      </c>
      <c r="G13" s="76"/>
      <c r="H13" s="76"/>
      <c r="I13" s="76"/>
      <c r="J13" s="29"/>
      <c r="K13" s="29"/>
      <c r="L13" s="76" t="s">
        <v>5333</v>
      </c>
      <c r="M13" s="39"/>
    </row>
    <row r="14" spans="1:13" ht="20.25" customHeight="1" x14ac:dyDescent="0.25">
      <c r="A14" s="75"/>
      <c r="B14" s="75"/>
      <c r="C14" s="75"/>
      <c r="D14" s="75"/>
      <c r="E14" s="29"/>
      <c r="F14" s="75" t="s">
        <v>5335</v>
      </c>
      <c r="G14" s="75"/>
      <c r="H14" s="75"/>
      <c r="I14" s="75"/>
      <c r="J14" s="29"/>
      <c r="K14" s="29"/>
      <c r="L14" s="102" t="s">
        <v>5311</v>
      </c>
      <c r="M14" s="39"/>
    </row>
    <row r="15" spans="1:13" ht="20.25" customHeight="1" x14ac:dyDescent="0.25">
      <c r="A15" s="76"/>
      <c r="B15" s="76"/>
      <c r="C15" s="76"/>
      <c r="D15" s="76"/>
      <c r="E15" s="29"/>
      <c r="F15" s="76" t="s">
        <v>5336</v>
      </c>
      <c r="G15" s="76"/>
      <c r="H15" s="76"/>
      <c r="I15" s="76"/>
      <c r="J15" s="29"/>
      <c r="K15" s="29"/>
      <c r="L15" s="102" t="s">
        <v>5311</v>
      </c>
      <c r="M15" s="39"/>
    </row>
    <row r="16" spans="1:13" ht="20.25" customHeight="1" x14ac:dyDescent="0.25">
      <c r="A16" s="75"/>
      <c r="B16" s="75"/>
      <c r="C16" s="75"/>
      <c r="D16" s="75"/>
      <c r="E16" s="29"/>
      <c r="F16" s="75" t="s">
        <v>5336</v>
      </c>
      <c r="G16" s="75"/>
      <c r="H16" s="75"/>
      <c r="I16" s="75"/>
      <c r="J16" s="29"/>
      <c r="K16" s="29"/>
      <c r="L16" s="102" t="s">
        <v>5311</v>
      </c>
      <c r="M16" s="39"/>
    </row>
    <row r="17" spans="1:20" ht="20.25" customHeight="1" x14ac:dyDescent="0.25">
      <c r="A17" s="76"/>
      <c r="B17" s="76"/>
      <c r="C17" s="76"/>
      <c r="D17" s="76"/>
      <c r="E17" s="29"/>
      <c r="F17" s="76" t="s">
        <v>5337</v>
      </c>
      <c r="G17" s="76"/>
      <c r="H17" s="76"/>
      <c r="I17" s="76"/>
      <c r="J17" s="29"/>
      <c r="K17" s="29"/>
      <c r="L17" s="102" t="s">
        <v>5311</v>
      </c>
      <c r="M17" s="39"/>
    </row>
    <row r="18" spans="1:20" ht="20.25" customHeight="1" x14ac:dyDescent="0.25">
      <c r="A18" s="75"/>
      <c r="B18" s="75"/>
      <c r="C18" s="75"/>
      <c r="D18" s="75"/>
      <c r="E18" s="29"/>
      <c r="F18" s="75" t="s">
        <v>5338</v>
      </c>
      <c r="G18" s="75"/>
      <c r="H18" s="75"/>
      <c r="I18" s="75"/>
      <c r="J18" s="29"/>
      <c r="K18" s="29"/>
      <c r="L18" s="102" t="s">
        <v>5311</v>
      </c>
      <c r="M18" s="39"/>
    </row>
    <row r="19" spans="1:20" ht="20.25" customHeight="1" thickBot="1" x14ac:dyDescent="0.3">
      <c r="A19" s="90"/>
      <c r="B19" s="90"/>
      <c r="C19" s="90"/>
      <c r="D19" s="90"/>
      <c r="E19" s="93"/>
      <c r="F19" s="90" t="s">
        <v>5339</v>
      </c>
      <c r="G19" s="90"/>
      <c r="H19" s="90"/>
      <c r="I19" s="90"/>
      <c r="J19" s="91"/>
      <c r="K19" s="91"/>
      <c r="L19" s="161" t="s">
        <v>5311</v>
      </c>
      <c r="M19" s="77"/>
      <c r="T19" s="153"/>
    </row>
    <row r="20" spans="1:20" ht="20.25" customHeight="1" thickTop="1" x14ac:dyDescent="0.25">
      <c r="A20" s="152"/>
      <c r="B20" s="152"/>
      <c r="C20" s="152"/>
      <c r="D20" s="152"/>
      <c r="E20" s="152"/>
      <c r="F20" s="152"/>
      <c r="G20" s="152"/>
      <c r="H20" s="152"/>
      <c r="I20" s="152"/>
      <c r="J20" s="152"/>
      <c r="K20" s="152"/>
      <c r="L20" s="152"/>
      <c r="M20" s="152"/>
    </row>
    <row r="21" spans="1:20" ht="20.25" customHeight="1" x14ac:dyDescent="0.25">
      <c r="A21" s="152"/>
      <c r="B21" s="152"/>
      <c r="C21" s="152"/>
      <c r="D21" s="152"/>
      <c r="E21" s="152"/>
      <c r="F21" s="152"/>
      <c r="G21" s="152"/>
      <c r="H21" s="152"/>
      <c r="I21" s="152"/>
      <c r="J21" s="152"/>
      <c r="K21" s="152"/>
      <c r="L21" s="152"/>
      <c r="M21" s="152"/>
    </row>
    <row r="22" spans="1:20" ht="20.25" customHeight="1" x14ac:dyDescent="0.25">
      <c r="A22" s="152"/>
      <c r="B22" s="152"/>
      <c r="C22" s="152"/>
      <c r="D22" s="152"/>
      <c r="E22" s="152"/>
      <c r="F22" s="152"/>
      <c r="G22" s="152"/>
      <c r="H22" s="152"/>
      <c r="I22" s="152"/>
      <c r="J22" s="152"/>
      <c r="K22" s="152"/>
      <c r="L22" s="152"/>
      <c r="M22" s="152"/>
    </row>
    <row r="23" spans="1:20" ht="20.25" customHeight="1" x14ac:dyDescent="0.25">
      <c r="A23" s="152"/>
      <c r="B23" s="152"/>
      <c r="C23" s="152"/>
      <c r="D23" s="152"/>
      <c r="E23" s="152"/>
      <c r="F23" s="152"/>
      <c r="G23" s="152"/>
      <c r="H23" s="152"/>
      <c r="I23" s="152"/>
      <c r="J23" s="152"/>
      <c r="K23" s="152"/>
      <c r="L23" s="152"/>
      <c r="M23" s="152"/>
    </row>
    <row r="24" spans="1:20" ht="20.25" customHeight="1" x14ac:dyDescent="0.25">
      <c r="A24" s="152"/>
      <c r="B24" s="152"/>
      <c r="C24" s="152"/>
      <c r="D24" s="152"/>
      <c r="E24" s="152"/>
      <c r="F24" s="152"/>
      <c r="G24" s="152"/>
      <c r="H24" s="152"/>
      <c r="I24" s="152"/>
      <c r="J24" s="152"/>
      <c r="K24" s="152"/>
      <c r="L24" s="152"/>
      <c r="M24" s="152"/>
    </row>
    <row r="25" spans="1:20" ht="20.25" customHeight="1" x14ac:dyDescent="0.25">
      <c r="A25" s="152"/>
      <c r="B25" s="152"/>
      <c r="C25" s="152"/>
      <c r="D25" s="152"/>
      <c r="E25" s="152"/>
      <c r="F25" s="152"/>
      <c r="G25" s="152"/>
      <c r="H25" s="152"/>
      <c r="I25" s="152"/>
      <c r="J25" s="152"/>
      <c r="K25" s="152"/>
      <c r="L25" s="152"/>
      <c r="M25" s="152"/>
    </row>
    <row r="26" spans="1:20" ht="20.25" customHeight="1" x14ac:dyDescent="0.25">
      <c r="A26" s="152"/>
      <c r="B26" s="152"/>
      <c r="C26" s="152"/>
      <c r="D26" s="152"/>
      <c r="E26" s="152"/>
      <c r="F26" s="152"/>
      <c r="G26" s="152"/>
      <c r="H26" s="152"/>
      <c r="I26" s="152"/>
      <c r="J26" s="152"/>
      <c r="K26" s="152"/>
      <c r="L26" s="152"/>
      <c r="M26" s="152"/>
    </row>
    <row r="27" spans="1:20" ht="20.25" customHeight="1" x14ac:dyDescent="0.25">
      <c r="A27" s="152"/>
      <c r="B27" s="152"/>
      <c r="C27" s="152"/>
      <c r="D27" s="152"/>
      <c r="E27" s="152"/>
      <c r="F27" s="152"/>
      <c r="G27" s="152"/>
      <c r="H27" s="152"/>
      <c r="I27" s="152"/>
      <c r="J27" s="152"/>
      <c r="K27" s="152"/>
      <c r="L27" s="152"/>
      <c r="M27" s="152"/>
    </row>
    <row r="28" spans="1:20" ht="20.25" customHeight="1" x14ac:dyDescent="0.25">
      <c r="A28" s="152"/>
      <c r="B28" s="152"/>
      <c r="C28" s="152"/>
      <c r="D28" s="152"/>
      <c r="E28" s="152"/>
      <c r="F28" s="152"/>
      <c r="G28" s="152"/>
      <c r="H28" s="152"/>
      <c r="I28" s="152"/>
      <c r="J28" s="152"/>
      <c r="K28" s="152"/>
      <c r="L28" s="152"/>
      <c r="M28" s="152"/>
    </row>
    <row r="29" spans="1:20" ht="20.25" customHeight="1" x14ac:dyDescent="0.25">
      <c r="A29" s="152"/>
      <c r="B29" s="152"/>
      <c r="C29" s="152"/>
      <c r="D29" s="152"/>
      <c r="E29" s="152"/>
      <c r="F29" s="152"/>
      <c r="G29" s="152"/>
      <c r="H29" s="152"/>
      <c r="I29" s="152"/>
      <c r="J29" s="152"/>
      <c r="K29" s="152"/>
      <c r="L29" s="152"/>
      <c r="M29" s="152"/>
    </row>
    <row r="30" spans="1:20" ht="20.25" customHeight="1" x14ac:dyDescent="0.25">
      <c r="A30" s="152"/>
      <c r="B30" s="152"/>
      <c r="C30" s="152"/>
      <c r="D30" s="152"/>
      <c r="E30" s="152"/>
      <c r="F30" s="152"/>
      <c r="G30" s="152"/>
      <c r="H30" s="152"/>
      <c r="I30" s="152"/>
      <c r="J30" s="152"/>
      <c r="K30" s="152"/>
      <c r="L30" s="152"/>
      <c r="M30" s="152"/>
    </row>
    <row r="31" spans="1:20" ht="20.25" customHeight="1" x14ac:dyDescent="0.25">
      <c r="A31" s="152"/>
      <c r="B31" s="152"/>
      <c r="C31" s="152"/>
      <c r="D31" s="152"/>
      <c r="E31" s="152"/>
      <c r="F31" s="152"/>
      <c r="G31" s="152"/>
      <c r="H31" s="152"/>
      <c r="I31" s="152"/>
      <c r="J31" s="152"/>
      <c r="K31" s="152"/>
      <c r="L31" s="152"/>
      <c r="M31" s="152"/>
    </row>
    <row r="32" spans="1:20" ht="20.25" customHeight="1" x14ac:dyDescent="0.25">
      <c r="A32" s="152"/>
      <c r="B32" s="152"/>
      <c r="C32" s="152"/>
      <c r="D32" s="152"/>
      <c r="E32" s="152"/>
      <c r="F32" s="152"/>
      <c r="G32" s="152"/>
      <c r="H32" s="152"/>
      <c r="I32" s="152"/>
      <c r="J32" s="152"/>
      <c r="K32" s="152"/>
      <c r="L32" s="152"/>
      <c r="M32" s="152"/>
    </row>
    <row r="33" spans="1:13" ht="20.25" customHeight="1" x14ac:dyDescent="0.25">
      <c r="A33" s="152"/>
      <c r="B33" s="152"/>
      <c r="C33" s="152"/>
      <c r="D33" s="152"/>
      <c r="E33" s="152"/>
      <c r="F33" s="152"/>
      <c r="G33" s="152"/>
      <c r="H33" s="152"/>
      <c r="I33" s="152"/>
      <c r="J33" s="152"/>
      <c r="K33" s="152"/>
      <c r="L33" s="152"/>
      <c r="M33" s="152"/>
    </row>
    <row r="34" spans="1:13" ht="20.25" customHeight="1" x14ac:dyDescent="0.25">
      <c r="A34" s="152"/>
      <c r="B34" s="152"/>
      <c r="C34" s="152"/>
      <c r="D34" s="152"/>
      <c r="E34" s="152"/>
      <c r="F34" s="152"/>
      <c r="G34" s="152"/>
      <c r="H34" s="152"/>
      <c r="I34" s="152"/>
      <c r="J34" s="152"/>
      <c r="K34" s="152"/>
      <c r="L34" s="152"/>
      <c r="M34" s="152"/>
    </row>
    <row r="35" spans="1:13" ht="20.25" customHeight="1" x14ac:dyDescent="0.25">
      <c r="A35" s="152"/>
      <c r="B35" s="152"/>
      <c r="C35" s="152"/>
      <c r="D35" s="152"/>
      <c r="E35" s="152"/>
      <c r="F35" s="152"/>
      <c r="G35" s="152"/>
      <c r="H35" s="152"/>
      <c r="I35" s="152"/>
      <c r="J35" s="152"/>
      <c r="K35" s="152"/>
      <c r="L35" s="152"/>
      <c r="M35" s="152"/>
    </row>
    <row r="36" spans="1:13" ht="20.25" customHeight="1" x14ac:dyDescent="0.25">
      <c r="A36" s="152"/>
      <c r="B36" s="152"/>
      <c r="C36" s="152"/>
      <c r="D36" s="152"/>
      <c r="E36" s="152"/>
      <c r="F36" s="152"/>
      <c r="G36" s="152"/>
      <c r="H36" s="152"/>
      <c r="I36" s="152"/>
      <c r="J36" s="152"/>
      <c r="K36" s="152"/>
      <c r="L36" s="152"/>
      <c r="M36" s="152"/>
    </row>
    <row r="37" spans="1:13" ht="20.25" customHeight="1" x14ac:dyDescent="0.25">
      <c r="A37" s="152"/>
      <c r="B37" s="152"/>
      <c r="C37" s="152"/>
      <c r="D37" s="152"/>
      <c r="E37" s="152"/>
      <c r="F37" s="152"/>
      <c r="G37" s="152"/>
      <c r="H37" s="152"/>
      <c r="I37" s="152"/>
      <c r="J37" s="152"/>
      <c r="K37" s="152"/>
      <c r="L37" s="152"/>
      <c r="M37" s="152"/>
    </row>
    <row r="38" spans="1:13" ht="20.25" customHeight="1" x14ac:dyDescent="0.25">
      <c r="A38" s="152"/>
      <c r="B38" s="152"/>
      <c r="C38" s="152"/>
      <c r="D38" s="152"/>
      <c r="E38" s="152"/>
      <c r="F38" s="152"/>
      <c r="G38" s="152"/>
      <c r="H38" s="152"/>
      <c r="I38" s="152"/>
      <c r="J38" s="152"/>
      <c r="K38" s="152"/>
      <c r="L38" s="152"/>
      <c r="M38" s="152"/>
    </row>
    <row r="39" spans="1:13" ht="20.25" customHeight="1" x14ac:dyDescent="0.25">
      <c r="A39" s="152"/>
      <c r="B39" s="152"/>
      <c r="C39" s="152"/>
      <c r="D39" s="152"/>
      <c r="E39" s="152"/>
      <c r="F39" s="152"/>
      <c r="G39" s="152"/>
      <c r="H39" s="152"/>
      <c r="I39" s="152"/>
      <c r="J39" s="152"/>
      <c r="K39" s="152"/>
      <c r="L39" s="152"/>
      <c r="M39" s="152"/>
    </row>
    <row r="40" spans="1:13" ht="20.25" customHeight="1" x14ac:dyDescent="0.25">
      <c r="A40" s="152"/>
      <c r="B40" s="152"/>
      <c r="C40" s="152"/>
      <c r="D40" s="152"/>
      <c r="E40" s="152"/>
      <c r="F40" s="152"/>
      <c r="G40" s="152"/>
      <c r="H40" s="152"/>
      <c r="I40" s="152"/>
      <c r="J40" s="152"/>
      <c r="K40" s="152"/>
      <c r="L40" s="152"/>
      <c r="M40" s="152"/>
    </row>
    <row r="41" spans="1:13" ht="20.25" customHeight="1" x14ac:dyDescent="0.25">
      <c r="A41" s="152"/>
      <c r="B41" s="152"/>
      <c r="C41" s="152"/>
      <c r="D41" s="152"/>
      <c r="E41" s="152"/>
      <c r="F41" s="152"/>
      <c r="G41" s="152"/>
      <c r="H41" s="152"/>
      <c r="I41" s="152"/>
      <c r="J41" s="152"/>
      <c r="K41" s="152"/>
      <c r="L41" s="152"/>
      <c r="M41" s="152"/>
    </row>
    <row r="42" spans="1:13" ht="20.25" customHeight="1" x14ac:dyDescent="0.25">
      <c r="A42" s="152"/>
      <c r="B42" s="152"/>
      <c r="C42" s="152"/>
      <c r="D42" s="152"/>
      <c r="E42" s="152"/>
      <c r="F42" s="152"/>
      <c r="G42" s="152"/>
      <c r="H42" s="152"/>
      <c r="I42" s="152"/>
      <c r="J42" s="152"/>
      <c r="K42" s="152"/>
      <c r="L42" s="152"/>
      <c r="M42" s="152"/>
    </row>
    <row r="43" spans="1:13" ht="20.25" customHeight="1" x14ac:dyDescent="0.25">
      <c r="A43" s="152"/>
      <c r="B43" s="152"/>
      <c r="C43" s="152"/>
      <c r="D43" s="152"/>
      <c r="E43" s="152"/>
      <c r="F43" s="152"/>
      <c r="G43" s="152"/>
      <c r="H43" s="152"/>
      <c r="I43" s="152"/>
      <c r="J43" s="152"/>
      <c r="K43" s="152"/>
      <c r="L43" s="152"/>
      <c r="M43" s="152"/>
    </row>
    <row r="44" spans="1:13" ht="20.25" customHeight="1" x14ac:dyDescent="0.25">
      <c r="A44" s="152"/>
      <c r="B44" s="152"/>
      <c r="C44" s="152"/>
      <c r="D44" s="152"/>
      <c r="E44" s="152"/>
      <c r="F44" s="152"/>
      <c r="G44" s="152"/>
      <c r="H44" s="152"/>
      <c r="I44" s="152"/>
      <c r="J44" s="152"/>
      <c r="K44" s="152"/>
      <c r="L44" s="152"/>
      <c r="M44" s="152"/>
    </row>
    <row r="45" spans="1:13" ht="20.25" customHeight="1" x14ac:dyDescent="0.25">
      <c r="A45" s="152"/>
      <c r="B45" s="152"/>
      <c r="C45" s="152"/>
      <c r="D45" s="152"/>
      <c r="E45" s="152"/>
      <c r="F45" s="152"/>
      <c r="G45" s="152"/>
      <c r="H45" s="152"/>
      <c r="I45" s="152"/>
      <c r="J45" s="152"/>
      <c r="K45" s="152"/>
      <c r="L45" s="152"/>
      <c r="M45" s="152"/>
    </row>
    <row r="46" spans="1:13" ht="20.25" customHeight="1" x14ac:dyDescent="0.25">
      <c r="A46" s="152"/>
      <c r="B46" s="152"/>
      <c r="C46" s="152"/>
      <c r="D46" s="152"/>
      <c r="E46" s="152"/>
      <c r="F46" s="152"/>
      <c r="G46" s="152"/>
      <c r="H46" s="152"/>
      <c r="I46" s="152"/>
      <c r="J46" s="152"/>
      <c r="K46" s="152"/>
      <c r="L46" s="152"/>
      <c r="M46" s="152"/>
    </row>
    <row r="47" spans="1:13" ht="20.25" customHeight="1" x14ac:dyDescent="0.25">
      <c r="A47" s="152"/>
      <c r="B47" s="152"/>
      <c r="C47" s="152"/>
      <c r="D47" s="152"/>
      <c r="E47" s="152"/>
      <c r="F47" s="152"/>
      <c r="G47" s="152"/>
      <c r="H47" s="152"/>
      <c r="I47" s="152"/>
      <c r="J47" s="152"/>
      <c r="K47" s="152"/>
      <c r="L47" s="152"/>
      <c r="M47" s="152"/>
    </row>
    <row r="48" spans="1:13" ht="20.25" customHeight="1" x14ac:dyDescent="0.25">
      <c r="A48" s="152"/>
      <c r="B48" s="152"/>
      <c r="C48" s="152"/>
      <c r="D48" s="152"/>
      <c r="E48" s="152"/>
      <c r="F48" s="152"/>
      <c r="G48" s="152"/>
      <c r="H48" s="152"/>
      <c r="I48" s="152"/>
      <c r="J48" s="152"/>
      <c r="K48" s="152"/>
      <c r="L48" s="152"/>
      <c r="M48" s="152"/>
    </row>
    <row r="49" spans="1:13" ht="20.25" customHeight="1" x14ac:dyDescent="0.25">
      <c r="A49" s="152"/>
      <c r="B49" s="152"/>
      <c r="C49" s="152"/>
      <c r="D49" s="152"/>
      <c r="E49" s="152"/>
      <c r="F49" s="152"/>
      <c r="G49" s="152"/>
      <c r="H49" s="152"/>
      <c r="I49" s="152"/>
      <c r="J49" s="152"/>
      <c r="K49" s="152"/>
      <c r="L49" s="152"/>
      <c r="M49" s="152"/>
    </row>
    <row r="50" spans="1:13" ht="20.25" customHeight="1" x14ac:dyDescent="0.25">
      <c r="A50" s="152"/>
      <c r="B50" s="152"/>
      <c r="C50" s="152"/>
      <c r="D50" s="152"/>
      <c r="E50" s="152"/>
      <c r="F50" s="152"/>
      <c r="G50" s="152"/>
      <c r="H50" s="152"/>
      <c r="I50" s="152"/>
      <c r="J50" s="152"/>
      <c r="K50" s="152"/>
      <c r="L50" s="152"/>
      <c r="M50" s="152"/>
    </row>
    <row r="51" spans="1:13" ht="20.25" customHeight="1" x14ac:dyDescent="0.25">
      <c r="A51" s="152"/>
      <c r="B51" s="152"/>
      <c r="C51" s="152"/>
      <c r="D51" s="152"/>
      <c r="E51" s="152"/>
      <c r="F51" s="152"/>
      <c r="G51" s="152"/>
      <c r="H51" s="152"/>
      <c r="I51" s="152"/>
      <c r="J51" s="152"/>
      <c r="K51" s="152"/>
      <c r="L51" s="152"/>
      <c r="M51" s="152"/>
    </row>
    <row r="52" spans="1:13" ht="20.25" customHeight="1" x14ac:dyDescent="0.25">
      <c r="A52" s="152"/>
      <c r="B52" s="152"/>
      <c r="C52" s="152"/>
      <c r="D52" s="152"/>
      <c r="E52" s="152"/>
      <c r="F52" s="152"/>
      <c r="G52" s="152"/>
      <c r="H52" s="152"/>
      <c r="I52" s="152"/>
      <c r="J52" s="152"/>
      <c r="K52" s="152"/>
      <c r="L52" s="152"/>
      <c r="M52" s="152"/>
    </row>
    <row r="53" spans="1:13" ht="20.25" customHeight="1" x14ac:dyDescent="0.25">
      <c r="A53" s="152"/>
      <c r="B53" s="152"/>
      <c r="C53" s="152"/>
      <c r="D53" s="152"/>
      <c r="E53" s="152"/>
      <c r="F53" s="152"/>
      <c r="G53" s="152"/>
      <c r="H53" s="152"/>
      <c r="I53" s="152"/>
      <c r="J53" s="152"/>
      <c r="K53" s="152"/>
      <c r="L53" s="152"/>
      <c r="M53" s="152"/>
    </row>
    <row r="54" spans="1:13" ht="20.25" customHeight="1" x14ac:dyDescent="0.25">
      <c r="A54" s="152"/>
      <c r="B54" s="152"/>
      <c r="C54" s="152"/>
      <c r="D54" s="152"/>
      <c r="E54" s="152"/>
      <c r="F54" s="152"/>
      <c r="G54" s="152"/>
      <c r="H54" s="152"/>
      <c r="I54" s="152"/>
      <c r="J54" s="152"/>
      <c r="K54" s="152"/>
      <c r="L54" s="152"/>
      <c r="M54" s="152"/>
    </row>
    <row r="55" spans="1:13" ht="20.25" customHeight="1" x14ac:dyDescent="0.25">
      <c r="A55" s="152"/>
      <c r="B55" s="152"/>
      <c r="C55" s="152"/>
      <c r="D55" s="152"/>
      <c r="E55" s="152"/>
      <c r="F55" s="152"/>
      <c r="G55" s="152"/>
      <c r="H55" s="152"/>
      <c r="I55" s="152"/>
      <c r="J55" s="152"/>
      <c r="K55" s="152"/>
      <c r="L55" s="152"/>
      <c r="M55" s="152"/>
    </row>
    <row r="56" spans="1:13" ht="20.25" customHeight="1" x14ac:dyDescent="0.25">
      <c r="A56" s="152"/>
      <c r="B56" s="152"/>
      <c r="C56" s="152"/>
      <c r="D56" s="152"/>
      <c r="E56" s="152"/>
      <c r="F56" s="152"/>
      <c r="G56" s="152"/>
      <c r="H56" s="152"/>
      <c r="I56" s="152"/>
      <c r="J56" s="152"/>
      <c r="K56" s="152"/>
      <c r="L56" s="152"/>
      <c r="M56" s="152"/>
    </row>
    <row r="57" spans="1:13" ht="20.25" customHeight="1" x14ac:dyDescent="0.25">
      <c r="A57" s="152"/>
      <c r="B57" s="152"/>
      <c r="C57" s="152"/>
      <c r="D57" s="152"/>
      <c r="E57" s="152"/>
      <c r="F57" s="152"/>
      <c r="G57" s="152"/>
      <c r="H57" s="152"/>
      <c r="I57" s="152"/>
      <c r="J57" s="152"/>
      <c r="K57" s="152"/>
      <c r="L57" s="152"/>
      <c r="M57" s="152"/>
    </row>
    <row r="58" spans="1:13" ht="20.25" customHeight="1" x14ac:dyDescent="0.25">
      <c r="A58" s="152"/>
      <c r="B58" s="152"/>
      <c r="C58" s="152"/>
      <c r="D58" s="152"/>
      <c r="E58" s="152"/>
      <c r="F58" s="152"/>
      <c r="G58" s="152"/>
      <c r="H58" s="152"/>
      <c r="I58" s="152"/>
      <c r="J58" s="152"/>
      <c r="K58" s="152"/>
      <c r="L58" s="152"/>
      <c r="M58" s="152"/>
    </row>
    <row r="59" spans="1:13" ht="20.25" customHeight="1" x14ac:dyDescent="0.25">
      <c r="A59" s="152"/>
      <c r="B59" s="152"/>
      <c r="C59" s="152"/>
      <c r="D59" s="152"/>
      <c r="E59" s="152"/>
      <c r="F59" s="152"/>
      <c r="G59" s="152"/>
      <c r="H59" s="152"/>
      <c r="I59" s="152"/>
      <c r="J59" s="152"/>
      <c r="K59" s="152"/>
      <c r="L59" s="152"/>
      <c r="M59" s="152"/>
    </row>
    <row r="60" spans="1:13" ht="20.25" customHeight="1" x14ac:dyDescent="0.25">
      <c r="A60" s="152"/>
      <c r="B60" s="152"/>
      <c r="C60" s="152"/>
      <c r="D60" s="152"/>
      <c r="E60" s="152"/>
      <c r="F60" s="152"/>
      <c r="G60" s="152"/>
      <c r="H60" s="152"/>
      <c r="I60" s="152"/>
      <c r="J60" s="152"/>
      <c r="K60" s="152"/>
      <c r="L60" s="152"/>
      <c r="M60" s="152"/>
    </row>
    <row r="61" spans="1:13" ht="20.25" customHeight="1" x14ac:dyDescent="0.25">
      <c r="A61" s="152"/>
      <c r="B61" s="152"/>
      <c r="C61" s="152"/>
      <c r="D61" s="152"/>
      <c r="E61" s="152"/>
      <c r="F61" s="152"/>
      <c r="G61" s="152"/>
      <c r="H61" s="152"/>
      <c r="I61" s="152"/>
      <c r="J61" s="152"/>
      <c r="K61" s="152"/>
      <c r="L61" s="152"/>
      <c r="M61" s="152"/>
    </row>
    <row r="62" spans="1:13" ht="20.25" customHeight="1" x14ac:dyDescent="0.25">
      <c r="A62" s="152"/>
      <c r="B62" s="152"/>
      <c r="C62" s="152"/>
      <c r="D62" s="152"/>
      <c r="E62" s="152"/>
      <c r="F62" s="152"/>
      <c r="G62" s="152"/>
      <c r="H62" s="152"/>
      <c r="I62" s="152"/>
      <c r="J62" s="152"/>
      <c r="K62" s="152"/>
      <c r="L62" s="152"/>
      <c r="M62" s="152"/>
    </row>
    <row r="63" spans="1:13" ht="20.25" customHeight="1" x14ac:dyDescent="0.25">
      <c r="A63" s="152"/>
      <c r="B63" s="152"/>
      <c r="C63" s="152"/>
      <c r="D63" s="152"/>
      <c r="E63" s="152"/>
      <c r="F63" s="152"/>
      <c r="G63" s="152"/>
      <c r="H63" s="152"/>
      <c r="I63" s="152"/>
      <c r="J63" s="152"/>
      <c r="K63" s="152"/>
      <c r="L63" s="152"/>
      <c r="M63" s="152"/>
    </row>
    <row r="64" spans="1:13" ht="20.25" customHeight="1" x14ac:dyDescent="0.25">
      <c r="A64" s="152"/>
      <c r="B64" s="152"/>
      <c r="C64" s="152"/>
      <c r="D64" s="152"/>
      <c r="E64" s="152"/>
      <c r="F64" s="152"/>
      <c r="G64" s="152"/>
      <c r="H64" s="152"/>
      <c r="I64" s="152"/>
      <c r="J64" s="152"/>
      <c r="K64" s="152"/>
      <c r="L64" s="152"/>
      <c r="M64" s="152"/>
    </row>
    <row r="65" spans="1:13" ht="20.25" customHeight="1" x14ac:dyDescent="0.25">
      <c r="A65" s="152"/>
      <c r="B65" s="152"/>
      <c r="C65" s="152"/>
      <c r="D65" s="152"/>
      <c r="E65" s="152"/>
      <c r="F65" s="152"/>
      <c r="G65" s="152"/>
      <c r="H65" s="152"/>
      <c r="I65" s="152"/>
      <c r="J65" s="152"/>
      <c r="K65" s="152"/>
      <c r="L65" s="152"/>
      <c r="M65" s="152"/>
    </row>
    <row r="66" spans="1:13" ht="20.25" customHeight="1" x14ac:dyDescent="0.25">
      <c r="A66" s="152"/>
      <c r="B66" s="152"/>
      <c r="C66" s="152"/>
      <c r="D66" s="152"/>
      <c r="E66" s="152"/>
      <c r="F66" s="152"/>
      <c r="G66" s="152"/>
      <c r="H66" s="152"/>
      <c r="I66" s="152"/>
      <c r="J66" s="152"/>
      <c r="K66" s="152"/>
      <c r="L66" s="152"/>
      <c r="M66" s="152"/>
    </row>
    <row r="67" spans="1:13" ht="20.25" customHeight="1" x14ac:dyDescent="0.25">
      <c r="A67" s="152"/>
      <c r="B67" s="152"/>
      <c r="C67" s="152"/>
      <c r="D67" s="152"/>
      <c r="E67" s="152"/>
      <c r="F67" s="152"/>
      <c r="G67" s="152"/>
      <c r="H67" s="152"/>
      <c r="I67" s="152"/>
      <c r="J67" s="152"/>
      <c r="K67" s="152"/>
      <c r="L67" s="152"/>
      <c r="M67" s="152"/>
    </row>
    <row r="68" spans="1:13" ht="20.25" customHeight="1" x14ac:dyDescent="0.25">
      <c r="A68" s="152"/>
      <c r="B68" s="152"/>
      <c r="C68" s="152"/>
      <c r="D68" s="152"/>
      <c r="E68" s="152"/>
      <c r="F68" s="152"/>
      <c r="G68" s="152"/>
      <c r="H68" s="152"/>
      <c r="I68" s="152"/>
      <c r="J68" s="152"/>
      <c r="K68" s="152"/>
      <c r="L68" s="152"/>
      <c r="M68" s="152"/>
    </row>
    <row r="69" spans="1:13" ht="20.25" customHeight="1" x14ac:dyDescent="0.25">
      <c r="A69" s="152"/>
      <c r="B69" s="152"/>
      <c r="C69" s="152"/>
      <c r="D69" s="152"/>
      <c r="E69" s="152"/>
      <c r="F69" s="152"/>
      <c r="G69" s="152"/>
      <c r="H69" s="152"/>
      <c r="I69" s="152"/>
      <c r="J69" s="152"/>
      <c r="K69" s="152"/>
      <c r="L69" s="152"/>
      <c r="M69" s="152"/>
    </row>
    <row r="70" spans="1:13" ht="20.25" customHeight="1" x14ac:dyDescent="0.25">
      <c r="A70" s="152"/>
      <c r="B70" s="152"/>
      <c r="C70" s="152"/>
      <c r="D70" s="152"/>
      <c r="E70" s="152"/>
      <c r="F70" s="152"/>
      <c r="G70" s="152"/>
      <c r="H70" s="152"/>
      <c r="I70" s="152"/>
      <c r="J70" s="152"/>
      <c r="K70" s="152"/>
      <c r="L70" s="152"/>
      <c r="M70" s="152"/>
    </row>
    <row r="71" spans="1:13" ht="20.25" customHeight="1" x14ac:dyDescent="0.25">
      <c r="A71" s="152"/>
      <c r="B71" s="152"/>
      <c r="C71" s="152"/>
      <c r="D71" s="152"/>
      <c r="E71" s="152"/>
      <c r="F71" s="152"/>
      <c r="G71" s="152"/>
      <c r="H71" s="152"/>
      <c r="I71" s="152"/>
      <c r="J71" s="152"/>
      <c r="K71" s="152"/>
      <c r="L71" s="152"/>
      <c r="M71" s="152"/>
    </row>
    <row r="72" spans="1:13" ht="20.25" customHeight="1" x14ac:dyDescent="0.25">
      <c r="A72" s="152"/>
      <c r="B72" s="152"/>
      <c r="C72" s="152"/>
      <c r="D72" s="152"/>
      <c r="E72" s="152"/>
      <c r="F72" s="152"/>
      <c r="G72" s="152"/>
      <c r="H72" s="152"/>
      <c r="I72" s="152"/>
      <c r="J72" s="152"/>
      <c r="K72" s="152"/>
      <c r="L72" s="152"/>
      <c r="M72" s="152"/>
    </row>
    <row r="73" spans="1:13" ht="20.25" customHeight="1" x14ac:dyDescent="0.25">
      <c r="A73" s="152"/>
      <c r="B73" s="152"/>
      <c r="C73" s="152"/>
      <c r="D73" s="152"/>
      <c r="E73" s="152"/>
      <c r="F73" s="152"/>
      <c r="G73" s="152"/>
      <c r="H73" s="152"/>
      <c r="I73" s="152"/>
      <c r="J73" s="152"/>
      <c r="K73" s="152"/>
      <c r="L73" s="152"/>
      <c r="M73" s="152"/>
    </row>
    <row r="74" spans="1:13" ht="20.25" customHeight="1" x14ac:dyDescent="0.25">
      <c r="A74" s="152"/>
      <c r="B74" s="152"/>
      <c r="C74" s="152"/>
      <c r="D74" s="152"/>
      <c r="E74" s="152"/>
      <c r="F74" s="152"/>
      <c r="G74" s="152"/>
      <c r="H74" s="152"/>
      <c r="I74" s="152"/>
      <c r="J74" s="152"/>
      <c r="K74" s="152"/>
      <c r="L74" s="152"/>
      <c r="M74" s="152"/>
    </row>
    <row r="75" spans="1:13" ht="20.25" customHeight="1" x14ac:dyDescent="0.25">
      <c r="A75" s="152"/>
      <c r="B75" s="152"/>
      <c r="C75" s="152"/>
      <c r="D75" s="152"/>
      <c r="E75" s="152"/>
      <c r="F75" s="152"/>
      <c r="G75" s="152"/>
      <c r="H75" s="152"/>
      <c r="I75" s="152"/>
      <c r="J75" s="152"/>
      <c r="K75" s="152"/>
      <c r="L75" s="152"/>
      <c r="M75" s="152"/>
    </row>
    <row r="76" spans="1:13" ht="20.25" customHeight="1" x14ac:dyDescent="0.25">
      <c r="A76" s="152"/>
      <c r="B76" s="152"/>
      <c r="C76" s="152"/>
      <c r="D76" s="152"/>
      <c r="E76" s="152"/>
      <c r="F76" s="152"/>
      <c r="G76" s="152"/>
      <c r="H76" s="152"/>
      <c r="I76" s="152"/>
      <c r="J76" s="152"/>
      <c r="K76" s="152"/>
      <c r="L76" s="152"/>
      <c r="M76" s="152"/>
    </row>
    <row r="77" spans="1:13" ht="20.25" customHeight="1" x14ac:dyDescent="0.25">
      <c r="A77" s="152"/>
      <c r="B77" s="152"/>
      <c r="C77" s="152"/>
      <c r="D77" s="152"/>
      <c r="E77" s="152"/>
      <c r="F77" s="152"/>
      <c r="G77" s="152"/>
      <c r="H77" s="152"/>
      <c r="I77" s="152"/>
      <c r="J77" s="152"/>
      <c r="K77" s="152"/>
      <c r="L77" s="152"/>
      <c r="M77" s="152"/>
    </row>
    <row r="78" spans="1:13" ht="20.25" customHeight="1" x14ac:dyDescent="0.25">
      <c r="A78" s="152"/>
      <c r="B78" s="152"/>
      <c r="C78" s="152"/>
      <c r="D78" s="152"/>
      <c r="E78" s="152"/>
      <c r="F78" s="152"/>
      <c r="G78" s="152"/>
      <c r="H78" s="152"/>
      <c r="I78" s="152"/>
      <c r="J78" s="152"/>
      <c r="K78" s="152"/>
      <c r="L78" s="152"/>
      <c r="M78" s="152"/>
    </row>
    <row r="79" spans="1:13" ht="20.25" customHeight="1" x14ac:dyDescent="0.25">
      <c r="A79" s="152"/>
      <c r="B79" s="152"/>
      <c r="C79" s="152"/>
      <c r="D79" s="152"/>
      <c r="E79" s="152"/>
      <c r="F79" s="152"/>
      <c r="G79" s="152"/>
      <c r="H79" s="152"/>
      <c r="I79" s="152"/>
      <c r="J79" s="152"/>
      <c r="K79" s="152"/>
      <c r="L79" s="152"/>
      <c r="M79" s="152"/>
    </row>
    <row r="80" spans="1:13" ht="20.25" customHeight="1" x14ac:dyDescent="0.25">
      <c r="A80" s="152"/>
      <c r="B80" s="152"/>
      <c r="C80" s="152"/>
      <c r="D80" s="152"/>
      <c r="E80" s="152"/>
      <c r="F80" s="152"/>
      <c r="G80" s="152"/>
      <c r="H80" s="152"/>
      <c r="I80" s="152"/>
      <c r="J80" s="152"/>
      <c r="K80" s="152"/>
      <c r="L80" s="152"/>
      <c r="M80" s="152"/>
    </row>
    <row r="81" spans="1:13" ht="20.25" customHeight="1" x14ac:dyDescent="0.25">
      <c r="A81" s="152"/>
      <c r="B81" s="152"/>
      <c r="C81" s="152"/>
      <c r="D81" s="152"/>
      <c r="E81" s="152"/>
      <c r="F81" s="152"/>
      <c r="G81" s="152"/>
      <c r="H81" s="152"/>
      <c r="I81" s="152"/>
      <c r="J81" s="152"/>
      <c r="K81" s="152"/>
      <c r="L81" s="152"/>
      <c r="M81" s="152"/>
    </row>
    <row r="82" spans="1:13" ht="20.25" customHeight="1" x14ac:dyDescent="0.25">
      <c r="A82" s="152"/>
      <c r="B82" s="152"/>
      <c r="C82" s="152"/>
      <c r="D82" s="152"/>
      <c r="E82" s="152"/>
      <c r="F82" s="152"/>
      <c r="G82" s="152"/>
      <c r="H82" s="152"/>
      <c r="I82" s="152"/>
      <c r="J82" s="152"/>
      <c r="K82" s="152"/>
      <c r="L82" s="152"/>
      <c r="M82" s="152"/>
    </row>
    <row r="83" spans="1:13" ht="20.25" customHeight="1" x14ac:dyDescent="0.25">
      <c r="A83" s="152"/>
      <c r="B83" s="152"/>
      <c r="C83" s="152"/>
      <c r="D83" s="152"/>
      <c r="E83" s="152"/>
      <c r="F83" s="152"/>
      <c r="G83" s="152"/>
      <c r="H83" s="152"/>
      <c r="I83" s="152"/>
      <c r="J83" s="152"/>
      <c r="K83" s="152"/>
      <c r="L83" s="152"/>
      <c r="M83" s="152"/>
    </row>
    <row r="84" spans="1:13" ht="20.25" customHeight="1" x14ac:dyDescent="0.25">
      <c r="A84" s="152"/>
      <c r="B84" s="152"/>
      <c r="C84" s="152"/>
      <c r="D84" s="152"/>
      <c r="E84" s="152"/>
      <c r="F84" s="152"/>
      <c r="G84" s="152"/>
      <c r="H84" s="152"/>
      <c r="I84" s="152"/>
      <c r="J84" s="152"/>
      <c r="K84" s="152"/>
      <c r="L84" s="152"/>
      <c r="M84" s="152"/>
    </row>
    <row r="85" spans="1:13" ht="20.25" customHeight="1" x14ac:dyDescent="0.25">
      <c r="A85" s="152"/>
      <c r="B85" s="152"/>
      <c r="C85" s="152"/>
      <c r="D85" s="152"/>
      <c r="E85" s="152"/>
      <c r="F85" s="152"/>
      <c r="G85" s="152"/>
      <c r="H85" s="152"/>
      <c r="I85" s="152"/>
      <c r="J85" s="152"/>
      <c r="K85" s="152"/>
      <c r="L85" s="152"/>
      <c r="M85" s="152"/>
    </row>
    <row r="86" spans="1:13" ht="20.25" customHeight="1" x14ac:dyDescent="0.25">
      <c r="A86" s="152"/>
      <c r="B86" s="152"/>
      <c r="C86" s="152"/>
      <c r="D86" s="152"/>
      <c r="E86" s="152"/>
      <c r="F86" s="152"/>
      <c r="G86" s="152"/>
      <c r="H86" s="152"/>
      <c r="I86" s="152"/>
      <c r="J86" s="152"/>
      <c r="K86" s="152"/>
      <c r="L86" s="152"/>
      <c r="M86" s="152"/>
    </row>
    <row r="87" spans="1:13" ht="20.25" customHeight="1" x14ac:dyDescent="0.25">
      <c r="A87" s="152"/>
      <c r="B87" s="152"/>
      <c r="C87" s="152"/>
      <c r="D87" s="152"/>
      <c r="E87" s="152"/>
      <c r="F87" s="152"/>
      <c r="G87" s="152"/>
      <c r="H87" s="152"/>
      <c r="I87" s="152"/>
      <c r="J87" s="152"/>
      <c r="K87" s="152"/>
      <c r="L87" s="152"/>
      <c r="M87" s="152"/>
    </row>
    <row r="88" spans="1:13" ht="20.25" customHeight="1" x14ac:dyDescent="0.25">
      <c r="A88" s="152"/>
      <c r="B88" s="152"/>
      <c r="C88" s="152"/>
      <c r="D88" s="152"/>
      <c r="E88" s="152"/>
      <c r="F88" s="152"/>
      <c r="G88" s="152"/>
      <c r="H88" s="152"/>
      <c r="I88" s="152"/>
      <c r="J88" s="152"/>
      <c r="K88" s="152"/>
      <c r="L88" s="152"/>
      <c r="M88" s="152"/>
    </row>
    <row r="89" spans="1:13" ht="20.25" customHeight="1" x14ac:dyDescent="0.25">
      <c r="A89" s="152"/>
      <c r="B89" s="152"/>
      <c r="C89" s="152"/>
      <c r="D89" s="152"/>
      <c r="E89" s="152"/>
      <c r="F89" s="152"/>
      <c r="G89" s="152"/>
      <c r="H89" s="152"/>
      <c r="I89" s="152"/>
      <c r="J89" s="152"/>
      <c r="K89" s="152"/>
      <c r="L89" s="152"/>
      <c r="M89" s="152"/>
    </row>
    <row r="90" spans="1:13" ht="20.25" customHeight="1" x14ac:dyDescent="0.25">
      <c r="A90" s="152"/>
      <c r="B90" s="152"/>
      <c r="C90" s="152"/>
      <c r="D90" s="152"/>
      <c r="E90" s="152"/>
      <c r="F90" s="152"/>
      <c r="G90" s="152"/>
      <c r="H90" s="152"/>
      <c r="I90" s="152"/>
      <c r="J90" s="152"/>
      <c r="K90" s="152"/>
      <c r="L90" s="152"/>
      <c r="M90" s="152"/>
    </row>
    <row r="91" spans="1:13" ht="20.25" customHeight="1" x14ac:dyDescent="0.25">
      <c r="A91" s="152"/>
      <c r="B91" s="152"/>
      <c r="C91" s="152"/>
      <c r="D91" s="152"/>
      <c r="E91" s="152"/>
      <c r="F91" s="152"/>
      <c r="G91" s="152"/>
      <c r="H91" s="152"/>
      <c r="I91" s="152"/>
      <c r="J91" s="152"/>
      <c r="K91" s="152"/>
      <c r="L91" s="152"/>
      <c r="M91" s="152"/>
    </row>
    <row r="92" spans="1:13" ht="20.25" customHeight="1" x14ac:dyDescent="0.25">
      <c r="A92" s="152"/>
      <c r="B92" s="152"/>
      <c r="C92" s="152"/>
      <c r="D92" s="152"/>
      <c r="E92" s="152"/>
      <c r="F92" s="152"/>
      <c r="G92" s="152"/>
      <c r="H92" s="152"/>
      <c r="I92" s="152"/>
      <c r="J92" s="152"/>
      <c r="K92" s="152"/>
      <c r="L92" s="152"/>
      <c r="M92" s="152"/>
    </row>
    <row r="93" spans="1:13" ht="20.25" customHeight="1" x14ac:dyDescent="0.25">
      <c r="A93" s="152"/>
      <c r="B93" s="152"/>
      <c r="C93" s="152"/>
      <c r="D93" s="152"/>
      <c r="E93" s="152"/>
      <c r="F93" s="152"/>
      <c r="G93" s="152"/>
      <c r="H93" s="152"/>
      <c r="I93" s="152"/>
      <c r="J93" s="152"/>
      <c r="K93" s="152"/>
      <c r="L93" s="152"/>
      <c r="M93" s="152"/>
    </row>
    <row r="94" spans="1:13" ht="20.25" customHeight="1" x14ac:dyDescent="0.25">
      <c r="A94" s="152"/>
      <c r="B94" s="152"/>
      <c r="C94" s="152"/>
      <c r="D94" s="152"/>
      <c r="E94" s="152"/>
      <c r="F94" s="152"/>
      <c r="G94" s="152"/>
      <c r="H94" s="152"/>
      <c r="I94" s="152"/>
      <c r="J94" s="152"/>
      <c r="K94" s="152"/>
      <c r="L94" s="152"/>
      <c r="M94" s="152"/>
    </row>
    <row r="95" spans="1:13" ht="20.25" customHeight="1" x14ac:dyDescent="0.25">
      <c r="A95" s="152"/>
      <c r="B95" s="152"/>
      <c r="C95" s="152"/>
      <c r="D95" s="152"/>
      <c r="E95" s="152"/>
      <c r="F95" s="152"/>
      <c r="G95" s="152"/>
      <c r="H95" s="152"/>
      <c r="I95" s="152"/>
      <c r="J95" s="152"/>
      <c r="K95" s="152"/>
      <c r="L95" s="152"/>
      <c r="M95" s="152"/>
    </row>
    <row r="96" spans="1:13" ht="20.25" customHeight="1" x14ac:dyDescent="0.25">
      <c r="A96" s="152"/>
      <c r="B96" s="152"/>
      <c r="C96" s="152"/>
      <c r="D96" s="152"/>
      <c r="E96" s="152"/>
      <c r="F96" s="152"/>
      <c r="G96" s="152"/>
      <c r="H96" s="152"/>
      <c r="I96" s="152"/>
      <c r="J96" s="152"/>
      <c r="K96" s="152"/>
      <c r="L96" s="152"/>
      <c r="M96" s="152"/>
    </row>
    <row r="97" spans="1:13" ht="20.25" customHeight="1" x14ac:dyDescent="0.25">
      <c r="A97" s="152"/>
      <c r="B97" s="152"/>
      <c r="C97" s="152"/>
      <c r="D97" s="152"/>
      <c r="E97" s="152"/>
      <c r="F97" s="152"/>
      <c r="G97" s="152"/>
      <c r="H97" s="152"/>
      <c r="I97" s="152"/>
      <c r="J97" s="152"/>
      <c r="K97" s="152"/>
      <c r="L97" s="152"/>
      <c r="M97" s="152"/>
    </row>
    <row r="98" spans="1:13" ht="20.25" customHeight="1" x14ac:dyDescent="0.25">
      <c r="A98" s="152"/>
      <c r="B98" s="152"/>
      <c r="C98" s="152"/>
      <c r="D98" s="152"/>
      <c r="E98" s="152"/>
      <c r="F98" s="152"/>
      <c r="G98" s="152"/>
      <c r="H98" s="152"/>
      <c r="I98" s="152"/>
      <c r="J98" s="152"/>
      <c r="K98" s="152"/>
      <c r="L98" s="152"/>
      <c r="M98" s="152"/>
    </row>
    <row r="99" spans="1:13" ht="20.25" customHeight="1" x14ac:dyDescent="0.25">
      <c r="A99" s="152"/>
      <c r="B99" s="152"/>
      <c r="C99" s="152"/>
      <c r="D99" s="152"/>
      <c r="E99" s="152"/>
      <c r="F99" s="152"/>
      <c r="G99" s="152"/>
      <c r="H99" s="152"/>
      <c r="I99" s="152"/>
      <c r="J99" s="152"/>
      <c r="K99" s="152"/>
      <c r="L99" s="152"/>
      <c r="M99" s="152"/>
    </row>
    <row r="100" spans="1:13" ht="20.25" customHeight="1" x14ac:dyDescent="0.25">
      <c r="A100" s="152"/>
      <c r="B100" s="152"/>
      <c r="C100" s="152"/>
      <c r="D100" s="152"/>
      <c r="E100" s="152"/>
      <c r="F100" s="152"/>
      <c r="G100" s="152"/>
      <c r="H100" s="152"/>
      <c r="I100" s="152"/>
      <c r="J100" s="152"/>
      <c r="K100" s="152"/>
      <c r="L100" s="152"/>
      <c r="M100" s="152"/>
    </row>
    <row r="101" spans="1:13" ht="20.25" customHeight="1" x14ac:dyDescent="0.25">
      <c r="A101" s="152"/>
      <c r="B101" s="152"/>
      <c r="C101" s="152"/>
      <c r="D101" s="152"/>
      <c r="E101" s="152"/>
      <c r="F101" s="152"/>
      <c r="G101" s="152"/>
      <c r="H101" s="152"/>
      <c r="I101" s="152"/>
      <c r="J101" s="152"/>
      <c r="K101" s="152"/>
      <c r="L101" s="152"/>
      <c r="M101" s="152"/>
    </row>
    <row r="102" spans="1:13" ht="20.25" customHeight="1" x14ac:dyDescent="0.25">
      <c r="A102" s="152"/>
      <c r="B102" s="152"/>
      <c r="C102" s="152"/>
      <c r="D102" s="152"/>
      <c r="E102" s="152"/>
      <c r="F102" s="152"/>
      <c r="G102" s="152"/>
      <c r="H102" s="152"/>
      <c r="I102" s="152"/>
      <c r="J102" s="152"/>
      <c r="K102" s="152"/>
      <c r="L102" s="152"/>
      <c r="M102" s="152"/>
    </row>
    <row r="103" spans="1:13" ht="20.25" customHeight="1" x14ac:dyDescent="0.25">
      <c r="A103" s="152"/>
      <c r="B103" s="152"/>
      <c r="C103" s="152"/>
      <c r="D103" s="152"/>
      <c r="E103" s="152"/>
      <c r="F103" s="152"/>
      <c r="G103" s="152"/>
      <c r="H103" s="152"/>
      <c r="I103" s="152"/>
      <c r="J103" s="152"/>
      <c r="K103" s="152"/>
      <c r="L103" s="152"/>
      <c r="M103" s="152"/>
    </row>
    <row r="104" spans="1:13" ht="20.25" customHeight="1" x14ac:dyDescent="0.25">
      <c r="A104" s="152"/>
      <c r="B104" s="152"/>
      <c r="C104" s="152"/>
      <c r="D104" s="152"/>
      <c r="E104" s="152"/>
      <c r="F104" s="152"/>
      <c r="G104" s="152"/>
      <c r="H104" s="152"/>
      <c r="I104" s="152"/>
      <c r="J104" s="152"/>
      <c r="K104" s="152"/>
      <c r="L104" s="152"/>
      <c r="M104" s="152"/>
    </row>
    <row r="105" spans="1:13" ht="20.25" customHeight="1" x14ac:dyDescent="0.25">
      <c r="A105" s="152"/>
      <c r="B105" s="152"/>
      <c r="C105" s="152"/>
      <c r="D105" s="152"/>
      <c r="E105" s="152"/>
      <c r="F105" s="152"/>
      <c r="G105" s="152"/>
      <c r="H105" s="152"/>
      <c r="I105" s="152"/>
      <c r="J105" s="152"/>
      <c r="K105" s="152"/>
      <c r="L105" s="152"/>
      <c r="M105" s="152"/>
    </row>
    <row r="106" spans="1:13" ht="20.25" customHeight="1" x14ac:dyDescent="0.25">
      <c r="A106" s="152"/>
      <c r="B106" s="152"/>
      <c r="C106" s="152"/>
      <c r="D106" s="152"/>
      <c r="E106" s="152"/>
      <c r="F106" s="152"/>
      <c r="G106" s="152"/>
      <c r="H106" s="152"/>
      <c r="I106" s="152"/>
      <c r="J106" s="152"/>
      <c r="K106" s="152"/>
      <c r="L106" s="152"/>
      <c r="M106" s="152"/>
    </row>
    <row r="107" spans="1:13" ht="20.25" customHeight="1" x14ac:dyDescent="0.25">
      <c r="A107" s="152"/>
      <c r="B107" s="152"/>
      <c r="C107" s="152"/>
      <c r="D107" s="152"/>
      <c r="E107" s="152"/>
      <c r="F107" s="152"/>
      <c r="G107" s="152"/>
      <c r="H107" s="152"/>
      <c r="I107" s="152"/>
      <c r="J107" s="152"/>
      <c r="K107" s="152"/>
      <c r="L107" s="152"/>
      <c r="M107" s="152"/>
    </row>
    <row r="108" spans="1:13" ht="20.25" customHeight="1" x14ac:dyDescent="0.25">
      <c r="A108" s="152"/>
      <c r="B108" s="152"/>
      <c r="C108" s="152"/>
      <c r="D108" s="152"/>
      <c r="E108" s="152"/>
      <c r="F108" s="152"/>
      <c r="G108" s="152"/>
      <c r="H108" s="152"/>
      <c r="I108" s="152"/>
      <c r="J108" s="152"/>
      <c r="K108" s="152"/>
      <c r="L108" s="152"/>
      <c r="M108" s="152"/>
    </row>
    <row r="109" spans="1:13" ht="20.25" customHeight="1" x14ac:dyDescent="0.25">
      <c r="A109" s="152"/>
      <c r="B109" s="152"/>
      <c r="C109" s="152"/>
      <c r="D109" s="152"/>
      <c r="E109" s="152"/>
      <c r="F109" s="152"/>
      <c r="G109" s="152"/>
      <c r="H109" s="152"/>
      <c r="I109" s="152"/>
      <c r="J109" s="152"/>
      <c r="K109" s="152"/>
      <c r="L109" s="152"/>
      <c r="M109" s="152"/>
    </row>
    <row r="110" spans="1:13" ht="20.25" customHeight="1" x14ac:dyDescent="0.25">
      <c r="A110" s="152"/>
      <c r="B110" s="152"/>
      <c r="C110" s="152"/>
      <c r="D110" s="152"/>
      <c r="E110" s="152"/>
      <c r="F110" s="152"/>
      <c r="G110" s="152"/>
      <c r="H110" s="152"/>
      <c r="I110" s="152"/>
      <c r="J110" s="152"/>
      <c r="K110" s="152"/>
      <c r="L110" s="152"/>
      <c r="M110" s="152"/>
    </row>
    <row r="111" spans="1:13" ht="20.25" customHeight="1" x14ac:dyDescent="0.25">
      <c r="A111" s="152"/>
      <c r="B111" s="152"/>
      <c r="C111" s="152"/>
      <c r="D111" s="152"/>
      <c r="E111" s="152"/>
      <c r="F111" s="152"/>
      <c r="G111" s="152"/>
      <c r="H111" s="152"/>
      <c r="I111" s="152"/>
      <c r="J111" s="152"/>
      <c r="K111" s="152"/>
      <c r="L111" s="152"/>
      <c r="M111" s="152"/>
    </row>
    <row r="112" spans="1:13" ht="20.25" customHeight="1" x14ac:dyDescent="0.25">
      <c r="A112" s="152"/>
      <c r="B112" s="152"/>
      <c r="C112" s="152"/>
      <c r="D112" s="152"/>
      <c r="E112" s="152"/>
      <c r="F112" s="152"/>
      <c r="G112" s="152"/>
      <c r="H112" s="152"/>
      <c r="I112" s="152"/>
      <c r="J112" s="152"/>
      <c r="K112" s="152"/>
      <c r="L112" s="152"/>
      <c r="M112" s="152"/>
    </row>
    <row r="113" spans="1:13" ht="20.25" customHeight="1" x14ac:dyDescent="0.25">
      <c r="A113" s="152"/>
      <c r="B113" s="152"/>
      <c r="C113" s="152"/>
      <c r="D113" s="152"/>
      <c r="E113" s="152"/>
      <c r="F113" s="152"/>
      <c r="G113" s="152"/>
      <c r="H113" s="152"/>
      <c r="I113" s="152"/>
      <c r="J113" s="152"/>
      <c r="K113" s="152"/>
      <c r="L113" s="152"/>
      <c r="M113" s="152"/>
    </row>
    <row r="114" spans="1:13" ht="20.25" customHeight="1" x14ac:dyDescent="0.25">
      <c r="A114" s="152"/>
      <c r="B114" s="152"/>
      <c r="C114" s="152"/>
      <c r="D114" s="152"/>
      <c r="E114" s="152"/>
      <c r="F114" s="152"/>
      <c r="G114" s="152"/>
      <c r="H114" s="152"/>
      <c r="I114" s="152"/>
      <c r="J114" s="152"/>
      <c r="K114" s="152"/>
      <c r="L114" s="152"/>
      <c r="M114" s="152"/>
    </row>
    <row r="115" spans="1:13" ht="20.25" customHeight="1" x14ac:dyDescent="0.25">
      <c r="A115" s="152"/>
      <c r="B115" s="152"/>
      <c r="C115" s="152"/>
      <c r="D115" s="152"/>
      <c r="E115" s="152"/>
      <c r="F115" s="152"/>
      <c r="G115" s="152"/>
      <c r="H115" s="152"/>
      <c r="I115" s="152"/>
      <c r="J115" s="152"/>
      <c r="K115" s="152"/>
      <c r="L115" s="152"/>
      <c r="M115" s="152"/>
    </row>
    <row r="116" spans="1:13" ht="20.25" customHeight="1" x14ac:dyDescent="0.25">
      <c r="A116" s="152"/>
      <c r="B116" s="152"/>
      <c r="C116" s="152"/>
      <c r="D116" s="152"/>
      <c r="E116" s="152"/>
      <c r="F116" s="152"/>
      <c r="G116" s="152"/>
      <c r="H116" s="152"/>
      <c r="I116" s="152"/>
      <c r="J116" s="152"/>
      <c r="K116" s="152"/>
      <c r="L116" s="152"/>
      <c r="M116" s="152"/>
    </row>
    <row r="117" spans="1:13" ht="20.25" customHeight="1" x14ac:dyDescent="0.25">
      <c r="A117" s="152"/>
      <c r="B117" s="152"/>
      <c r="C117" s="152"/>
      <c r="D117" s="152"/>
      <c r="E117" s="152"/>
      <c r="F117" s="152"/>
      <c r="G117" s="152"/>
      <c r="H117" s="152"/>
      <c r="I117" s="152"/>
      <c r="J117" s="152"/>
      <c r="K117" s="152"/>
      <c r="L117" s="152"/>
      <c r="M117" s="152"/>
    </row>
    <row r="118" spans="1:13" ht="20.25" customHeight="1" x14ac:dyDescent="0.25">
      <c r="A118" s="152"/>
      <c r="B118" s="152"/>
      <c r="C118" s="152"/>
      <c r="D118" s="152"/>
      <c r="E118" s="152"/>
      <c r="F118" s="152"/>
      <c r="G118" s="152"/>
      <c r="H118" s="152"/>
      <c r="I118" s="152"/>
      <c r="J118" s="152"/>
      <c r="K118" s="152"/>
      <c r="L118" s="152"/>
      <c r="M118" s="152"/>
    </row>
    <row r="119" spans="1:13" ht="20.25" customHeight="1" x14ac:dyDescent="0.25">
      <c r="A119" s="152"/>
      <c r="B119" s="152"/>
      <c r="C119" s="152"/>
      <c r="D119" s="152"/>
      <c r="E119" s="152"/>
      <c r="F119" s="152"/>
      <c r="G119" s="152"/>
      <c r="H119" s="152"/>
      <c r="I119" s="152"/>
      <c r="J119" s="152"/>
      <c r="K119" s="152"/>
      <c r="L119" s="152"/>
      <c r="M119" s="152"/>
    </row>
    <row r="120" spans="1:13" ht="20.25" customHeight="1" x14ac:dyDescent="0.25">
      <c r="A120" s="152"/>
      <c r="B120" s="152"/>
      <c r="C120" s="152"/>
      <c r="D120" s="152"/>
      <c r="E120" s="152"/>
      <c r="F120" s="152"/>
      <c r="G120" s="152"/>
      <c r="H120" s="152"/>
      <c r="I120" s="152"/>
      <c r="J120" s="152"/>
      <c r="K120" s="152"/>
      <c r="L120" s="152"/>
      <c r="M120" s="152"/>
    </row>
    <row r="121" spans="1:13" ht="20.25" customHeight="1" x14ac:dyDescent="0.25">
      <c r="A121" s="152"/>
      <c r="B121" s="152"/>
      <c r="C121" s="152"/>
      <c r="D121" s="152"/>
      <c r="E121" s="152"/>
      <c r="F121" s="152"/>
      <c r="G121" s="152"/>
      <c r="H121" s="152"/>
      <c r="I121" s="152"/>
      <c r="J121" s="152"/>
      <c r="K121" s="152"/>
      <c r="L121" s="152"/>
      <c r="M121" s="152"/>
    </row>
    <row r="122" spans="1:13" ht="20.25" customHeight="1" x14ac:dyDescent="0.25">
      <c r="A122" s="152"/>
      <c r="B122" s="152"/>
      <c r="C122" s="152"/>
      <c r="D122" s="152"/>
      <c r="E122" s="152"/>
      <c r="F122" s="152"/>
      <c r="G122" s="152"/>
      <c r="H122" s="152"/>
      <c r="I122" s="152"/>
      <c r="J122" s="152"/>
      <c r="K122" s="152"/>
      <c r="L122" s="152"/>
      <c r="M122" s="152"/>
    </row>
    <row r="123" spans="1:13" ht="20.25" customHeight="1" x14ac:dyDescent="0.25">
      <c r="A123" s="152"/>
      <c r="B123" s="152"/>
      <c r="C123" s="152"/>
      <c r="D123" s="152"/>
      <c r="E123" s="152"/>
      <c r="F123" s="152"/>
      <c r="G123" s="152"/>
      <c r="H123" s="152"/>
      <c r="I123" s="152"/>
      <c r="J123" s="152"/>
      <c r="K123" s="152"/>
      <c r="L123" s="152"/>
      <c r="M123" s="152"/>
    </row>
    <row r="124" spans="1:13" ht="20.25" customHeight="1" x14ac:dyDescent="0.25">
      <c r="A124" s="152"/>
      <c r="B124" s="152"/>
      <c r="C124" s="152"/>
      <c r="D124" s="152"/>
      <c r="E124" s="152"/>
      <c r="F124" s="152"/>
      <c r="G124" s="152"/>
      <c r="H124" s="152"/>
      <c r="I124" s="152"/>
      <c r="J124" s="152"/>
      <c r="K124" s="152"/>
      <c r="L124" s="152"/>
      <c r="M124" s="152"/>
    </row>
    <row r="125" spans="1:13" ht="20.25" customHeight="1" x14ac:dyDescent="0.25">
      <c r="A125" s="152"/>
      <c r="B125" s="152"/>
      <c r="C125" s="152"/>
      <c r="D125" s="152"/>
      <c r="E125" s="152"/>
      <c r="F125" s="152"/>
      <c r="G125" s="152"/>
      <c r="H125" s="152"/>
      <c r="I125" s="152"/>
      <c r="J125" s="152"/>
      <c r="K125" s="152"/>
      <c r="L125" s="152"/>
      <c r="M125" s="152"/>
    </row>
    <row r="126" spans="1:13" ht="20.25" customHeight="1" x14ac:dyDescent="0.25">
      <c r="A126" s="152"/>
      <c r="B126" s="152"/>
      <c r="C126" s="152"/>
      <c r="D126" s="152"/>
      <c r="E126" s="152"/>
      <c r="F126" s="152"/>
      <c r="G126" s="152"/>
      <c r="H126" s="152"/>
      <c r="I126" s="152"/>
      <c r="J126" s="152"/>
      <c r="K126" s="152"/>
      <c r="L126" s="152"/>
      <c r="M126" s="152"/>
    </row>
    <row r="127" spans="1:13" ht="20.25" customHeight="1" x14ac:dyDescent="0.25">
      <c r="A127" s="152"/>
      <c r="B127" s="152"/>
      <c r="C127" s="152"/>
      <c r="D127" s="152"/>
      <c r="E127" s="152"/>
      <c r="F127" s="152"/>
      <c r="G127" s="152"/>
      <c r="H127" s="152"/>
      <c r="I127" s="152"/>
      <c r="J127" s="152"/>
      <c r="K127" s="152"/>
      <c r="L127" s="152"/>
      <c r="M127" s="152"/>
    </row>
    <row r="128" spans="1:13" ht="20.25" customHeight="1" x14ac:dyDescent="0.25">
      <c r="A128" s="152"/>
      <c r="B128" s="152"/>
      <c r="C128" s="152"/>
      <c r="D128" s="152"/>
      <c r="E128" s="152"/>
      <c r="F128" s="152"/>
      <c r="G128" s="152"/>
      <c r="H128" s="152"/>
      <c r="I128" s="152"/>
      <c r="J128" s="152"/>
      <c r="K128" s="152"/>
      <c r="L128" s="152"/>
      <c r="M128" s="152"/>
    </row>
    <row r="129" spans="1:13" ht="20.25" customHeight="1" x14ac:dyDescent="0.25">
      <c r="A129" s="152"/>
      <c r="B129" s="152"/>
      <c r="C129" s="152"/>
      <c r="D129" s="152"/>
      <c r="E129" s="152"/>
      <c r="F129" s="152"/>
      <c r="G129" s="152"/>
      <c r="H129" s="152"/>
      <c r="I129" s="152"/>
      <c r="J129" s="152"/>
      <c r="K129" s="152"/>
      <c r="L129" s="152"/>
      <c r="M129" s="152"/>
    </row>
    <row r="130" spans="1:13" ht="20.25" customHeight="1" x14ac:dyDescent="0.25">
      <c r="A130" s="152"/>
      <c r="B130" s="152"/>
      <c r="C130" s="152"/>
      <c r="D130" s="152"/>
      <c r="E130" s="152"/>
      <c r="F130" s="152"/>
      <c r="G130" s="152"/>
      <c r="H130" s="152"/>
      <c r="I130" s="152"/>
      <c r="J130" s="152"/>
      <c r="K130" s="152"/>
      <c r="L130" s="152"/>
      <c r="M130" s="152"/>
    </row>
    <row r="131" spans="1:13" ht="20.25" customHeight="1" x14ac:dyDescent="0.25">
      <c r="A131" s="152"/>
      <c r="B131" s="152"/>
      <c r="C131" s="152"/>
      <c r="D131" s="152"/>
      <c r="E131" s="152"/>
      <c r="F131" s="152"/>
      <c r="G131" s="152"/>
      <c r="H131" s="152"/>
      <c r="I131" s="152"/>
      <c r="J131" s="152"/>
      <c r="K131" s="152"/>
      <c r="L131" s="152"/>
      <c r="M131" s="152"/>
    </row>
    <row r="132" spans="1:13" ht="20.25" customHeight="1" x14ac:dyDescent="0.25">
      <c r="A132" s="152"/>
      <c r="B132" s="152"/>
      <c r="C132" s="152"/>
      <c r="D132" s="152"/>
      <c r="E132" s="152"/>
      <c r="F132" s="152"/>
      <c r="G132" s="152"/>
      <c r="H132" s="152"/>
      <c r="I132" s="152"/>
      <c r="J132" s="152"/>
      <c r="K132" s="152"/>
      <c r="L132" s="152"/>
      <c r="M132" s="152"/>
    </row>
    <row r="133" spans="1:13" ht="20.25" customHeight="1" x14ac:dyDescent="0.25">
      <c r="A133" s="152"/>
      <c r="B133" s="152"/>
      <c r="C133" s="152"/>
      <c r="D133" s="152"/>
      <c r="E133" s="152"/>
      <c r="F133" s="152"/>
      <c r="G133" s="152"/>
      <c r="H133" s="152"/>
      <c r="I133" s="152"/>
      <c r="J133" s="152"/>
      <c r="K133" s="152"/>
      <c r="L133" s="152"/>
      <c r="M133" s="152"/>
    </row>
    <row r="134" spans="1:13" ht="20.25" customHeight="1" x14ac:dyDescent="0.25">
      <c r="A134" s="152"/>
      <c r="B134" s="152"/>
      <c r="C134" s="152"/>
      <c r="D134" s="152"/>
      <c r="E134" s="152"/>
      <c r="F134" s="152"/>
      <c r="G134" s="152"/>
      <c r="H134" s="152"/>
      <c r="I134" s="152"/>
      <c r="J134" s="152"/>
      <c r="K134" s="152"/>
      <c r="L134" s="152"/>
      <c r="M134" s="152"/>
    </row>
    <row r="135" spans="1:13" ht="20.25" customHeight="1" x14ac:dyDescent="0.25">
      <c r="A135" s="152"/>
      <c r="B135" s="152"/>
      <c r="C135" s="152"/>
      <c r="D135" s="152"/>
      <c r="E135" s="152"/>
      <c r="F135" s="152"/>
      <c r="G135" s="152"/>
      <c r="H135" s="152"/>
      <c r="I135" s="152"/>
      <c r="J135" s="152"/>
      <c r="K135" s="152"/>
      <c r="L135" s="152"/>
      <c r="M135" s="152"/>
    </row>
    <row r="136" spans="1:13" ht="20.25" customHeight="1" x14ac:dyDescent="0.25">
      <c r="A136" s="152"/>
      <c r="B136" s="152"/>
      <c r="C136" s="152"/>
      <c r="D136" s="152"/>
      <c r="E136" s="152"/>
      <c r="F136" s="152"/>
      <c r="G136" s="152"/>
      <c r="H136" s="152"/>
      <c r="I136" s="152"/>
      <c r="J136" s="152"/>
      <c r="K136" s="152"/>
      <c r="L136" s="152"/>
      <c r="M136" s="152"/>
    </row>
    <row r="137" spans="1:13" ht="20.25" customHeight="1" x14ac:dyDescent="0.25">
      <c r="A137" s="152"/>
      <c r="B137" s="152"/>
      <c r="C137" s="152"/>
      <c r="D137" s="152"/>
      <c r="E137" s="152"/>
      <c r="F137" s="152"/>
      <c r="G137" s="152"/>
      <c r="H137" s="152"/>
      <c r="I137" s="152"/>
      <c r="J137" s="152"/>
      <c r="K137" s="152"/>
      <c r="L137" s="152"/>
      <c r="M137" s="152"/>
    </row>
    <row r="138" spans="1:13" ht="20.25" customHeight="1" x14ac:dyDescent="0.25">
      <c r="A138" s="152"/>
      <c r="B138" s="152"/>
      <c r="C138" s="152"/>
      <c r="D138" s="152"/>
      <c r="E138" s="152"/>
      <c r="F138" s="152"/>
      <c r="G138" s="152"/>
      <c r="H138" s="152"/>
      <c r="I138" s="152"/>
      <c r="J138" s="152"/>
      <c r="K138" s="152"/>
      <c r="L138" s="152"/>
      <c r="M138" s="152"/>
    </row>
    <row r="139" spans="1:13" ht="20.25" customHeight="1" x14ac:dyDescent="0.25">
      <c r="A139" s="152"/>
      <c r="B139" s="152"/>
      <c r="C139" s="152"/>
      <c r="D139" s="152"/>
      <c r="E139" s="152"/>
      <c r="F139" s="152"/>
      <c r="G139" s="152"/>
      <c r="H139" s="152"/>
      <c r="I139" s="152"/>
      <c r="J139" s="152"/>
      <c r="K139" s="152"/>
      <c r="L139" s="152"/>
      <c r="M139" s="152"/>
    </row>
    <row r="140" spans="1:13" ht="20.25" customHeight="1" x14ac:dyDescent="0.25">
      <c r="A140" s="152"/>
      <c r="B140" s="152"/>
      <c r="C140" s="152"/>
      <c r="D140" s="152"/>
      <c r="E140" s="152"/>
      <c r="F140" s="152"/>
      <c r="G140" s="152"/>
      <c r="H140" s="152"/>
      <c r="I140" s="152"/>
      <c r="J140" s="152"/>
      <c r="K140" s="152"/>
      <c r="L140" s="152"/>
      <c r="M140" s="152"/>
    </row>
    <row r="141" spans="1:13" ht="20.25" customHeight="1" x14ac:dyDescent="0.25">
      <c r="A141" s="152"/>
      <c r="B141" s="152"/>
      <c r="C141" s="152"/>
      <c r="D141" s="152"/>
      <c r="E141" s="152"/>
      <c r="F141" s="152"/>
      <c r="G141" s="152"/>
      <c r="H141" s="152"/>
      <c r="I141" s="152"/>
      <c r="J141" s="152"/>
      <c r="K141" s="152"/>
      <c r="L141" s="152"/>
      <c r="M141" s="152"/>
    </row>
    <row r="142" spans="1:13" ht="20.25" customHeight="1" x14ac:dyDescent="0.25">
      <c r="A142" s="152"/>
      <c r="B142" s="152"/>
      <c r="C142" s="152"/>
      <c r="D142" s="152"/>
      <c r="E142" s="152"/>
      <c r="F142" s="152"/>
      <c r="G142" s="152"/>
      <c r="H142" s="152"/>
      <c r="I142" s="152"/>
      <c r="J142" s="152"/>
      <c r="K142" s="152"/>
      <c r="L142" s="152"/>
      <c r="M142" s="152"/>
    </row>
    <row r="143" spans="1:13" ht="20.25" customHeight="1" x14ac:dyDescent="0.25">
      <c r="A143" s="152"/>
      <c r="B143" s="152"/>
      <c r="C143" s="152"/>
      <c r="D143" s="152"/>
      <c r="E143" s="152"/>
      <c r="F143" s="152"/>
      <c r="G143" s="152"/>
      <c r="H143" s="152"/>
      <c r="I143" s="152"/>
      <c r="J143" s="152"/>
      <c r="K143" s="152"/>
      <c r="L143" s="152"/>
      <c r="M143" s="152"/>
    </row>
    <row r="144" spans="1:13" ht="20.25" customHeight="1" x14ac:dyDescent="0.25">
      <c r="A144" s="152"/>
      <c r="B144" s="152"/>
      <c r="C144" s="152"/>
      <c r="D144" s="152"/>
      <c r="E144" s="152"/>
      <c r="F144" s="152"/>
      <c r="G144" s="152"/>
      <c r="H144" s="152"/>
      <c r="I144" s="152"/>
      <c r="J144" s="152"/>
      <c r="K144" s="152"/>
      <c r="L144" s="152"/>
      <c r="M144" s="152"/>
    </row>
    <row r="145" spans="1:13" ht="20.25" customHeight="1" x14ac:dyDescent="0.25">
      <c r="A145" s="152"/>
      <c r="B145" s="152"/>
      <c r="C145" s="152"/>
      <c r="D145" s="152"/>
      <c r="E145" s="152"/>
      <c r="F145" s="152"/>
      <c r="G145" s="152"/>
      <c r="H145" s="152"/>
      <c r="I145" s="152"/>
      <c r="J145" s="152"/>
      <c r="K145" s="152"/>
      <c r="L145" s="152"/>
      <c r="M145" s="152"/>
    </row>
    <row r="146" spans="1:13" ht="20.25" customHeight="1" x14ac:dyDescent="0.25">
      <c r="A146" s="152"/>
      <c r="B146" s="152"/>
      <c r="C146" s="152"/>
      <c r="D146" s="152"/>
      <c r="E146" s="152"/>
      <c r="F146" s="152"/>
      <c r="G146" s="152"/>
      <c r="H146" s="152"/>
      <c r="I146" s="152"/>
      <c r="J146" s="152"/>
      <c r="K146" s="152"/>
      <c r="L146" s="152"/>
      <c r="M146" s="152"/>
    </row>
    <row r="147" spans="1:13" ht="20.25" customHeight="1" x14ac:dyDescent="0.25">
      <c r="A147" s="152"/>
      <c r="B147" s="152"/>
      <c r="C147" s="152"/>
      <c r="D147" s="152"/>
      <c r="E147" s="152"/>
      <c r="F147" s="152"/>
      <c r="G147" s="152"/>
      <c r="H147" s="152"/>
      <c r="I147" s="152"/>
      <c r="J147" s="152"/>
      <c r="K147" s="152"/>
      <c r="L147" s="152"/>
      <c r="M147" s="152"/>
    </row>
    <row r="148" spans="1:13" ht="20.25" customHeight="1" x14ac:dyDescent="0.25">
      <c r="A148" s="152"/>
      <c r="B148" s="152"/>
      <c r="C148" s="152"/>
      <c r="D148" s="152"/>
      <c r="E148" s="152"/>
      <c r="F148" s="152"/>
      <c r="G148" s="152"/>
      <c r="H148" s="152"/>
      <c r="I148" s="152"/>
      <c r="J148" s="152"/>
      <c r="K148" s="152"/>
      <c r="L148" s="152"/>
      <c r="M148" s="152"/>
    </row>
    <row r="149" spans="1:13" ht="20.25" customHeight="1" x14ac:dyDescent="0.25">
      <c r="A149" s="152"/>
      <c r="B149" s="152"/>
      <c r="C149" s="152"/>
      <c r="D149" s="152"/>
      <c r="E149" s="152"/>
      <c r="F149" s="152"/>
      <c r="G149" s="152"/>
      <c r="H149" s="152"/>
      <c r="I149" s="152"/>
      <c r="J149" s="152"/>
      <c r="K149" s="152"/>
      <c r="L149" s="152"/>
      <c r="M149" s="152"/>
    </row>
    <row r="150" spans="1:13" ht="20.25" customHeight="1" x14ac:dyDescent="0.25">
      <c r="A150" s="152"/>
      <c r="B150" s="152"/>
      <c r="C150" s="152"/>
      <c r="D150" s="152"/>
      <c r="E150" s="152"/>
      <c r="F150" s="152"/>
      <c r="G150" s="152"/>
      <c r="H150" s="152"/>
      <c r="I150" s="152"/>
      <c r="J150" s="152"/>
      <c r="K150" s="152"/>
      <c r="L150" s="152"/>
      <c r="M150" s="152"/>
    </row>
    <row r="151" spans="1:13" ht="20.25" customHeight="1" x14ac:dyDescent="0.25">
      <c r="A151" s="152"/>
      <c r="B151" s="152"/>
      <c r="C151" s="152"/>
      <c r="D151" s="152"/>
      <c r="E151" s="152"/>
      <c r="F151" s="152"/>
      <c r="G151" s="152"/>
      <c r="H151" s="152"/>
      <c r="I151" s="152"/>
      <c r="J151" s="152"/>
      <c r="K151" s="152"/>
      <c r="L151" s="152"/>
      <c r="M151" s="152"/>
    </row>
    <row r="152" spans="1:13" ht="20.25" customHeight="1" x14ac:dyDescent="0.25">
      <c r="A152" s="152"/>
      <c r="B152" s="152"/>
      <c r="C152" s="152"/>
      <c r="D152" s="152"/>
      <c r="E152" s="152"/>
      <c r="F152" s="152"/>
      <c r="G152" s="152"/>
      <c r="H152" s="152"/>
      <c r="I152" s="152"/>
      <c r="J152" s="152"/>
      <c r="K152" s="152"/>
      <c r="L152" s="152"/>
      <c r="M152" s="152"/>
    </row>
    <row r="153" spans="1:13" ht="20.25" customHeight="1" x14ac:dyDescent="0.25">
      <c r="A153" s="152"/>
      <c r="B153" s="152"/>
      <c r="C153" s="152"/>
      <c r="D153" s="152"/>
      <c r="E153" s="152"/>
      <c r="F153" s="152"/>
      <c r="G153" s="152"/>
      <c r="H153" s="152"/>
      <c r="I153" s="152"/>
      <c r="J153" s="152"/>
      <c r="K153" s="152"/>
      <c r="L153" s="152"/>
      <c r="M153" s="152"/>
    </row>
    <row r="154" spans="1:13" ht="20.25" customHeight="1" x14ac:dyDescent="0.25">
      <c r="A154" s="152"/>
      <c r="B154" s="152"/>
      <c r="C154" s="152"/>
      <c r="D154" s="152"/>
      <c r="E154" s="152"/>
      <c r="F154" s="152"/>
      <c r="G154" s="152"/>
      <c r="H154" s="152"/>
      <c r="I154" s="152"/>
      <c r="J154" s="152"/>
      <c r="K154" s="152"/>
      <c r="L154" s="152"/>
      <c r="M154" s="152"/>
    </row>
    <row r="155" spans="1:13" ht="20.25" customHeight="1" x14ac:dyDescent="0.25">
      <c r="A155" s="152"/>
      <c r="B155" s="152"/>
      <c r="C155" s="152"/>
      <c r="D155" s="152"/>
      <c r="E155" s="152"/>
      <c r="F155" s="152"/>
      <c r="G155" s="152"/>
      <c r="H155" s="152"/>
      <c r="I155" s="152"/>
      <c r="J155" s="152"/>
      <c r="K155" s="152"/>
      <c r="L155" s="152"/>
      <c r="M155" s="152"/>
    </row>
    <row r="156" spans="1:13" ht="20.25" customHeight="1" x14ac:dyDescent="0.25">
      <c r="A156" s="152"/>
      <c r="B156" s="152"/>
      <c r="C156" s="152"/>
      <c r="D156" s="152"/>
      <c r="E156" s="152"/>
      <c r="F156" s="152"/>
      <c r="G156" s="152"/>
      <c r="H156" s="152"/>
      <c r="I156" s="152"/>
      <c r="J156" s="152"/>
      <c r="K156" s="152"/>
      <c r="L156" s="152"/>
      <c r="M156" s="152"/>
    </row>
    <row r="157" spans="1:13" ht="20.25" customHeight="1" x14ac:dyDescent="0.25">
      <c r="A157" s="152"/>
      <c r="B157" s="152"/>
      <c r="C157" s="152"/>
      <c r="D157" s="152"/>
      <c r="E157" s="152"/>
      <c r="F157" s="152"/>
      <c r="G157" s="152"/>
      <c r="H157" s="152"/>
      <c r="I157" s="152"/>
      <c r="J157" s="152"/>
      <c r="K157" s="152"/>
      <c r="L157" s="152"/>
      <c r="M157" s="152"/>
    </row>
    <row r="158" spans="1:13" ht="20.25" customHeight="1" x14ac:dyDescent="0.25">
      <c r="A158" s="152"/>
      <c r="B158" s="152"/>
      <c r="C158" s="152"/>
      <c r="D158" s="152"/>
      <c r="E158" s="152"/>
      <c r="F158" s="152"/>
      <c r="G158" s="152"/>
      <c r="H158" s="152"/>
      <c r="I158" s="152"/>
      <c r="J158" s="152"/>
      <c r="K158" s="152"/>
      <c r="L158" s="152"/>
      <c r="M158" s="152"/>
    </row>
    <row r="159" spans="1:13" ht="20.25" customHeight="1" x14ac:dyDescent="0.25">
      <c r="A159" s="152"/>
      <c r="B159" s="152"/>
      <c r="C159" s="152"/>
      <c r="D159" s="152"/>
      <c r="E159" s="152"/>
      <c r="F159" s="152"/>
      <c r="G159" s="152"/>
      <c r="H159" s="152"/>
      <c r="I159" s="152"/>
      <c r="J159" s="152"/>
      <c r="K159" s="152"/>
      <c r="L159" s="152"/>
      <c r="M159" s="152"/>
    </row>
    <row r="160" spans="1:13" ht="20.25" customHeight="1" x14ac:dyDescent="0.25">
      <c r="A160" s="152"/>
      <c r="B160" s="152"/>
      <c r="C160" s="152"/>
      <c r="D160" s="152"/>
      <c r="E160" s="152"/>
      <c r="F160" s="152"/>
      <c r="G160" s="152"/>
      <c r="H160" s="152"/>
      <c r="I160" s="152"/>
      <c r="J160" s="152"/>
      <c r="K160" s="152"/>
      <c r="L160" s="152"/>
      <c r="M160" s="152"/>
    </row>
    <row r="161" spans="1:13" ht="20.25" customHeight="1" x14ac:dyDescent="0.25">
      <c r="A161" s="152"/>
      <c r="B161" s="152"/>
      <c r="C161" s="152"/>
      <c r="D161" s="152"/>
      <c r="E161" s="152"/>
      <c r="F161" s="152"/>
      <c r="G161" s="152"/>
      <c r="H161" s="152"/>
      <c r="I161" s="152"/>
      <c r="J161" s="152"/>
      <c r="K161" s="152"/>
      <c r="L161" s="152"/>
      <c r="M161" s="152"/>
    </row>
    <row r="162" spans="1:13" ht="20.25" customHeight="1" x14ac:dyDescent="0.25">
      <c r="A162" s="152"/>
      <c r="B162" s="152"/>
      <c r="C162" s="152"/>
      <c r="D162" s="152"/>
      <c r="E162" s="152"/>
      <c r="F162" s="152"/>
      <c r="G162" s="152"/>
      <c r="H162" s="152"/>
      <c r="I162" s="152"/>
      <c r="J162" s="152"/>
      <c r="K162" s="152"/>
      <c r="L162" s="152"/>
      <c r="M162" s="152"/>
    </row>
    <row r="163" spans="1:13" ht="20.25" customHeight="1" x14ac:dyDescent="0.25">
      <c r="A163" s="152"/>
      <c r="B163" s="152"/>
      <c r="C163" s="152"/>
      <c r="D163" s="152"/>
      <c r="E163" s="152"/>
      <c r="F163" s="152"/>
      <c r="G163" s="152"/>
      <c r="H163" s="152"/>
      <c r="I163" s="152"/>
      <c r="J163" s="152"/>
      <c r="K163" s="152"/>
      <c r="L163" s="152"/>
      <c r="M163" s="152"/>
    </row>
    <row r="164" spans="1:13" ht="20.25" customHeight="1" x14ac:dyDescent="0.25">
      <c r="A164" s="152"/>
      <c r="B164" s="152"/>
      <c r="C164" s="152"/>
      <c r="D164" s="152"/>
      <c r="E164" s="152"/>
      <c r="F164" s="152"/>
      <c r="G164" s="152"/>
      <c r="H164" s="152"/>
      <c r="I164" s="152"/>
      <c r="J164" s="152"/>
      <c r="K164" s="152"/>
      <c r="L164" s="152"/>
      <c r="M164" s="152"/>
    </row>
    <row r="165" spans="1:13" ht="20.25" customHeight="1" x14ac:dyDescent="0.25">
      <c r="A165" s="152"/>
      <c r="B165" s="152"/>
      <c r="C165" s="152"/>
      <c r="D165" s="152"/>
      <c r="E165" s="152"/>
      <c r="F165" s="152"/>
      <c r="G165" s="152"/>
      <c r="H165" s="152"/>
      <c r="I165" s="152"/>
      <c r="J165" s="152"/>
      <c r="K165" s="152"/>
      <c r="L165" s="152"/>
      <c r="M165" s="152"/>
    </row>
    <row r="166" spans="1:13" ht="20.25" customHeight="1" x14ac:dyDescent="0.25">
      <c r="A166" s="152"/>
      <c r="B166" s="152"/>
      <c r="C166" s="152"/>
      <c r="D166" s="152"/>
      <c r="E166" s="152"/>
      <c r="F166" s="152"/>
      <c r="G166" s="152"/>
      <c r="H166" s="152"/>
      <c r="I166" s="152"/>
      <c r="J166" s="152"/>
      <c r="K166" s="152"/>
      <c r="L166" s="152"/>
      <c r="M166" s="152"/>
    </row>
    <row r="167" spans="1:13" ht="20.25" customHeight="1" x14ac:dyDescent="0.25">
      <c r="A167" s="152"/>
      <c r="B167" s="152"/>
      <c r="C167" s="152"/>
      <c r="D167" s="152"/>
      <c r="E167" s="152"/>
      <c r="F167" s="152"/>
      <c r="G167" s="152"/>
      <c r="H167" s="152"/>
      <c r="I167" s="152"/>
      <c r="J167" s="152"/>
      <c r="K167" s="152"/>
      <c r="L167" s="152"/>
      <c r="M167" s="152"/>
    </row>
    <row r="168" spans="1:13" ht="20.25" customHeight="1" x14ac:dyDescent="0.25">
      <c r="A168" s="152"/>
      <c r="B168" s="152"/>
      <c r="C168" s="152"/>
      <c r="D168" s="152"/>
      <c r="E168" s="152"/>
      <c r="F168" s="152"/>
      <c r="G168" s="152"/>
      <c r="H168" s="152"/>
      <c r="I168" s="152"/>
      <c r="J168" s="152"/>
      <c r="K168" s="152"/>
      <c r="L168" s="152"/>
      <c r="M168" s="152"/>
    </row>
    <row r="169" spans="1:13" ht="20.25" customHeight="1" x14ac:dyDescent="0.25">
      <c r="A169" s="152"/>
      <c r="B169" s="152"/>
      <c r="C169" s="152"/>
      <c r="D169" s="152"/>
      <c r="E169" s="152"/>
      <c r="F169" s="152"/>
      <c r="G169" s="152"/>
      <c r="H169" s="152"/>
      <c r="I169" s="152"/>
      <c r="J169" s="152"/>
      <c r="K169" s="152"/>
      <c r="L169" s="152"/>
      <c r="M169" s="152"/>
    </row>
    <row r="170" spans="1:13" ht="20.25" customHeight="1" x14ac:dyDescent="0.25">
      <c r="A170" s="152"/>
      <c r="B170" s="152"/>
      <c r="C170" s="152"/>
      <c r="D170" s="152"/>
      <c r="E170" s="152"/>
      <c r="F170" s="152"/>
      <c r="G170" s="152"/>
      <c r="H170" s="152"/>
      <c r="I170" s="152"/>
      <c r="J170" s="152"/>
      <c r="K170" s="152"/>
      <c r="L170" s="152"/>
      <c r="M170" s="152"/>
    </row>
    <row r="171" spans="1:13" ht="20.25" customHeight="1" x14ac:dyDescent="0.25">
      <c r="A171" s="152"/>
      <c r="B171" s="152"/>
      <c r="C171" s="152"/>
      <c r="D171" s="152"/>
      <c r="E171" s="152"/>
      <c r="F171" s="152"/>
      <c r="G171" s="152"/>
      <c r="H171" s="152"/>
      <c r="I171" s="152"/>
      <c r="J171" s="152"/>
      <c r="K171" s="152"/>
      <c r="L171" s="152"/>
      <c r="M171" s="152"/>
    </row>
    <row r="172" spans="1:13" ht="20.25" customHeight="1" x14ac:dyDescent="0.25">
      <c r="A172" s="152"/>
      <c r="B172" s="152"/>
      <c r="C172" s="152"/>
      <c r="D172" s="152"/>
      <c r="E172" s="152"/>
      <c r="F172" s="152"/>
      <c r="G172" s="152"/>
      <c r="H172" s="152"/>
      <c r="I172" s="152"/>
      <c r="J172" s="152"/>
      <c r="K172" s="152"/>
      <c r="L172" s="152"/>
      <c r="M172" s="152"/>
    </row>
    <row r="173" spans="1:13" ht="20.25" customHeight="1" x14ac:dyDescent="0.25">
      <c r="A173" s="152"/>
      <c r="B173" s="152"/>
      <c r="C173" s="152"/>
      <c r="D173" s="152"/>
      <c r="E173" s="152"/>
      <c r="F173" s="152"/>
      <c r="G173" s="152"/>
      <c r="H173" s="152"/>
      <c r="I173" s="152"/>
      <c r="J173" s="152"/>
      <c r="K173" s="152"/>
      <c r="L173" s="152"/>
      <c r="M173" s="152"/>
    </row>
    <row r="174" spans="1:13" ht="20.25" customHeight="1" x14ac:dyDescent="0.25">
      <c r="A174" s="152"/>
      <c r="B174" s="152"/>
      <c r="C174" s="152"/>
      <c r="D174" s="152"/>
      <c r="E174" s="152"/>
      <c r="F174" s="152"/>
      <c r="G174" s="152"/>
      <c r="H174" s="152"/>
      <c r="I174" s="152"/>
      <c r="J174" s="152"/>
      <c r="K174" s="152"/>
      <c r="L174" s="152"/>
      <c r="M174" s="152"/>
    </row>
    <row r="175" spans="1:13" ht="20.25" customHeight="1" x14ac:dyDescent="0.25">
      <c r="A175" s="152"/>
      <c r="B175" s="152"/>
      <c r="C175" s="152"/>
      <c r="D175" s="152"/>
      <c r="E175" s="152"/>
      <c r="F175" s="152"/>
      <c r="G175" s="152"/>
      <c r="H175" s="152"/>
      <c r="I175" s="152"/>
      <c r="J175" s="152"/>
      <c r="K175" s="152"/>
      <c r="L175" s="152"/>
      <c r="M175" s="152"/>
    </row>
    <row r="176" spans="1:13" ht="20.25" customHeight="1" x14ac:dyDescent="0.25">
      <c r="A176" s="152"/>
      <c r="B176" s="152"/>
      <c r="C176" s="152"/>
      <c r="D176" s="152"/>
      <c r="E176" s="152"/>
      <c r="F176" s="152"/>
      <c r="G176" s="152"/>
      <c r="H176" s="152"/>
      <c r="I176" s="152"/>
      <c r="J176" s="152"/>
      <c r="K176" s="152"/>
      <c r="L176" s="152"/>
      <c r="M176" s="152"/>
    </row>
    <row r="177" spans="1:13" ht="20.25" customHeight="1" x14ac:dyDescent="0.25">
      <c r="A177" s="152"/>
      <c r="B177" s="152"/>
      <c r="C177" s="152"/>
      <c r="D177" s="152"/>
      <c r="E177" s="152"/>
      <c r="F177" s="152"/>
      <c r="G177" s="152"/>
      <c r="H177" s="152"/>
      <c r="I177" s="152"/>
      <c r="J177" s="152"/>
      <c r="K177" s="152"/>
      <c r="L177" s="152"/>
      <c r="M177" s="152"/>
    </row>
    <row r="178" spans="1:13" ht="20.25" customHeight="1" x14ac:dyDescent="0.25">
      <c r="A178" s="152"/>
      <c r="B178" s="152"/>
      <c r="C178" s="152"/>
      <c r="D178" s="152"/>
      <c r="E178" s="152"/>
      <c r="F178" s="152"/>
      <c r="G178" s="152"/>
      <c r="H178" s="152"/>
      <c r="I178" s="152"/>
      <c r="J178" s="152"/>
      <c r="K178" s="152"/>
      <c r="L178" s="152"/>
      <c r="M178" s="152"/>
    </row>
    <row r="179" spans="1:13" ht="20.25" customHeight="1" x14ac:dyDescent="0.25">
      <c r="A179" s="152"/>
      <c r="B179" s="152"/>
      <c r="C179" s="152"/>
      <c r="D179" s="152"/>
      <c r="E179" s="152"/>
      <c r="F179" s="152"/>
      <c r="G179" s="152"/>
      <c r="H179" s="152"/>
      <c r="I179" s="152"/>
      <c r="J179" s="152"/>
      <c r="K179" s="152"/>
      <c r="L179" s="152"/>
      <c r="M179" s="152"/>
    </row>
    <row r="180" spans="1:13" ht="20.25" customHeight="1" x14ac:dyDescent="0.25">
      <c r="A180" s="152"/>
      <c r="B180" s="152"/>
      <c r="C180" s="152"/>
      <c r="D180" s="152"/>
      <c r="E180" s="152"/>
      <c r="F180" s="152"/>
      <c r="G180" s="152"/>
      <c r="H180" s="152"/>
      <c r="I180" s="152"/>
      <c r="J180" s="152"/>
      <c r="K180" s="152"/>
      <c r="L180" s="152"/>
      <c r="M180" s="152"/>
    </row>
    <row r="181" spans="1:13" ht="20.25" customHeight="1" x14ac:dyDescent="0.25">
      <c r="A181" s="152"/>
      <c r="B181" s="152"/>
      <c r="C181" s="152"/>
      <c r="D181" s="152"/>
      <c r="E181" s="152"/>
      <c r="F181" s="152"/>
      <c r="G181" s="152"/>
      <c r="H181" s="152"/>
      <c r="I181" s="152"/>
      <c r="J181" s="152"/>
      <c r="K181" s="152"/>
      <c r="L181" s="152"/>
      <c r="M181" s="152"/>
    </row>
    <row r="182" spans="1:13" ht="20.25" customHeight="1" x14ac:dyDescent="0.25">
      <c r="A182" s="152"/>
      <c r="B182" s="152"/>
      <c r="C182" s="152"/>
      <c r="D182" s="152"/>
      <c r="E182" s="152"/>
      <c r="F182" s="152"/>
      <c r="G182" s="152"/>
      <c r="H182" s="152"/>
      <c r="I182" s="152"/>
      <c r="J182" s="152"/>
      <c r="K182" s="152"/>
      <c r="L182" s="152"/>
      <c r="M182" s="152"/>
    </row>
    <row r="183" spans="1:13" ht="20.25" customHeight="1" x14ac:dyDescent="0.25">
      <c r="A183" s="152"/>
      <c r="B183" s="152"/>
      <c r="C183" s="152"/>
      <c r="D183" s="152"/>
      <c r="E183" s="152"/>
      <c r="F183" s="152"/>
      <c r="G183" s="152"/>
      <c r="H183" s="152"/>
      <c r="I183" s="152"/>
      <c r="J183" s="152"/>
      <c r="K183" s="152"/>
      <c r="L183" s="152"/>
      <c r="M183" s="152"/>
    </row>
    <row r="184" spans="1:13" ht="20.25" customHeight="1" x14ac:dyDescent="0.25">
      <c r="A184" s="152"/>
      <c r="B184" s="152"/>
      <c r="C184" s="152"/>
      <c r="D184" s="152"/>
      <c r="E184" s="152"/>
      <c r="F184" s="152"/>
      <c r="G184" s="152"/>
      <c r="H184" s="152"/>
      <c r="I184" s="152"/>
      <c r="J184" s="152"/>
      <c r="K184" s="152"/>
      <c r="L184" s="152"/>
      <c r="M184" s="152"/>
    </row>
    <row r="185" spans="1:13" ht="20.25" customHeight="1" x14ac:dyDescent="0.25">
      <c r="A185" s="152"/>
      <c r="B185" s="152"/>
      <c r="C185" s="152"/>
      <c r="D185" s="152"/>
      <c r="E185" s="152"/>
      <c r="F185" s="152"/>
      <c r="G185" s="152"/>
      <c r="H185" s="152"/>
      <c r="I185" s="152"/>
      <c r="J185" s="152"/>
      <c r="K185" s="152"/>
      <c r="L185" s="152"/>
      <c r="M185" s="152"/>
    </row>
    <row r="186" spans="1:13" ht="20.25" customHeight="1" x14ac:dyDescent="0.25">
      <c r="A186" s="152"/>
      <c r="B186" s="152"/>
      <c r="C186" s="152"/>
      <c r="D186" s="152"/>
      <c r="E186" s="152"/>
      <c r="F186" s="152"/>
      <c r="G186" s="152"/>
      <c r="H186" s="152"/>
      <c r="I186" s="152"/>
      <c r="J186" s="152"/>
      <c r="K186" s="152"/>
      <c r="L186" s="152"/>
      <c r="M186" s="152"/>
    </row>
    <row r="187" spans="1:13" ht="20.25" customHeight="1" x14ac:dyDescent="0.25">
      <c r="A187" s="152"/>
      <c r="B187" s="152"/>
      <c r="C187" s="152"/>
      <c r="D187" s="152"/>
      <c r="E187" s="152"/>
      <c r="F187" s="152"/>
      <c r="G187" s="152"/>
      <c r="H187" s="152"/>
      <c r="I187" s="152"/>
      <c r="J187" s="152"/>
      <c r="K187" s="152"/>
      <c r="L187" s="152"/>
      <c r="M187" s="152"/>
    </row>
    <row r="188" spans="1:13" ht="20.25" customHeight="1" x14ac:dyDescent="0.25">
      <c r="A188" s="152"/>
      <c r="B188" s="152"/>
      <c r="C188" s="152"/>
      <c r="D188" s="152"/>
      <c r="E188" s="152"/>
      <c r="F188" s="152"/>
      <c r="G188" s="152"/>
      <c r="H188" s="152"/>
      <c r="I188" s="152"/>
      <c r="J188" s="152"/>
      <c r="K188" s="152"/>
      <c r="L188" s="152"/>
      <c r="M188" s="152"/>
    </row>
    <row r="189" spans="1:13" ht="20.25" customHeight="1" x14ac:dyDescent="0.25">
      <c r="A189" s="152"/>
      <c r="B189" s="152"/>
      <c r="C189" s="152"/>
      <c r="D189" s="152"/>
      <c r="E189" s="152"/>
      <c r="F189" s="152"/>
      <c r="G189" s="152"/>
      <c r="H189" s="152"/>
      <c r="I189" s="152"/>
      <c r="J189" s="152"/>
      <c r="K189" s="152"/>
      <c r="L189" s="152"/>
      <c r="M189" s="152"/>
    </row>
    <row r="190" spans="1:13" ht="20.25" customHeight="1" x14ac:dyDescent="0.25">
      <c r="A190" s="152"/>
      <c r="B190" s="152"/>
      <c r="C190" s="152"/>
      <c r="D190" s="152"/>
      <c r="E190" s="152"/>
      <c r="F190" s="152"/>
      <c r="G190" s="152"/>
      <c r="H190" s="152"/>
      <c r="I190" s="152"/>
      <c r="J190" s="152"/>
      <c r="K190" s="152"/>
      <c r="L190" s="152"/>
      <c r="M190" s="152"/>
    </row>
    <row r="191" spans="1:13" ht="20.25" customHeight="1" x14ac:dyDescent="0.25">
      <c r="A191" s="152"/>
      <c r="B191" s="152"/>
      <c r="C191" s="152"/>
      <c r="D191" s="152"/>
      <c r="E191" s="152"/>
      <c r="F191" s="152"/>
      <c r="G191" s="152"/>
      <c r="H191" s="152"/>
      <c r="I191" s="152"/>
      <c r="J191" s="152"/>
      <c r="K191" s="152"/>
      <c r="L191" s="152"/>
      <c r="M191" s="152"/>
    </row>
    <row r="192" spans="1:13" ht="20.25" customHeight="1" x14ac:dyDescent="0.25">
      <c r="A192" s="152"/>
      <c r="B192" s="152"/>
      <c r="C192" s="152"/>
      <c r="D192" s="152"/>
      <c r="E192" s="152"/>
      <c r="F192" s="152"/>
      <c r="G192" s="152"/>
      <c r="H192" s="152"/>
      <c r="I192" s="152"/>
      <c r="J192" s="152"/>
      <c r="K192" s="152"/>
      <c r="L192" s="152"/>
      <c r="M192" s="152"/>
    </row>
    <row r="193" spans="1:13" ht="20.25" customHeight="1" x14ac:dyDescent="0.25">
      <c r="A193" s="152"/>
      <c r="B193" s="152"/>
      <c r="C193" s="152"/>
      <c r="D193" s="152"/>
      <c r="E193" s="152"/>
      <c r="F193" s="152"/>
      <c r="G193" s="152"/>
      <c r="H193" s="152"/>
      <c r="I193" s="152"/>
      <c r="J193" s="152"/>
      <c r="K193" s="152"/>
      <c r="L193" s="152"/>
      <c r="M193" s="152"/>
    </row>
    <row r="194" spans="1:13" ht="20.25" customHeight="1" x14ac:dyDescent="0.25">
      <c r="A194" s="152"/>
      <c r="B194" s="152"/>
      <c r="C194" s="152"/>
      <c r="D194" s="152"/>
      <c r="E194" s="152"/>
      <c r="F194" s="152"/>
      <c r="G194" s="152"/>
      <c r="H194" s="152"/>
      <c r="I194" s="152"/>
      <c r="J194" s="152"/>
      <c r="K194" s="152"/>
      <c r="L194" s="152"/>
      <c r="M194" s="152"/>
    </row>
    <row r="195" spans="1:13" ht="20.25" customHeight="1" x14ac:dyDescent="0.25">
      <c r="A195" s="152"/>
      <c r="B195" s="152"/>
      <c r="C195" s="152"/>
      <c r="D195" s="152"/>
      <c r="E195" s="152"/>
      <c r="F195" s="152"/>
      <c r="G195" s="152"/>
      <c r="H195" s="152"/>
      <c r="I195" s="152"/>
      <c r="J195" s="152"/>
      <c r="K195" s="152"/>
      <c r="L195" s="152"/>
      <c r="M195" s="152"/>
    </row>
    <row r="196" spans="1:13" ht="20.25" customHeight="1" x14ac:dyDescent="0.25">
      <c r="A196" s="152"/>
      <c r="B196" s="152"/>
      <c r="C196" s="152"/>
      <c r="D196" s="152"/>
      <c r="E196" s="152"/>
      <c r="F196" s="152"/>
      <c r="G196" s="152"/>
      <c r="H196" s="152"/>
      <c r="I196" s="152"/>
      <c r="J196" s="152"/>
      <c r="K196" s="152"/>
      <c r="L196" s="152"/>
      <c r="M196" s="152"/>
    </row>
    <row r="197" spans="1:13" ht="20.25" customHeight="1" x14ac:dyDescent="0.25">
      <c r="A197" s="152"/>
      <c r="B197" s="152"/>
      <c r="C197" s="152"/>
      <c r="D197" s="152"/>
      <c r="E197" s="152"/>
      <c r="F197" s="152"/>
      <c r="G197" s="152"/>
      <c r="H197" s="152"/>
      <c r="I197" s="152"/>
      <c r="J197" s="152"/>
      <c r="K197" s="152"/>
      <c r="L197" s="152"/>
      <c r="M197" s="152"/>
    </row>
    <row r="198" spans="1:13" ht="20.25" customHeight="1" x14ac:dyDescent="0.25">
      <c r="A198" s="152"/>
      <c r="B198" s="152"/>
      <c r="C198" s="152"/>
      <c r="D198" s="152"/>
      <c r="E198" s="152"/>
      <c r="F198" s="152"/>
      <c r="G198" s="152"/>
      <c r="H198" s="152"/>
      <c r="I198" s="152"/>
      <c r="J198" s="152"/>
      <c r="K198" s="152"/>
      <c r="L198" s="152"/>
      <c r="M198" s="152"/>
    </row>
    <row r="199" spans="1:13" ht="20.25" customHeight="1" x14ac:dyDescent="0.25">
      <c r="A199" s="152"/>
      <c r="B199" s="152"/>
      <c r="C199" s="152"/>
      <c r="D199" s="152"/>
      <c r="E199" s="152"/>
      <c r="F199" s="152"/>
      <c r="G199" s="152"/>
      <c r="H199" s="152"/>
      <c r="I199" s="152"/>
      <c r="J199" s="152"/>
      <c r="K199" s="152"/>
      <c r="L199" s="152"/>
      <c r="M199" s="152"/>
    </row>
    <row r="200" spans="1:13" ht="20.25" customHeight="1" x14ac:dyDescent="0.25">
      <c r="A200" s="152"/>
      <c r="B200" s="152"/>
      <c r="C200" s="152"/>
      <c r="D200" s="152"/>
      <c r="E200" s="152"/>
      <c r="F200" s="152"/>
      <c r="G200" s="152"/>
      <c r="H200" s="152"/>
      <c r="I200" s="152"/>
      <c r="J200" s="152"/>
      <c r="K200" s="152"/>
      <c r="L200" s="152"/>
      <c r="M200" s="152"/>
    </row>
    <row r="201" spans="1:13" ht="20.25" customHeight="1" x14ac:dyDescent="0.25">
      <c r="A201" s="152"/>
      <c r="B201" s="152"/>
      <c r="C201" s="152"/>
      <c r="D201" s="152"/>
      <c r="E201" s="152"/>
      <c r="F201" s="152"/>
      <c r="G201" s="152"/>
      <c r="H201" s="152"/>
      <c r="I201" s="152"/>
      <c r="J201" s="152"/>
      <c r="K201" s="152"/>
      <c r="L201" s="152"/>
      <c r="M201" s="152"/>
    </row>
    <row r="202" spans="1:13" ht="20.25" customHeight="1" x14ac:dyDescent="0.25">
      <c r="A202" s="152"/>
      <c r="B202" s="152"/>
      <c r="C202" s="152"/>
      <c r="D202" s="152"/>
      <c r="E202" s="152"/>
      <c r="F202" s="152"/>
      <c r="G202" s="152"/>
      <c r="H202" s="152"/>
      <c r="I202" s="152"/>
      <c r="J202" s="152"/>
      <c r="K202" s="152"/>
      <c r="L202" s="152"/>
      <c r="M202" s="152"/>
    </row>
    <row r="203" spans="1:13" ht="20.25" customHeight="1" x14ac:dyDescent="0.25">
      <c r="A203" s="152"/>
      <c r="B203" s="152"/>
      <c r="C203" s="152"/>
      <c r="D203" s="152"/>
      <c r="E203" s="152"/>
      <c r="F203" s="152"/>
      <c r="G203" s="152"/>
      <c r="H203" s="152"/>
      <c r="I203" s="152"/>
      <c r="J203" s="152"/>
      <c r="K203" s="152"/>
      <c r="L203" s="152"/>
      <c r="M203" s="152"/>
    </row>
    <row r="204" spans="1:13" ht="20.25" customHeight="1" x14ac:dyDescent="0.25">
      <c r="A204" s="152"/>
      <c r="B204" s="152"/>
      <c r="C204" s="152"/>
      <c r="D204" s="152"/>
      <c r="E204" s="152"/>
      <c r="F204" s="152"/>
      <c r="G204" s="152"/>
      <c r="H204" s="152"/>
      <c r="I204" s="152"/>
      <c r="J204" s="152"/>
      <c r="K204" s="152"/>
      <c r="L204" s="152"/>
      <c r="M204" s="152"/>
    </row>
    <row r="205" spans="1:13" ht="20.25" customHeight="1" x14ac:dyDescent="0.25">
      <c r="A205" s="152"/>
      <c r="B205" s="152"/>
      <c r="C205" s="152"/>
      <c r="D205" s="152"/>
      <c r="E205" s="152"/>
      <c r="F205" s="152"/>
      <c r="G205" s="152"/>
      <c r="H205" s="152"/>
      <c r="I205" s="152"/>
      <c r="J205" s="152"/>
      <c r="K205" s="152"/>
      <c r="L205" s="152"/>
      <c r="M205" s="152"/>
    </row>
    <row r="206" spans="1:13" ht="20.25" customHeight="1" x14ac:dyDescent="0.25">
      <c r="A206" s="152"/>
      <c r="B206" s="152"/>
      <c r="C206" s="152"/>
      <c r="D206" s="152"/>
      <c r="E206" s="152"/>
      <c r="F206" s="152"/>
      <c r="G206" s="152"/>
      <c r="H206" s="152"/>
      <c r="I206" s="152"/>
      <c r="J206" s="152"/>
      <c r="K206" s="152"/>
      <c r="L206" s="152"/>
      <c r="M206" s="152"/>
    </row>
    <row r="207" spans="1:13" ht="20.25" customHeight="1" x14ac:dyDescent="0.25">
      <c r="A207" s="152"/>
      <c r="B207" s="152"/>
      <c r="C207" s="152"/>
      <c r="D207" s="152"/>
      <c r="E207" s="152"/>
      <c r="F207" s="152"/>
      <c r="G207" s="152"/>
      <c r="H207" s="152"/>
      <c r="I207" s="152"/>
      <c r="J207" s="152"/>
      <c r="K207" s="152"/>
      <c r="L207" s="152"/>
      <c r="M207" s="152"/>
    </row>
    <row r="208" spans="1:13" ht="20.25" customHeight="1" x14ac:dyDescent="0.25">
      <c r="A208" s="152"/>
      <c r="B208" s="152"/>
      <c r="C208" s="152"/>
      <c r="D208" s="152"/>
      <c r="E208" s="152"/>
      <c r="F208" s="152"/>
      <c r="G208" s="152"/>
      <c r="H208" s="152"/>
      <c r="I208" s="152"/>
      <c r="J208" s="152"/>
      <c r="K208" s="152"/>
      <c r="L208" s="152"/>
      <c r="M208" s="152"/>
    </row>
    <row r="209" spans="1:13" ht="20.25" customHeight="1" x14ac:dyDescent="0.25">
      <c r="A209" s="152"/>
      <c r="B209" s="152"/>
      <c r="C209" s="152"/>
      <c r="D209" s="152"/>
      <c r="E209" s="152"/>
      <c r="F209" s="152"/>
      <c r="G209" s="152"/>
      <c r="H209" s="152"/>
      <c r="I209" s="152"/>
      <c r="J209" s="152"/>
      <c r="K209" s="152"/>
      <c r="L209" s="152"/>
      <c r="M209" s="152"/>
    </row>
    <row r="210" spans="1:13" ht="20.25" customHeight="1" x14ac:dyDescent="0.25">
      <c r="A210" s="152"/>
      <c r="B210" s="152"/>
      <c r="C210" s="152"/>
      <c r="D210" s="152"/>
      <c r="E210" s="152"/>
      <c r="F210" s="152"/>
      <c r="G210" s="152"/>
      <c r="H210" s="152"/>
      <c r="I210" s="152"/>
      <c r="J210" s="152"/>
      <c r="K210" s="152"/>
      <c r="L210" s="152"/>
      <c r="M210" s="152"/>
    </row>
    <row r="211" spans="1:13" ht="20.25" customHeight="1" x14ac:dyDescent="0.25">
      <c r="A211" s="152"/>
      <c r="B211" s="152"/>
      <c r="C211" s="152"/>
      <c r="D211" s="152"/>
      <c r="E211" s="152"/>
      <c r="F211" s="152"/>
      <c r="G211" s="152"/>
      <c r="H211" s="152"/>
      <c r="I211" s="152"/>
      <c r="J211" s="152"/>
      <c r="K211" s="152"/>
      <c r="L211" s="152"/>
      <c r="M211" s="152"/>
    </row>
    <row r="212" spans="1:13" ht="20.25" customHeight="1" x14ac:dyDescent="0.25">
      <c r="A212" s="152"/>
      <c r="B212" s="152"/>
      <c r="C212" s="152"/>
      <c r="D212" s="152"/>
      <c r="E212" s="152"/>
      <c r="F212" s="152"/>
      <c r="G212" s="152"/>
      <c r="H212" s="152"/>
      <c r="I212" s="152"/>
      <c r="J212" s="152"/>
      <c r="K212" s="152"/>
      <c r="L212" s="152"/>
      <c r="M212" s="152"/>
    </row>
    <row r="213" spans="1:13" ht="20.25" customHeight="1" x14ac:dyDescent="0.25">
      <c r="A213" s="152"/>
      <c r="B213" s="152"/>
      <c r="C213" s="152"/>
      <c r="D213" s="152"/>
      <c r="E213" s="152"/>
      <c r="F213" s="152"/>
      <c r="G213" s="152"/>
      <c r="H213" s="152"/>
      <c r="I213" s="152"/>
      <c r="J213" s="152"/>
      <c r="K213" s="152"/>
      <c r="L213" s="152"/>
      <c r="M213" s="152"/>
    </row>
    <row r="214" spans="1:13" ht="20.25" customHeight="1" x14ac:dyDescent="0.25">
      <c r="A214" s="152"/>
      <c r="B214" s="152"/>
      <c r="C214" s="152"/>
      <c r="D214" s="152"/>
      <c r="E214" s="152"/>
      <c r="F214" s="152"/>
      <c r="G214" s="152"/>
      <c r="H214" s="152"/>
      <c r="I214" s="152"/>
      <c r="J214" s="152"/>
      <c r="K214" s="152"/>
      <c r="L214" s="152"/>
      <c r="M214" s="152"/>
    </row>
    <row r="215" spans="1:13" ht="20.25" customHeight="1" x14ac:dyDescent="0.25">
      <c r="A215" s="152"/>
      <c r="B215" s="152"/>
      <c r="C215" s="152"/>
      <c r="D215" s="152"/>
      <c r="E215" s="152"/>
      <c r="F215" s="152"/>
      <c r="G215" s="152"/>
      <c r="H215" s="152"/>
      <c r="I215" s="152"/>
      <c r="J215" s="152"/>
      <c r="K215" s="152"/>
      <c r="L215" s="152"/>
      <c r="M215" s="152"/>
    </row>
    <row r="216" spans="1:13" ht="20.25" customHeight="1" x14ac:dyDescent="0.25">
      <c r="A216" s="152"/>
      <c r="B216" s="152"/>
      <c r="C216" s="152"/>
      <c r="D216" s="152"/>
      <c r="E216" s="152"/>
      <c r="F216" s="152"/>
      <c r="G216" s="152"/>
      <c r="H216" s="152"/>
      <c r="I216" s="152"/>
      <c r="J216" s="152"/>
      <c r="K216" s="152"/>
      <c r="L216" s="152"/>
      <c r="M216" s="152"/>
    </row>
    <row r="217" spans="1:13" ht="20.25" customHeight="1" x14ac:dyDescent="0.25">
      <c r="A217" s="152"/>
      <c r="B217" s="152"/>
      <c r="C217" s="152"/>
      <c r="D217" s="152"/>
      <c r="E217" s="152"/>
      <c r="F217" s="152"/>
      <c r="G217" s="152"/>
      <c r="H217" s="152"/>
      <c r="I217" s="152"/>
      <c r="J217" s="152"/>
      <c r="K217" s="152"/>
      <c r="L217" s="152"/>
      <c r="M217" s="152"/>
    </row>
    <row r="218" spans="1:13" ht="20.25" customHeight="1" x14ac:dyDescent="0.25">
      <c r="A218" s="152"/>
      <c r="B218" s="152"/>
      <c r="C218" s="152"/>
      <c r="D218" s="152"/>
      <c r="E218" s="152"/>
      <c r="F218" s="152"/>
      <c r="G218" s="152"/>
      <c r="H218" s="152"/>
      <c r="I218" s="152"/>
      <c r="J218" s="152"/>
      <c r="K218" s="152"/>
      <c r="L218" s="152"/>
      <c r="M218" s="152"/>
    </row>
    <row r="219" spans="1:13" ht="20.25" customHeight="1" x14ac:dyDescent="0.25">
      <c r="A219" s="152"/>
      <c r="B219" s="152"/>
      <c r="C219" s="152"/>
      <c r="D219" s="152"/>
      <c r="E219" s="152"/>
      <c r="F219" s="152"/>
      <c r="G219" s="152"/>
      <c r="H219" s="152"/>
      <c r="I219" s="152"/>
      <c r="J219" s="152"/>
      <c r="K219" s="152"/>
      <c r="L219" s="152"/>
      <c r="M219" s="152"/>
    </row>
    <row r="220" spans="1:13" ht="20.25" customHeight="1" x14ac:dyDescent="0.25">
      <c r="A220" s="152"/>
      <c r="B220" s="152"/>
      <c r="C220" s="152"/>
      <c r="D220" s="152"/>
      <c r="E220" s="152"/>
      <c r="F220" s="152"/>
      <c r="G220" s="152"/>
      <c r="H220" s="152"/>
      <c r="I220" s="152"/>
      <c r="J220" s="152"/>
      <c r="K220" s="152"/>
      <c r="L220" s="152"/>
      <c r="M220" s="152"/>
    </row>
    <row r="221" spans="1:13" ht="20.25" customHeight="1" x14ac:dyDescent="0.25">
      <c r="A221" s="152"/>
      <c r="B221" s="152"/>
      <c r="C221" s="152"/>
      <c r="D221" s="152"/>
      <c r="E221" s="152"/>
      <c r="F221" s="152"/>
      <c r="G221" s="152"/>
      <c r="H221" s="152"/>
      <c r="I221" s="152"/>
      <c r="J221" s="152"/>
      <c r="K221" s="152"/>
      <c r="L221" s="152"/>
      <c r="M221" s="152"/>
    </row>
    <row r="222" spans="1:13" ht="20.25" customHeight="1" x14ac:dyDescent="0.25">
      <c r="A222" s="152"/>
      <c r="B222" s="152"/>
      <c r="C222" s="152"/>
      <c r="D222" s="152"/>
      <c r="E222" s="152"/>
      <c r="F222" s="152"/>
      <c r="G222" s="152"/>
      <c r="H222" s="152"/>
      <c r="I222" s="152"/>
      <c r="J222" s="152"/>
      <c r="K222" s="152"/>
      <c r="L222" s="152"/>
      <c r="M222" s="152"/>
    </row>
    <row r="223" spans="1:13" ht="20.25" customHeight="1" x14ac:dyDescent="0.25">
      <c r="A223" s="152"/>
      <c r="B223" s="152"/>
      <c r="C223" s="152"/>
      <c r="D223" s="152"/>
      <c r="E223" s="152"/>
      <c r="F223" s="152"/>
      <c r="G223" s="152"/>
      <c r="H223" s="152"/>
      <c r="I223" s="152"/>
      <c r="J223" s="152"/>
      <c r="K223" s="152"/>
      <c r="L223" s="152"/>
      <c r="M223" s="152"/>
    </row>
    <row r="224" spans="1:13" ht="20.25" customHeight="1" x14ac:dyDescent="0.25">
      <c r="A224" s="152"/>
      <c r="B224" s="152"/>
      <c r="C224" s="152"/>
      <c r="D224" s="152"/>
      <c r="E224" s="152"/>
      <c r="F224" s="152"/>
      <c r="G224" s="152"/>
      <c r="H224" s="152"/>
      <c r="I224" s="152"/>
      <c r="J224" s="152"/>
      <c r="K224" s="152"/>
      <c r="L224" s="152"/>
      <c r="M224" s="152"/>
    </row>
    <row r="225" spans="1:13" ht="20.25" customHeight="1" x14ac:dyDescent="0.25">
      <c r="A225" s="152"/>
      <c r="B225" s="152"/>
      <c r="C225" s="152"/>
      <c r="D225" s="152"/>
      <c r="E225" s="152"/>
      <c r="F225" s="152"/>
      <c r="G225" s="152"/>
      <c r="H225" s="152"/>
      <c r="I225" s="152"/>
      <c r="J225" s="152"/>
      <c r="K225" s="152"/>
      <c r="L225" s="152"/>
      <c r="M225" s="152"/>
    </row>
    <row r="226" spans="1:13" ht="20.25" customHeight="1" x14ac:dyDescent="0.25">
      <c r="A226" s="152"/>
      <c r="B226" s="152"/>
      <c r="C226" s="152"/>
      <c r="D226" s="152"/>
      <c r="E226" s="152"/>
      <c r="F226" s="152"/>
      <c r="G226" s="152"/>
      <c r="H226" s="152"/>
      <c r="I226" s="152"/>
      <c r="J226" s="152"/>
      <c r="K226" s="152"/>
      <c r="L226" s="152"/>
      <c r="M226" s="152"/>
    </row>
    <row r="227" spans="1:13" ht="20.25" customHeight="1" x14ac:dyDescent="0.25">
      <c r="A227" s="152"/>
      <c r="B227" s="152"/>
      <c r="C227" s="152"/>
      <c r="D227" s="152"/>
      <c r="E227" s="152"/>
      <c r="F227" s="152"/>
      <c r="G227" s="152"/>
      <c r="H227" s="152"/>
      <c r="I227" s="152"/>
      <c r="J227" s="152"/>
      <c r="K227" s="152"/>
      <c r="L227" s="152"/>
      <c r="M227" s="152"/>
    </row>
    <row r="228" spans="1:13" ht="20.25" customHeight="1" x14ac:dyDescent="0.25">
      <c r="A228" s="152"/>
      <c r="B228" s="152"/>
      <c r="C228" s="152"/>
      <c r="D228" s="152"/>
      <c r="E228" s="152"/>
      <c r="F228" s="152"/>
      <c r="G228" s="152"/>
      <c r="H228" s="152"/>
      <c r="I228" s="152"/>
      <c r="J228" s="152"/>
      <c r="K228" s="152"/>
      <c r="L228" s="152"/>
      <c r="M228" s="152"/>
    </row>
    <row r="229" spans="1:13" ht="20.25" customHeight="1" x14ac:dyDescent="0.25">
      <c r="A229" s="152"/>
      <c r="B229" s="152"/>
      <c r="C229" s="152"/>
      <c r="D229" s="152"/>
      <c r="E229" s="152"/>
      <c r="F229" s="152"/>
      <c r="G229" s="152"/>
      <c r="H229" s="152"/>
      <c r="I229" s="152"/>
      <c r="J229" s="152"/>
      <c r="K229" s="152"/>
      <c r="L229" s="152"/>
      <c r="M229" s="152"/>
    </row>
    <row r="230" spans="1:13" ht="20.25" customHeight="1" x14ac:dyDescent="0.25">
      <c r="A230" s="152"/>
      <c r="B230" s="152"/>
      <c r="C230" s="152"/>
      <c r="D230" s="152"/>
      <c r="E230" s="152"/>
      <c r="F230" s="152"/>
      <c r="G230" s="152"/>
      <c r="H230" s="152"/>
      <c r="I230" s="152"/>
      <c r="J230" s="152"/>
      <c r="K230" s="152"/>
      <c r="L230" s="152"/>
      <c r="M230" s="152"/>
    </row>
    <row r="231" spans="1:13" ht="20.25" customHeight="1" x14ac:dyDescent="0.25">
      <c r="A231" s="152"/>
      <c r="B231" s="152"/>
      <c r="C231" s="152"/>
      <c r="D231" s="152"/>
      <c r="E231" s="152"/>
      <c r="F231" s="152"/>
      <c r="G231" s="152"/>
      <c r="H231" s="152"/>
      <c r="I231" s="152"/>
      <c r="J231" s="152"/>
      <c r="K231" s="152"/>
      <c r="L231" s="152"/>
      <c r="M231" s="152"/>
    </row>
    <row r="232" spans="1:13" ht="20.25" customHeight="1" x14ac:dyDescent="0.25">
      <c r="A232" s="152"/>
      <c r="B232" s="152"/>
      <c r="C232" s="152"/>
      <c r="D232" s="152"/>
      <c r="E232" s="152"/>
      <c r="F232" s="152"/>
      <c r="G232" s="152"/>
      <c r="H232" s="152"/>
      <c r="I232" s="152"/>
      <c r="J232" s="152"/>
      <c r="K232" s="152"/>
      <c r="L232" s="152"/>
      <c r="M232" s="152"/>
    </row>
    <row r="233" spans="1:13" ht="20.25" customHeight="1" x14ac:dyDescent="0.25">
      <c r="A233" s="152"/>
      <c r="B233" s="152"/>
      <c r="C233" s="152"/>
      <c r="D233" s="152"/>
      <c r="E233" s="152"/>
      <c r="F233" s="152"/>
      <c r="G233" s="152"/>
      <c r="H233" s="152"/>
      <c r="I233" s="152"/>
      <c r="J233" s="152"/>
      <c r="K233" s="152"/>
      <c r="L233" s="152"/>
      <c r="M233" s="152"/>
    </row>
    <row r="234" spans="1:13" ht="20.25" customHeight="1" x14ac:dyDescent="0.25">
      <c r="A234" s="152"/>
      <c r="B234" s="152"/>
      <c r="C234" s="152"/>
      <c r="D234" s="152"/>
      <c r="E234" s="152"/>
      <c r="F234" s="152"/>
      <c r="G234" s="152"/>
      <c r="H234" s="152"/>
      <c r="I234" s="152"/>
      <c r="J234" s="152"/>
      <c r="K234" s="152"/>
      <c r="L234" s="152"/>
      <c r="M234" s="152"/>
    </row>
    <row r="235" spans="1:13" ht="20.25" customHeight="1" x14ac:dyDescent="0.25">
      <c r="A235" s="152"/>
      <c r="B235" s="152"/>
      <c r="C235" s="152"/>
      <c r="D235" s="152"/>
      <c r="E235" s="152"/>
      <c r="F235" s="152"/>
      <c r="G235" s="152"/>
      <c r="H235" s="152"/>
      <c r="I235" s="152"/>
      <c r="J235" s="152"/>
      <c r="K235" s="152"/>
      <c r="L235" s="152"/>
      <c r="M235" s="152"/>
    </row>
    <row r="236" spans="1:13" ht="20.25" customHeight="1" x14ac:dyDescent="0.25">
      <c r="A236" s="152"/>
      <c r="B236" s="152"/>
      <c r="C236" s="152"/>
      <c r="D236" s="152"/>
      <c r="E236" s="152"/>
      <c r="F236" s="152"/>
      <c r="G236" s="152"/>
      <c r="H236" s="152"/>
      <c r="I236" s="152"/>
      <c r="J236" s="152"/>
      <c r="K236" s="152"/>
      <c r="L236" s="152"/>
      <c r="M236" s="152"/>
    </row>
    <row r="237" spans="1:13" ht="20.25" customHeight="1" x14ac:dyDescent="0.25">
      <c r="A237" s="152"/>
      <c r="B237" s="152"/>
      <c r="C237" s="152"/>
      <c r="D237" s="152"/>
      <c r="E237" s="152"/>
      <c r="F237" s="152"/>
      <c r="G237" s="152"/>
      <c r="H237" s="152"/>
      <c r="I237" s="152"/>
      <c r="J237" s="152"/>
      <c r="K237" s="152"/>
      <c r="L237" s="152"/>
      <c r="M237" s="152"/>
    </row>
    <row r="238" spans="1:13" ht="20.25" customHeight="1" x14ac:dyDescent="0.25">
      <c r="A238" s="152"/>
      <c r="B238" s="152"/>
      <c r="C238" s="152"/>
      <c r="D238" s="152"/>
      <c r="E238" s="152"/>
      <c r="F238" s="152"/>
      <c r="G238" s="152"/>
      <c r="H238" s="152"/>
      <c r="I238" s="152"/>
      <c r="J238" s="152"/>
      <c r="K238" s="152"/>
      <c r="L238" s="152"/>
      <c r="M238" s="152"/>
    </row>
    <row r="239" spans="1:13" ht="20.25" customHeight="1" x14ac:dyDescent="0.25">
      <c r="A239" s="152"/>
      <c r="B239" s="152"/>
      <c r="C239" s="152"/>
      <c r="D239" s="152"/>
      <c r="E239" s="152"/>
      <c r="F239" s="152"/>
      <c r="G239" s="152"/>
      <c r="H239" s="152"/>
      <c r="I239" s="152"/>
      <c r="J239" s="152"/>
      <c r="K239" s="152"/>
      <c r="L239" s="152"/>
      <c r="M239" s="152"/>
    </row>
    <row r="240" spans="1:13" ht="20.25" customHeight="1" x14ac:dyDescent="0.25">
      <c r="A240" s="152"/>
      <c r="B240" s="152"/>
      <c r="C240" s="152"/>
      <c r="D240" s="152"/>
      <c r="E240" s="152"/>
      <c r="F240" s="152"/>
      <c r="G240" s="152"/>
      <c r="H240" s="152"/>
      <c r="I240" s="152"/>
      <c r="J240" s="152"/>
      <c r="K240" s="152"/>
      <c r="L240" s="152"/>
      <c r="M240" s="152"/>
    </row>
    <row r="241" spans="1:13" ht="20.25" customHeight="1" x14ac:dyDescent="0.25">
      <c r="A241" s="152"/>
      <c r="B241" s="152"/>
      <c r="C241" s="152"/>
      <c r="D241" s="152"/>
      <c r="E241" s="152"/>
      <c r="F241" s="152"/>
      <c r="G241" s="152"/>
      <c r="H241" s="152"/>
      <c r="I241" s="152"/>
      <c r="J241" s="152"/>
      <c r="K241" s="152"/>
      <c r="L241" s="152"/>
      <c r="M241" s="152"/>
    </row>
    <row r="242" spans="1:13" ht="20.25" customHeight="1" x14ac:dyDescent="0.25">
      <c r="A242" s="152"/>
      <c r="B242" s="152"/>
      <c r="C242" s="152"/>
      <c r="D242" s="152"/>
      <c r="E242" s="152"/>
      <c r="F242" s="152"/>
      <c r="G242" s="152"/>
      <c r="H242" s="152"/>
      <c r="I242" s="152"/>
      <c r="J242" s="152"/>
      <c r="K242" s="152"/>
      <c r="L242" s="152"/>
      <c r="M242" s="152"/>
    </row>
    <row r="243" spans="1:13" ht="20.25" customHeight="1" x14ac:dyDescent="0.25">
      <c r="A243" s="152"/>
      <c r="B243" s="152"/>
      <c r="C243" s="152"/>
      <c r="D243" s="152"/>
      <c r="E243" s="152"/>
      <c r="F243" s="152"/>
      <c r="G243" s="152"/>
      <c r="H243" s="152"/>
      <c r="I243" s="152"/>
      <c r="J243" s="152"/>
      <c r="K243" s="152"/>
      <c r="L243" s="152"/>
      <c r="M243" s="152"/>
    </row>
    <row r="244" spans="1:13" ht="20.25" customHeight="1" x14ac:dyDescent="0.25">
      <c r="A244" s="152"/>
      <c r="B244" s="152"/>
      <c r="C244" s="152"/>
      <c r="D244" s="152"/>
      <c r="E244" s="152"/>
      <c r="F244" s="152"/>
      <c r="G244" s="152"/>
      <c r="H244" s="152"/>
      <c r="I244" s="152"/>
      <c r="J244" s="152"/>
      <c r="K244" s="152"/>
      <c r="L244" s="152"/>
      <c r="M244" s="152"/>
    </row>
    <row r="245" spans="1:13" ht="20.25" customHeight="1" x14ac:dyDescent="0.25">
      <c r="A245" s="152"/>
      <c r="B245" s="152"/>
      <c r="C245" s="152"/>
      <c r="D245" s="152"/>
      <c r="E245" s="152"/>
      <c r="F245" s="152"/>
      <c r="G245" s="152"/>
      <c r="H245" s="152"/>
      <c r="I245" s="152"/>
      <c r="J245" s="152"/>
      <c r="K245" s="152"/>
      <c r="L245" s="152"/>
      <c r="M245" s="152"/>
    </row>
    <row r="246" spans="1:13" ht="20.25" customHeight="1" x14ac:dyDescent="0.25">
      <c r="A246" s="152"/>
      <c r="B246" s="152"/>
      <c r="C246" s="152"/>
      <c r="D246" s="152"/>
      <c r="E246" s="152"/>
      <c r="F246" s="152"/>
      <c r="G246" s="152"/>
      <c r="H246" s="152"/>
      <c r="I246" s="152"/>
      <c r="J246" s="152"/>
      <c r="K246" s="152"/>
      <c r="L246" s="152"/>
      <c r="M246" s="152"/>
    </row>
    <row r="247" spans="1:13" ht="20.25" customHeight="1" x14ac:dyDescent="0.25">
      <c r="A247" s="152"/>
      <c r="B247" s="152"/>
      <c r="C247" s="152"/>
      <c r="D247" s="152"/>
      <c r="E247" s="152"/>
      <c r="F247" s="152"/>
      <c r="G247" s="152"/>
      <c r="H247" s="152"/>
      <c r="I247" s="152"/>
      <c r="J247" s="152"/>
      <c r="K247" s="152"/>
      <c r="L247" s="152"/>
      <c r="M247" s="152"/>
    </row>
    <row r="248" spans="1:13" ht="20.25" customHeight="1" x14ac:dyDescent="0.25">
      <c r="A248" s="152"/>
      <c r="B248" s="152"/>
      <c r="C248" s="152"/>
      <c r="D248" s="152"/>
      <c r="E248" s="152"/>
      <c r="F248" s="152"/>
      <c r="G248" s="152"/>
      <c r="H248" s="152"/>
      <c r="I248" s="152"/>
      <c r="J248" s="152"/>
      <c r="K248" s="152"/>
      <c r="L248" s="152"/>
      <c r="M248" s="152"/>
    </row>
    <row r="249" spans="1:13" ht="20.25" customHeight="1" x14ac:dyDescent="0.25">
      <c r="A249" s="152"/>
      <c r="B249" s="152"/>
      <c r="C249" s="152"/>
      <c r="D249" s="152"/>
      <c r="E249" s="152"/>
      <c r="F249" s="152"/>
      <c r="G249" s="152"/>
      <c r="H249" s="152"/>
      <c r="I249" s="152"/>
      <c r="J249" s="152"/>
      <c r="K249" s="152"/>
      <c r="L249" s="152"/>
      <c r="M249" s="152"/>
    </row>
    <row r="250" spans="1:13" ht="20.25" customHeight="1" x14ac:dyDescent="0.25">
      <c r="A250" s="152"/>
      <c r="B250" s="152"/>
      <c r="C250" s="152"/>
      <c r="D250" s="152"/>
      <c r="E250" s="152"/>
      <c r="F250" s="152"/>
      <c r="G250" s="152"/>
      <c r="H250" s="152"/>
      <c r="I250" s="152"/>
      <c r="J250" s="152"/>
      <c r="K250" s="152"/>
      <c r="L250" s="152"/>
      <c r="M250" s="152"/>
    </row>
    <row r="251" spans="1:13" ht="20.25" customHeight="1" x14ac:dyDescent="0.25">
      <c r="A251" s="152"/>
      <c r="B251" s="152"/>
      <c r="C251" s="152"/>
      <c r="D251" s="152"/>
      <c r="E251" s="152"/>
      <c r="F251" s="152"/>
      <c r="G251" s="152"/>
      <c r="H251" s="152"/>
      <c r="I251" s="152"/>
      <c r="J251" s="152"/>
      <c r="K251" s="152"/>
      <c r="L251" s="152"/>
      <c r="M251" s="152"/>
    </row>
    <row r="252" spans="1:13" ht="20.25" customHeight="1" x14ac:dyDescent="0.25">
      <c r="A252" s="152"/>
      <c r="B252" s="152"/>
      <c r="C252" s="152"/>
      <c r="D252" s="152"/>
      <c r="E252" s="152"/>
      <c r="F252" s="152"/>
      <c r="G252" s="152"/>
      <c r="H252" s="152"/>
      <c r="I252" s="152"/>
      <c r="J252" s="152"/>
      <c r="K252" s="152"/>
      <c r="L252" s="152"/>
      <c r="M252" s="152"/>
    </row>
    <row r="253" spans="1:13" ht="20.25" customHeight="1" x14ac:dyDescent="0.25">
      <c r="A253" s="152"/>
      <c r="B253" s="152"/>
      <c r="C253" s="152"/>
      <c r="D253" s="152"/>
      <c r="E253" s="152"/>
      <c r="F253" s="152"/>
      <c r="G253" s="152"/>
      <c r="H253" s="152"/>
      <c r="I253" s="152"/>
      <c r="J253" s="152"/>
      <c r="K253" s="152"/>
      <c r="L253" s="152"/>
      <c r="M253" s="152"/>
    </row>
    <row r="254" spans="1:13" ht="20.25" customHeight="1" x14ac:dyDescent="0.25">
      <c r="A254" s="152"/>
      <c r="B254" s="152"/>
      <c r="C254" s="152"/>
      <c r="D254" s="152"/>
      <c r="E254" s="152"/>
      <c r="F254" s="152"/>
      <c r="G254" s="152"/>
      <c r="H254" s="152"/>
      <c r="I254" s="152"/>
      <c r="J254" s="152"/>
      <c r="K254" s="152"/>
      <c r="L254" s="152"/>
      <c r="M254" s="152"/>
    </row>
    <row r="255" spans="1:13" ht="20.25" customHeight="1" x14ac:dyDescent="0.25">
      <c r="A255" s="152"/>
      <c r="B255" s="152"/>
      <c r="C255" s="152"/>
      <c r="D255" s="152"/>
      <c r="E255" s="152"/>
      <c r="F255" s="152"/>
      <c r="G255" s="152"/>
      <c r="H255" s="152"/>
      <c r="I255" s="152"/>
      <c r="J255" s="152"/>
      <c r="K255" s="152"/>
      <c r="L255" s="152"/>
      <c r="M255" s="152"/>
    </row>
    <row r="256" spans="1:13" ht="20.25" customHeight="1" x14ac:dyDescent="0.25">
      <c r="A256" s="152"/>
      <c r="B256" s="152"/>
      <c r="C256" s="152"/>
      <c r="D256" s="152"/>
      <c r="E256" s="152"/>
      <c r="F256" s="152"/>
      <c r="G256" s="152"/>
      <c r="H256" s="152"/>
      <c r="I256" s="152"/>
      <c r="J256" s="152"/>
      <c r="K256" s="152"/>
      <c r="L256" s="152"/>
      <c r="M256" s="152"/>
    </row>
    <row r="257" spans="1:13" ht="20.25" customHeight="1" x14ac:dyDescent="0.25">
      <c r="A257" s="152"/>
      <c r="B257" s="152"/>
      <c r="C257" s="152"/>
      <c r="D257" s="152"/>
      <c r="E257" s="152"/>
      <c r="F257" s="152"/>
      <c r="G257" s="152"/>
      <c r="H257" s="152"/>
      <c r="I257" s="152"/>
      <c r="J257" s="152"/>
      <c r="K257" s="152"/>
      <c r="L257" s="152"/>
      <c r="M257" s="152"/>
    </row>
    <row r="258" spans="1:13" ht="20.25" customHeight="1" x14ac:dyDescent="0.25">
      <c r="A258" s="152"/>
      <c r="B258" s="152"/>
      <c r="C258" s="152"/>
      <c r="D258" s="152"/>
      <c r="E258" s="152"/>
      <c r="F258" s="152"/>
      <c r="G258" s="152"/>
      <c r="H258" s="152"/>
      <c r="I258" s="152"/>
      <c r="J258" s="152"/>
      <c r="K258" s="152"/>
      <c r="L258" s="152"/>
      <c r="M258" s="152"/>
    </row>
    <row r="259" spans="1:13" ht="20.25" customHeight="1" x14ac:dyDescent="0.25">
      <c r="A259" s="152"/>
      <c r="B259" s="152"/>
      <c r="C259" s="152"/>
      <c r="D259" s="152"/>
      <c r="E259" s="152"/>
      <c r="F259" s="152"/>
      <c r="G259" s="152"/>
      <c r="H259" s="152"/>
      <c r="I259" s="152"/>
      <c r="J259" s="152"/>
      <c r="K259" s="152"/>
      <c r="L259" s="152"/>
      <c r="M259" s="152"/>
    </row>
    <row r="260" spans="1:13" ht="20.25" customHeight="1" x14ac:dyDescent="0.25">
      <c r="A260" s="152"/>
      <c r="B260" s="152"/>
      <c r="C260" s="152"/>
      <c r="D260" s="152"/>
      <c r="E260" s="152"/>
      <c r="F260" s="152"/>
      <c r="G260" s="152"/>
      <c r="H260" s="152"/>
      <c r="I260" s="152"/>
      <c r="J260" s="152"/>
      <c r="K260" s="152"/>
      <c r="L260" s="152"/>
      <c r="M260" s="152"/>
    </row>
    <row r="261" spans="1:13" ht="20.25" customHeight="1" x14ac:dyDescent="0.25">
      <c r="A261" s="152"/>
      <c r="B261" s="152"/>
      <c r="C261" s="152"/>
      <c r="D261" s="152"/>
      <c r="E261" s="152"/>
      <c r="F261" s="152"/>
      <c r="G261" s="152"/>
      <c r="H261" s="152"/>
      <c r="I261" s="152"/>
      <c r="J261" s="152"/>
      <c r="K261" s="152"/>
      <c r="L261" s="152"/>
      <c r="M261" s="152"/>
    </row>
    <row r="262" spans="1:13" ht="20.25" customHeight="1" x14ac:dyDescent="0.25">
      <c r="A262" s="152"/>
      <c r="B262" s="152"/>
      <c r="C262" s="152"/>
      <c r="D262" s="152"/>
      <c r="E262" s="152"/>
      <c r="F262" s="152"/>
      <c r="G262" s="152"/>
      <c r="H262" s="152"/>
      <c r="I262" s="152"/>
      <c r="J262" s="152"/>
      <c r="K262" s="152"/>
      <c r="L262" s="152"/>
      <c r="M262" s="152"/>
    </row>
    <row r="263" spans="1:13" ht="20.25" customHeight="1" x14ac:dyDescent="0.25">
      <c r="A263" s="152"/>
      <c r="B263" s="152"/>
      <c r="C263" s="152"/>
      <c r="D263" s="152"/>
      <c r="E263" s="152"/>
      <c r="F263" s="152"/>
      <c r="G263" s="152"/>
      <c r="H263" s="152"/>
      <c r="I263" s="152"/>
      <c r="J263" s="152"/>
      <c r="K263" s="152"/>
      <c r="L263" s="152"/>
      <c r="M263" s="152"/>
    </row>
    <row r="264" spans="1:13" ht="20.25" customHeight="1" x14ac:dyDescent="0.25">
      <c r="A264" s="152"/>
      <c r="B264" s="152"/>
      <c r="C264" s="152"/>
      <c r="D264" s="152"/>
      <c r="E264" s="152"/>
      <c r="F264" s="152"/>
      <c r="G264" s="152"/>
      <c r="H264" s="152"/>
      <c r="I264" s="152"/>
      <c r="J264" s="152"/>
      <c r="K264" s="152"/>
      <c r="L264" s="152"/>
      <c r="M264" s="152"/>
    </row>
    <row r="265" spans="1:13" ht="20.25" customHeight="1" x14ac:dyDescent="0.25">
      <c r="A265" s="152"/>
      <c r="B265" s="152"/>
      <c r="C265" s="152"/>
      <c r="D265" s="152"/>
      <c r="E265" s="152"/>
      <c r="F265" s="152"/>
      <c r="G265" s="152"/>
      <c r="H265" s="152"/>
      <c r="I265" s="152"/>
      <c r="J265" s="152"/>
      <c r="K265" s="152"/>
      <c r="L265" s="152"/>
      <c r="M265" s="152"/>
    </row>
    <row r="266" spans="1:13" ht="20.25" customHeight="1" x14ac:dyDescent="0.25">
      <c r="A266" s="152"/>
      <c r="B266" s="152"/>
      <c r="C266" s="152"/>
      <c r="D266" s="152"/>
      <c r="E266" s="152"/>
      <c r="F266" s="152"/>
      <c r="G266" s="152"/>
      <c r="H266" s="152"/>
      <c r="I266" s="152"/>
      <c r="J266" s="152"/>
      <c r="K266" s="152"/>
      <c r="L266" s="152"/>
      <c r="M266" s="152"/>
    </row>
    <row r="267" spans="1:13" ht="20.25" customHeight="1" x14ac:dyDescent="0.25">
      <c r="A267" s="152"/>
      <c r="B267" s="152"/>
      <c r="C267" s="152"/>
      <c r="D267" s="152"/>
      <c r="E267" s="152"/>
      <c r="F267" s="152"/>
      <c r="G267" s="152"/>
      <c r="H267" s="152"/>
      <c r="I267" s="152"/>
      <c r="J267" s="152"/>
      <c r="K267" s="152"/>
      <c r="L267" s="152"/>
      <c r="M267" s="152"/>
    </row>
    <row r="268" spans="1:13" ht="20.25" customHeight="1" x14ac:dyDescent="0.25">
      <c r="A268" s="152"/>
      <c r="B268" s="152"/>
      <c r="C268" s="152"/>
      <c r="D268" s="152"/>
      <c r="E268" s="152"/>
      <c r="F268" s="152"/>
      <c r="G268" s="152"/>
      <c r="H268" s="152"/>
      <c r="I268" s="152"/>
      <c r="J268" s="152"/>
      <c r="K268" s="152"/>
      <c r="L268" s="152"/>
      <c r="M268" s="152"/>
    </row>
    <row r="269" spans="1:13" ht="20.25" customHeight="1" x14ac:dyDescent="0.25">
      <c r="A269" s="152"/>
      <c r="B269" s="152"/>
      <c r="C269" s="152"/>
      <c r="D269" s="152"/>
      <c r="E269" s="152"/>
      <c r="F269" s="152"/>
      <c r="G269" s="152"/>
      <c r="H269" s="152"/>
      <c r="I269" s="152"/>
      <c r="J269" s="152"/>
      <c r="K269" s="152"/>
      <c r="L269" s="152"/>
      <c r="M269" s="152"/>
    </row>
    <row r="270" spans="1:13" ht="20.25" customHeight="1" x14ac:dyDescent="0.25">
      <c r="A270" s="152"/>
      <c r="B270" s="152"/>
      <c r="C270" s="152"/>
      <c r="D270" s="152"/>
      <c r="E270" s="152"/>
      <c r="F270" s="152"/>
      <c r="G270" s="152"/>
      <c r="H270" s="152"/>
      <c r="I270" s="152"/>
      <c r="J270" s="152"/>
      <c r="K270" s="152"/>
      <c r="L270" s="152"/>
      <c r="M270" s="152"/>
    </row>
    <row r="271" spans="1:13" ht="20.25" customHeight="1" x14ac:dyDescent="0.25">
      <c r="A271" s="152"/>
      <c r="B271" s="152"/>
      <c r="C271" s="152"/>
      <c r="D271" s="152"/>
      <c r="E271" s="152"/>
      <c r="F271" s="152"/>
      <c r="G271" s="152"/>
      <c r="H271" s="152"/>
      <c r="I271" s="152"/>
      <c r="J271" s="152"/>
      <c r="K271" s="152"/>
      <c r="L271" s="152"/>
      <c r="M271" s="152"/>
    </row>
    <row r="272" spans="1:13" ht="20.25" customHeight="1" x14ac:dyDescent="0.25">
      <c r="A272" s="152"/>
      <c r="B272" s="152"/>
      <c r="C272" s="152"/>
      <c r="D272" s="152"/>
      <c r="E272" s="152"/>
      <c r="F272" s="152"/>
      <c r="G272" s="152"/>
      <c r="H272" s="152"/>
      <c r="I272" s="152"/>
      <c r="J272" s="152"/>
      <c r="K272" s="152"/>
      <c r="L272" s="152"/>
      <c r="M272" s="152"/>
    </row>
    <row r="273" spans="1:13" ht="20.25" customHeight="1" x14ac:dyDescent="0.25">
      <c r="A273" s="152"/>
      <c r="B273" s="152"/>
      <c r="C273" s="152"/>
      <c r="D273" s="152"/>
      <c r="E273" s="152"/>
      <c r="F273" s="152"/>
      <c r="G273" s="152"/>
      <c r="H273" s="152"/>
      <c r="I273" s="152"/>
      <c r="J273" s="152"/>
      <c r="K273" s="152"/>
      <c r="L273" s="152"/>
      <c r="M273" s="152"/>
    </row>
    <row r="274" spans="1:13" ht="20.25" customHeight="1" x14ac:dyDescent="0.25">
      <c r="A274" s="152"/>
      <c r="B274" s="152"/>
      <c r="C274" s="152"/>
      <c r="D274" s="152"/>
      <c r="E274" s="152"/>
      <c r="F274" s="152"/>
      <c r="G274" s="152"/>
      <c r="H274" s="152"/>
      <c r="I274" s="152"/>
      <c r="J274" s="152"/>
      <c r="K274" s="152"/>
      <c r="L274" s="152"/>
      <c r="M274" s="152"/>
    </row>
    <row r="275" spans="1:13" ht="20.25" customHeight="1" x14ac:dyDescent="0.25">
      <c r="A275" s="152"/>
      <c r="B275" s="152"/>
      <c r="C275" s="152"/>
      <c r="D275" s="152"/>
      <c r="E275" s="152"/>
      <c r="F275" s="152"/>
      <c r="G275" s="152"/>
      <c r="H275" s="152"/>
      <c r="I275" s="152"/>
      <c r="J275" s="152"/>
      <c r="K275" s="152"/>
      <c r="L275" s="152"/>
      <c r="M275" s="152"/>
    </row>
    <row r="276" spans="1:13" ht="20.25" customHeight="1" x14ac:dyDescent="0.25">
      <c r="A276" s="152"/>
      <c r="B276" s="152"/>
      <c r="C276" s="152"/>
      <c r="D276" s="152"/>
      <c r="E276" s="152"/>
      <c r="F276" s="152"/>
      <c r="G276" s="152"/>
      <c r="H276" s="152"/>
      <c r="I276" s="152"/>
      <c r="J276" s="152"/>
      <c r="K276" s="152"/>
      <c r="L276" s="152"/>
      <c r="M276" s="152"/>
    </row>
    <row r="277" spans="1:13" ht="20.25" customHeight="1" x14ac:dyDescent="0.25">
      <c r="A277" s="152"/>
      <c r="B277" s="152"/>
      <c r="C277" s="152"/>
      <c r="D277" s="152"/>
      <c r="E277" s="152"/>
      <c r="F277" s="152"/>
      <c r="G277" s="152"/>
      <c r="H277" s="152"/>
      <c r="I277" s="152"/>
      <c r="J277" s="152"/>
      <c r="K277" s="152"/>
      <c r="L277" s="152"/>
      <c r="M277" s="152"/>
    </row>
    <row r="278" spans="1:13" ht="20.25" customHeight="1" x14ac:dyDescent="0.25">
      <c r="A278" s="152"/>
      <c r="B278" s="152"/>
      <c r="C278" s="152"/>
      <c r="D278" s="152"/>
      <c r="E278" s="152"/>
      <c r="F278" s="152"/>
      <c r="G278" s="152"/>
      <c r="H278" s="152"/>
      <c r="I278" s="152"/>
      <c r="J278" s="152"/>
      <c r="K278" s="152"/>
      <c r="L278" s="152"/>
      <c r="M278" s="152"/>
    </row>
    <row r="279" spans="1:13" ht="20.25" customHeight="1" x14ac:dyDescent="0.25">
      <c r="A279" s="152"/>
      <c r="B279" s="152"/>
      <c r="C279" s="152"/>
      <c r="D279" s="152"/>
      <c r="E279" s="152"/>
      <c r="F279" s="152"/>
      <c r="G279" s="152"/>
      <c r="H279" s="152"/>
      <c r="I279" s="152"/>
      <c r="J279" s="152"/>
      <c r="K279" s="152"/>
      <c r="L279" s="152"/>
      <c r="M279" s="152"/>
    </row>
    <row r="280" spans="1:13" ht="20.25" customHeight="1" x14ac:dyDescent="0.25">
      <c r="A280" s="152"/>
      <c r="B280" s="152"/>
      <c r="C280" s="152"/>
      <c r="D280" s="152"/>
      <c r="E280" s="152"/>
      <c r="F280" s="152"/>
      <c r="G280" s="152"/>
      <c r="H280" s="152"/>
      <c r="I280" s="152"/>
      <c r="J280" s="152"/>
      <c r="K280" s="152"/>
      <c r="L280" s="152"/>
      <c r="M280" s="152"/>
    </row>
    <row r="281" spans="1:13" ht="20.25" customHeight="1" x14ac:dyDescent="0.25">
      <c r="A281" s="152"/>
      <c r="B281" s="152"/>
      <c r="C281" s="152"/>
      <c r="D281" s="152"/>
      <c r="E281" s="152"/>
      <c r="F281" s="152"/>
      <c r="G281" s="152"/>
      <c r="H281" s="152"/>
      <c r="I281" s="152"/>
      <c r="J281" s="152"/>
      <c r="K281" s="152"/>
      <c r="L281" s="152"/>
      <c r="M281" s="152"/>
    </row>
    <row r="282" spans="1:13" ht="20.25" customHeight="1" x14ac:dyDescent="0.25">
      <c r="A282" s="152"/>
      <c r="B282" s="152"/>
      <c r="C282" s="152"/>
      <c r="D282" s="152"/>
      <c r="E282" s="152"/>
      <c r="F282" s="152"/>
      <c r="G282" s="152"/>
      <c r="H282" s="152"/>
      <c r="I282" s="152"/>
      <c r="J282" s="152"/>
      <c r="K282" s="152"/>
      <c r="L282" s="152"/>
      <c r="M282" s="152"/>
    </row>
    <row r="283" spans="1:13" ht="20.25" customHeight="1" x14ac:dyDescent="0.25">
      <c r="A283" s="152"/>
      <c r="B283" s="152"/>
      <c r="C283" s="152"/>
      <c r="D283" s="152"/>
      <c r="E283" s="152"/>
      <c r="F283" s="152"/>
      <c r="G283" s="152"/>
      <c r="H283" s="152"/>
      <c r="I283" s="152"/>
      <c r="J283" s="152"/>
      <c r="K283" s="152"/>
      <c r="L283" s="152"/>
      <c r="M283" s="152"/>
    </row>
    <row r="284" spans="1:13" ht="20.25" customHeight="1" x14ac:dyDescent="0.25">
      <c r="A284" s="152"/>
      <c r="B284" s="152"/>
      <c r="C284" s="152"/>
      <c r="D284" s="152"/>
      <c r="E284" s="152"/>
      <c r="F284" s="152"/>
      <c r="G284" s="152"/>
      <c r="H284" s="152"/>
      <c r="I284" s="152"/>
      <c r="J284" s="152"/>
      <c r="K284" s="152"/>
      <c r="L284" s="152"/>
      <c r="M284" s="152"/>
    </row>
    <row r="285" spans="1:13" ht="20.25" customHeight="1" x14ac:dyDescent="0.25">
      <c r="A285" s="152"/>
      <c r="B285" s="152"/>
      <c r="C285" s="152"/>
      <c r="D285" s="152"/>
      <c r="E285" s="152"/>
      <c r="F285" s="152"/>
      <c r="G285" s="152"/>
      <c r="H285" s="152"/>
      <c r="I285" s="152"/>
      <c r="J285" s="152"/>
      <c r="K285" s="152"/>
      <c r="L285" s="152"/>
      <c r="M285" s="152"/>
    </row>
    <row r="286" spans="1:13" ht="20.25" customHeight="1" x14ac:dyDescent="0.25">
      <c r="A286" s="152"/>
      <c r="B286" s="152"/>
      <c r="C286" s="152"/>
      <c r="D286" s="152"/>
      <c r="E286" s="152"/>
      <c r="F286" s="152"/>
      <c r="G286" s="152"/>
      <c r="H286" s="152"/>
      <c r="I286" s="152"/>
      <c r="J286" s="152"/>
      <c r="K286" s="152"/>
      <c r="L286" s="152"/>
      <c r="M286" s="152"/>
    </row>
    <row r="287" spans="1:13" ht="20.25" customHeight="1" x14ac:dyDescent="0.25">
      <c r="A287" s="152"/>
      <c r="B287" s="152"/>
      <c r="C287" s="152"/>
      <c r="D287" s="152"/>
      <c r="E287" s="152"/>
      <c r="F287" s="152"/>
      <c r="G287" s="152"/>
      <c r="H287" s="152"/>
      <c r="I287" s="152"/>
      <c r="J287" s="152"/>
      <c r="K287" s="152"/>
      <c r="L287" s="152"/>
      <c r="M287" s="152"/>
    </row>
    <row r="288" spans="1:13" ht="20.25" customHeight="1" x14ac:dyDescent="0.25">
      <c r="A288" s="152"/>
      <c r="B288" s="152"/>
      <c r="C288" s="152"/>
      <c r="D288" s="152"/>
      <c r="E288" s="152"/>
      <c r="F288" s="152"/>
      <c r="G288" s="152"/>
      <c r="H288" s="152"/>
      <c r="I288" s="152"/>
      <c r="J288" s="152"/>
      <c r="K288" s="152"/>
      <c r="L288" s="152"/>
      <c r="M288" s="152"/>
    </row>
    <row r="289" spans="1:13" ht="20.25" customHeight="1" x14ac:dyDescent="0.25">
      <c r="A289" s="152"/>
      <c r="B289" s="152"/>
      <c r="C289" s="152"/>
      <c r="D289" s="152"/>
      <c r="E289" s="152"/>
      <c r="F289" s="152"/>
      <c r="G289" s="152"/>
      <c r="H289" s="152"/>
      <c r="I289" s="152"/>
      <c r="J289" s="152"/>
      <c r="K289" s="152"/>
      <c r="L289" s="152"/>
      <c r="M289" s="152"/>
    </row>
    <row r="290" spans="1:13" ht="20.25" customHeight="1" x14ac:dyDescent="0.25">
      <c r="A290" s="152"/>
      <c r="B290" s="152"/>
      <c r="C290" s="152"/>
      <c r="D290" s="152"/>
      <c r="E290" s="152"/>
      <c r="F290" s="152"/>
      <c r="G290" s="152"/>
      <c r="H290" s="152"/>
      <c r="I290" s="152"/>
      <c r="J290" s="152"/>
      <c r="K290" s="152"/>
      <c r="L290" s="152"/>
      <c r="M290" s="152"/>
    </row>
    <row r="291" spans="1:13" ht="20.25" customHeight="1" x14ac:dyDescent="0.25">
      <c r="A291" s="152"/>
      <c r="B291" s="152"/>
      <c r="C291" s="152"/>
      <c r="D291" s="152"/>
      <c r="E291" s="152"/>
      <c r="F291" s="152"/>
      <c r="G291" s="152"/>
      <c r="H291" s="152"/>
      <c r="I291" s="152"/>
      <c r="J291" s="152"/>
      <c r="K291" s="152"/>
      <c r="L291" s="152"/>
      <c r="M291" s="152"/>
    </row>
    <row r="292" spans="1:13" ht="20.25" customHeight="1" x14ac:dyDescent="0.25">
      <c r="A292" s="152"/>
      <c r="B292" s="152"/>
      <c r="C292" s="152"/>
      <c r="D292" s="152"/>
      <c r="E292" s="152"/>
      <c r="F292" s="152"/>
      <c r="G292" s="152"/>
      <c r="H292" s="152"/>
      <c r="I292" s="152"/>
      <c r="J292" s="152"/>
      <c r="K292" s="152"/>
      <c r="L292" s="152"/>
      <c r="M292" s="152"/>
    </row>
    <row r="293" spans="1:13" ht="20.25" customHeight="1" x14ac:dyDescent="0.25">
      <c r="A293" s="152"/>
      <c r="B293" s="152"/>
      <c r="C293" s="152"/>
      <c r="D293" s="152"/>
      <c r="E293" s="152"/>
      <c r="F293" s="152"/>
      <c r="G293" s="152"/>
      <c r="H293" s="152"/>
      <c r="I293" s="152"/>
      <c r="J293" s="152"/>
      <c r="K293" s="152"/>
      <c r="L293" s="152"/>
      <c r="M293" s="152"/>
    </row>
    <row r="294" spans="1:13" ht="20.25" customHeight="1" x14ac:dyDescent="0.25">
      <c r="A294" s="152"/>
      <c r="B294" s="152"/>
      <c r="C294" s="152"/>
      <c r="D294" s="152"/>
      <c r="E294" s="152"/>
      <c r="F294" s="152"/>
      <c r="G294" s="152"/>
      <c r="H294" s="152"/>
      <c r="I294" s="152"/>
      <c r="J294" s="152"/>
      <c r="K294" s="152"/>
      <c r="L294" s="152"/>
      <c r="M294" s="152"/>
    </row>
    <row r="295" spans="1:13" ht="20.25" customHeight="1" x14ac:dyDescent="0.25">
      <c r="A295" s="152"/>
      <c r="B295" s="152"/>
      <c r="C295" s="152"/>
      <c r="D295" s="152"/>
      <c r="E295" s="152"/>
      <c r="F295" s="152"/>
      <c r="G295" s="152"/>
      <c r="H295" s="152"/>
      <c r="I295" s="152"/>
      <c r="J295" s="152"/>
      <c r="K295" s="152"/>
      <c r="L295" s="152"/>
      <c r="M295" s="152"/>
    </row>
    <row r="296" spans="1:13" ht="20.25" customHeight="1" x14ac:dyDescent="0.25">
      <c r="A296" s="152"/>
      <c r="B296" s="152"/>
      <c r="C296" s="152"/>
      <c r="D296" s="152"/>
      <c r="E296" s="152"/>
      <c r="F296" s="152"/>
      <c r="G296" s="152"/>
      <c r="H296" s="152"/>
      <c r="I296" s="152"/>
      <c r="J296" s="152"/>
      <c r="K296" s="152"/>
      <c r="L296" s="152"/>
      <c r="M296" s="152"/>
    </row>
    <row r="297" spans="1:13" ht="20.25" customHeight="1" x14ac:dyDescent="0.25">
      <c r="A297" s="152"/>
      <c r="B297" s="152"/>
      <c r="C297" s="152"/>
      <c r="D297" s="152"/>
      <c r="E297" s="152"/>
      <c r="F297" s="152"/>
      <c r="G297" s="152"/>
      <c r="H297" s="152"/>
      <c r="I297" s="152"/>
      <c r="J297" s="152"/>
      <c r="K297" s="152"/>
      <c r="L297" s="152"/>
      <c r="M297" s="152"/>
    </row>
    <row r="298" spans="1:13" ht="20.25" customHeight="1" x14ac:dyDescent="0.25">
      <c r="A298" s="152"/>
      <c r="B298" s="152"/>
      <c r="C298" s="152"/>
      <c r="D298" s="152"/>
      <c r="E298" s="152"/>
      <c r="F298" s="152"/>
      <c r="G298" s="152"/>
      <c r="H298" s="152"/>
      <c r="I298" s="152"/>
      <c r="J298" s="152"/>
      <c r="K298" s="152"/>
      <c r="L298" s="152"/>
      <c r="M298" s="152"/>
    </row>
    <row r="299" spans="1:13" ht="20.25" customHeight="1" x14ac:dyDescent="0.25">
      <c r="A299" s="152"/>
      <c r="B299" s="152"/>
      <c r="C299" s="152"/>
      <c r="D299" s="152"/>
      <c r="E299" s="152"/>
      <c r="F299" s="152"/>
      <c r="G299" s="152"/>
      <c r="H299" s="152"/>
      <c r="I299" s="152"/>
      <c r="J299" s="152"/>
      <c r="K299" s="152"/>
      <c r="L299" s="152"/>
      <c r="M299" s="152"/>
    </row>
    <row r="300" spans="1:13" ht="20.25" customHeight="1" x14ac:dyDescent="0.25">
      <c r="A300" s="152"/>
      <c r="B300" s="152"/>
      <c r="C300" s="152"/>
      <c r="D300" s="152"/>
      <c r="E300" s="152"/>
      <c r="F300" s="152"/>
      <c r="G300" s="152"/>
      <c r="H300" s="152"/>
      <c r="I300" s="152"/>
      <c r="J300" s="152"/>
      <c r="K300" s="152"/>
      <c r="L300" s="152"/>
      <c r="M300" s="152"/>
    </row>
    <row r="301" spans="1:13" ht="20.25" customHeight="1" x14ac:dyDescent="0.25">
      <c r="A301" s="152"/>
      <c r="B301" s="152"/>
      <c r="C301" s="152"/>
      <c r="D301" s="152"/>
      <c r="E301" s="152"/>
      <c r="F301" s="152"/>
      <c r="G301" s="152"/>
      <c r="H301" s="152"/>
      <c r="I301" s="152"/>
      <c r="J301" s="152"/>
      <c r="K301" s="152"/>
      <c r="L301" s="152"/>
      <c r="M301" s="152"/>
    </row>
    <row r="302" spans="1:13" ht="20.25" customHeight="1" x14ac:dyDescent="0.25">
      <c r="A302" s="152"/>
      <c r="B302" s="152"/>
      <c r="C302" s="152"/>
      <c r="D302" s="152"/>
      <c r="E302" s="152"/>
      <c r="F302" s="152"/>
      <c r="G302" s="152"/>
      <c r="H302" s="152"/>
      <c r="I302" s="152"/>
      <c r="J302" s="152"/>
      <c r="K302" s="152"/>
      <c r="L302" s="152"/>
      <c r="M302" s="152"/>
    </row>
    <row r="303" spans="1:13" ht="20.25" customHeight="1" x14ac:dyDescent="0.25">
      <c r="A303" s="152"/>
      <c r="B303" s="152"/>
      <c r="C303" s="152"/>
      <c r="D303" s="152"/>
      <c r="E303" s="152"/>
      <c r="F303" s="152"/>
      <c r="G303" s="152"/>
      <c r="H303" s="152"/>
      <c r="I303" s="152"/>
      <c r="J303" s="152"/>
      <c r="K303" s="152"/>
      <c r="L303" s="152"/>
      <c r="M303" s="152"/>
    </row>
    <row r="304" spans="1:13" ht="20.25" customHeight="1" x14ac:dyDescent="0.25">
      <c r="A304" s="152"/>
      <c r="B304" s="152"/>
      <c r="C304" s="152"/>
      <c r="D304" s="152"/>
      <c r="E304" s="152"/>
      <c r="F304" s="152"/>
      <c r="G304" s="152"/>
      <c r="H304" s="152"/>
      <c r="I304" s="152"/>
      <c r="J304" s="152"/>
      <c r="K304" s="152"/>
      <c r="L304" s="152"/>
      <c r="M304" s="152"/>
    </row>
    <row r="305" spans="1:13" ht="20.25" customHeight="1" x14ac:dyDescent="0.25">
      <c r="A305" s="152"/>
      <c r="B305" s="152"/>
      <c r="C305" s="152"/>
      <c r="D305" s="152"/>
      <c r="E305" s="152"/>
      <c r="F305" s="152"/>
      <c r="G305" s="152"/>
      <c r="H305" s="152"/>
      <c r="I305" s="152"/>
      <c r="J305" s="152"/>
      <c r="K305" s="152"/>
      <c r="L305" s="152"/>
      <c r="M305" s="152"/>
    </row>
    <row r="306" spans="1:13" ht="20.25" customHeight="1" x14ac:dyDescent="0.25">
      <c r="A306" s="152"/>
      <c r="B306" s="152"/>
      <c r="C306" s="152"/>
      <c r="D306" s="152"/>
      <c r="E306" s="152"/>
      <c r="F306" s="152"/>
      <c r="G306" s="152"/>
      <c r="H306" s="152"/>
      <c r="I306" s="152"/>
      <c r="J306" s="152"/>
      <c r="K306" s="152"/>
      <c r="L306" s="152"/>
      <c r="M306" s="152"/>
    </row>
    <row r="307" spans="1:13" ht="20.25" customHeight="1" x14ac:dyDescent="0.25">
      <c r="A307" s="152"/>
      <c r="B307" s="152"/>
      <c r="C307" s="152"/>
      <c r="D307" s="152"/>
      <c r="E307" s="152"/>
      <c r="F307" s="152"/>
      <c r="G307" s="152"/>
      <c r="H307" s="152"/>
      <c r="I307" s="152"/>
      <c r="J307" s="152"/>
      <c r="K307" s="152"/>
      <c r="L307" s="152"/>
      <c r="M307" s="152"/>
    </row>
    <row r="308" spans="1:13" ht="20.25" customHeight="1" x14ac:dyDescent="0.25">
      <c r="A308" s="152"/>
      <c r="B308" s="152"/>
      <c r="C308" s="152"/>
      <c r="D308" s="152"/>
      <c r="E308" s="152"/>
      <c r="F308" s="152"/>
      <c r="G308" s="152"/>
      <c r="H308" s="152"/>
      <c r="I308" s="152"/>
      <c r="J308" s="152"/>
      <c r="K308" s="152"/>
      <c r="L308" s="152"/>
      <c r="M308" s="152"/>
    </row>
    <row r="309" spans="1:13" ht="20.25" customHeight="1" x14ac:dyDescent="0.25">
      <c r="A309" s="152"/>
      <c r="B309" s="152"/>
      <c r="C309" s="152"/>
      <c r="D309" s="152"/>
      <c r="E309" s="152"/>
      <c r="F309" s="152"/>
      <c r="G309" s="152"/>
      <c r="H309" s="152"/>
      <c r="I309" s="152"/>
      <c r="J309" s="152"/>
      <c r="K309" s="152"/>
      <c r="L309" s="152"/>
      <c r="M309" s="152"/>
    </row>
    <row r="310" spans="1:13" ht="20.25" customHeight="1" x14ac:dyDescent="0.25">
      <c r="A310" s="152"/>
      <c r="B310" s="152"/>
      <c r="C310" s="152"/>
      <c r="D310" s="152"/>
      <c r="E310" s="152"/>
      <c r="F310" s="152"/>
      <c r="G310" s="152"/>
      <c r="H310" s="152"/>
      <c r="I310" s="152"/>
      <c r="J310" s="152"/>
      <c r="K310" s="152"/>
      <c r="L310" s="152"/>
      <c r="M310" s="152"/>
    </row>
    <row r="311" spans="1:13" ht="20.25" customHeight="1" x14ac:dyDescent="0.25">
      <c r="A311" s="152"/>
      <c r="B311" s="152"/>
      <c r="C311" s="152"/>
      <c r="D311" s="152"/>
      <c r="E311" s="152"/>
      <c r="F311" s="152"/>
      <c r="G311" s="152"/>
      <c r="H311" s="152"/>
      <c r="I311" s="152"/>
      <c r="J311" s="152"/>
      <c r="K311" s="152"/>
      <c r="L311" s="152"/>
      <c r="M311" s="152"/>
    </row>
    <row r="312" spans="1:13" ht="20.25" customHeight="1" x14ac:dyDescent="0.25">
      <c r="A312" s="152"/>
      <c r="B312" s="152"/>
      <c r="C312" s="152"/>
      <c r="D312" s="152"/>
      <c r="E312" s="152"/>
      <c r="F312" s="152"/>
      <c r="G312" s="152"/>
      <c r="H312" s="152"/>
      <c r="I312" s="152"/>
      <c r="J312" s="152"/>
      <c r="K312" s="152"/>
      <c r="L312" s="152"/>
      <c r="M312" s="152"/>
    </row>
    <row r="313" spans="1:13" ht="20.25" customHeight="1" x14ac:dyDescent="0.25">
      <c r="A313" s="152"/>
      <c r="B313" s="152"/>
      <c r="C313" s="152"/>
      <c r="D313" s="152"/>
      <c r="E313" s="152"/>
      <c r="F313" s="152"/>
      <c r="G313" s="152"/>
      <c r="H313" s="152"/>
      <c r="I313" s="152"/>
      <c r="J313" s="152"/>
      <c r="K313" s="152"/>
      <c r="L313" s="152"/>
      <c r="M313" s="152"/>
    </row>
    <row r="314" spans="1:13" ht="20.25" customHeight="1" x14ac:dyDescent="0.25">
      <c r="A314" s="152"/>
      <c r="B314" s="152"/>
      <c r="C314" s="152"/>
      <c r="D314" s="152"/>
      <c r="E314" s="152"/>
      <c r="F314" s="152"/>
      <c r="G314" s="152"/>
      <c r="H314" s="152"/>
      <c r="I314" s="152"/>
      <c r="J314" s="152"/>
      <c r="K314" s="152"/>
      <c r="L314" s="152"/>
      <c r="M314" s="152"/>
    </row>
    <row r="315" spans="1:13" ht="20.25" customHeight="1" x14ac:dyDescent="0.25">
      <c r="A315" s="152"/>
      <c r="B315" s="152"/>
      <c r="C315" s="152"/>
      <c r="D315" s="152"/>
      <c r="E315" s="152"/>
      <c r="F315" s="152"/>
      <c r="G315" s="152"/>
      <c r="H315" s="152"/>
      <c r="I315" s="152"/>
      <c r="J315" s="152"/>
      <c r="K315" s="152"/>
      <c r="L315" s="152"/>
      <c r="M315" s="152"/>
    </row>
    <row r="316" spans="1:13" ht="20.25" customHeight="1" x14ac:dyDescent="0.25">
      <c r="A316" s="152"/>
      <c r="B316" s="152"/>
      <c r="C316" s="152"/>
      <c r="D316" s="152"/>
      <c r="E316" s="152"/>
      <c r="F316" s="152"/>
      <c r="G316" s="152"/>
      <c r="H316" s="152"/>
      <c r="I316" s="152"/>
      <c r="J316" s="152"/>
      <c r="K316" s="152"/>
      <c r="L316" s="152"/>
      <c r="M316" s="152"/>
    </row>
    <row r="317" spans="1:13" ht="20.25" customHeight="1" x14ac:dyDescent="0.25">
      <c r="A317" s="152"/>
      <c r="B317" s="152"/>
      <c r="C317" s="152"/>
      <c r="D317" s="152"/>
      <c r="E317" s="152"/>
      <c r="F317" s="152"/>
      <c r="G317" s="152"/>
      <c r="H317" s="152"/>
      <c r="I317" s="152"/>
      <c r="J317" s="152"/>
      <c r="K317" s="152"/>
      <c r="L317" s="152"/>
      <c r="M317" s="152"/>
    </row>
    <row r="318" spans="1:13" ht="20.25" customHeight="1" x14ac:dyDescent="0.25">
      <c r="A318" s="152"/>
      <c r="B318" s="152"/>
      <c r="C318" s="152"/>
      <c r="D318" s="152"/>
      <c r="E318" s="152"/>
      <c r="F318" s="152"/>
      <c r="G318" s="152"/>
      <c r="H318" s="152"/>
      <c r="I318" s="152"/>
      <c r="J318" s="152"/>
      <c r="K318" s="152"/>
      <c r="L318" s="152"/>
      <c r="M318" s="152"/>
    </row>
    <row r="319" spans="1:13" ht="20.25" customHeight="1" x14ac:dyDescent="0.25">
      <c r="A319" s="152"/>
      <c r="B319" s="152"/>
      <c r="C319" s="152"/>
      <c r="D319" s="152"/>
      <c r="E319" s="152"/>
      <c r="F319" s="152"/>
      <c r="G319" s="152"/>
      <c r="H319" s="152"/>
      <c r="I319" s="152"/>
      <c r="J319" s="152"/>
      <c r="K319" s="152"/>
      <c r="L319" s="152"/>
      <c r="M319" s="152"/>
    </row>
    <row r="320" spans="1:13" ht="20.25" customHeight="1" x14ac:dyDescent="0.25">
      <c r="A320" s="152"/>
      <c r="B320" s="152"/>
      <c r="C320" s="152"/>
      <c r="D320" s="152"/>
      <c r="E320" s="152"/>
      <c r="F320" s="152"/>
      <c r="G320" s="152"/>
      <c r="H320" s="152"/>
      <c r="I320" s="152"/>
      <c r="J320" s="152"/>
      <c r="K320" s="152"/>
      <c r="L320" s="152"/>
      <c r="M320" s="152"/>
    </row>
    <row r="321" spans="1:13" ht="20.25" customHeight="1" x14ac:dyDescent="0.25">
      <c r="A321" s="152"/>
      <c r="B321" s="152"/>
      <c r="C321" s="152"/>
      <c r="D321" s="152"/>
      <c r="E321" s="152"/>
      <c r="F321" s="152"/>
      <c r="G321" s="152"/>
      <c r="H321" s="152"/>
      <c r="I321" s="152"/>
      <c r="J321" s="152"/>
      <c r="K321" s="152"/>
      <c r="L321" s="152"/>
      <c r="M321" s="152"/>
    </row>
    <row r="322" spans="1:13" ht="20.25" customHeight="1" x14ac:dyDescent="0.25">
      <c r="A322" s="152"/>
      <c r="B322" s="152"/>
      <c r="C322" s="152"/>
      <c r="D322" s="152"/>
      <c r="E322" s="152"/>
      <c r="F322" s="152"/>
      <c r="G322" s="152"/>
      <c r="H322" s="152"/>
      <c r="I322" s="152"/>
      <c r="J322" s="152"/>
      <c r="K322" s="152"/>
      <c r="L322" s="152"/>
      <c r="M322" s="152"/>
    </row>
    <row r="323" spans="1:13" ht="20.25" customHeight="1" x14ac:dyDescent="0.25">
      <c r="A323" s="152"/>
      <c r="B323" s="152"/>
      <c r="C323" s="152"/>
      <c r="D323" s="152"/>
      <c r="E323" s="152"/>
      <c r="F323" s="152"/>
      <c r="G323" s="152"/>
      <c r="H323" s="152"/>
      <c r="I323" s="152"/>
      <c r="J323" s="152"/>
      <c r="K323" s="152"/>
      <c r="L323" s="152"/>
      <c r="M323" s="152"/>
    </row>
    <row r="324" spans="1:13" ht="20.25" customHeight="1" x14ac:dyDescent="0.25">
      <c r="A324" s="152"/>
      <c r="B324" s="152"/>
      <c r="C324" s="152"/>
      <c r="D324" s="152"/>
      <c r="E324" s="152"/>
      <c r="F324" s="152"/>
      <c r="G324" s="152"/>
      <c r="H324" s="152"/>
      <c r="I324" s="152"/>
      <c r="J324" s="152"/>
      <c r="K324" s="152"/>
      <c r="L324" s="152"/>
      <c r="M324" s="152"/>
    </row>
    <row r="325" spans="1:13" ht="20.25" customHeight="1" x14ac:dyDescent="0.25">
      <c r="A325" s="152"/>
      <c r="B325" s="152"/>
      <c r="C325" s="152"/>
      <c r="D325" s="152"/>
      <c r="E325" s="152"/>
      <c r="F325" s="152"/>
      <c r="G325" s="152"/>
      <c r="H325" s="152"/>
      <c r="I325" s="152"/>
      <c r="J325" s="152"/>
      <c r="K325" s="152"/>
      <c r="L325" s="152"/>
      <c r="M325" s="152"/>
    </row>
    <row r="326" spans="1:13" ht="20.25" customHeight="1" x14ac:dyDescent="0.25">
      <c r="A326" s="152"/>
      <c r="B326" s="152"/>
      <c r="C326" s="152"/>
      <c r="D326" s="152"/>
      <c r="E326" s="152"/>
      <c r="F326" s="152"/>
      <c r="G326" s="152"/>
      <c r="H326" s="152"/>
      <c r="I326" s="152"/>
      <c r="J326" s="152"/>
      <c r="K326" s="152"/>
      <c r="L326" s="152"/>
      <c r="M326" s="152"/>
    </row>
    <row r="327" spans="1:13" ht="20.25" customHeight="1" x14ac:dyDescent="0.25">
      <c r="A327" s="152"/>
      <c r="B327" s="152"/>
      <c r="C327" s="152"/>
      <c r="D327" s="152"/>
      <c r="E327" s="152"/>
      <c r="F327" s="152"/>
      <c r="G327" s="152"/>
      <c r="H327" s="152"/>
      <c r="I327" s="152"/>
      <c r="J327" s="152"/>
      <c r="K327" s="152"/>
      <c r="L327" s="152"/>
      <c r="M327" s="152"/>
    </row>
    <row r="328" spans="1:13" ht="20.25" customHeight="1" x14ac:dyDescent="0.25">
      <c r="A328" s="152"/>
      <c r="B328" s="152"/>
      <c r="C328" s="152"/>
      <c r="D328" s="152"/>
      <c r="E328" s="152"/>
      <c r="F328" s="152"/>
      <c r="G328" s="152"/>
      <c r="H328" s="152"/>
      <c r="I328" s="152"/>
      <c r="J328" s="152"/>
      <c r="K328" s="152"/>
      <c r="L328" s="152"/>
      <c r="M328" s="152"/>
    </row>
    <row r="329" spans="1:13" ht="20.25" customHeight="1" x14ac:dyDescent="0.25">
      <c r="A329" s="152"/>
      <c r="B329" s="152"/>
      <c r="C329" s="152"/>
      <c r="D329" s="152"/>
      <c r="E329" s="152"/>
      <c r="F329" s="152"/>
      <c r="G329" s="152"/>
      <c r="H329" s="152"/>
      <c r="I329" s="152"/>
      <c r="J329" s="152"/>
      <c r="K329" s="152"/>
      <c r="L329" s="152"/>
      <c r="M329" s="152"/>
    </row>
    <row r="330" spans="1:13" ht="20.25" customHeight="1" x14ac:dyDescent="0.25">
      <c r="A330" s="152"/>
      <c r="B330" s="152"/>
      <c r="C330" s="152"/>
      <c r="D330" s="152"/>
      <c r="E330" s="152"/>
      <c r="F330" s="152"/>
      <c r="G330" s="152"/>
      <c r="H330" s="152"/>
      <c r="I330" s="152"/>
      <c r="J330" s="152"/>
      <c r="K330" s="152"/>
      <c r="L330" s="152"/>
      <c r="M330" s="152"/>
    </row>
    <row r="331" spans="1:13" ht="20.25" customHeight="1" x14ac:dyDescent="0.25">
      <c r="A331" s="152"/>
      <c r="B331" s="152"/>
      <c r="C331" s="152"/>
      <c r="D331" s="152"/>
      <c r="E331" s="152"/>
      <c r="F331" s="152"/>
      <c r="G331" s="152"/>
      <c r="H331" s="152"/>
      <c r="I331" s="152"/>
      <c r="J331" s="152"/>
      <c r="K331" s="152"/>
      <c r="L331" s="152"/>
      <c r="M331" s="152"/>
    </row>
    <row r="332" spans="1:13" ht="20.25" customHeight="1" x14ac:dyDescent="0.25">
      <c r="A332" s="152"/>
      <c r="B332" s="152"/>
      <c r="C332" s="152"/>
      <c r="D332" s="152"/>
      <c r="E332" s="152"/>
      <c r="F332" s="152"/>
      <c r="G332" s="152"/>
      <c r="H332" s="152"/>
      <c r="I332" s="152"/>
      <c r="J332" s="152"/>
      <c r="K332" s="152"/>
      <c r="L332" s="152"/>
      <c r="M332" s="152"/>
    </row>
    <row r="333" spans="1:13" ht="20.25" customHeight="1" x14ac:dyDescent="0.25">
      <c r="A333" s="152"/>
      <c r="B333" s="152"/>
      <c r="C333" s="152"/>
      <c r="D333" s="152"/>
      <c r="E333" s="152"/>
      <c r="F333" s="152"/>
      <c r="G333" s="152"/>
      <c r="H333" s="152"/>
      <c r="I333" s="152"/>
      <c r="J333" s="152"/>
      <c r="K333" s="152"/>
      <c r="L333" s="152"/>
      <c r="M333" s="152"/>
    </row>
    <row r="334" spans="1:13" ht="20.25" customHeight="1" x14ac:dyDescent="0.25">
      <c r="A334" s="152"/>
      <c r="B334" s="152"/>
      <c r="C334" s="152"/>
      <c r="D334" s="152"/>
      <c r="E334" s="152"/>
      <c r="F334" s="152"/>
      <c r="G334" s="152"/>
      <c r="H334" s="152"/>
      <c r="I334" s="152"/>
      <c r="J334" s="152"/>
      <c r="K334" s="152"/>
      <c r="L334" s="152"/>
      <c r="M334" s="152"/>
    </row>
    <row r="335" spans="1:13" ht="20.25" customHeight="1" x14ac:dyDescent="0.25">
      <c r="A335" s="152"/>
      <c r="B335" s="152"/>
      <c r="C335" s="152"/>
      <c r="D335" s="152"/>
      <c r="E335" s="152"/>
      <c r="F335" s="152"/>
      <c r="G335" s="152"/>
      <c r="H335" s="152"/>
      <c r="I335" s="152"/>
      <c r="J335" s="152"/>
      <c r="K335" s="152"/>
      <c r="L335" s="152"/>
      <c r="M335" s="152"/>
    </row>
    <row r="336" spans="1:13" ht="20.25" customHeight="1" x14ac:dyDescent="0.25">
      <c r="A336" s="152"/>
      <c r="B336" s="152"/>
      <c r="C336" s="152"/>
      <c r="D336" s="152"/>
      <c r="E336" s="152"/>
      <c r="F336" s="152"/>
      <c r="G336" s="152"/>
      <c r="H336" s="152"/>
      <c r="I336" s="152"/>
      <c r="J336" s="152"/>
      <c r="K336" s="152"/>
      <c r="L336" s="152"/>
      <c r="M336" s="152"/>
    </row>
    <row r="337" spans="1:13" ht="20.25" customHeight="1" x14ac:dyDescent="0.25">
      <c r="A337" s="152"/>
      <c r="B337" s="152"/>
      <c r="C337" s="152"/>
      <c r="D337" s="152"/>
      <c r="E337" s="152"/>
      <c r="F337" s="152"/>
      <c r="G337" s="152"/>
      <c r="H337" s="152"/>
      <c r="I337" s="152"/>
      <c r="J337" s="152"/>
      <c r="K337" s="152"/>
      <c r="L337" s="152"/>
      <c r="M337" s="152"/>
    </row>
    <row r="338" spans="1:13" ht="20.25" customHeight="1" x14ac:dyDescent="0.25">
      <c r="A338" s="152"/>
      <c r="B338" s="152"/>
      <c r="C338" s="152"/>
      <c r="D338" s="152"/>
      <c r="E338" s="152"/>
      <c r="F338" s="152"/>
      <c r="G338" s="152"/>
      <c r="H338" s="152"/>
      <c r="I338" s="152"/>
      <c r="J338" s="152"/>
      <c r="K338" s="152"/>
      <c r="L338" s="152"/>
      <c r="M338" s="152"/>
    </row>
    <row r="339" spans="1:13" ht="20.25" customHeight="1" x14ac:dyDescent="0.25">
      <c r="A339" s="152"/>
      <c r="B339" s="152"/>
      <c r="C339" s="152"/>
      <c r="D339" s="152"/>
      <c r="E339" s="152"/>
      <c r="F339" s="152"/>
      <c r="G339" s="152"/>
      <c r="H339" s="152"/>
      <c r="I339" s="152"/>
      <c r="J339" s="152"/>
      <c r="K339" s="152"/>
      <c r="L339" s="152"/>
      <c r="M339" s="152"/>
    </row>
    <row r="340" spans="1:13" ht="20.25" customHeight="1" x14ac:dyDescent="0.25">
      <c r="A340" s="152"/>
      <c r="B340" s="152"/>
      <c r="C340" s="152"/>
      <c r="D340" s="152"/>
      <c r="E340" s="152"/>
      <c r="F340" s="152"/>
      <c r="G340" s="152"/>
      <c r="H340" s="152"/>
      <c r="I340" s="152"/>
      <c r="J340" s="152"/>
      <c r="K340" s="152"/>
      <c r="L340" s="152"/>
      <c r="M340" s="152"/>
    </row>
    <row r="341" spans="1:13" ht="20.25" customHeight="1" x14ac:dyDescent="0.25">
      <c r="A341" s="152"/>
      <c r="B341" s="152"/>
      <c r="C341" s="152"/>
      <c r="D341" s="152"/>
      <c r="E341" s="152"/>
      <c r="F341" s="152"/>
      <c r="G341" s="152"/>
      <c r="H341" s="152"/>
      <c r="I341" s="152"/>
      <c r="J341" s="152"/>
      <c r="K341" s="152"/>
      <c r="L341" s="152"/>
      <c r="M341" s="152"/>
    </row>
    <row r="342" spans="1:13" ht="20.25" customHeight="1" x14ac:dyDescent="0.25">
      <c r="A342" s="152"/>
      <c r="B342" s="152"/>
      <c r="C342" s="152"/>
      <c r="D342" s="152"/>
      <c r="E342" s="152"/>
      <c r="F342" s="152"/>
      <c r="G342" s="152"/>
      <c r="H342" s="152"/>
      <c r="I342" s="152"/>
      <c r="J342" s="152"/>
      <c r="K342" s="152"/>
      <c r="L342" s="152"/>
      <c r="M342" s="152"/>
    </row>
    <row r="343" spans="1:13" ht="20.25" customHeight="1" x14ac:dyDescent="0.25">
      <c r="A343" s="152"/>
      <c r="B343" s="152"/>
      <c r="C343" s="152"/>
      <c r="D343" s="152"/>
      <c r="E343" s="152"/>
      <c r="F343" s="152"/>
      <c r="G343" s="152"/>
      <c r="H343" s="152"/>
      <c r="I343" s="152"/>
      <c r="J343" s="152"/>
      <c r="K343" s="152"/>
      <c r="L343" s="152"/>
      <c r="M343" s="152"/>
    </row>
    <row r="344" spans="1:13" ht="20.25" customHeight="1" x14ac:dyDescent="0.25">
      <c r="A344" s="152"/>
      <c r="B344" s="152"/>
      <c r="C344" s="152"/>
      <c r="D344" s="152"/>
      <c r="E344" s="152"/>
      <c r="F344" s="152"/>
      <c r="G344" s="152"/>
      <c r="H344" s="152"/>
      <c r="I344" s="152"/>
      <c r="J344" s="152"/>
      <c r="K344" s="152"/>
      <c r="L344" s="152"/>
      <c r="M344" s="152"/>
    </row>
    <row r="345" spans="1:13" ht="20.25" customHeight="1" x14ac:dyDescent="0.25">
      <c r="A345" s="152"/>
      <c r="B345" s="152"/>
      <c r="C345" s="152"/>
      <c r="D345" s="152"/>
      <c r="E345" s="152"/>
      <c r="F345" s="152"/>
      <c r="G345" s="152"/>
      <c r="H345" s="152"/>
      <c r="I345" s="152"/>
      <c r="J345" s="152"/>
      <c r="K345" s="152"/>
      <c r="L345" s="152"/>
      <c r="M345" s="152"/>
    </row>
    <row r="346" spans="1:13" ht="20.25" customHeight="1" x14ac:dyDescent="0.25">
      <c r="A346" s="152"/>
      <c r="B346" s="152"/>
      <c r="C346" s="152"/>
      <c r="D346" s="152"/>
      <c r="E346" s="152"/>
      <c r="F346" s="152"/>
      <c r="G346" s="152"/>
      <c r="H346" s="152"/>
      <c r="I346" s="152"/>
      <c r="J346" s="152"/>
      <c r="K346" s="152"/>
      <c r="L346" s="152"/>
      <c r="M346" s="152"/>
    </row>
    <row r="347" spans="1:13" ht="20.25" customHeight="1" x14ac:dyDescent="0.25">
      <c r="A347" s="152"/>
      <c r="B347" s="152"/>
      <c r="C347" s="152"/>
      <c r="D347" s="152"/>
      <c r="E347" s="152"/>
      <c r="F347" s="152"/>
      <c r="G347" s="152"/>
      <c r="H347" s="152"/>
      <c r="I347" s="152"/>
      <c r="J347" s="152"/>
      <c r="K347" s="152"/>
      <c r="L347" s="152"/>
      <c r="M347" s="152"/>
    </row>
    <row r="348" spans="1:13" ht="20.25" customHeight="1" x14ac:dyDescent="0.25">
      <c r="A348" s="152"/>
      <c r="B348" s="152"/>
      <c r="C348" s="152"/>
      <c r="D348" s="152"/>
      <c r="E348" s="152"/>
      <c r="F348" s="152"/>
      <c r="G348" s="152"/>
      <c r="H348" s="152"/>
      <c r="I348" s="152"/>
      <c r="J348" s="152"/>
      <c r="K348" s="152"/>
      <c r="L348" s="152"/>
      <c r="M348" s="152"/>
    </row>
    <row r="349" spans="1:13" ht="20.25" customHeight="1" x14ac:dyDescent="0.25">
      <c r="A349" s="152"/>
      <c r="B349" s="152"/>
      <c r="C349" s="152"/>
      <c r="D349" s="152"/>
      <c r="E349" s="152"/>
      <c r="F349" s="152"/>
      <c r="G349" s="152"/>
      <c r="H349" s="152"/>
      <c r="I349" s="152"/>
      <c r="J349" s="152"/>
      <c r="K349" s="152"/>
      <c r="L349" s="152"/>
      <c r="M349" s="152"/>
    </row>
    <row r="350" spans="1:13" ht="20.25" customHeight="1" x14ac:dyDescent="0.25">
      <c r="A350" s="152"/>
      <c r="B350" s="152"/>
      <c r="C350" s="152"/>
      <c r="D350" s="152"/>
      <c r="E350" s="152"/>
      <c r="F350" s="152"/>
      <c r="G350" s="152"/>
      <c r="H350" s="152"/>
      <c r="I350" s="152"/>
      <c r="J350" s="152"/>
      <c r="K350" s="152"/>
      <c r="L350" s="152"/>
      <c r="M350" s="152"/>
    </row>
    <row r="351" spans="1:13" ht="20.25" customHeight="1" x14ac:dyDescent="0.25">
      <c r="A351" s="152"/>
      <c r="B351" s="152"/>
      <c r="C351" s="152"/>
      <c r="D351" s="152"/>
      <c r="E351" s="152"/>
      <c r="F351" s="152"/>
      <c r="G351" s="152"/>
      <c r="H351" s="152"/>
      <c r="I351" s="152"/>
      <c r="J351" s="152"/>
      <c r="K351" s="152"/>
      <c r="L351" s="152"/>
      <c r="M351" s="152"/>
    </row>
    <row r="352" spans="1:13" ht="20.25" customHeight="1" x14ac:dyDescent="0.25">
      <c r="A352" s="152"/>
      <c r="B352" s="152"/>
      <c r="C352" s="152"/>
      <c r="D352" s="152"/>
      <c r="E352" s="152"/>
      <c r="F352" s="152"/>
      <c r="G352" s="152"/>
      <c r="H352" s="152"/>
      <c r="I352" s="152"/>
      <c r="J352" s="152"/>
      <c r="K352" s="152"/>
      <c r="L352" s="152"/>
      <c r="M352" s="152"/>
    </row>
    <row r="353" spans="1:13" ht="20.25" customHeight="1" x14ac:dyDescent="0.25">
      <c r="A353" s="152"/>
      <c r="B353" s="152"/>
      <c r="C353" s="152"/>
      <c r="D353" s="152"/>
      <c r="E353" s="152"/>
      <c r="F353" s="152"/>
      <c r="G353" s="152"/>
      <c r="H353" s="152"/>
      <c r="I353" s="152"/>
      <c r="J353" s="152"/>
      <c r="K353" s="152"/>
      <c r="L353" s="152"/>
      <c r="M353" s="152"/>
    </row>
    <row r="354" spans="1:13" ht="20.25" customHeight="1" x14ac:dyDescent="0.25">
      <c r="A354" s="152"/>
      <c r="B354" s="152"/>
      <c r="C354" s="152"/>
      <c r="D354" s="152"/>
      <c r="E354" s="152"/>
      <c r="F354" s="152"/>
      <c r="G354" s="152"/>
      <c r="H354" s="152"/>
      <c r="I354" s="152"/>
      <c r="J354" s="152"/>
      <c r="K354" s="152"/>
      <c r="L354" s="152"/>
      <c r="M354" s="152"/>
    </row>
    <row r="355" spans="1:13" ht="20.25" customHeight="1" x14ac:dyDescent="0.25">
      <c r="A355" s="152"/>
      <c r="B355" s="152"/>
      <c r="C355" s="152"/>
      <c r="D355" s="152"/>
      <c r="E355" s="152"/>
      <c r="F355" s="152"/>
      <c r="G355" s="152"/>
      <c r="H355" s="152"/>
      <c r="I355" s="152"/>
      <c r="J355" s="152"/>
      <c r="K355" s="152"/>
      <c r="L355" s="152"/>
      <c r="M355" s="152"/>
    </row>
    <row r="356" spans="1:13" ht="20.25" customHeight="1" x14ac:dyDescent="0.25">
      <c r="A356" s="152"/>
      <c r="B356" s="152"/>
      <c r="C356" s="152"/>
      <c r="D356" s="152"/>
      <c r="E356" s="152"/>
      <c r="F356" s="152"/>
      <c r="G356" s="152"/>
      <c r="H356" s="152"/>
      <c r="I356" s="152"/>
      <c r="J356" s="152"/>
      <c r="K356" s="152"/>
      <c r="L356" s="152"/>
      <c r="M356" s="152"/>
    </row>
    <row r="357" spans="1:13" ht="20.25" customHeight="1" x14ac:dyDescent="0.25">
      <c r="A357" s="152"/>
      <c r="B357" s="152"/>
      <c r="C357" s="152"/>
      <c r="D357" s="152"/>
      <c r="E357" s="152"/>
      <c r="F357" s="152"/>
      <c r="G357" s="152"/>
      <c r="H357" s="152"/>
      <c r="I357" s="152"/>
      <c r="J357" s="152"/>
      <c r="K357" s="152"/>
      <c r="L357" s="152"/>
      <c r="M357" s="152"/>
    </row>
    <row r="358" spans="1:13" ht="20.25" customHeight="1" x14ac:dyDescent="0.25">
      <c r="A358" s="152"/>
      <c r="B358" s="152"/>
      <c r="C358" s="152"/>
      <c r="D358" s="152"/>
      <c r="E358" s="152"/>
      <c r="F358" s="152"/>
      <c r="G358" s="152"/>
      <c r="H358" s="152"/>
      <c r="I358" s="152"/>
      <c r="J358" s="152"/>
      <c r="K358" s="152"/>
      <c r="L358" s="152"/>
      <c r="M358" s="152"/>
    </row>
    <row r="359" spans="1:13" ht="20.25" customHeight="1" x14ac:dyDescent="0.25">
      <c r="A359" s="152"/>
      <c r="B359" s="152"/>
      <c r="C359" s="152"/>
      <c r="D359" s="152"/>
      <c r="E359" s="152"/>
      <c r="F359" s="152"/>
      <c r="G359" s="152"/>
      <c r="H359" s="152"/>
      <c r="I359" s="152"/>
      <c r="J359" s="152"/>
      <c r="K359" s="152"/>
      <c r="L359" s="152"/>
      <c r="M359" s="152"/>
    </row>
    <row r="360" spans="1:13" ht="20.25" customHeight="1" x14ac:dyDescent="0.25">
      <c r="A360" s="152"/>
      <c r="B360" s="152"/>
      <c r="C360" s="152"/>
      <c r="D360" s="152"/>
      <c r="E360" s="152"/>
      <c r="F360" s="152"/>
      <c r="G360" s="152"/>
      <c r="H360" s="152"/>
      <c r="I360" s="152"/>
      <c r="J360" s="152"/>
      <c r="K360" s="152"/>
      <c r="L360" s="152"/>
      <c r="M360" s="152"/>
    </row>
    <row r="361" spans="1:13" ht="20.25" customHeight="1" x14ac:dyDescent="0.25">
      <c r="A361" s="152"/>
      <c r="B361" s="152"/>
      <c r="C361" s="152"/>
      <c r="D361" s="152"/>
      <c r="E361" s="152"/>
      <c r="F361" s="152"/>
      <c r="G361" s="152"/>
      <c r="H361" s="152"/>
      <c r="I361" s="152"/>
      <c r="J361" s="152"/>
      <c r="K361" s="152"/>
      <c r="L361" s="152"/>
      <c r="M361" s="152"/>
    </row>
    <row r="362" spans="1:13" ht="20.25" customHeight="1" x14ac:dyDescent="0.25">
      <c r="A362" s="152"/>
      <c r="B362" s="152"/>
      <c r="C362" s="152"/>
      <c r="D362" s="152"/>
      <c r="E362" s="152"/>
      <c r="F362" s="152"/>
      <c r="G362" s="152"/>
      <c r="H362" s="152"/>
      <c r="I362" s="152"/>
      <c r="J362" s="152"/>
      <c r="K362" s="152"/>
      <c r="L362" s="152"/>
      <c r="M362" s="152"/>
    </row>
    <row r="363" spans="1:13" ht="20.25" customHeight="1" x14ac:dyDescent="0.25">
      <c r="A363" s="152"/>
      <c r="B363" s="152"/>
      <c r="C363" s="152"/>
      <c r="D363" s="152"/>
      <c r="E363" s="152"/>
      <c r="F363" s="152"/>
      <c r="G363" s="152"/>
      <c r="H363" s="152"/>
      <c r="I363" s="152"/>
      <c r="J363" s="152"/>
      <c r="K363" s="152"/>
      <c r="L363" s="152"/>
      <c r="M363" s="152"/>
    </row>
    <row r="364" spans="1:13" ht="20.25" customHeight="1" x14ac:dyDescent="0.25">
      <c r="A364" s="152"/>
      <c r="B364" s="152"/>
      <c r="C364" s="152"/>
      <c r="D364" s="152"/>
      <c r="E364" s="152"/>
      <c r="F364" s="152"/>
      <c r="G364" s="152"/>
      <c r="H364" s="152"/>
      <c r="I364" s="152"/>
      <c r="J364" s="152"/>
      <c r="K364" s="152"/>
      <c r="L364" s="152"/>
      <c r="M364" s="152"/>
    </row>
    <row r="365" spans="1:13" ht="20.25" customHeight="1" x14ac:dyDescent="0.25">
      <c r="A365" s="152"/>
      <c r="B365" s="152"/>
      <c r="C365" s="152"/>
      <c r="D365" s="152"/>
      <c r="E365" s="152"/>
      <c r="F365" s="152"/>
      <c r="G365" s="152"/>
      <c r="H365" s="152"/>
      <c r="I365" s="152"/>
      <c r="J365" s="152"/>
      <c r="K365" s="152"/>
      <c r="L365" s="152"/>
      <c r="M365" s="152"/>
    </row>
    <row r="366" spans="1:13" ht="20.25" customHeight="1" x14ac:dyDescent="0.25">
      <c r="A366" s="152"/>
      <c r="B366" s="152"/>
      <c r="C366" s="152"/>
      <c r="D366" s="152"/>
      <c r="E366" s="152"/>
      <c r="F366" s="152"/>
      <c r="G366" s="152"/>
      <c r="H366" s="152"/>
      <c r="I366" s="152"/>
      <c r="J366" s="152"/>
      <c r="K366" s="152"/>
      <c r="L366" s="152"/>
      <c r="M366" s="152"/>
    </row>
    <row r="367" spans="1:13" ht="20.25" customHeight="1" x14ac:dyDescent="0.25">
      <c r="A367" s="152"/>
      <c r="B367" s="152"/>
      <c r="C367" s="152"/>
      <c r="D367" s="152"/>
      <c r="E367" s="152"/>
      <c r="F367" s="152"/>
      <c r="G367" s="152"/>
      <c r="H367" s="152"/>
      <c r="I367" s="152"/>
      <c r="J367" s="152"/>
      <c r="K367" s="152"/>
      <c r="L367" s="152"/>
      <c r="M367" s="152"/>
    </row>
    <row r="368" spans="1:13" ht="20.25" customHeight="1" x14ac:dyDescent="0.25">
      <c r="A368" s="152"/>
      <c r="B368" s="152"/>
      <c r="C368" s="152"/>
      <c r="D368" s="152"/>
      <c r="E368" s="152"/>
      <c r="F368" s="152"/>
      <c r="G368" s="152"/>
      <c r="H368" s="152"/>
      <c r="I368" s="152"/>
      <c r="J368" s="152"/>
      <c r="K368" s="152"/>
      <c r="L368" s="152"/>
      <c r="M368" s="152"/>
    </row>
    <row r="369" spans="1:13" ht="20.25" customHeight="1" x14ac:dyDescent="0.25">
      <c r="A369" s="152"/>
      <c r="B369" s="152"/>
      <c r="C369" s="152"/>
      <c r="D369" s="152"/>
      <c r="E369" s="152"/>
      <c r="F369" s="152"/>
      <c r="G369" s="152"/>
      <c r="H369" s="152"/>
      <c r="I369" s="152"/>
      <c r="J369" s="152"/>
      <c r="K369" s="152"/>
      <c r="L369" s="152"/>
      <c r="M369" s="152"/>
    </row>
    <row r="370" spans="1:13" ht="20.25" customHeight="1" x14ac:dyDescent="0.25">
      <c r="A370" s="152"/>
      <c r="B370" s="152"/>
      <c r="C370" s="152"/>
      <c r="D370" s="152"/>
      <c r="E370" s="152"/>
      <c r="F370" s="152"/>
      <c r="G370" s="152"/>
      <c r="H370" s="152"/>
      <c r="I370" s="152"/>
      <c r="J370" s="152"/>
      <c r="K370" s="152"/>
      <c r="L370" s="152"/>
      <c r="M370" s="152"/>
    </row>
    <row r="371" spans="1:13" ht="20.25" customHeight="1" x14ac:dyDescent="0.25">
      <c r="A371" s="152"/>
      <c r="B371" s="152"/>
      <c r="C371" s="152"/>
      <c r="D371" s="152"/>
      <c r="E371" s="152"/>
      <c r="F371" s="152"/>
      <c r="G371" s="152"/>
      <c r="H371" s="152"/>
      <c r="I371" s="152"/>
      <c r="J371" s="152"/>
      <c r="K371" s="152"/>
      <c r="L371" s="152"/>
      <c r="M371" s="152"/>
    </row>
    <row r="372" spans="1:13" ht="20.25" customHeight="1" x14ac:dyDescent="0.25">
      <c r="A372" s="152"/>
      <c r="B372" s="152"/>
      <c r="C372" s="152"/>
      <c r="D372" s="152"/>
      <c r="E372" s="152"/>
      <c r="F372" s="152"/>
      <c r="G372" s="152"/>
      <c r="H372" s="152"/>
      <c r="I372" s="152"/>
      <c r="J372" s="152"/>
      <c r="K372" s="152"/>
      <c r="L372" s="152"/>
      <c r="M372" s="152"/>
    </row>
    <row r="373" spans="1:13" ht="20.25" customHeight="1" x14ac:dyDescent="0.25">
      <c r="A373" s="152"/>
      <c r="B373" s="152"/>
      <c r="C373" s="152"/>
      <c r="D373" s="152"/>
      <c r="E373" s="152"/>
      <c r="F373" s="152"/>
      <c r="G373" s="152"/>
      <c r="H373" s="152"/>
      <c r="I373" s="152"/>
      <c r="J373" s="152"/>
      <c r="K373" s="152"/>
      <c r="L373" s="152"/>
      <c r="M373" s="152"/>
    </row>
    <row r="374" spans="1:13" ht="20.25" customHeight="1" x14ac:dyDescent="0.25">
      <c r="A374" s="152"/>
      <c r="B374" s="152"/>
      <c r="C374" s="152"/>
      <c r="D374" s="152"/>
      <c r="E374" s="152"/>
      <c r="F374" s="152"/>
      <c r="G374" s="152"/>
      <c r="H374" s="152"/>
      <c r="I374" s="152"/>
      <c r="J374" s="152"/>
      <c r="K374" s="152"/>
      <c r="L374" s="152"/>
      <c r="M374" s="152"/>
    </row>
    <row r="375" spans="1:13" ht="20.25" customHeight="1" x14ac:dyDescent="0.25">
      <c r="A375" s="152"/>
      <c r="B375" s="152"/>
      <c r="C375" s="152"/>
      <c r="D375" s="152"/>
      <c r="E375" s="152"/>
      <c r="F375" s="152"/>
      <c r="G375" s="152"/>
      <c r="H375" s="152"/>
      <c r="I375" s="152"/>
      <c r="J375" s="152"/>
      <c r="K375" s="152"/>
      <c r="L375" s="152"/>
      <c r="M375" s="152"/>
    </row>
    <row r="376" spans="1:13" ht="20.25" customHeight="1" x14ac:dyDescent="0.25">
      <c r="A376" s="152"/>
      <c r="B376" s="152"/>
      <c r="C376" s="152"/>
      <c r="D376" s="152"/>
      <c r="E376" s="152"/>
      <c r="F376" s="152"/>
      <c r="G376" s="152"/>
      <c r="H376" s="152"/>
      <c r="I376" s="152"/>
      <c r="J376" s="152"/>
      <c r="K376" s="152"/>
      <c r="L376" s="152"/>
      <c r="M376" s="152"/>
    </row>
    <row r="377" spans="1:13" ht="20.25" customHeight="1" x14ac:dyDescent="0.25">
      <c r="A377" s="152"/>
      <c r="B377" s="152"/>
      <c r="C377" s="152"/>
      <c r="D377" s="152"/>
      <c r="E377" s="152"/>
      <c r="F377" s="152"/>
      <c r="G377" s="152"/>
      <c r="H377" s="152"/>
      <c r="I377" s="152"/>
      <c r="J377" s="152"/>
      <c r="K377" s="152"/>
      <c r="L377" s="152"/>
      <c r="M377" s="152"/>
    </row>
    <row r="378" spans="1:13" ht="20.25" customHeight="1" x14ac:dyDescent="0.25">
      <c r="A378" s="152"/>
      <c r="B378" s="152"/>
      <c r="C378" s="152"/>
      <c r="D378" s="152"/>
      <c r="E378" s="152"/>
      <c r="F378" s="152"/>
      <c r="G378" s="152"/>
      <c r="H378" s="152"/>
      <c r="I378" s="152"/>
      <c r="J378" s="152"/>
      <c r="K378" s="152"/>
      <c r="L378" s="152"/>
      <c r="M378" s="152"/>
    </row>
    <row r="379" spans="1:13" ht="20.25" customHeight="1" x14ac:dyDescent="0.25">
      <c r="A379" s="152"/>
      <c r="B379" s="152"/>
      <c r="C379" s="152"/>
      <c r="D379" s="152"/>
      <c r="E379" s="152"/>
      <c r="F379" s="152"/>
      <c r="G379" s="152"/>
      <c r="H379" s="152"/>
      <c r="I379" s="152"/>
      <c r="J379" s="152"/>
      <c r="K379" s="152"/>
      <c r="L379" s="152"/>
      <c r="M379" s="152"/>
    </row>
    <row r="380" spans="1:13" ht="20.25" customHeight="1" x14ac:dyDescent="0.25">
      <c r="A380" s="152"/>
      <c r="B380" s="152"/>
      <c r="C380" s="152"/>
      <c r="D380" s="152"/>
      <c r="E380" s="152"/>
      <c r="F380" s="152"/>
      <c r="G380" s="152"/>
      <c r="H380" s="152"/>
      <c r="I380" s="152"/>
      <c r="J380" s="152"/>
      <c r="K380" s="152"/>
      <c r="L380" s="152"/>
      <c r="M380" s="152"/>
    </row>
    <row r="381" spans="1:13" ht="20.25" customHeight="1" x14ac:dyDescent="0.25">
      <c r="A381" s="152"/>
      <c r="B381" s="152"/>
      <c r="C381" s="152"/>
      <c r="D381" s="152"/>
      <c r="E381" s="152"/>
      <c r="F381" s="152"/>
      <c r="G381" s="152"/>
      <c r="H381" s="152"/>
      <c r="I381" s="152"/>
      <c r="J381" s="152"/>
      <c r="K381" s="152"/>
      <c r="L381" s="152"/>
      <c r="M381" s="152"/>
    </row>
    <row r="382" spans="1:13" ht="20.25" customHeight="1" x14ac:dyDescent="0.25">
      <c r="A382" s="152"/>
      <c r="B382" s="152"/>
      <c r="C382" s="152"/>
      <c r="D382" s="152"/>
      <c r="E382" s="152"/>
      <c r="F382" s="152"/>
      <c r="G382" s="152"/>
      <c r="H382" s="152"/>
      <c r="I382" s="152"/>
      <c r="J382" s="152"/>
      <c r="K382" s="152"/>
      <c r="L382" s="152"/>
      <c r="M382" s="152"/>
    </row>
    <row r="383" spans="1:13" ht="20.25" customHeight="1" x14ac:dyDescent="0.25">
      <c r="A383" s="152"/>
      <c r="B383" s="152"/>
      <c r="C383" s="152"/>
      <c r="D383" s="152"/>
      <c r="E383" s="152"/>
      <c r="F383" s="152"/>
      <c r="G383" s="152"/>
      <c r="H383" s="152"/>
      <c r="I383" s="152"/>
      <c r="J383" s="152"/>
      <c r="K383" s="152"/>
      <c r="L383" s="152"/>
      <c r="M383" s="152"/>
    </row>
    <row r="384" spans="1:13" ht="20.25" customHeight="1" x14ac:dyDescent="0.25">
      <c r="A384" s="152"/>
      <c r="B384" s="152"/>
      <c r="C384" s="152"/>
      <c r="D384" s="152"/>
      <c r="E384" s="152"/>
      <c r="F384" s="152"/>
      <c r="G384" s="152"/>
      <c r="H384" s="152"/>
      <c r="I384" s="152"/>
      <c r="J384" s="152"/>
      <c r="K384" s="152"/>
      <c r="L384" s="152"/>
      <c r="M384" s="152"/>
    </row>
    <row r="385" spans="1:13" ht="20.25" customHeight="1" x14ac:dyDescent="0.25">
      <c r="A385" s="152"/>
      <c r="B385" s="152"/>
      <c r="C385" s="152"/>
      <c r="D385" s="152"/>
      <c r="E385" s="152"/>
      <c r="F385" s="152"/>
      <c r="G385" s="152"/>
      <c r="H385" s="152"/>
      <c r="I385" s="152"/>
      <c r="J385" s="152"/>
      <c r="K385" s="152"/>
      <c r="L385" s="152"/>
      <c r="M385" s="152"/>
    </row>
    <row r="386" spans="1:13" ht="20.25" customHeight="1" x14ac:dyDescent="0.25">
      <c r="A386" s="152"/>
      <c r="B386" s="152"/>
      <c r="C386" s="152"/>
      <c r="D386" s="152"/>
      <c r="E386" s="152"/>
      <c r="F386" s="152"/>
      <c r="G386" s="152"/>
      <c r="H386" s="152"/>
      <c r="I386" s="152"/>
      <c r="J386" s="152"/>
      <c r="K386" s="152"/>
      <c r="L386" s="152"/>
      <c r="M386" s="152"/>
    </row>
    <row r="387" spans="1:13" ht="20.25" customHeight="1" x14ac:dyDescent="0.25">
      <c r="A387" s="152"/>
      <c r="B387" s="152"/>
      <c r="C387" s="152"/>
      <c r="D387" s="152"/>
      <c r="E387" s="152"/>
      <c r="F387" s="152"/>
      <c r="G387" s="152"/>
      <c r="H387" s="152"/>
      <c r="I387" s="152"/>
      <c r="J387" s="152"/>
      <c r="K387" s="152"/>
      <c r="L387" s="152"/>
      <c r="M387" s="152"/>
    </row>
    <row r="388" spans="1:13" ht="20.25" customHeight="1" x14ac:dyDescent="0.25">
      <c r="A388" s="152"/>
      <c r="B388" s="152"/>
      <c r="C388" s="152"/>
      <c r="D388" s="152"/>
      <c r="E388" s="152"/>
      <c r="F388" s="152"/>
      <c r="G388" s="152"/>
      <c r="H388" s="152"/>
      <c r="I388" s="152"/>
      <c r="J388" s="152"/>
      <c r="K388" s="152"/>
      <c r="L388" s="152"/>
      <c r="M388" s="152"/>
    </row>
    <row r="389" spans="1:13" ht="20.25" customHeight="1" x14ac:dyDescent="0.25">
      <c r="A389" s="152"/>
      <c r="B389" s="152"/>
      <c r="C389" s="152"/>
      <c r="D389" s="152"/>
      <c r="E389" s="152"/>
      <c r="F389" s="152"/>
      <c r="G389" s="152"/>
      <c r="H389" s="152"/>
      <c r="I389" s="152"/>
      <c r="J389" s="152"/>
      <c r="K389" s="152"/>
      <c r="L389" s="152"/>
      <c r="M389" s="152"/>
    </row>
    <row r="390" spans="1:13" ht="20.25" customHeight="1" x14ac:dyDescent="0.25">
      <c r="A390" s="152"/>
      <c r="B390" s="152"/>
      <c r="C390" s="152"/>
      <c r="D390" s="152"/>
      <c r="E390" s="152"/>
      <c r="F390" s="152"/>
      <c r="G390" s="152"/>
      <c r="H390" s="152"/>
      <c r="I390" s="152"/>
      <c r="J390" s="152"/>
      <c r="K390" s="152"/>
      <c r="L390" s="152"/>
      <c r="M390" s="152"/>
    </row>
    <row r="391" spans="1:13" ht="20.25" customHeight="1" x14ac:dyDescent="0.25">
      <c r="A391" s="152"/>
      <c r="B391" s="152"/>
      <c r="C391" s="152"/>
      <c r="D391" s="152"/>
      <c r="E391" s="152"/>
      <c r="F391" s="152"/>
      <c r="G391" s="152"/>
      <c r="H391" s="152"/>
      <c r="I391" s="152"/>
      <c r="J391" s="152"/>
      <c r="K391" s="152"/>
      <c r="L391" s="152"/>
      <c r="M391" s="152"/>
    </row>
    <row r="392" spans="1:13" ht="20.25" customHeight="1" x14ac:dyDescent="0.25">
      <c r="A392" s="152"/>
      <c r="B392" s="152"/>
      <c r="C392" s="152"/>
      <c r="D392" s="152"/>
      <c r="E392" s="152"/>
      <c r="F392" s="152"/>
      <c r="G392" s="152"/>
      <c r="H392" s="152"/>
      <c r="I392" s="152"/>
      <c r="J392" s="152"/>
      <c r="K392" s="152"/>
      <c r="L392" s="152"/>
      <c r="M392" s="152"/>
    </row>
    <row r="393" spans="1:13" ht="20.25" customHeight="1" x14ac:dyDescent="0.25">
      <c r="A393" s="152"/>
      <c r="B393" s="152"/>
      <c r="C393" s="152"/>
      <c r="D393" s="152"/>
      <c r="E393" s="152"/>
      <c r="F393" s="152"/>
      <c r="G393" s="152"/>
      <c r="H393" s="152"/>
      <c r="I393" s="152"/>
      <c r="J393" s="152"/>
      <c r="K393" s="152"/>
      <c r="L393" s="152"/>
      <c r="M393" s="152"/>
    </row>
    <row r="394" spans="1:13" ht="20.25" customHeight="1" x14ac:dyDescent="0.25">
      <c r="A394" s="152"/>
      <c r="B394" s="152"/>
      <c r="C394" s="152"/>
      <c r="D394" s="152"/>
      <c r="E394" s="152"/>
      <c r="F394" s="152"/>
      <c r="G394" s="152"/>
      <c r="H394" s="152"/>
      <c r="I394" s="152"/>
      <c r="J394" s="152"/>
      <c r="K394" s="152"/>
      <c r="L394" s="152"/>
      <c r="M394" s="152"/>
    </row>
    <row r="395" spans="1:13" ht="20.25" customHeight="1" x14ac:dyDescent="0.25">
      <c r="A395" s="152"/>
      <c r="B395" s="152"/>
      <c r="C395" s="152"/>
      <c r="D395" s="152"/>
      <c r="E395" s="152"/>
      <c r="F395" s="152"/>
      <c r="G395" s="152"/>
      <c r="H395" s="152"/>
      <c r="I395" s="152"/>
      <c r="J395" s="152"/>
      <c r="K395" s="152"/>
      <c r="L395" s="152"/>
      <c r="M395" s="152"/>
    </row>
    <row r="396" spans="1:13" ht="20.25" customHeight="1" x14ac:dyDescent="0.25">
      <c r="A396" s="152"/>
      <c r="B396" s="152"/>
      <c r="C396" s="152"/>
      <c r="D396" s="152"/>
      <c r="E396" s="152"/>
      <c r="F396" s="152"/>
      <c r="G396" s="152"/>
      <c r="H396" s="152"/>
      <c r="I396" s="152"/>
      <c r="J396" s="152"/>
      <c r="K396" s="152"/>
      <c r="L396" s="152"/>
      <c r="M396" s="152"/>
    </row>
    <row r="397" spans="1:13" ht="20.25" customHeight="1" x14ac:dyDescent="0.25">
      <c r="A397" s="152"/>
      <c r="B397" s="152"/>
      <c r="C397" s="152"/>
      <c r="D397" s="152"/>
      <c r="E397" s="152"/>
      <c r="F397" s="152"/>
      <c r="G397" s="152"/>
      <c r="H397" s="152"/>
      <c r="I397" s="152"/>
      <c r="J397" s="152"/>
      <c r="K397" s="152"/>
      <c r="L397" s="152"/>
      <c r="M397" s="152"/>
    </row>
    <row r="398" spans="1:13" ht="20.25" customHeight="1" x14ac:dyDescent="0.25">
      <c r="A398" s="152"/>
      <c r="B398" s="152"/>
      <c r="C398" s="152"/>
      <c r="D398" s="152"/>
      <c r="E398" s="152"/>
      <c r="F398" s="152"/>
      <c r="G398" s="152"/>
      <c r="H398" s="152"/>
      <c r="I398" s="152"/>
      <c r="J398" s="152"/>
      <c r="K398" s="152"/>
      <c r="L398" s="152"/>
      <c r="M398" s="152"/>
    </row>
    <row r="399" spans="1:13" ht="20.25" customHeight="1" x14ac:dyDescent="0.25">
      <c r="A399" s="152"/>
      <c r="B399" s="152"/>
      <c r="C399" s="152"/>
      <c r="D399" s="152"/>
      <c r="E399" s="152"/>
      <c r="F399" s="152"/>
      <c r="G399" s="152"/>
      <c r="H399" s="152"/>
      <c r="I399" s="152"/>
      <c r="J399" s="152"/>
      <c r="K399" s="152"/>
      <c r="L399" s="152"/>
      <c r="M399" s="152"/>
    </row>
    <row r="400" spans="1:13" ht="20.25" customHeight="1" x14ac:dyDescent="0.25">
      <c r="A400" s="152"/>
      <c r="B400" s="152"/>
      <c r="C400" s="152"/>
      <c r="D400" s="152"/>
      <c r="E400" s="152"/>
      <c r="F400" s="152"/>
      <c r="G400" s="152"/>
      <c r="H400" s="152"/>
      <c r="I400" s="152"/>
      <c r="J400" s="152"/>
      <c r="K400" s="152"/>
      <c r="L400" s="152"/>
      <c r="M400" s="152"/>
    </row>
    <row r="401" spans="1:13" ht="20.25" customHeight="1" x14ac:dyDescent="0.25">
      <c r="A401" s="152"/>
      <c r="B401" s="152"/>
      <c r="C401" s="152"/>
      <c r="D401" s="152"/>
      <c r="E401" s="152"/>
      <c r="F401" s="152"/>
      <c r="G401" s="152"/>
      <c r="H401" s="152"/>
      <c r="I401" s="152"/>
      <c r="J401" s="152"/>
      <c r="K401" s="152"/>
      <c r="L401" s="152"/>
      <c r="M401" s="152"/>
    </row>
    <row r="402" spans="1:13" ht="20.25" customHeight="1" x14ac:dyDescent="0.25">
      <c r="A402" s="152"/>
      <c r="B402" s="152"/>
      <c r="C402" s="152"/>
      <c r="D402" s="152"/>
      <c r="E402" s="152"/>
      <c r="F402" s="152"/>
      <c r="G402" s="152"/>
      <c r="H402" s="152"/>
      <c r="I402" s="152"/>
      <c r="J402" s="152"/>
      <c r="K402" s="152"/>
      <c r="L402" s="152"/>
      <c r="M402" s="152"/>
    </row>
    <row r="403" spans="1:13" ht="20.25" customHeight="1" x14ac:dyDescent="0.25">
      <c r="A403" s="152"/>
      <c r="B403" s="152"/>
      <c r="C403" s="152"/>
      <c r="D403" s="152"/>
      <c r="E403" s="152"/>
      <c r="F403" s="152"/>
      <c r="G403" s="152"/>
      <c r="H403" s="152"/>
      <c r="I403" s="152"/>
      <c r="J403" s="152"/>
      <c r="K403" s="152"/>
      <c r="L403" s="152"/>
      <c r="M403" s="152"/>
    </row>
    <row r="404" spans="1:13" ht="20.25" customHeight="1" x14ac:dyDescent="0.25">
      <c r="A404" s="152"/>
      <c r="B404" s="152"/>
      <c r="C404" s="152"/>
      <c r="D404" s="152"/>
      <c r="E404" s="152"/>
      <c r="F404" s="152"/>
      <c r="G404" s="152"/>
      <c r="H404" s="152"/>
      <c r="I404" s="152"/>
      <c r="J404" s="152"/>
      <c r="K404" s="152"/>
      <c r="L404" s="152"/>
      <c r="M404" s="152"/>
    </row>
    <row r="405" spans="1:13" ht="20.25" customHeight="1" x14ac:dyDescent="0.25">
      <c r="A405" s="152"/>
      <c r="B405" s="152"/>
      <c r="C405" s="152"/>
      <c r="D405" s="152"/>
      <c r="E405" s="152"/>
      <c r="F405" s="152"/>
      <c r="G405" s="152"/>
      <c r="H405" s="152"/>
      <c r="I405" s="152"/>
      <c r="J405" s="152"/>
      <c r="K405" s="152"/>
      <c r="L405" s="152"/>
      <c r="M405" s="152"/>
    </row>
    <row r="406" spans="1:13" ht="20.25" customHeight="1" x14ac:dyDescent="0.25">
      <c r="A406" s="152"/>
      <c r="B406" s="152"/>
      <c r="C406" s="152"/>
      <c r="D406" s="152"/>
      <c r="E406" s="152"/>
      <c r="F406" s="152"/>
      <c r="G406" s="152"/>
      <c r="H406" s="152"/>
      <c r="I406" s="152"/>
      <c r="J406" s="152"/>
      <c r="K406" s="152"/>
      <c r="L406" s="152"/>
      <c r="M406" s="152"/>
    </row>
    <row r="407" spans="1:13" ht="20.25" customHeight="1" x14ac:dyDescent="0.25">
      <c r="A407" s="152"/>
      <c r="B407" s="152"/>
      <c r="C407" s="152"/>
      <c r="D407" s="152"/>
      <c r="E407" s="152"/>
      <c r="F407" s="152"/>
      <c r="G407" s="152"/>
      <c r="H407" s="152"/>
      <c r="I407" s="152"/>
      <c r="J407" s="152"/>
      <c r="K407" s="152"/>
      <c r="L407" s="152"/>
      <c r="M407" s="152"/>
    </row>
    <row r="408" spans="1:13" ht="20.25" customHeight="1" x14ac:dyDescent="0.25">
      <c r="A408" s="152"/>
      <c r="B408" s="152"/>
      <c r="C408" s="152"/>
      <c r="D408" s="152"/>
      <c r="E408" s="152"/>
      <c r="F408" s="152"/>
      <c r="G408" s="152"/>
      <c r="H408" s="152"/>
      <c r="I408" s="152"/>
      <c r="J408" s="152"/>
      <c r="K408" s="152"/>
      <c r="L408" s="152"/>
      <c r="M408" s="152"/>
    </row>
    <row r="409" spans="1:13" ht="20.25" customHeight="1" x14ac:dyDescent="0.25">
      <c r="A409" s="152"/>
      <c r="B409" s="152"/>
      <c r="C409" s="152"/>
      <c r="D409" s="152"/>
      <c r="E409" s="152"/>
      <c r="F409" s="152"/>
      <c r="G409" s="152"/>
      <c r="H409" s="152"/>
      <c r="I409" s="152"/>
      <c r="J409" s="152"/>
      <c r="K409" s="152"/>
      <c r="L409" s="152"/>
      <c r="M409" s="152"/>
    </row>
    <row r="410" spans="1:13" ht="20.25" customHeight="1" x14ac:dyDescent="0.25">
      <c r="A410" s="152"/>
      <c r="B410" s="152"/>
      <c r="C410" s="152"/>
      <c r="D410" s="152"/>
      <c r="E410" s="152"/>
      <c r="F410" s="152"/>
      <c r="G410" s="152"/>
      <c r="H410" s="152"/>
      <c r="I410" s="152"/>
      <c r="J410" s="152"/>
      <c r="K410" s="152"/>
      <c r="L410" s="152"/>
      <c r="M410" s="152"/>
    </row>
    <row r="411" spans="1:13" ht="20.25" customHeight="1" x14ac:dyDescent="0.25">
      <c r="A411" s="152"/>
      <c r="B411" s="152"/>
      <c r="C411" s="152"/>
      <c r="D411" s="152"/>
      <c r="E411" s="152"/>
      <c r="F411" s="152"/>
      <c r="G411" s="152"/>
      <c r="H411" s="152"/>
      <c r="I411" s="152"/>
      <c r="J411" s="152"/>
      <c r="K411" s="152"/>
      <c r="L411" s="152"/>
      <c r="M411" s="152"/>
    </row>
    <row r="412" spans="1:13" ht="20.25" customHeight="1" x14ac:dyDescent="0.25">
      <c r="A412" s="152"/>
      <c r="B412" s="152"/>
      <c r="C412" s="152"/>
      <c r="D412" s="152"/>
      <c r="E412" s="152"/>
      <c r="F412" s="152"/>
      <c r="G412" s="152"/>
      <c r="H412" s="152"/>
      <c r="I412" s="152"/>
      <c r="J412" s="152"/>
      <c r="K412" s="152"/>
      <c r="L412" s="152"/>
      <c r="M412" s="152"/>
    </row>
    <row r="413" spans="1:13" ht="20.25" customHeight="1" x14ac:dyDescent="0.25">
      <c r="A413" s="152"/>
      <c r="B413" s="152"/>
      <c r="C413" s="152"/>
      <c r="D413" s="152"/>
      <c r="E413" s="152"/>
      <c r="F413" s="152"/>
      <c r="G413" s="152"/>
      <c r="H413" s="152"/>
      <c r="I413" s="152"/>
      <c r="J413" s="152"/>
      <c r="K413" s="152"/>
      <c r="L413" s="152"/>
      <c r="M413" s="152"/>
    </row>
    <row r="414" spans="1:13" ht="20.25" customHeight="1" x14ac:dyDescent="0.25">
      <c r="A414" s="152"/>
      <c r="B414" s="152"/>
      <c r="C414" s="152"/>
      <c r="D414" s="152"/>
      <c r="E414" s="152"/>
      <c r="F414" s="152"/>
      <c r="G414" s="152"/>
      <c r="H414" s="152"/>
      <c r="I414" s="152"/>
      <c r="J414" s="152"/>
      <c r="K414" s="152"/>
      <c r="L414" s="152"/>
      <c r="M414" s="152"/>
    </row>
    <row r="415" spans="1:13" ht="20.25" customHeight="1" x14ac:dyDescent="0.25">
      <c r="A415" s="152"/>
      <c r="B415" s="152"/>
      <c r="C415" s="152"/>
      <c r="D415" s="152"/>
      <c r="E415" s="152"/>
      <c r="F415" s="152"/>
      <c r="G415" s="152"/>
      <c r="H415" s="152"/>
      <c r="I415" s="152"/>
      <c r="J415" s="152"/>
      <c r="K415" s="152"/>
      <c r="L415" s="152"/>
      <c r="M415" s="152"/>
    </row>
    <row r="416" spans="1:13" ht="20.25" customHeight="1" x14ac:dyDescent="0.25">
      <c r="A416" s="152"/>
      <c r="B416" s="152"/>
      <c r="C416" s="152"/>
      <c r="D416" s="152"/>
      <c r="E416" s="152"/>
      <c r="F416" s="152"/>
      <c r="G416" s="152"/>
      <c r="H416" s="152"/>
      <c r="I416" s="152"/>
      <c r="J416" s="152"/>
      <c r="K416" s="152"/>
      <c r="L416" s="152"/>
      <c r="M416" s="152"/>
    </row>
    <row r="417" spans="1:13" ht="20.25" customHeight="1" x14ac:dyDescent="0.25">
      <c r="A417" s="152"/>
      <c r="B417" s="152"/>
      <c r="C417" s="152"/>
      <c r="D417" s="152"/>
      <c r="E417" s="152"/>
      <c r="F417" s="152"/>
      <c r="G417" s="152"/>
      <c r="H417" s="152"/>
      <c r="I417" s="152"/>
      <c r="J417" s="152"/>
      <c r="K417" s="152"/>
      <c r="L417" s="152"/>
      <c r="M417" s="152"/>
    </row>
    <row r="418" spans="1:13" ht="20.25" customHeight="1" x14ac:dyDescent="0.25">
      <c r="A418" s="152"/>
      <c r="B418" s="152"/>
      <c r="C418" s="152"/>
      <c r="D418" s="152"/>
      <c r="E418" s="152"/>
      <c r="F418" s="152"/>
      <c r="G418" s="152"/>
      <c r="H418" s="152"/>
      <c r="I418" s="152"/>
      <c r="J418" s="152"/>
      <c r="K418" s="152"/>
      <c r="L418" s="152"/>
      <c r="M418" s="152"/>
    </row>
    <row r="419" spans="1:13" ht="20.25" customHeight="1" x14ac:dyDescent="0.25">
      <c r="A419" s="152"/>
      <c r="B419" s="152"/>
      <c r="C419" s="152"/>
      <c r="D419" s="152"/>
      <c r="E419" s="152"/>
      <c r="F419" s="152"/>
      <c r="G419" s="152"/>
      <c r="H419" s="152"/>
      <c r="I419" s="152"/>
      <c r="J419" s="152"/>
      <c r="K419" s="152"/>
      <c r="L419" s="152"/>
      <c r="M419" s="152"/>
    </row>
    <row r="420" spans="1:13" ht="20.25" customHeight="1" x14ac:dyDescent="0.25">
      <c r="A420" s="152"/>
      <c r="B420" s="152"/>
      <c r="C420" s="152"/>
      <c r="D420" s="152"/>
      <c r="E420" s="152"/>
      <c r="F420" s="152"/>
      <c r="G420" s="152"/>
      <c r="H420" s="152"/>
      <c r="I420" s="152"/>
      <c r="J420" s="152"/>
      <c r="K420" s="152"/>
      <c r="L420" s="152"/>
      <c r="M420" s="152"/>
    </row>
    <row r="421" spans="1:13" ht="20.25" customHeight="1" x14ac:dyDescent="0.25">
      <c r="A421" s="152"/>
      <c r="B421" s="152"/>
      <c r="C421" s="152"/>
      <c r="D421" s="152"/>
      <c r="E421" s="152"/>
      <c r="F421" s="152"/>
      <c r="G421" s="152"/>
      <c r="H421" s="152"/>
      <c r="I421" s="152"/>
      <c r="J421" s="152"/>
      <c r="K421" s="152"/>
      <c r="L421" s="152"/>
      <c r="M421" s="152"/>
    </row>
    <row r="422" spans="1:13" ht="20.25" customHeight="1" x14ac:dyDescent="0.25">
      <c r="A422" s="152"/>
      <c r="B422" s="152"/>
      <c r="C422" s="152"/>
      <c r="D422" s="152"/>
      <c r="E422" s="152"/>
      <c r="F422" s="152"/>
      <c r="G422" s="152"/>
      <c r="H422" s="152"/>
      <c r="I422" s="152"/>
      <c r="J422" s="152"/>
      <c r="K422" s="152"/>
      <c r="L422" s="152"/>
      <c r="M422" s="152"/>
    </row>
    <row r="423" spans="1:13" ht="20.25" customHeight="1" x14ac:dyDescent="0.25">
      <c r="A423" s="152"/>
      <c r="B423" s="152"/>
      <c r="C423" s="152"/>
      <c r="D423" s="152"/>
      <c r="E423" s="152"/>
      <c r="F423" s="152"/>
      <c r="G423" s="152"/>
      <c r="H423" s="152"/>
      <c r="I423" s="152"/>
      <c r="J423" s="152"/>
      <c r="K423" s="152"/>
      <c r="L423" s="152"/>
      <c r="M423" s="152"/>
    </row>
    <row r="424" spans="1:13" ht="20.25" customHeight="1" x14ac:dyDescent="0.25">
      <c r="A424" s="152"/>
      <c r="B424" s="152"/>
      <c r="C424" s="152"/>
      <c r="D424" s="152"/>
      <c r="E424" s="152"/>
      <c r="F424" s="152"/>
      <c r="G424" s="152"/>
      <c r="H424" s="152"/>
      <c r="I424" s="152"/>
      <c r="J424" s="152"/>
      <c r="K424" s="152"/>
      <c r="L424" s="152"/>
      <c r="M424" s="152"/>
    </row>
    <row r="425" spans="1:13" ht="20.25" customHeight="1" x14ac:dyDescent="0.25">
      <c r="A425" s="152"/>
      <c r="B425" s="152"/>
      <c r="C425" s="152"/>
      <c r="D425" s="152"/>
      <c r="E425" s="152"/>
      <c r="F425" s="152"/>
      <c r="G425" s="152"/>
      <c r="H425" s="152"/>
      <c r="I425" s="152"/>
      <c r="J425" s="152"/>
      <c r="K425" s="152"/>
      <c r="L425" s="152"/>
      <c r="M425" s="152"/>
    </row>
    <row r="426" spans="1:13" ht="20.25" customHeight="1" x14ac:dyDescent="0.25">
      <c r="A426" s="152"/>
      <c r="B426" s="152"/>
      <c r="C426" s="152"/>
      <c r="D426" s="152"/>
      <c r="E426" s="152"/>
      <c r="F426" s="152"/>
      <c r="G426" s="152"/>
      <c r="H426" s="152"/>
      <c r="I426" s="152"/>
      <c r="J426" s="152"/>
      <c r="K426" s="152"/>
      <c r="L426" s="152"/>
      <c r="M426" s="152"/>
    </row>
    <row r="427" spans="1:13" ht="20.25" customHeight="1" x14ac:dyDescent="0.25">
      <c r="A427" s="152"/>
      <c r="B427" s="152"/>
      <c r="C427" s="152"/>
      <c r="D427" s="152"/>
      <c r="E427" s="152"/>
      <c r="F427" s="152"/>
      <c r="G427" s="152"/>
      <c r="H427" s="152"/>
      <c r="I427" s="152"/>
      <c r="J427" s="152"/>
      <c r="K427" s="152"/>
      <c r="L427" s="152"/>
      <c r="M427" s="152"/>
    </row>
    <row r="428" spans="1:13" ht="20.25" customHeight="1" x14ac:dyDescent="0.25">
      <c r="A428" s="152"/>
      <c r="B428" s="152"/>
      <c r="C428" s="152"/>
      <c r="D428" s="152"/>
      <c r="E428" s="152"/>
      <c r="F428" s="152"/>
      <c r="G428" s="152"/>
      <c r="H428" s="152"/>
      <c r="I428" s="152"/>
      <c r="J428" s="152"/>
      <c r="K428" s="152"/>
      <c r="L428" s="152"/>
      <c r="M428" s="152"/>
    </row>
    <row r="429" spans="1:13" ht="20.25" customHeight="1" x14ac:dyDescent="0.25">
      <c r="A429" s="152"/>
      <c r="B429" s="152"/>
      <c r="C429" s="152"/>
      <c r="D429" s="152"/>
      <c r="E429" s="152"/>
      <c r="F429" s="152"/>
      <c r="G429" s="152"/>
      <c r="H429" s="152"/>
      <c r="I429" s="152"/>
      <c r="J429" s="152"/>
      <c r="K429" s="152"/>
      <c r="L429" s="152"/>
      <c r="M429" s="152"/>
    </row>
    <row r="430" spans="1:13" ht="20.25" customHeight="1" x14ac:dyDescent="0.25">
      <c r="A430" s="152"/>
      <c r="B430" s="152"/>
      <c r="C430" s="152"/>
      <c r="D430" s="152"/>
      <c r="E430" s="152"/>
      <c r="F430" s="152"/>
      <c r="G430" s="152"/>
      <c r="H430" s="152"/>
      <c r="I430" s="152"/>
      <c r="J430" s="152"/>
      <c r="K430" s="152"/>
      <c r="L430" s="152"/>
      <c r="M430" s="152"/>
    </row>
    <row r="431" spans="1:13" ht="20.25" customHeight="1" x14ac:dyDescent="0.25">
      <c r="A431" s="152"/>
      <c r="B431" s="152"/>
      <c r="C431" s="152"/>
      <c r="D431" s="152"/>
      <c r="E431" s="152"/>
      <c r="F431" s="152"/>
      <c r="G431" s="152"/>
      <c r="H431" s="152"/>
      <c r="I431" s="152"/>
      <c r="J431" s="152"/>
      <c r="K431" s="152"/>
      <c r="L431" s="152"/>
      <c r="M431" s="152"/>
    </row>
    <row r="432" spans="1:13" ht="20.25" customHeight="1" x14ac:dyDescent="0.25">
      <c r="A432" s="152"/>
      <c r="B432" s="152"/>
      <c r="C432" s="152"/>
      <c r="D432" s="152"/>
      <c r="E432" s="152"/>
      <c r="F432" s="152"/>
      <c r="G432" s="152"/>
      <c r="H432" s="152"/>
      <c r="I432" s="152"/>
      <c r="J432" s="152"/>
      <c r="K432" s="152"/>
      <c r="L432" s="152"/>
      <c r="M432" s="152"/>
    </row>
    <row r="433" spans="1:13" ht="20.25" customHeight="1" x14ac:dyDescent="0.25">
      <c r="A433" s="152"/>
      <c r="B433" s="152"/>
      <c r="C433" s="152"/>
      <c r="D433" s="152"/>
      <c r="E433" s="152"/>
      <c r="F433" s="152"/>
      <c r="G433" s="152"/>
      <c r="H433" s="152"/>
      <c r="I433" s="152"/>
      <c r="J433" s="152"/>
      <c r="K433" s="152"/>
      <c r="L433" s="152"/>
      <c r="M433" s="152"/>
    </row>
    <row r="434" spans="1:13" ht="20.25" customHeight="1" x14ac:dyDescent="0.25">
      <c r="A434" s="152"/>
      <c r="B434" s="152"/>
      <c r="C434" s="152"/>
      <c r="D434" s="152"/>
      <c r="E434" s="152"/>
      <c r="F434" s="152"/>
      <c r="G434" s="152"/>
      <c r="H434" s="152"/>
      <c r="I434" s="152"/>
      <c r="J434" s="152"/>
      <c r="K434" s="152"/>
      <c r="L434" s="152"/>
      <c r="M434" s="152"/>
    </row>
    <row r="435" spans="1:13" ht="20.25" customHeight="1" x14ac:dyDescent="0.25">
      <c r="A435" s="152"/>
      <c r="B435" s="152"/>
      <c r="C435" s="152"/>
      <c r="D435" s="152"/>
      <c r="E435" s="152"/>
      <c r="F435" s="152"/>
      <c r="G435" s="152"/>
      <c r="H435" s="152"/>
      <c r="I435" s="152"/>
      <c r="J435" s="152"/>
      <c r="K435" s="152"/>
      <c r="L435" s="152"/>
      <c r="M435" s="152"/>
    </row>
    <row r="436" spans="1:13" ht="20.25" customHeight="1" x14ac:dyDescent="0.25">
      <c r="A436" s="152"/>
      <c r="B436" s="152"/>
      <c r="C436" s="152"/>
      <c r="D436" s="152"/>
      <c r="E436" s="152"/>
      <c r="F436" s="152"/>
      <c r="G436" s="152"/>
      <c r="H436" s="152"/>
      <c r="I436" s="152"/>
      <c r="J436" s="152"/>
      <c r="K436" s="152"/>
      <c r="L436" s="152"/>
      <c r="M436" s="152"/>
    </row>
    <row r="437" spans="1:13" ht="20.25" customHeight="1" x14ac:dyDescent="0.25">
      <c r="A437" s="152"/>
      <c r="B437" s="152"/>
      <c r="C437" s="152"/>
      <c r="D437" s="152"/>
      <c r="E437" s="152"/>
      <c r="F437" s="152"/>
      <c r="G437" s="152"/>
      <c r="H437" s="152"/>
      <c r="I437" s="152"/>
      <c r="J437" s="152"/>
      <c r="K437" s="152"/>
      <c r="L437" s="152"/>
      <c r="M437" s="152"/>
    </row>
    <row r="438" spans="1:13" ht="20.25" customHeight="1" x14ac:dyDescent="0.25">
      <c r="A438" s="152"/>
      <c r="B438" s="152"/>
      <c r="C438" s="152"/>
      <c r="D438" s="152"/>
      <c r="E438" s="152"/>
      <c r="F438" s="152"/>
      <c r="G438" s="152"/>
      <c r="H438" s="152"/>
      <c r="I438" s="152"/>
      <c r="J438" s="152"/>
      <c r="K438" s="152"/>
      <c r="L438" s="152"/>
      <c r="M438" s="152"/>
    </row>
    <row r="439" spans="1:13" ht="20.25" customHeight="1" x14ac:dyDescent="0.25">
      <c r="A439" s="152"/>
      <c r="B439" s="152"/>
      <c r="C439" s="152"/>
      <c r="D439" s="152"/>
      <c r="E439" s="152"/>
      <c r="F439" s="152"/>
      <c r="G439" s="152"/>
      <c r="H439" s="152"/>
      <c r="I439" s="152"/>
      <c r="J439" s="152"/>
      <c r="K439" s="152"/>
      <c r="L439" s="152"/>
      <c r="M439" s="152"/>
    </row>
    <row r="440" spans="1:13" ht="20.25" customHeight="1" x14ac:dyDescent="0.25">
      <c r="A440" s="152"/>
      <c r="B440" s="152"/>
      <c r="C440" s="152"/>
      <c r="D440" s="152"/>
      <c r="E440" s="152"/>
      <c r="F440" s="152"/>
      <c r="G440" s="152"/>
      <c r="H440" s="152"/>
      <c r="I440" s="152"/>
      <c r="J440" s="152"/>
      <c r="K440" s="152"/>
      <c r="L440" s="152"/>
      <c r="M440" s="152"/>
    </row>
    <row r="441" spans="1:13" ht="20.25" customHeight="1" x14ac:dyDescent="0.25">
      <c r="A441" s="152"/>
      <c r="B441" s="152"/>
      <c r="C441" s="152"/>
      <c r="D441" s="152"/>
      <c r="E441" s="152"/>
      <c r="F441" s="152"/>
      <c r="G441" s="152"/>
      <c r="H441" s="152"/>
      <c r="I441" s="152"/>
      <c r="J441" s="152"/>
      <c r="K441" s="152"/>
      <c r="L441" s="152"/>
      <c r="M441" s="152"/>
    </row>
    <row r="442" spans="1:13" ht="20.25" customHeight="1" x14ac:dyDescent="0.25">
      <c r="A442" s="152"/>
      <c r="B442" s="152"/>
      <c r="C442" s="152"/>
      <c r="D442" s="152"/>
      <c r="E442" s="152"/>
      <c r="F442" s="152"/>
      <c r="G442" s="152"/>
      <c r="H442" s="152"/>
      <c r="I442" s="152"/>
      <c r="J442" s="152"/>
      <c r="K442" s="152"/>
      <c r="L442" s="152"/>
      <c r="M442" s="152"/>
    </row>
    <row r="443" spans="1:13" ht="20.25" customHeight="1" x14ac:dyDescent="0.25">
      <c r="A443" s="152"/>
      <c r="B443" s="152"/>
      <c r="C443" s="152"/>
      <c r="D443" s="152"/>
      <c r="E443" s="152"/>
      <c r="F443" s="152"/>
      <c r="G443" s="152"/>
      <c r="H443" s="152"/>
      <c r="I443" s="152"/>
      <c r="J443" s="152"/>
      <c r="K443" s="152"/>
      <c r="L443" s="152"/>
      <c r="M443" s="152"/>
    </row>
    <row r="444" spans="1:13" ht="20.25" customHeight="1" x14ac:dyDescent="0.25">
      <c r="A444" s="152"/>
      <c r="B444" s="152"/>
      <c r="C444" s="152"/>
      <c r="D444" s="152"/>
      <c r="E444" s="152"/>
      <c r="F444" s="152"/>
      <c r="G444" s="152"/>
      <c r="H444" s="152"/>
      <c r="I444" s="152"/>
      <c r="J444" s="152"/>
      <c r="K444" s="152"/>
      <c r="L444" s="152"/>
      <c r="M444" s="152"/>
    </row>
    <row r="445" spans="1:13" ht="20.25" customHeight="1" x14ac:dyDescent="0.25">
      <c r="A445" s="152"/>
      <c r="B445" s="152"/>
      <c r="C445" s="152"/>
      <c r="D445" s="152"/>
      <c r="E445" s="152"/>
      <c r="F445" s="152"/>
      <c r="G445" s="152"/>
      <c r="H445" s="152"/>
      <c r="I445" s="152"/>
      <c r="J445" s="152"/>
      <c r="K445" s="152"/>
      <c r="L445" s="152"/>
      <c r="M445" s="152"/>
    </row>
    <row r="446" spans="1:13" ht="20.25" customHeight="1" x14ac:dyDescent="0.25">
      <c r="A446" s="152"/>
      <c r="B446" s="152"/>
      <c r="C446" s="152"/>
      <c r="D446" s="152"/>
      <c r="E446" s="152"/>
      <c r="F446" s="152"/>
      <c r="G446" s="152"/>
      <c r="H446" s="152"/>
      <c r="I446" s="152"/>
      <c r="J446" s="152"/>
      <c r="K446" s="152"/>
      <c r="L446" s="152"/>
      <c r="M446" s="152"/>
    </row>
    <row r="447" spans="1:13" ht="20.25" customHeight="1" x14ac:dyDescent="0.25">
      <c r="A447" s="152"/>
      <c r="B447" s="152"/>
      <c r="C447" s="152"/>
      <c r="D447" s="152"/>
      <c r="E447" s="152"/>
      <c r="F447" s="152"/>
      <c r="G447" s="152"/>
      <c r="H447" s="152"/>
      <c r="I447" s="152"/>
      <c r="J447" s="152"/>
      <c r="K447" s="152"/>
      <c r="L447" s="152"/>
      <c r="M447" s="152"/>
    </row>
    <row r="448" spans="1:13" ht="20.25" customHeight="1" x14ac:dyDescent="0.25">
      <c r="A448" s="152"/>
      <c r="B448" s="152"/>
      <c r="C448" s="152"/>
      <c r="D448" s="152"/>
      <c r="E448" s="152"/>
      <c r="F448" s="152"/>
      <c r="G448" s="152"/>
      <c r="H448" s="152"/>
      <c r="I448" s="152"/>
      <c r="J448" s="152"/>
      <c r="K448" s="152"/>
      <c r="L448" s="152"/>
      <c r="M448" s="152"/>
    </row>
    <row r="449" spans="1:13" ht="20.25" customHeight="1" x14ac:dyDescent="0.25">
      <c r="A449" s="152"/>
      <c r="B449" s="152"/>
      <c r="C449" s="152"/>
      <c r="D449" s="152"/>
      <c r="E449" s="152"/>
      <c r="F449" s="152"/>
      <c r="G449" s="152"/>
      <c r="H449" s="152"/>
      <c r="I449" s="152"/>
      <c r="J449" s="152"/>
      <c r="K449" s="152"/>
      <c r="L449" s="152"/>
      <c r="M449" s="152"/>
    </row>
    <row r="450" spans="1:13" ht="20.25" customHeight="1" x14ac:dyDescent="0.25">
      <c r="A450" s="152"/>
      <c r="B450" s="152"/>
      <c r="C450" s="152"/>
      <c r="D450" s="152"/>
      <c r="E450" s="152"/>
      <c r="F450" s="152"/>
      <c r="G450" s="152"/>
      <c r="H450" s="152"/>
      <c r="I450" s="152"/>
      <c r="J450" s="152"/>
      <c r="K450" s="152"/>
      <c r="L450" s="152"/>
      <c r="M450" s="152"/>
    </row>
    <row r="451" spans="1:13" ht="20.25" customHeight="1" x14ac:dyDescent="0.25">
      <c r="A451" s="152"/>
      <c r="B451" s="152"/>
      <c r="C451" s="152"/>
      <c r="D451" s="152"/>
      <c r="E451" s="152"/>
      <c r="F451" s="152"/>
      <c r="G451" s="152"/>
      <c r="H451" s="152"/>
      <c r="I451" s="152"/>
      <c r="J451" s="152"/>
      <c r="K451" s="152"/>
      <c r="L451" s="152"/>
      <c r="M451" s="152"/>
    </row>
    <row r="452" spans="1:13" ht="20.25" customHeight="1" x14ac:dyDescent="0.25">
      <c r="A452" s="152"/>
      <c r="B452" s="152"/>
      <c r="C452" s="152"/>
      <c r="D452" s="152"/>
      <c r="E452" s="152"/>
      <c r="F452" s="152"/>
      <c r="G452" s="152"/>
      <c r="H452" s="152"/>
      <c r="I452" s="152"/>
      <c r="J452" s="152"/>
      <c r="K452" s="152"/>
      <c r="L452" s="152"/>
      <c r="M452" s="152"/>
    </row>
    <row r="453" spans="1:13" ht="20.25" customHeight="1" x14ac:dyDescent="0.25">
      <c r="A453" s="152"/>
      <c r="B453" s="152"/>
      <c r="C453" s="152"/>
      <c r="D453" s="152"/>
      <c r="E453" s="152"/>
      <c r="F453" s="152"/>
      <c r="G453" s="152"/>
      <c r="H453" s="152"/>
      <c r="I453" s="152"/>
      <c r="J453" s="152"/>
      <c r="K453" s="152"/>
      <c r="L453" s="152"/>
      <c r="M453" s="152"/>
    </row>
    <row r="454" spans="1:13" ht="20.25" customHeight="1" x14ac:dyDescent="0.25">
      <c r="A454" s="152"/>
      <c r="B454" s="152"/>
      <c r="C454" s="152"/>
      <c r="D454" s="152"/>
      <c r="E454" s="152"/>
      <c r="F454" s="152"/>
      <c r="G454" s="152"/>
      <c r="H454" s="152"/>
      <c r="I454" s="152"/>
      <c r="J454" s="152"/>
      <c r="K454" s="152"/>
      <c r="L454" s="152"/>
      <c r="M454" s="152"/>
    </row>
    <row r="455" spans="1:13" ht="20.25" customHeight="1" x14ac:dyDescent="0.25">
      <c r="A455" s="152"/>
      <c r="B455" s="152"/>
      <c r="C455" s="152"/>
      <c r="D455" s="152"/>
      <c r="E455" s="152"/>
      <c r="F455" s="152"/>
      <c r="G455" s="152"/>
      <c r="H455" s="152"/>
      <c r="I455" s="152"/>
      <c r="J455" s="152"/>
      <c r="K455" s="152"/>
      <c r="L455" s="152"/>
      <c r="M455" s="152"/>
    </row>
    <row r="456" spans="1:13" ht="20.25" customHeight="1" x14ac:dyDescent="0.25">
      <c r="A456" s="152"/>
      <c r="B456" s="152"/>
      <c r="C456" s="152"/>
      <c r="D456" s="152"/>
      <c r="E456" s="152"/>
      <c r="F456" s="152"/>
      <c r="G456" s="152"/>
      <c r="H456" s="152"/>
      <c r="I456" s="152"/>
      <c r="J456" s="152"/>
      <c r="K456" s="152"/>
      <c r="L456" s="152"/>
      <c r="M456" s="152"/>
    </row>
    <row r="457" spans="1:13" ht="20.25" customHeight="1" x14ac:dyDescent="0.25">
      <c r="A457" s="152"/>
      <c r="B457" s="152"/>
      <c r="C457" s="152"/>
      <c r="D457" s="152"/>
      <c r="E457" s="152"/>
      <c r="F457" s="152"/>
      <c r="G457" s="152"/>
      <c r="H457" s="152"/>
      <c r="I457" s="152"/>
      <c r="J457" s="152"/>
      <c r="K457" s="152"/>
      <c r="L457" s="152"/>
      <c r="M457" s="152"/>
    </row>
    <row r="458" spans="1:13" ht="20.25" customHeight="1" x14ac:dyDescent="0.25">
      <c r="A458" s="152"/>
      <c r="B458" s="152"/>
      <c r="C458" s="152"/>
      <c r="D458" s="152"/>
      <c r="E458" s="152"/>
      <c r="F458" s="152"/>
      <c r="G458" s="152"/>
      <c r="H458" s="152"/>
      <c r="I458" s="152"/>
      <c r="J458" s="152"/>
      <c r="K458" s="152"/>
      <c r="L458" s="152"/>
      <c r="M458" s="152"/>
    </row>
    <row r="459" spans="1:13" ht="20.25" customHeight="1" x14ac:dyDescent="0.25">
      <c r="A459" s="152"/>
      <c r="B459" s="152"/>
      <c r="C459" s="152"/>
      <c r="D459" s="152"/>
      <c r="E459" s="152"/>
      <c r="F459" s="152"/>
      <c r="G459" s="152"/>
      <c r="H459" s="152"/>
      <c r="I459" s="152"/>
      <c r="J459" s="152"/>
      <c r="K459" s="152"/>
      <c r="L459" s="152"/>
      <c r="M459" s="152"/>
    </row>
    <row r="460" spans="1:13" ht="20.25" customHeight="1" x14ac:dyDescent="0.25">
      <c r="A460" s="152"/>
      <c r="B460" s="152"/>
      <c r="C460" s="152"/>
      <c r="D460" s="152"/>
      <c r="E460" s="152"/>
      <c r="F460" s="152"/>
      <c r="G460" s="152"/>
      <c r="H460" s="152"/>
      <c r="I460" s="152"/>
      <c r="J460" s="152"/>
      <c r="K460" s="152"/>
      <c r="L460" s="152"/>
      <c r="M460" s="152"/>
    </row>
    <row r="461" spans="1:13" ht="20.25" customHeight="1" x14ac:dyDescent="0.25">
      <c r="A461" s="152"/>
      <c r="B461" s="152"/>
      <c r="C461" s="152"/>
      <c r="D461" s="152"/>
      <c r="E461" s="152"/>
      <c r="F461" s="152"/>
      <c r="G461" s="152"/>
      <c r="H461" s="152"/>
      <c r="I461" s="152"/>
      <c r="J461" s="152"/>
      <c r="K461" s="152"/>
      <c r="L461" s="152"/>
      <c r="M461" s="152"/>
    </row>
    <row r="462" spans="1:13" ht="20.25" customHeight="1" x14ac:dyDescent="0.25">
      <c r="A462" s="152"/>
      <c r="B462" s="152"/>
      <c r="C462" s="152"/>
      <c r="D462" s="152"/>
      <c r="E462" s="152"/>
      <c r="F462" s="152"/>
      <c r="G462" s="152"/>
      <c r="H462" s="152"/>
      <c r="I462" s="152"/>
      <c r="J462" s="152"/>
      <c r="K462" s="152"/>
      <c r="L462" s="152"/>
      <c r="M462" s="152"/>
    </row>
    <row r="463" spans="1:13" ht="20.25" customHeight="1" x14ac:dyDescent="0.25">
      <c r="A463" s="152"/>
      <c r="B463" s="152"/>
      <c r="C463" s="152"/>
      <c r="D463" s="152"/>
      <c r="E463" s="152"/>
      <c r="F463" s="152"/>
      <c r="G463" s="152"/>
      <c r="H463" s="152"/>
      <c r="I463" s="152"/>
      <c r="J463" s="152"/>
      <c r="K463" s="152"/>
      <c r="L463" s="152"/>
      <c r="M463" s="152"/>
    </row>
    <row r="464" spans="1:13" ht="20.25" customHeight="1" x14ac:dyDescent="0.25">
      <c r="A464" s="152"/>
      <c r="B464" s="152"/>
      <c r="C464" s="152"/>
      <c r="D464" s="152"/>
      <c r="E464" s="152"/>
      <c r="F464" s="152"/>
      <c r="G464" s="152"/>
      <c r="H464" s="152"/>
      <c r="I464" s="152"/>
      <c r="J464" s="152"/>
      <c r="K464" s="152"/>
      <c r="L464" s="152"/>
      <c r="M464" s="152"/>
    </row>
    <row r="465" spans="1:13" ht="20.25" customHeight="1" x14ac:dyDescent="0.25">
      <c r="A465" s="152"/>
      <c r="B465" s="152"/>
      <c r="C465" s="152"/>
      <c r="D465" s="152"/>
      <c r="E465" s="152"/>
      <c r="F465" s="152"/>
      <c r="G465" s="152"/>
      <c r="H465" s="152"/>
      <c r="I465" s="152"/>
      <c r="J465" s="152"/>
      <c r="K465" s="152"/>
      <c r="L465" s="152"/>
      <c r="M465" s="152"/>
    </row>
    <row r="466" spans="1:13" ht="20.25" customHeight="1" x14ac:dyDescent="0.25">
      <c r="A466" s="152"/>
      <c r="B466" s="152"/>
      <c r="C466" s="152"/>
      <c r="D466" s="152"/>
      <c r="E466" s="152"/>
      <c r="F466" s="152"/>
      <c r="G466" s="152"/>
      <c r="H466" s="152"/>
      <c r="I466" s="152"/>
      <c r="J466" s="152"/>
      <c r="K466" s="152"/>
      <c r="L466" s="152"/>
      <c r="M466" s="152"/>
    </row>
    <row r="467" spans="1:13" ht="20.25" customHeight="1" x14ac:dyDescent="0.25">
      <c r="A467" s="152"/>
      <c r="B467" s="152"/>
      <c r="C467" s="152"/>
      <c r="D467" s="152"/>
      <c r="E467" s="152"/>
      <c r="F467" s="152"/>
      <c r="G467" s="152"/>
      <c r="H467" s="152"/>
      <c r="I467" s="152"/>
      <c r="J467" s="152"/>
      <c r="K467" s="152"/>
      <c r="L467" s="152"/>
      <c r="M467" s="152"/>
    </row>
    <row r="468" spans="1:13" ht="20.25" customHeight="1" x14ac:dyDescent="0.25">
      <c r="A468" s="152"/>
      <c r="B468" s="152"/>
      <c r="C468" s="152"/>
      <c r="D468" s="152"/>
      <c r="E468" s="152"/>
      <c r="F468" s="152"/>
      <c r="G468" s="152"/>
      <c r="H468" s="152"/>
      <c r="I468" s="152"/>
      <c r="J468" s="152"/>
      <c r="K468" s="152"/>
      <c r="L468" s="152"/>
      <c r="M468" s="152"/>
    </row>
    <row r="469" spans="1:13" ht="20.25" customHeight="1" x14ac:dyDescent="0.25">
      <c r="A469" s="152"/>
      <c r="B469" s="152"/>
      <c r="C469" s="152"/>
      <c r="D469" s="152"/>
      <c r="E469" s="152"/>
      <c r="F469" s="152"/>
      <c r="G469" s="152"/>
      <c r="H469" s="152"/>
      <c r="I469" s="152"/>
      <c r="J469" s="152"/>
      <c r="K469" s="152"/>
      <c r="L469" s="152"/>
      <c r="M469" s="152"/>
    </row>
    <row r="470" spans="1:13" ht="20.25" customHeight="1" x14ac:dyDescent="0.25">
      <c r="A470" s="152"/>
      <c r="B470" s="152"/>
      <c r="C470" s="152"/>
      <c r="D470" s="152"/>
      <c r="E470" s="152"/>
      <c r="F470" s="152"/>
      <c r="G470" s="152"/>
      <c r="H470" s="152"/>
      <c r="I470" s="152"/>
      <c r="J470" s="152"/>
      <c r="K470" s="152"/>
      <c r="L470" s="152"/>
      <c r="M470" s="152"/>
    </row>
    <row r="471" spans="1:13" ht="20.25" customHeight="1" x14ac:dyDescent="0.25">
      <c r="A471" s="152"/>
      <c r="B471" s="152"/>
      <c r="C471" s="152"/>
      <c r="D471" s="152"/>
      <c r="E471" s="152"/>
      <c r="F471" s="152"/>
      <c r="G471" s="152"/>
      <c r="H471" s="152"/>
      <c r="I471" s="152"/>
      <c r="J471" s="152"/>
      <c r="K471" s="152"/>
      <c r="L471" s="152"/>
      <c r="M471" s="152"/>
    </row>
    <row r="472" spans="1:13" ht="20.25" customHeight="1" x14ac:dyDescent="0.25">
      <c r="A472" s="152"/>
      <c r="B472" s="152"/>
      <c r="C472" s="152"/>
      <c r="D472" s="152"/>
      <c r="E472" s="152"/>
      <c r="F472" s="152"/>
      <c r="G472" s="152"/>
      <c r="H472" s="152"/>
      <c r="I472" s="152"/>
      <c r="J472" s="152"/>
      <c r="K472" s="152"/>
      <c r="L472" s="152"/>
      <c r="M472" s="152"/>
    </row>
    <row r="473" spans="1:13" ht="20.25" customHeight="1" x14ac:dyDescent="0.25">
      <c r="A473" s="152"/>
      <c r="B473" s="152"/>
      <c r="C473" s="152"/>
      <c r="D473" s="152"/>
      <c r="E473" s="152"/>
      <c r="F473" s="152"/>
      <c r="G473" s="152"/>
      <c r="H473" s="152"/>
      <c r="I473" s="152"/>
      <c r="J473" s="152"/>
      <c r="K473" s="152"/>
      <c r="L473" s="152"/>
      <c r="M473" s="152"/>
    </row>
    <row r="474" spans="1:13" ht="20.25" customHeight="1" x14ac:dyDescent="0.25">
      <c r="A474" s="152"/>
      <c r="B474" s="152"/>
      <c r="C474" s="152"/>
      <c r="D474" s="152"/>
      <c r="E474" s="152"/>
      <c r="F474" s="152"/>
      <c r="G474" s="152"/>
      <c r="H474" s="152"/>
      <c r="I474" s="152"/>
      <c r="J474" s="152"/>
      <c r="K474" s="152"/>
      <c r="L474" s="152"/>
      <c r="M474" s="152"/>
    </row>
    <row r="475" spans="1:13" ht="20.25" customHeight="1" x14ac:dyDescent="0.25">
      <c r="A475" s="152"/>
      <c r="B475" s="152"/>
      <c r="C475" s="152"/>
      <c r="D475" s="152"/>
      <c r="E475" s="152"/>
      <c r="F475" s="152"/>
      <c r="G475" s="152"/>
      <c r="H475" s="152"/>
      <c r="I475" s="152"/>
      <c r="J475" s="152"/>
      <c r="K475" s="152"/>
      <c r="L475" s="152"/>
      <c r="M475" s="152"/>
    </row>
    <row r="476" spans="1:13" ht="20.25" customHeight="1" x14ac:dyDescent="0.25">
      <c r="A476" s="152"/>
      <c r="B476" s="152"/>
      <c r="C476" s="152"/>
      <c r="D476" s="152"/>
      <c r="E476" s="152"/>
      <c r="F476" s="152"/>
      <c r="G476" s="152"/>
      <c r="H476" s="152"/>
      <c r="I476" s="152"/>
      <c r="J476" s="152"/>
      <c r="K476" s="152"/>
      <c r="L476" s="152"/>
      <c r="M476" s="152"/>
    </row>
    <row r="477" spans="1:13" ht="20.25" customHeight="1" x14ac:dyDescent="0.25">
      <c r="A477" s="152"/>
      <c r="B477" s="152"/>
      <c r="C477" s="152"/>
      <c r="D477" s="152"/>
      <c r="E477" s="152"/>
      <c r="F477" s="152"/>
      <c r="G477" s="152"/>
      <c r="H477" s="152"/>
      <c r="I477" s="152"/>
      <c r="J477" s="152"/>
      <c r="K477" s="152"/>
      <c r="L477" s="152"/>
      <c r="M477" s="152"/>
    </row>
    <row r="478" spans="1:13" ht="20.25" customHeight="1" x14ac:dyDescent="0.25">
      <c r="A478" s="152"/>
      <c r="B478" s="152"/>
      <c r="C478" s="152"/>
      <c r="D478" s="152"/>
      <c r="E478" s="152"/>
      <c r="F478" s="152"/>
      <c r="G478" s="152"/>
      <c r="H478" s="152"/>
      <c r="I478" s="152"/>
      <c r="J478" s="152"/>
      <c r="K478" s="152"/>
      <c r="L478" s="152"/>
      <c r="M478" s="152"/>
    </row>
    <row r="479" spans="1:13" ht="20.25" customHeight="1" x14ac:dyDescent="0.25">
      <c r="A479" s="152"/>
      <c r="B479" s="152"/>
      <c r="C479" s="152"/>
      <c r="D479" s="152"/>
      <c r="E479" s="152"/>
      <c r="F479" s="152"/>
      <c r="G479" s="152"/>
      <c r="H479" s="152"/>
      <c r="I479" s="152"/>
      <c r="J479" s="152"/>
      <c r="K479" s="152"/>
      <c r="L479" s="152"/>
      <c r="M479" s="152"/>
    </row>
    <row r="480" spans="1:13" ht="20.25" customHeight="1" x14ac:dyDescent="0.25">
      <c r="A480" s="152"/>
      <c r="B480" s="152"/>
      <c r="C480" s="152"/>
      <c r="D480" s="152"/>
      <c r="E480" s="152"/>
      <c r="F480" s="152"/>
      <c r="G480" s="152"/>
      <c r="H480" s="152"/>
      <c r="I480" s="152"/>
      <c r="J480" s="152"/>
      <c r="K480" s="152"/>
      <c r="L480" s="152"/>
      <c r="M480" s="152"/>
    </row>
    <row r="481" spans="1:13" ht="20.25" customHeight="1" x14ac:dyDescent="0.25">
      <c r="A481" s="152"/>
      <c r="B481" s="152"/>
      <c r="C481" s="152"/>
      <c r="D481" s="152"/>
      <c r="E481" s="152"/>
      <c r="F481" s="152"/>
      <c r="G481" s="152"/>
      <c r="H481" s="152"/>
      <c r="I481" s="152"/>
      <c r="J481" s="152"/>
      <c r="K481" s="152"/>
      <c r="L481" s="152"/>
      <c r="M481" s="152"/>
    </row>
    <row r="482" spans="1:13" ht="20.25" customHeight="1" x14ac:dyDescent="0.25">
      <c r="A482" s="152"/>
      <c r="B482" s="152"/>
      <c r="C482" s="152"/>
      <c r="D482" s="152"/>
      <c r="E482" s="152"/>
      <c r="F482" s="152"/>
      <c r="G482" s="152"/>
      <c r="H482" s="152"/>
      <c r="I482" s="152"/>
      <c r="J482" s="152"/>
      <c r="K482" s="152"/>
      <c r="L482" s="152"/>
      <c r="M482" s="152"/>
    </row>
    <row r="483" spans="1:13" ht="20.25" customHeight="1" x14ac:dyDescent="0.25">
      <c r="A483" s="152"/>
      <c r="B483" s="152"/>
      <c r="C483" s="152"/>
      <c r="D483" s="152"/>
      <c r="E483" s="152"/>
      <c r="F483" s="152"/>
      <c r="G483" s="152"/>
      <c r="H483" s="152"/>
      <c r="I483" s="152"/>
      <c r="J483" s="152"/>
      <c r="K483" s="152"/>
      <c r="L483" s="152"/>
      <c r="M483" s="152"/>
    </row>
    <row r="484" spans="1:13" ht="20.25" customHeight="1" x14ac:dyDescent="0.25">
      <c r="A484" s="152"/>
      <c r="B484" s="152"/>
      <c r="C484" s="152"/>
      <c r="D484" s="152"/>
      <c r="E484" s="152"/>
      <c r="F484" s="152"/>
      <c r="G484" s="152"/>
      <c r="H484" s="152"/>
      <c r="I484" s="152"/>
      <c r="J484" s="152"/>
      <c r="K484" s="152"/>
      <c r="L484" s="152"/>
      <c r="M484" s="152"/>
    </row>
    <row r="485" spans="1:13" ht="20.25" customHeight="1" x14ac:dyDescent="0.25">
      <c r="A485" s="152"/>
      <c r="B485" s="152"/>
      <c r="C485" s="152"/>
      <c r="D485" s="152"/>
      <c r="E485" s="152"/>
      <c r="F485" s="152"/>
      <c r="G485" s="152"/>
      <c r="H485" s="152"/>
      <c r="I485" s="152"/>
      <c r="J485" s="152"/>
      <c r="K485" s="152"/>
      <c r="L485" s="152"/>
      <c r="M485" s="152"/>
    </row>
    <row r="486" spans="1:13" ht="20.25" customHeight="1" x14ac:dyDescent="0.25">
      <c r="A486" s="152"/>
      <c r="B486" s="152"/>
      <c r="C486" s="152"/>
      <c r="D486" s="152"/>
      <c r="E486" s="152"/>
      <c r="F486" s="152"/>
      <c r="G486" s="152"/>
      <c r="H486" s="152"/>
      <c r="I486" s="152"/>
      <c r="J486" s="152"/>
      <c r="K486" s="152"/>
      <c r="L486" s="152"/>
      <c r="M486" s="152"/>
    </row>
    <row r="487" spans="1:13" ht="20.25" customHeight="1" x14ac:dyDescent="0.25">
      <c r="A487" s="152"/>
      <c r="B487" s="152"/>
      <c r="C487" s="152"/>
      <c r="D487" s="152"/>
      <c r="E487" s="152"/>
      <c r="F487" s="152"/>
      <c r="G487" s="152"/>
      <c r="H487" s="152"/>
      <c r="I487" s="152"/>
      <c r="J487" s="152"/>
      <c r="K487" s="152"/>
      <c r="L487" s="152"/>
      <c r="M487" s="152"/>
    </row>
    <row r="488" spans="1:13" ht="20.25" customHeight="1" x14ac:dyDescent="0.25">
      <c r="A488" s="152"/>
      <c r="B488" s="152"/>
      <c r="C488" s="152"/>
      <c r="D488" s="152"/>
      <c r="E488" s="152"/>
      <c r="F488" s="152"/>
      <c r="G488" s="152"/>
      <c r="H488" s="152"/>
      <c r="I488" s="152"/>
      <c r="J488" s="152"/>
      <c r="K488" s="152"/>
      <c r="L488" s="152"/>
      <c r="M488" s="152"/>
    </row>
    <row r="489" spans="1:13" ht="20.25" customHeight="1" x14ac:dyDescent="0.25">
      <c r="A489" s="152"/>
      <c r="B489" s="152"/>
      <c r="C489" s="152"/>
      <c r="D489" s="152"/>
      <c r="E489" s="152"/>
      <c r="F489" s="152"/>
      <c r="G489" s="152"/>
      <c r="H489" s="152"/>
      <c r="I489" s="152"/>
      <c r="J489" s="152"/>
      <c r="K489" s="152"/>
      <c r="L489" s="152"/>
      <c r="M489" s="152"/>
    </row>
    <row r="490" spans="1:13" ht="20.25" customHeight="1" x14ac:dyDescent="0.25">
      <c r="A490" s="152"/>
      <c r="B490" s="152"/>
      <c r="C490" s="152"/>
      <c r="D490" s="152"/>
      <c r="E490" s="152"/>
      <c r="F490" s="152"/>
      <c r="G490" s="152"/>
      <c r="H490" s="152"/>
      <c r="I490" s="152"/>
      <c r="J490" s="152"/>
      <c r="K490" s="152"/>
      <c r="L490" s="152"/>
      <c r="M490" s="152"/>
    </row>
    <row r="491" spans="1:13" ht="20.25" customHeight="1" x14ac:dyDescent="0.25">
      <c r="A491" s="152"/>
      <c r="B491" s="152"/>
      <c r="C491" s="152"/>
      <c r="D491" s="152"/>
      <c r="E491" s="152"/>
      <c r="F491" s="152"/>
      <c r="G491" s="152"/>
      <c r="H491" s="152"/>
      <c r="I491" s="152"/>
      <c r="J491" s="152"/>
      <c r="K491" s="152"/>
      <c r="L491" s="152"/>
      <c r="M491" s="152"/>
    </row>
    <row r="492" spans="1:13" ht="20.25" customHeight="1" x14ac:dyDescent="0.25">
      <c r="A492" s="152"/>
      <c r="B492" s="152"/>
      <c r="C492" s="152"/>
      <c r="D492" s="152"/>
      <c r="E492" s="152"/>
      <c r="F492" s="152"/>
      <c r="G492" s="152"/>
      <c r="H492" s="152"/>
      <c r="I492" s="152"/>
      <c r="J492" s="152"/>
      <c r="K492" s="152"/>
      <c r="L492" s="152"/>
      <c r="M492" s="152"/>
    </row>
    <row r="493" spans="1:13" ht="20.25" customHeight="1" x14ac:dyDescent="0.25">
      <c r="A493" s="152"/>
      <c r="B493" s="152"/>
      <c r="C493" s="152"/>
      <c r="D493" s="152"/>
      <c r="E493" s="152"/>
      <c r="F493" s="152"/>
      <c r="G493" s="152"/>
      <c r="H493" s="152"/>
      <c r="I493" s="152"/>
      <c r="J493" s="152"/>
      <c r="K493" s="152"/>
      <c r="L493" s="152"/>
      <c r="M493" s="152"/>
    </row>
    <row r="494" spans="1:13" ht="20.25" customHeight="1" x14ac:dyDescent="0.25">
      <c r="A494" s="152"/>
      <c r="B494" s="152"/>
      <c r="C494" s="152"/>
      <c r="D494" s="152"/>
      <c r="E494" s="152"/>
      <c r="F494" s="152"/>
      <c r="G494" s="152"/>
      <c r="H494" s="152"/>
      <c r="I494" s="152"/>
      <c r="J494" s="152"/>
      <c r="K494" s="152"/>
      <c r="L494" s="152"/>
      <c r="M494" s="152"/>
    </row>
    <row r="495" spans="1:13" ht="20.25" customHeight="1" x14ac:dyDescent="0.25">
      <c r="A495" s="152"/>
      <c r="B495" s="152"/>
      <c r="C495" s="152"/>
      <c r="D495" s="152"/>
      <c r="E495" s="152"/>
      <c r="F495" s="152"/>
      <c r="G495" s="152"/>
      <c r="H495" s="152"/>
      <c r="I495" s="152"/>
      <c r="J495" s="152"/>
      <c r="K495" s="152"/>
      <c r="L495" s="152"/>
      <c r="M495" s="152"/>
    </row>
    <row r="496" spans="1:13" ht="20.25" customHeight="1" x14ac:dyDescent="0.25">
      <c r="A496" s="152"/>
      <c r="B496" s="152"/>
      <c r="C496" s="152"/>
      <c r="D496" s="152"/>
      <c r="E496" s="152"/>
      <c r="F496" s="152"/>
      <c r="G496" s="152"/>
      <c r="H496" s="152"/>
      <c r="I496" s="152"/>
      <c r="J496" s="152"/>
      <c r="K496" s="152"/>
      <c r="L496" s="152"/>
      <c r="M496" s="152"/>
    </row>
    <row r="497" spans="1:13" ht="20.25" customHeight="1" x14ac:dyDescent="0.25">
      <c r="A497" s="152"/>
      <c r="B497" s="152"/>
      <c r="C497" s="152"/>
      <c r="D497" s="152"/>
      <c r="E497" s="152"/>
      <c r="F497" s="152"/>
      <c r="G497" s="152"/>
      <c r="H497" s="152"/>
      <c r="I497" s="152"/>
      <c r="J497" s="152"/>
      <c r="K497" s="152"/>
      <c r="L497" s="152"/>
      <c r="M497" s="152"/>
    </row>
    <row r="498" spans="1:13" ht="20.25" customHeight="1" x14ac:dyDescent="0.25">
      <c r="A498" s="152"/>
      <c r="B498" s="152"/>
      <c r="C498" s="152"/>
      <c r="D498" s="152"/>
      <c r="E498" s="152"/>
      <c r="F498" s="152"/>
      <c r="G498" s="152"/>
      <c r="H498" s="152"/>
      <c r="I498" s="152"/>
      <c r="J498" s="152"/>
      <c r="K498" s="152"/>
      <c r="L498" s="152"/>
      <c r="M498" s="152"/>
    </row>
    <row r="499" spans="1:13" ht="20.25" customHeight="1" x14ac:dyDescent="0.25">
      <c r="A499" s="152"/>
      <c r="B499" s="152"/>
      <c r="C499" s="152"/>
      <c r="D499" s="152"/>
      <c r="E499" s="152"/>
      <c r="F499" s="152"/>
      <c r="G499" s="152"/>
      <c r="H499" s="152"/>
      <c r="I499" s="152"/>
      <c r="J499" s="152"/>
      <c r="K499" s="152"/>
      <c r="L499" s="152"/>
      <c r="M499" s="152"/>
    </row>
    <row r="500" spans="1:13" ht="20.25" customHeight="1" x14ac:dyDescent="0.25">
      <c r="A500" s="152"/>
      <c r="B500" s="152"/>
      <c r="C500" s="152"/>
      <c r="D500" s="152"/>
      <c r="E500" s="152"/>
      <c r="F500" s="152"/>
      <c r="G500" s="152"/>
      <c r="H500" s="152"/>
      <c r="I500" s="152"/>
      <c r="J500" s="152"/>
      <c r="K500" s="152"/>
      <c r="L500" s="152"/>
      <c r="M500" s="152"/>
    </row>
    <row r="501" spans="1:13" ht="20.25" customHeight="1" x14ac:dyDescent="0.25">
      <c r="A501" s="152"/>
      <c r="B501" s="152"/>
      <c r="C501" s="152"/>
      <c r="D501" s="152"/>
      <c r="E501" s="152"/>
      <c r="F501" s="152"/>
      <c r="G501" s="152"/>
      <c r="H501" s="152"/>
      <c r="I501" s="152"/>
      <c r="J501" s="152"/>
      <c r="K501" s="152"/>
      <c r="L501" s="152"/>
      <c r="M501" s="152"/>
    </row>
    <row r="502" spans="1:13" ht="20.25" customHeight="1" x14ac:dyDescent="0.25">
      <c r="A502" s="152"/>
      <c r="B502" s="152"/>
      <c r="C502" s="152"/>
      <c r="D502" s="152"/>
      <c r="E502" s="152"/>
      <c r="F502" s="152"/>
      <c r="G502" s="152"/>
      <c r="H502" s="152"/>
      <c r="I502" s="152"/>
      <c r="J502" s="152"/>
      <c r="K502" s="152"/>
      <c r="L502" s="152"/>
      <c r="M502" s="152"/>
    </row>
    <row r="503" spans="1:13" ht="20.25" customHeight="1" x14ac:dyDescent="0.25">
      <c r="A503" s="152"/>
      <c r="B503" s="152"/>
      <c r="C503" s="152"/>
      <c r="D503" s="152"/>
      <c r="E503" s="152"/>
      <c r="F503" s="152"/>
      <c r="G503" s="152"/>
      <c r="H503" s="152"/>
      <c r="I503" s="152"/>
      <c r="J503" s="152"/>
      <c r="K503" s="152"/>
      <c r="L503" s="152"/>
      <c r="M503" s="152"/>
    </row>
    <row r="504" spans="1:13" ht="20.25" customHeight="1" x14ac:dyDescent="0.25">
      <c r="A504" s="152"/>
      <c r="B504" s="152"/>
      <c r="C504" s="152"/>
      <c r="D504" s="152"/>
      <c r="E504" s="152"/>
      <c r="F504" s="152"/>
      <c r="G504" s="152"/>
      <c r="H504" s="152"/>
      <c r="I504" s="152"/>
      <c r="J504" s="152"/>
      <c r="K504" s="152"/>
      <c r="L504" s="152"/>
      <c r="M504" s="152"/>
    </row>
    <row r="505" spans="1:13" ht="20.25" customHeight="1" x14ac:dyDescent="0.25">
      <c r="A505" s="152"/>
      <c r="B505" s="152"/>
      <c r="C505" s="152"/>
      <c r="D505" s="152"/>
      <c r="E505" s="152"/>
      <c r="F505" s="152"/>
      <c r="G505" s="152"/>
      <c r="H505" s="152"/>
      <c r="I505" s="152"/>
      <c r="J505" s="152"/>
      <c r="K505" s="152"/>
      <c r="L505" s="152"/>
      <c r="M505" s="152"/>
    </row>
    <row r="506" spans="1:13" ht="20.25" customHeight="1" x14ac:dyDescent="0.25">
      <c r="A506" s="152"/>
      <c r="B506" s="152"/>
      <c r="C506" s="152"/>
      <c r="D506" s="152"/>
      <c r="E506" s="152"/>
      <c r="F506" s="152"/>
      <c r="G506" s="152"/>
      <c r="H506" s="152"/>
      <c r="I506" s="152"/>
      <c r="J506" s="152"/>
      <c r="K506" s="152"/>
      <c r="L506" s="152"/>
      <c r="M506" s="152"/>
    </row>
    <row r="507" spans="1:13" ht="20.25" customHeight="1" x14ac:dyDescent="0.25">
      <c r="A507" s="152"/>
      <c r="B507" s="152"/>
      <c r="C507" s="152"/>
      <c r="D507" s="152"/>
      <c r="E507" s="152"/>
      <c r="F507" s="152"/>
      <c r="G507" s="152"/>
      <c r="H507" s="152"/>
      <c r="I507" s="152"/>
      <c r="J507" s="152"/>
      <c r="K507" s="152"/>
      <c r="L507" s="152"/>
      <c r="M507" s="152"/>
    </row>
    <row r="508" spans="1:13" ht="20.25" customHeight="1" x14ac:dyDescent="0.25">
      <c r="A508" s="152"/>
      <c r="B508" s="152"/>
      <c r="C508" s="152"/>
      <c r="D508" s="152"/>
      <c r="E508" s="152"/>
      <c r="F508" s="152"/>
      <c r="G508" s="152"/>
      <c r="H508" s="152"/>
      <c r="I508" s="152"/>
      <c r="J508" s="152"/>
      <c r="K508" s="152"/>
      <c r="L508" s="152"/>
      <c r="M508" s="152"/>
    </row>
    <row r="509" spans="1:13" ht="20.25" customHeight="1" x14ac:dyDescent="0.25">
      <c r="A509" s="152"/>
      <c r="B509" s="152"/>
      <c r="C509" s="152"/>
      <c r="D509" s="152"/>
      <c r="E509" s="152"/>
      <c r="F509" s="152"/>
      <c r="G509" s="152"/>
      <c r="H509" s="152"/>
      <c r="I509" s="152"/>
      <c r="J509" s="152"/>
      <c r="K509" s="152"/>
      <c r="L509" s="152"/>
      <c r="M509" s="152"/>
    </row>
    <row r="510" spans="1:13" ht="20.25" customHeight="1" x14ac:dyDescent="0.25">
      <c r="A510" s="152"/>
      <c r="B510" s="152"/>
      <c r="C510" s="152"/>
      <c r="D510" s="152"/>
      <c r="E510" s="152"/>
      <c r="F510" s="152"/>
      <c r="G510" s="152"/>
      <c r="H510" s="152"/>
      <c r="I510" s="152"/>
      <c r="J510" s="152"/>
      <c r="K510" s="152"/>
      <c r="L510" s="152"/>
      <c r="M510" s="152"/>
    </row>
    <row r="511" spans="1:13" ht="20.25" customHeight="1" x14ac:dyDescent="0.25">
      <c r="A511" s="152"/>
      <c r="B511" s="152"/>
      <c r="C511" s="152"/>
      <c r="D511" s="152"/>
      <c r="E511" s="152"/>
      <c r="F511" s="152"/>
      <c r="G511" s="152"/>
      <c r="H511" s="152"/>
      <c r="I511" s="152"/>
      <c r="J511" s="152"/>
      <c r="K511" s="152"/>
      <c r="L511" s="152"/>
      <c r="M511" s="152"/>
    </row>
    <row r="512" spans="1:13" ht="20.25" customHeight="1" x14ac:dyDescent="0.25">
      <c r="A512" s="152"/>
      <c r="B512" s="152"/>
      <c r="C512" s="152"/>
      <c r="D512" s="152"/>
      <c r="E512" s="152"/>
      <c r="F512" s="152"/>
      <c r="G512" s="152"/>
      <c r="H512" s="152"/>
      <c r="I512" s="152"/>
      <c r="J512" s="152"/>
      <c r="K512" s="152"/>
      <c r="L512" s="152"/>
      <c r="M512" s="152"/>
    </row>
    <row r="513" spans="1:13" ht="20.25" customHeight="1" x14ac:dyDescent="0.25">
      <c r="A513" s="152"/>
      <c r="B513" s="152"/>
      <c r="C513" s="152"/>
      <c r="D513" s="152"/>
      <c r="E513" s="152"/>
      <c r="F513" s="152"/>
      <c r="G513" s="152"/>
      <c r="H513" s="152"/>
      <c r="I513" s="152"/>
      <c r="J513" s="152"/>
      <c r="K513" s="152"/>
      <c r="L513" s="152"/>
      <c r="M513" s="152"/>
    </row>
    <row r="514" spans="1:13" ht="20.25" customHeight="1" x14ac:dyDescent="0.25">
      <c r="A514" s="152"/>
      <c r="B514" s="152"/>
      <c r="C514" s="152"/>
      <c r="D514" s="152"/>
      <c r="E514" s="152"/>
      <c r="F514" s="152"/>
      <c r="G514" s="152"/>
      <c r="H514" s="152"/>
      <c r="I514" s="152"/>
      <c r="J514" s="152"/>
      <c r="K514" s="152"/>
      <c r="L514" s="152"/>
      <c r="M514" s="152"/>
    </row>
    <row r="515" spans="1:13" ht="20.25" customHeight="1" x14ac:dyDescent="0.25">
      <c r="A515" s="152"/>
      <c r="B515" s="152"/>
      <c r="C515" s="152"/>
      <c r="D515" s="152"/>
      <c r="E515" s="152"/>
      <c r="F515" s="152"/>
      <c r="G515" s="152"/>
      <c r="H515" s="152"/>
      <c r="I515" s="152"/>
      <c r="J515" s="152"/>
      <c r="K515" s="152"/>
      <c r="L515" s="152"/>
      <c r="M515" s="152"/>
    </row>
    <row r="516" spans="1:13" ht="20.25" customHeight="1" x14ac:dyDescent="0.25">
      <c r="A516" s="152"/>
      <c r="B516" s="152"/>
      <c r="C516" s="152"/>
      <c r="D516" s="152"/>
      <c r="E516" s="152"/>
      <c r="F516" s="152"/>
      <c r="G516" s="152"/>
      <c r="H516" s="152"/>
      <c r="I516" s="152"/>
      <c r="J516" s="152"/>
      <c r="K516" s="152"/>
      <c r="L516" s="152"/>
      <c r="M516" s="152"/>
    </row>
    <row r="517" spans="1:13" ht="20.25" customHeight="1" x14ac:dyDescent="0.25">
      <c r="A517" s="152"/>
      <c r="B517" s="152"/>
      <c r="C517" s="152"/>
      <c r="D517" s="152"/>
      <c r="E517" s="152"/>
      <c r="F517" s="152"/>
      <c r="G517" s="152"/>
      <c r="H517" s="152"/>
      <c r="I517" s="152"/>
      <c r="J517" s="152"/>
      <c r="K517" s="152"/>
      <c r="L517" s="152"/>
      <c r="M517" s="152"/>
    </row>
    <row r="518" spans="1:13" ht="20.25" customHeight="1" x14ac:dyDescent="0.25">
      <c r="A518" s="152"/>
      <c r="B518" s="152"/>
      <c r="C518" s="152"/>
      <c r="D518" s="152"/>
      <c r="E518" s="152"/>
      <c r="F518" s="152"/>
      <c r="G518" s="152"/>
      <c r="H518" s="152"/>
      <c r="I518" s="152"/>
      <c r="J518" s="152"/>
      <c r="K518" s="152"/>
      <c r="L518" s="152"/>
      <c r="M518" s="152"/>
    </row>
    <row r="519" spans="1:13" ht="20.25" customHeight="1" x14ac:dyDescent="0.25">
      <c r="A519" s="152"/>
      <c r="B519" s="152"/>
      <c r="C519" s="152"/>
      <c r="D519" s="152"/>
      <c r="E519" s="152"/>
      <c r="F519" s="152"/>
      <c r="G519" s="152"/>
      <c r="H519" s="152"/>
      <c r="I519" s="152"/>
      <c r="J519" s="152"/>
      <c r="K519" s="152"/>
      <c r="L519" s="152"/>
      <c r="M519" s="152"/>
    </row>
    <row r="520" spans="1:13" ht="20.25" customHeight="1" x14ac:dyDescent="0.25">
      <c r="A520" s="152"/>
      <c r="B520" s="152"/>
      <c r="C520" s="152"/>
      <c r="D520" s="152"/>
      <c r="E520" s="152"/>
      <c r="F520" s="152"/>
      <c r="G520" s="152"/>
      <c r="H520" s="152"/>
      <c r="I520" s="152"/>
      <c r="J520" s="152"/>
      <c r="K520" s="152"/>
      <c r="L520" s="152"/>
      <c r="M520" s="152"/>
    </row>
    <row r="521" spans="1:13" ht="20.25" customHeight="1" x14ac:dyDescent="0.25">
      <c r="A521" s="152"/>
      <c r="B521" s="152"/>
      <c r="C521" s="152"/>
      <c r="D521" s="152"/>
      <c r="E521" s="152"/>
      <c r="F521" s="152"/>
      <c r="G521" s="152"/>
      <c r="H521" s="152"/>
      <c r="I521" s="152"/>
      <c r="J521" s="152"/>
      <c r="K521" s="152"/>
      <c r="L521" s="152"/>
      <c r="M521" s="152"/>
    </row>
    <row r="522" spans="1:13" ht="20.25" customHeight="1" x14ac:dyDescent="0.25">
      <c r="A522" s="152"/>
      <c r="B522" s="152"/>
      <c r="C522" s="152"/>
      <c r="D522" s="152"/>
      <c r="E522" s="152"/>
      <c r="F522" s="152"/>
      <c r="G522" s="152"/>
      <c r="H522" s="152"/>
      <c r="I522" s="152"/>
      <c r="J522" s="152"/>
      <c r="K522" s="152"/>
      <c r="L522" s="152"/>
      <c r="M522" s="152"/>
    </row>
    <row r="523" spans="1:13" ht="20.25" customHeight="1" x14ac:dyDescent="0.25">
      <c r="A523" s="152"/>
      <c r="B523" s="152"/>
      <c r="C523" s="152"/>
      <c r="D523" s="152"/>
      <c r="E523" s="152"/>
      <c r="F523" s="152"/>
      <c r="G523" s="152"/>
      <c r="H523" s="152"/>
      <c r="I523" s="152"/>
      <c r="J523" s="152"/>
      <c r="K523" s="152"/>
      <c r="L523" s="152"/>
      <c r="M523" s="152"/>
    </row>
    <row r="524" spans="1:13" ht="20.25" customHeight="1" x14ac:dyDescent="0.25">
      <c r="A524" s="152"/>
      <c r="B524" s="152"/>
      <c r="C524" s="152"/>
      <c r="D524" s="152"/>
      <c r="E524" s="152"/>
      <c r="F524" s="152"/>
      <c r="G524" s="152"/>
      <c r="H524" s="152"/>
      <c r="I524" s="152"/>
      <c r="J524" s="152"/>
      <c r="K524" s="152"/>
      <c r="L524" s="152"/>
      <c r="M524" s="152"/>
    </row>
    <row r="525" spans="1:13" ht="20.25" customHeight="1" x14ac:dyDescent="0.25">
      <c r="A525" s="152"/>
      <c r="B525" s="152"/>
      <c r="C525" s="152"/>
      <c r="D525" s="152"/>
      <c r="E525" s="152"/>
      <c r="F525" s="152"/>
      <c r="G525" s="152"/>
      <c r="H525" s="152"/>
      <c r="I525" s="152"/>
      <c r="J525" s="152"/>
      <c r="K525" s="152"/>
      <c r="L525" s="152"/>
      <c r="M525" s="152"/>
    </row>
    <row r="526" spans="1:13" ht="20.25" customHeight="1" x14ac:dyDescent="0.25">
      <c r="A526" s="152"/>
      <c r="B526" s="152"/>
      <c r="C526" s="152"/>
      <c r="D526" s="152"/>
      <c r="E526" s="152"/>
      <c r="F526" s="152"/>
      <c r="G526" s="152"/>
      <c r="H526" s="152"/>
      <c r="I526" s="152"/>
      <c r="J526" s="152"/>
      <c r="K526" s="152"/>
      <c r="L526" s="152"/>
      <c r="M526" s="152"/>
    </row>
    <row r="527" spans="1:13" ht="20.25" customHeight="1" x14ac:dyDescent="0.25">
      <c r="A527" s="152"/>
      <c r="B527" s="152"/>
      <c r="C527" s="152"/>
      <c r="D527" s="152"/>
      <c r="E527" s="152"/>
      <c r="F527" s="152"/>
      <c r="G527" s="152"/>
      <c r="H527" s="152"/>
      <c r="I527" s="152"/>
      <c r="J527" s="152"/>
      <c r="K527" s="152"/>
      <c r="L527" s="152"/>
      <c r="M527" s="152"/>
    </row>
    <row r="528" spans="1:13" ht="20.25" customHeight="1" x14ac:dyDescent="0.25">
      <c r="A528" s="152"/>
      <c r="B528" s="152"/>
      <c r="C528" s="152"/>
      <c r="D528" s="152"/>
      <c r="E528" s="152"/>
      <c r="F528" s="152"/>
      <c r="G528" s="152"/>
      <c r="H528" s="152"/>
      <c r="I528" s="152"/>
      <c r="J528" s="152"/>
      <c r="K528" s="152"/>
      <c r="L528" s="152"/>
      <c r="M528" s="152"/>
    </row>
    <row r="529" spans="1:13" ht="20.25" customHeight="1" x14ac:dyDescent="0.25">
      <c r="A529" s="152"/>
      <c r="B529" s="152"/>
      <c r="C529" s="152"/>
      <c r="D529" s="152"/>
      <c r="E529" s="152"/>
      <c r="F529" s="152"/>
      <c r="G529" s="152"/>
      <c r="H529" s="152"/>
      <c r="I529" s="152"/>
      <c r="J529" s="152"/>
      <c r="K529" s="152"/>
      <c r="L529" s="152"/>
      <c r="M529" s="152"/>
    </row>
    <row r="530" spans="1:13" ht="20.25" customHeight="1" x14ac:dyDescent="0.25">
      <c r="A530" s="152"/>
      <c r="B530" s="152"/>
      <c r="C530" s="152"/>
      <c r="D530" s="152"/>
      <c r="E530" s="152"/>
      <c r="F530" s="152"/>
      <c r="G530" s="152"/>
      <c r="H530" s="152"/>
      <c r="I530" s="152"/>
      <c r="J530" s="152"/>
      <c r="K530" s="152"/>
      <c r="L530" s="152"/>
      <c r="M530" s="152"/>
    </row>
    <row r="531" spans="1:13" ht="20.25" customHeight="1" x14ac:dyDescent="0.25">
      <c r="A531" s="152"/>
      <c r="B531" s="152"/>
      <c r="C531" s="152"/>
      <c r="D531" s="152"/>
      <c r="E531" s="152"/>
      <c r="F531" s="152"/>
      <c r="G531" s="152"/>
      <c r="H531" s="152"/>
      <c r="I531" s="152"/>
      <c r="J531" s="152"/>
      <c r="K531" s="152"/>
      <c r="L531" s="152"/>
      <c r="M531" s="152"/>
    </row>
    <row r="532" spans="1:13" ht="20.25" customHeight="1" x14ac:dyDescent="0.25">
      <c r="A532" s="152"/>
      <c r="B532" s="152"/>
      <c r="C532" s="152"/>
      <c r="D532" s="152"/>
      <c r="E532" s="152"/>
      <c r="F532" s="152"/>
      <c r="G532" s="152"/>
      <c r="H532" s="152"/>
      <c r="I532" s="152"/>
      <c r="J532" s="152"/>
      <c r="K532" s="152"/>
      <c r="L532" s="152"/>
      <c r="M532" s="152"/>
    </row>
    <row r="533" spans="1:13" ht="20.25" customHeight="1" x14ac:dyDescent="0.25">
      <c r="A533" s="152"/>
      <c r="B533" s="152"/>
      <c r="C533" s="152"/>
      <c r="D533" s="152"/>
      <c r="E533" s="152"/>
      <c r="F533" s="152"/>
      <c r="G533" s="152"/>
      <c r="H533" s="152"/>
      <c r="I533" s="152"/>
      <c r="J533" s="152"/>
      <c r="K533" s="152"/>
      <c r="L533" s="152"/>
      <c r="M533" s="152"/>
    </row>
    <row r="534" spans="1:13" ht="20.25" customHeight="1" x14ac:dyDescent="0.25">
      <c r="A534" s="152"/>
      <c r="B534" s="152"/>
      <c r="C534" s="152"/>
      <c r="D534" s="152"/>
      <c r="E534" s="152"/>
      <c r="F534" s="152"/>
      <c r="G534" s="152"/>
      <c r="H534" s="152"/>
      <c r="I534" s="152"/>
      <c r="J534" s="152"/>
      <c r="K534" s="152"/>
      <c r="L534" s="152"/>
      <c r="M534" s="152"/>
    </row>
    <row r="535" spans="1:13" ht="20.25" customHeight="1" x14ac:dyDescent="0.25">
      <c r="A535" s="152"/>
      <c r="B535" s="152"/>
      <c r="C535" s="152"/>
      <c r="D535" s="152"/>
      <c r="E535" s="152"/>
      <c r="F535" s="152"/>
      <c r="G535" s="152"/>
      <c r="H535" s="152"/>
      <c r="I535" s="152"/>
      <c r="J535" s="152"/>
      <c r="K535" s="152"/>
      <c r="L535" s="152"/>
      <c r="M535" s="152"/>
    </row>
    <row r="536" spans="1:13" ht="20.25" customHeight="1" x14ac:dyDescent="0.25">
      <c r="A536" s="152"/>
      <c r="B536" s="152"/>
      <c r="C536" s="152"/>
      <c r="D536" s="152"/>
      <c r="E536" s="152"/>
      <c r="F536" s="152"/>
      <c r="G536" s="152"/>
      <c r="H536" s="152"/>
      <c r="I536" s="152"/>
      <c r="J536" s="152"/>
      <c r="K536" s="152"/>
      <c r="L536" s="152"/>
      <c r="M536" s="152"/>
    </row>
    <row r="537" spans="1:13" ht="20.25" customHeight="1" x14ac:dyDescent="0.25">
      <c r="A537" s="152"/>
      <c r="B537" s="152"/>
      <c r="C537" s="152"/>
      <c r="D537" s="152"/>
      <c r="E537" s="152"/>
      <c r="F537" s="152"/>
      <c r="G537" s="152"/>
      <c r="H537" s="152"/>
      <c r="I537" s="152"/>
      <c r="J537" s="152"/>
      <c r="K537" s="152"/>
      <c r="L537" s="152"/>
      <c r="M537" s="152"/>
    </row>
    <row r="538" spans="1:13" ht="20.25" customHeight="1" x14ac:dyDescent="0.25">
      <c r="A538" s="152"/>
      <c r="B538" s="152"/>
      <c r="C538" s="152"/>
      <c r="D538" s="152"/>
      <c r="E538" s="152"/>
      <c r="F538" s="152"/>
      <c r="G538" s="152"/>
      <c r="H538" s="152"/>
      <c r="I538" s="152"/>
      <c r="J538" s="152"/>
      <c r="K538" s="152"/>
      <c r="L538" s="152"/>
      <c r="M538" s="152"/>
    </row>
    <row r="539" spans="1:13" ht="20.25" customHeight="1" x14ac:dyDescent="0.25">
      <c r="A539" s="152"/>
      <c r="B539" s="152"/>
      <c r="C539" s="152"/>
      <c r="D539" s="152"/>
      <c r="E539" s="152"/>
      <c r="F539" s="152"/>
      <c r="G539" s="152"/>
      <c r="H539" s="152"/>
      <c r="I539" s="152"/>
      <c r="J539" s="152"/>
      <c r="K539" s="152"/>
      <c r="L539" s="152"/>
      <c r="M539" s="152"/>
    </row>
    <row r="540" spans="1:13" ht="20.25" customHeight="1" x14ac:dyDescent="0.25">
      <c r="A540" s="152"/>
      <c r="B540" s="152"/>
      <c r="C540" s="152"/>
      <c r="D540" s="152"/>
      <c r="E540" s="152"/>
      <c r="F540" s="152"/>
      <c r="G540" s="152"/>
      <c r="H540" s="152"/>
      <c r="I540" s="152"/>
      <c r="J540" s="152"/>
      <c r="K540" s="152"/>
      <c r="L540" s="152"/>
      <c r="M540" s="152"/>
    </row>
    <row r="541" spans="1:13" ht="20.25" customHeight="1" x14ac:dyDescent="0.25">
      <c r="A541" s="152"/>
      <c r="B541" s="152"/>
      <c r="C541" s="152"/>
      <c r="D541" s="152"/>
      <c r="E541" s="152"/>
      <c r="F541" s="152"/>
      <c r="G541" s="152"/>
      <c r="H541" s="152"/>
      <c r="I541" s="152"/>
      <c r="J541" s="152"/>
      <c r="K541" s="152"/>
      <c r="L541" s="152"/>
      <c r="M541" s="152"/>
    </row>
    <row r="542" spans="1:13" ht="20.25" customHeight="1" x14ac:dyDescent="0.25">
      <c r="A542" s="152"/>
      <c r="B542" s="152"/>
      <c r="C542" s="152"/>
      <c r="D542" s="152"/>
      <c r="E542" s="152"/>
      <c r="F542" s="152"/>
      <c r="G542" s="152"/>
      <c r="H542" s="152"/>
      <c r="I542" s="152"/>
      <c r="J542" s="152"/>
      <c r="K542" s="152"/>
      <c r="L542" s="152"/>
      <c r="M542" s="152"/>
    </row>
    <row r="543" spans="1:13" ht="20.25" customHeight="1" x14ac:dyDescent="0.25">
      <c r="A543" s="152"/>
      <c r="B543" s="152"/>
      <c r="C543" s="152"/>
      <c r="D543" s="152"/>
      <c r="E543" s="152"/>
      <c r="F543" s="152"/>
      <c r="G543" s="152"/>
      <c r="H543" s="152"/>
      <c r="I543" s="152"/>
      <c r="J543" s="152"/>
      <c r="K543" s="152"/>
      <c r="L543" s="152"/>
      <c r="M543" s="152"/>
    </row>
    <row r="544" spans="1:13" ht="20.25" customHeight="1" x14ac:dyDescent="0.25">
      <c r="A544" s="152"/>
      <c r="B544" s="152"/>
      <c r="C544" s="152"/>
      <c r="D544" s="152"/>
      <c r="E544" s="152"/>
      <c r="F544" s="152"/>
      <c r="G544" s="152"/>
      <c r="H544" s="152"/>
      <c r="I544" s="152"/>
      <c r="J544" s="152"/>
      <c r="K544" s="152"/>
      <c r="L544" s="152"/>
      <c r="M544" s="152"/>
    </row>
    <row r="545" spans="1:13" ht="20.25" customHeight="1" x14ac:dyDescent="0.25">
      <c r="A545" s="152"/>
      <c r="B545" s="152"/>
      <c r="C545" s="152"/>
      <c r="D545" s="152"/>
      <c r="E545" s="152"/>
      <c r="F545" s="152"/>
      <c r="G545" s="152"/>
      <c r="H545" s="152"/>
      <c r="I545" s="152"/>
      <c r="J545" s="152"/>
      <c r="K545" s="152"/>
      <c r="L545" s="152"/>
      <c r="M545" s="152"/>
    </row>
    <row r="546" spans="1:13" ht="20.25" customHeight="1" x14ac:dyDescent="0.25">
      <c r="A546" s="152"/>
      <c r="B546" s="152"/>
      <c r="C546" s="152"/>
      <c r="D546" s="152"/>
      <c r="E546" s="152"/>
      <c r="F546" s="152"/>
      <c r="G546" s="152"/>
      <c r="H546" s="152"/>
      <c r="I546" s="152"/>
      <c r="J546" s="152"/>
      <c r="K546" s="152"/>
      <c r="L546" s="152"/>
      <c r="M546" s="152"/>
    </row>
    <row r="547" spans="1:13" ht="20.25" customHeight="1" x14ac:dyDescent="0.25">
      <c r="A547" s="152"/>
      <c r="B547" s="152"/>
      <c r="C547" s="152"/>
      <c r="D547" s="152"/>
      <c r="E547" s="152"/>
      <c r="F547" s="152"/>
      <c r="G547" s="152"/>
      <c r="H547" s="152"/>
      <c r="I547" s="152"/>
      <c r="J547" s="152"/>
      <c r="K547" s="152"/>
      <c r="L547" s="152"/>
      <c r="M547" s="152"/>
    </row>
    <row r="548" spans="1:13" ht="20.25" customHeight="1" x14ac:dyDescent="0.25">
      <c r="A548" s="152"/>
      <c r="B548" s="152"/>
      <c r="C548" s="152"/>
      <c r="D548" s="152"/>
      <c r="E548" s="152"/>
      <c r="F548" s="152"/>
      <c r="G548" s="152"/>
      <c r="H548" s="152"/>
      <c r="I548" s="152"/>
      <c r="J548" s="152"/>
      <c r="K548" s="152"/>
      <c r="L548" s="152"/>
      <c r="M548" s="152"/>
    </row>
    <row r="549" spans="1:13" ht="20.25" customHeight="1" x14ac:dyDescent="0.25">
      <c r="A549" s="152"/>
      <c r="B549" s="152"/>
      <c r="C549" s="152"/>
      <c r="D549" s="152"/>
      <c r="E549" s="152"/>
      <c r="F549" s="152"/>
      <c r="G549" s="152"/>
      <c r="H549" s="152"/>
      <c r="I549" s="152"/>
      <c r="J549" s="152"/>
      <c r="K549" s="152"/>
      <c r="L549" s="152"/>
      <c r="M549" s="152"/>
    </row>
    <row r="550" spans="1:13" ht="20.25" customHeight="1" x14ac:dyDescent="0.25">
      <c r="A550" s="152"/>
      <c r="B550" s="152"/>
      <c r="C550" s="152"/>
      <c r="D550" s="152"/>
      <c r="E550" s="152"/>
      <c r="F550" s="152"/>
      <c r="G550" s="152"/>
      <c r="H550" s="152"/>
      <c r="I550" s="152"/>
      <c r="J550" s="152"/>
      <c r="K550" s="152"/>
      <c r="L550" s="152"/>
      <c r="M550" s="152"/>
    </row>
    <row r="551" spans="1:13" ht="20.25" customHeight="1" x14ac:dyDescent="0.25">
      <c r="A551" s="152"/>
      <c r="B551" s="152"/>
      <c r="C551" s="152"/>
      <c r="D551" s="152"/>
      <c r="E551" s="152"/>
      <c r="F551" s="152"/>
      <c r="G551" s="152"/>
      <c r="H551" s="152"/>
      <c r="I551" s="152"/>
      <c r="J551" s="152"/>
      <c r="K551" s="152"/>
      <c r="L551" s="152"/>
      <c r="M551" s="152"/>
    </row>
    <row r="552" spans="1:13" ht="20.25" customHeight="1" x14ac:dyDescent="0.25">
      <c r="A552" s="152"/>
      <c r="B552" s="152"/>
      <c r="C552" s="152"/>
      <c r="D552" s="152"/>
      <c r="E552" s="152"/>
      <c r="F552" s="152"/>
      <c r="G552" s="152"/>
      <c r="H552" s="152"/>
      <c r="I552" s="152"/>
      <c r="J552" s="152"/>
      <c r="K552" s="152"/>
      <c r="L552" s="152"/>
      <c r="M552" s="152"/>
    </row>
    <row r="553" spans="1:13" ht="20.25" customHeight="1" x14ac:dyDescent="0.25">
      <c r="A553" s="152"/>
      <c r="B553" s="152"/>
      <c r="C553" s="152"/>
      <c r="D553" s="152"/>
      <c r="E553" s="152"/>
      <c r="F553" s="152"/>
      <c r="G553" s="152"/>
      <c r="H553" s="152"/>
      <c r="I553" s="152"/>
      <c r="J553" s="152"/>
      <c r="K553" s="152"/>
      <c r="L553" s="152"/>
      <c r="M553" s="152"/>
    </row>
    <row r="554" spans="1:13" ht="20.25" customHeight="1" x14ac:dyDescent="0.25">
      <c r="A554" s="152"/>
      <c r="B554" s="152"/>
      <c r="C554" s="152"/>
      <c r="D554" s="152"/>
      <c r="E554" s="152"/>
      <c r="F554" s="152"/>
      <c r="G554" s="152"/>
      <c r="H554" s="152"/>
      <c r="I554" s="152"/>
      <c r="J554" s="152"/>
      <c r="K554" s="152"/>
      <c r="L554" s="152"/>
      <c r="M554" s="152"/>
    </row>
    <row r="555" spans="1:13" ht="20.25" customHeight="1" x14ac:dyDescent="0.25">
      <c r="A555" s="152"/>
      <c r="B555" s="152"/>
      <c r="C555" s="152"/>
      <c r="D555" s="152"/>
      <c r="E555" s="152"/>
      <c r="F555" s="152"/>
      <c r="G555" s="152"/>
      <c r="H555" s="152"/>
      <c r="I555" s="152"/>
      <c r="J555" s="152"/>
      <c r="K555" s="152"/>
      <c r="L555" s="152"/>
      <c r="M555" s="152"/>
    </row>
    <row r="556" spans="1:13" ht="20.25" customHeight="1" x14ac:dyDescent="0.25">
      <c r="A556" s="152"/>
      <c r="B556" s="152"/>
      <c r="C556" s="152"/>
      <c r="D556" s="152"/>
      <c r="E556" s="152"/>
      <c r="F556" s="152"/>
      <c r="G556" s="152"/>
      <c r="H556" s="152"/>
      <c r="I556" s="152"/>
      <c r="J556" s="152"/>
      <c r="K556" s="152"/>
      <c r="L556" s="152"/>
      <c r="M556" s="152"/>
    </row>
    <row r="557" spans="1:13" ht="20.25" customHeight="1" x14ac:dyDescent="0.25">
      <c r="A557" s="152"/>
      <c r="B557" s="152"/>
      <c r="C557" s="152"/>
      <c r="D557" s="152"/>
      <c r="E557" s="152"/>
      <c r="F557" s="152"/>
      <c r="G557" s="152"/>
      <c r="H557" s="152"/>
      <c r="I557" s="152"/>
      <c r="J557" s="152"/>
      <c r="K557" s="152"/>
      <c r="L557" s="152"/>
      <c r="M557" s="152"/>
    </row>
    <row r="558" spans="1:13" ht="20.25" customHeight="1" x14ac:dyDescent="0.25">
      <c r="A558" s="152"/>
      <c r="B558" s="152"/>
      <c r="C558" s="152"/>
      <c r="D558" s="152"/>
      <c r="E558" s="152"/>
      <c r="F558" s="152"/>
      <c r="G558" s="152"/>
      <c r="H558" s="152"/>
      <c r="I558" s="152"/>
      <c r="J558" s="152"/>
      <c r="K558" s="152"/>
      <c r="L558" s="152"/>
      <c r="M558" s="152"/>
    </row>
    <row r="559" spans="1:13" ht="20.25" customHeight="1" x14ac:dyDescent="0.25">
      <c r="A559" s="152"/>
      <c r="B559" s="152"/>
      <c r="C559" s="152"/>
      <c r="D559" s="152"/>
      <c r="E559" s="152"/>
      <c r="F559" s="152"/>
      <c r="G559" s="152"/>
      <c r="H559" s="152"/>
      <c r="I559" s="152"/>
      <c r="J559" s="152"/>
      <c r="K559" s="152"/>
      <c r="L559" s="152"/>
      <c r="M559" s="152"/>
    </row>
    <row r="560" spans="1:13" ht="20.25" customHeight="1" x14ac:dyDescent="0.25">
      <c r="A560" s="152"/>
      <c r="B560" s="152"/>
      <c r="C560" s="152"/>
      <c r="D560" s="152"/>
      <c r="E560" s="152"/>
      <c r="F560" s="152"/>
      <c r="G560" s="152"/>
      <c r="H560" s="152"/>
      <c r="I560" s="152"/>
      <c r="J560" s="152"/>
      <c r="K560" s="152"/>
      <c r="L560" s="152"/>
      <c r="M560" s="152"/>
    </row>
    <row r="561" spans="1:13" ht="20.25" customHeight="1" x14ac:dyDescent="0.25">
      <c r="A561" s="152"/>
      <c r="B561" s="152"/>
      <c r="C561" s="152"/>
      <c r="D561" s="152"/>
      <c r="E561" s="152"/>
      <c r="F561" s="152"/>
      <c r="G561" s="152"/>
      <c r="H561" s="152"/>
      <c r="I561" s="152"/>
      <c r="J561" s="152"/>
      <c r="K561" s="152"/>
      <c r="L561" s="152"/>
      <c r="M561" s="152"/>
    </row>
    <row r="562" spans="1:13" ht="20.25" customHeight="1" x14ac:dyDescent="0.25">
      <c r="A562" s="152"/>
      <c r="B562" s="152"/>
      <c r="C562" s="152"/>
      <c r="D562" s="152"/>
      <c r="E562" s="152"/>
      <c r="F562" s="152"/>
      <c r="G562" s="152"/>
      <c r="H562" s="152"/>
      <c r="I562" s="152"/>
      <c r="J562" s="152"/>
      <c r="K562" s="152"/>
      <c r="L562" s="152"/>
      <c r="M562" s="152"/>
    </row>
    <row r="563" spans="1:13" ht="20.25" customHeight="1" x14ac:dyDescent="0.25">
      <c r="A563" s="152"/>
      <c r="B563" s="152"/>
      <c r="C563" s="152"/>
      <c r="D563" s="152"/>
      <c r="E563" s="152"/>
      <c r="F563" s="152"/>
      <c r="G563" s="152"/>
      <c r="H563" s="152"/>
      <c r="I563" s="152"/>
      <c r="J563" s="152"/>
      <c r="K563" s="152"/>
      <c r="L563" s="152"/>
      <c r="M563" s="152"/>
    </row>
    <row r="564" spans="1:13" ht="20.25" customHeight="1" x14ac:dyDescent="0.25">
      <c r="A564" s="152"/>
      <c r="B564" s="152"/>
      <c r="C564" s="152"/>
      <c r="D564" s="152"/>
      <c r="E564" s="152"/>
      <c r="F564" s="152"/>
      <c r="G564" s="152"/>
      <c r="H564" s="152"/>
      <c r="I564" s="152"/>
      <c r="J564" s="152"/>
      <c r="K564" s="152"/>
      <c r="L564" s="152"/>
      <c r="M564" s="152"/>
    </row>
    <row r="565" spans="1:13" ht="20.25" customHeight="1" x14ac:dyDescent="0.25">
      <c r="A565" s="152"/>
      <c r="B565" s="152"/>
      <c r="C565" s="152"/>
      <c r="D565" s="152"/>
      <c r="E565" s="152"/>
      <c r="F565" s="152"/>
      <c r="G565" s="152"/>
      <c r="H565" s="152"/>
      <c r="I565" s="152"/>
      <c r="J565" s="152"/>
      <c r="K565" s="152"/>
      <c r="L565" s="152"/>
      <c r="M565" s="152"/>
    </row>
    <row r="566" spans="1:13" ht="20.25" customHeight="1" x14ac:dyDescent="0.25">
      <c r="A566" s="152"/>
      <c r="B566" s="152"/>
      <c r="C566" s="152"/>
      <c r="D566" s="152"/>
      <c r="E566" s="152"/>
      <c r="F566" s="152"/>
      <c r="G566" s="152"/>
      <c r="H566" s="152"/>
      <c r="I566" s="152"/>
      <c r="J566" s="152"/>
      <c r="K566" s="152"/>
      <c r="L566" s="152"/>
      <c r="M566" s="152"/>
    </row>
    <row r="567" spans="1:13" ht="20.25" customHeight="1" x14ac:dyDescent="0.25">
      <c r="A567" s="152"/>
      <c r="B567" s="152"/>
      <c r="C567" s="152"/>
      <c r="D567" s="152"/>
      <c r="E567" s="152"/>
      <c r="F567" s="152"/>
      <c r="G567" s="152"/>
      <c r="H567" s="152"/>
      <c r="I567" s="152"/>
      <c r="J567" s="152"/>
      <c r="K567" s="152"/>
      <c r="L567" s="152"/>
      <c r="M567" s="152"/>
    </row>
    <row r="568" spans="1:13" ht="20.25" customHeight="1" x14ac:dyDescent="0.25">
      <c r="A568" s="152"/>
      <c r="B568" s="152"/>
      <c r="C568" s="152"/>
      <c r="D568" s="152"/>
      <c r="E568" s="152"/>
      <c r="F568" s="152"/>
      <c r="G568" s="152"/>
      <c r="H568" s="152"/>
      <c r="I568" s="152"/>
      <c r="J568" s="152"/>
      <c r="K568" s="152"/>
      <c r="L568" s="152"/>
      <c r="M568" s="152"/>
    </row>
    <row r="569" spans="1:13" ht="20.25" customHeight="1" x14ac:dyDescent="0.25">
      <c r="A569" s="152"/>
      <c r="B569" s="152"/>
      <c r="C569" s="152"/>
      <c r="D569" s="152"/>
      <c r="E569" s="152"/>
      <c r="F569" s="152"/>
      <c r="G569" s="152"/>
      <c r="H569" s="152"/>
      <c r="I569" s="152"/>
      <c r="J569" s="152"/>
      <c r="K569" s="152"/>
      <c r="L569" s="152"/>
      <c r="M569" s="152"/>
    </row>
    <row r="570" spans="1:13" ht="20.25" customHeight="1" x14ac:dyDescent="0.25">
      <c r="A570" s="152"/>
      <c r="B570" s="152"/>
      <c r="C570" s="152"/>
      <c r="D570" s="152"/>
      <c r="E570" s="152"/>
      <c r="F570" s="152"/>
      <c r="G570" s="152"/>
      <c r="H570" s="152"/>
      <c r="I570" s="152"/>
      <c r="J570" s="152"/>
      <c r="K570" s="152"/>
      <c r="L570" s="152"/>
      <c r="M570" s="152"/>
    </row>
    <row r="571" spans="1:13" ht="20.25" customHeight="1" x14ac:dyDescent="0.25">
      <c r="A571" s="152"/>
      <c r="B571" s="152"/>
      <c r="C571" s="152"/>
      <c r="D571" s="152"/>
      <c r="E571" s="152"/>
      <c r="F571" s="152"/>
      <c r="G571" s="152"/>
      <c r="H571" s="152"/>
      <c r="I571" s="152"/>
      <c r="J571" s="152"/>
      <c r="K571" s="152"/>
      <c r="L571" s="152"/>
      <c r="M571" s="152"/>
    </row>
    <row r="572" spans="1:13" ht="20.25" customHeight="1" x14ac:dyDescent="0.25">
      <c r="A572" s="152"/>
      <c r="B572" s="152"/>
      <c r="C572" s="152"/>
      <c r="D572" s="152"/>
      <c r="E572" s="152"/>
      <c r="F572" s="152"/>
      <c r="G572" s="152"/>
      <c r="H572" s="152"/>
      <c r="I572" s="152"/>
      <c r="J572" s="152"/>
      <c r="K572" s="152"/>
      <c r="L572" s="152"/>
      <c r="M572" s="152"/>
    </row>
    <row r="573" spans="1:13" ht="20.25" customHeight="1" x14ac:dyDescent="0.25">
      <c r="A573" s="152"/>
      <c r="B573" s="152"/>
      <c r="C573" s="152"/>
      <c r="D573" s="152"/>
      <c r="E573" s="152"/>
      <c r="F573" s="152"/>
      <c r="G573" s="152"/>
      <c r="H573" s="152"/>
      <c r="I573" s="152"/>
      <c r="J573" s="152"/>
      <c r="K573" s="152"/>
      <c r="L573" s="152"/>
      <c r="M573" s="152"/>
    </row>
    <row r="574" spans="1:13" ht="20.25" customHeight="1" x14ac:dyDescent="0.25">
      <c r="A574" s="152"/>
      <c r="B574" s="152"/>
      <c r="C574" s="152"/>
      <c r="D574" s="152"/>
      <c r="E574" s="152"/>
      <c r="F574" s="152"/>
      <c r="G574" s="152"/>
      <c r="H574" s="152"/>
      <c r="I574" s="152"/>
      <c r="J574" s="152"/>
      <c r="K574" s="152"/>
      <c r="L574" s="152"/>
      <c r="M574" s="152"/>
    </row>
    <row r="575" spans="1:13" ht="20.25" customHeight="1" x14ac:dyDescent="0.25">
      <c r="A575" s="152"/>
      <c r="B575" s="152"/>
      <c r="C575" s="152"/>
      <c r="D575" s="152"/>
      <c r="E575" s="152"/>
      <c r="F575" s="152"/>
      <c r="G575" s="152"/>
      <c r="H575" s="152"/>
      <c r="I575" s="152"/>
      <c r="J575" s="152"/>
      <c r="K575" s="152"/>
      <c r="L575" s="152"/>
      <c r="M575" s="152"/>
    </row>
    <row r="576" spans="1:13" ht="20.25" customHeight="1" x14ac:dyDescent="0.25">
      <c r="A576" s="152"/>
      <c r="B576" s="152"/>
      <c r="C576" s="152"/>
      <c r="D576" s="152"/>
      <c r="E576" s="152"/>
      <c r="F576" s="152"/>
      <c r="G576" s="152"/>
      <c r="H576" s="152"/>
      <c r="I576" s="152"/>
      <c r="J576" s="152"/>
      <c r="K576" s="152"/>
      <c r="L576" s="152"/>
      <c r="M576" s="152"/>
    </row>
    <row r="577" spans="1:13" ht="20.25" customHeight="1" x14ac:dyDescent="0.25">
      <c r="A577" s="152"/>
      <c r="B577" s="152"/>
      <c r="C577" s="152"/>
      <c r="D577" s="152"/>
      <c r="E577" s="152"/>
      <c r="F577" s="152"/>
      <c r="G577" s="152"/>
      <c r="H577" s="152"/>
      <c r="I577" s="152"/>
      <c r="J577" s="152"/>
      <c r="K577" s="152"/>
      <c r="L577" s="152"/>
      <c r="M577" s="152"/>
    </row>
    <row r="578" spans="1:13" ht="20.25" customHeight="1" x14ac:dyDescent="0.25">
      <c r="A578" s="152"/>
      <c r="B578" s="152"/>
      <c r="C578" s="152"/>
      <c r="D578" s="152"/>
      <c r="E578" s="152"/>
      <c r="F578" s="152"/>
      <c r="G578" s="152"/>
      <c r="H578" s="152"/>
      <c r="I578" s="152"/>
      <c r="J578" s="152"/>
      <c r="K578" s="152"/>
      <c r="L578" s="152"/>
      <c r="M578" s="152"/>
    </row>
    <row r="579" spans="1:13" ht="20.25" customHeight="1" x14ac:dyDescent="0.25">
      <c r="A579" s="152"/>
      <c r="B579" s="152"/>
      <c r="C579" s="152"/>
      <c r="D579" s="152"/>
      <c r="E579" s="152"/>
      <c r="F579" s="152"/>
      <c r="G579" s="152"/>
      <c r="H579" s="152"/>
      <c r="I579" s="152"/>
      <c r="J579" s="152"/>
      <c r="K579" s="152"/>
      <c r="L579" s="152"/>
      <c r="M579" s="152"/>
    </row>
    <row r="580" spans="1:13" ht="20.25" customHeight="1" x14ac:dyDescent="0.25">
      <c r="A580" s="152"/>
      <c r="B580" s="152"/>
      <c r="C580" s="152"/>
      <c r="D580" s="152"/>
      <c r="E580" s="152"/>
      <c r="F580" s="152"/>
      <c r="G580" s="152"/>
      <c r="H580" s="152"/>
      <c r="I580" s="152"/>
      <c r="J580" s="152"/>
      <c r="K580" s="152"/>
      <c r="L580" s="152"/>
      <c r="M580" s="152"/>
    </row>
    <row r="581" spans="1:13" ht="20.25" customHeight="1" x14ac:dyDescent="0.25">
      <c r="A581" s="152"/>
      <c r="B581" s="152"/>
      <c r="C581" s="152"/>
      <c r="D581" s="152"/>
      <c r="E581" s="152"/>
      <c r="F581" s="152"/>
      <c r="G581" s="152"/>
      <c r="H581" s="152"/>
      <c r="I581" s="152"/>
      <c r="J581" s="152"/>
      <c r="K581" s="152"/>
      <c r="L581" s="152"/>
      <c r="M581" s="152"/>
    </row>
    <row r="582" spans="1:13" ht="20.25" customHeight="1" x14ac:dyDescent="0.25">
      <c r="A582" s="152"/>
      <c r="B582" s="152"/>
      <c r="C582" s="152"/>
      <c r="D582" s="152"/>
      <c r="E582" s="152"/>
      <c r="F582" s="152"/>
      <c r="G582" s="152"/>
      <c r="H582" s="152"/>
      <c r="I582" s="152"/>
      <c r="J582" s="152"/>
      <c r="K582" s="152"/>
      <c r="L582" s="152"/>
      <c r="M582" s="152"/>
    </row>
    <row r="583" spans="1:13" ht="20.25" customHeight="1" x14ac:dyDescent="0.25">
      <c r="A583" s="152"/>
      <c r="B583" s="152"/>
      <c r="C583" s="152"/>
      <c r="D583" s="152"/>
      <c r="E583" s="152"/>
      <c r="F583" s="152"/>
      <c r="G583" s="152"/>
      <c r="H583" s="152"/>
      <c r="I583" s="152"/>
      <c r="J583" s="152"/>
      <c r="K583" s="152"/>
      <c r="L583" s="152"/>
      <c r="M583" s="152"/>
    </row>
    <row r="584" spans="1:13" ht="20.25" customHeight="1" x14ac:dyDescent="0.25">
      <c r="A584" s="152"/>
      <c r="B584" s="152"/>
      <c r="C584" s="152"/>
      <c r="D584" s="152"/>
      <c r="E584" s="152"/>
      <c r="F584" s="152"/>
      <c r="G584" s="152"/>
      <c r="H584" s="152"/>
      <c r="I584" s="152"/>
      <c r="J584" s="152"/>
      <c r="K584" s="152"/>
      <c r="L584" s="152"/>
      <c r="M584" s="152"/>
    </row>
    <row r="585" spans="1:13" ht="20.25" customHeight="1" x14ac:dyDescent="0.25">
      <c r="A585" s="152"/>
      <c r="B585" s="152"/>
      <c r="C585" s="152"/>
      <c r="D585" s="152"/>
      <c r="E585" s="152"/>
      <c r="F585" s="152"/>
      <c r="G585" s="152"/>
      <c r="H585" s="152"/>
      <c r="I585" s="152"/>
      <c r="J585" s="152"/>
      <c r="K585" s="152"/>
      <c r="L585" s="152"/>
      <c r="M585" s="152"/>
    </row>
    <row r="586" spans="1:13" ht="20.25" customHeight="1" x14ac:dyDescent="0.25">
      <c r="A586" s="152"/>
      <c r="B586" s="152"/>
      <c r="C586" s="152"/>
      <c r="D586" s="152"/>
      <c r="E586" s="152"/>
      <c r="F586" s="152"/>
      <c r="G586" s="152"/>
      <c r="H586" s="152"/>
      <c r="I586" s="152"/>
      <c r="J586" s="152"/>
      <c r="K586" s="152"/>
      <c r="L586" s="152"/>
      <c r="M586" s="152"/>
    </row>
    <row r="587" spans="1:13" ht="20.25" customHeight="1" x14ac:dyDescent="0.25">
      <c r="A587" s="152"/>
      <c r="B587" s="152"/>
      <c r="C587" s="152"/>
      <c r="D587" s="152"/>
      <c r="E587" s="152"/>
      <c r="F587" s="152"/>
      <c r="G587" s="152"/>
      <c r="H587" s="152"/>
      <c r="I587" s="152"/>
      <c r="J587" s="152"/>
      <c r="K587" s="152"/>
      <c r="L587" s="152"/>
      <c r="M587" s="152"/>
    </row>
    <row r="588" spans="1:13" ht="20.25" customHeight="1" x14ac:dyDescent="0.25">
      <c r="A588" s="152"/>
      <c r="B588" s="152"/>
      <c r="C588" s="152"/>
      <c r="D588" s="152"/>
      <c r="E588" s="152"/>
      <c r="F588" s="152"/>
      <c r="G588" s="152"/>
      <c r="H588" s="152"/>
      <c r="I588" s="152"/>
      <c r="J588" s="152"/>
      <c r="K588" s="152"/>
      <c r="L588" s="152"/>
      <c r="M588" s="152"/>
    </row>
    <row r="589" spans="1:13" ht="20.25" customHeight="1" x14ac:dyDescent="0.25">
      <c r="A589" s="152"/>
      <c r="B589" s="152"/>
      <c r="C589" s="152"/>
      <c r="D589" s="152"/>
      <c r="E589" s="152"/>
      <c r="F589" s="152"/>
      <c r="G589" s="152"/>
      <c r="H589" s="152"/>
      <c r="I589" s="152"/>
      <c r="J589" s="152"/>
      <c r="K589" s="152"/>
      <c r="L589" s="152"/>
      <c r="M589" s="152"/>
    </row>
    <row r="590" spans="1:13" ht="20.25" customHeight="1" x14ac:dyDescent="0.25">
      <c r="A590" s="152"/>
      <c r="B590" s="152"/>
      <c r="C590" s="152"/>
      <c r="D590" s="152"/>
      <c r="E590" s="152"/>
      <c r="F590" s="152"/>
      <c r="G590" s="152"/>
      <c r="H590" s="152"/>
      <c r="I590" s="152"/>
      <c r="J590" s="152"/>
      <c r="K590" s="152"/>
      <c r="L590" s="152"/>
      <c r="M590" s="152"/>
    </row>
    <row r="591" spans="1:13" ht="20.25" customHeight="1" x14ac:dyDescent="0.25">
      <c r="A591" s="152"/>
      <c r="B591" s="152"/>
      <c r="C591" s="152"/>
      <c r="D591" s="152"/>
      <c r="E591" s="152"/>
      <c r="F591" s="152"/>
      <c r="G591" s="152"/>
      <c r="H591" s="152"/>
      <c r="I591" s="152"/>
      <c r="J591" s="152"/>
      <c r="K591" s="152"/>
      <c r="L591" s="152"/>
      <c r="M591" s="152"/>
    </row>
    <row r="592" spans="1:13" ht="20.25" customHeight="1" x14ac:dyDescent="0.25">
      <c r="A592" s="152"/>
      <c r="B592" s="152"/>
      <c r="C592" s="152"/>
      <c r="D592" s="152"/>
      <c r="E592" s="152"/>
      <c r="F592" s="152"/>
      <c r="G592" s="152"/>
      <c r="H592" s="152"/>
      <c r="I592" s="152"/>
      <c r="J592" s="152"/>
      <c r="K592" s="152"/>
      <c r="L592" s="152"/>
      <c r="M592" s="152"/>
    </row>
    <row r="593" spans="1:13" ht="20.25" customHeight="1" x14ac:dyDescent="0.25">
      <c r="A593" s="152"/>
      <c r="B593" s="152"/>
      <c r="C593" s="152"/>
      <c r="D593" s="152"/>
      <c r="E593" s="152"/>
      <c r="F593" s="152"/>
      <c r="G593" s="152"/>
      <c r="H593" s="152"/>
      <c r="I593" s="152"/>
      <c r="J593" s="152"/>
      <c r="K593" s="152"/>
      <c r="L593" s="152"/>
      <c r="M593" s="152"/>
    </row>
    <row r="594" spans="1:13" ht="20.25" customHeight="1" x14ac:dyDescent="0.25">
      <c r="A594" s="152"/>
      <c r="B594" s="152"/>
      <c r="C594" s="152"/>
      <c r="D594" s="152"/>
      <c r="E594" s="152"/>
      <c r="F594" s="152"/>
      <c r="G594" s="152"/>
      <c r="H594" s="152"/>
      <c r="I594" s="152"/>
      <c r="J594" s="152"/>
      <c r="K594" s="152"/>
      <c r="L594" s="152"/>
      <c r="M594" s="152"/>
    </row>
    <row r="595" spans="1:13" ht="20.25" customHeight="1" x14ac:dyDescent="0.25">
      <c r="A595" s="152"/>
      <c r="B595" s="152"/>
      <c r="C595" s="152"/>
      <c r="D595" s="152"/>
      <c r="E595" s="152"/>
      <c r="F595" s="152"/>
      <c r="G595" s="152"/>
      <c r="H595" s="152"/>
      <c r="I595" s="152"/>
      <c r="J595" s="152"/>
      <c r="K595" s="152"/>
      <c r="L595" s="152"/>
      <c r="M595" s="152"/>
    </row>
    <row r="596" spans="1:13" ht="20.25" customHeight="1" x14ac:dyDescent="0.25">
      <c r="A596" s="152"/>
      <c r="B596" s="152"/>
      <c r="C596" s="152"/>
      <c r="D596" s="152"/>
      <c r="E596" s="152"/>
      <c r="F596" s="152"/>
      <c r="G596" s="152"/>
      <c r="H596" s="152"/>
      <c r="I596" s="152"/>
      <c r="J596" s="152"/>
      <c r="K596" s="152"/>
      <c r="L596" s="152"/>
      <c r="M596" s="152"/>
    </row>
    <row r="597" spans="1:13" ht="20.25" customHeight="1" x14ac:dyDescent="0.25">
      <c r="A597" s="152"/>
      <c r="B597" s="152"/>
      <c r="C597" s="152"/>
      <c r="D597" s="152"/>
      <c r="E597" s="152"/>
      <c r="F597" s="152"/>
      <c r="G597" s="152"/>
      <c r="H597" s="152"/>
      <c r="I597" s="152"/>
      <c r="J597" s="152"/>
      <c r="K597" s="152"/>
      <c r="L597" s="152"/>
      <c r="M597" s="152"/>
    </row>
    <row r="598" spans="1:13" ht="20.25" customHeight="1" x14ac:dyDescent="0.25">
      <c r="A598" s="152"/>
      <c r="B598" s="152"/>
      <c r="C598" s="152"/>
      <c r="D598" s="152"/>
      <c r="E598" s="152"/>
      <c r="F598" s="152"/>
      <c r="G598" s="152"/>
      <c r="H598" s="152"/>
      <c r="I598" s="152"/>
      <c r="J598" s="152"/>
      <c r="K598" s="152"/>
      <c r="L598" s="152"/>
      <c r="M598" s="152"/>
    </row>
    <row r="599" spans="1:13" ht="20.25" customHeight="1" x14ac:dyDescent="0.25">
      <c r="A599" s="152"/>
      <c r="B599" s="152"/>
      <c r="C599" s="152"/>
      <c r="D599" s="152"/>
      <c r="E599" s="152"/>
      <c r="F599" s="152"/>
      <c r="G599" s="152"/>
      <c r="H599" s="152"/>
      <c r="I599" s="152"/>
      <c r="J599" s="152"/>
      <c r="K599" s="152"/>
      <c r="L599" s="152"/>
      <c r="M599" s="152"/>
    </row>
    <row r="600" spans="1:13" ht="20.25" customHeight="1" x14ac:dyDescent="0.25">
      <c r="A600" s="152"/>
      <c r="B600" s="152"/>
      <c r="C600" s="152"/>
      <c r="D600" s="152"/>
      <c r="E600" s="152"/>
      <c r="F600" s="152"/>
      <c r="G600" s="152"/>
      <c r="H600" s="152"/>
      <c r="I600" s="152"/>
      <c r="J600" s="152"/>
      <c r="K600" s="152"/>
      <c r="L600" s="152"/>
      <c r="M600" s="152"/>
    </row>
    <row r="601" spans="1:13" ht="20.25" customHeight="1" x14ac:dyDescent="0.25">
      <c r="A601" s="152"/>
      <c r="B601" s="152"/>
      <c r="C601" s="152"/>
      <c r="D601" s="152"/>
      <c r="E601" s="152"/>
      <c r="F601" s="152"/>
      <c r="G601" s="152"/>
      <c r="H601" s="152"/>
      <c r="I601" s="152"/>
      <c r="J601" s="152"/>
      <c r="K601" s="152"/>
      <c r="L601" s="152"/>
      <c r="M601" s="152"/>
    </row>
    <row r="602" spans="1:13" ht="20.25" customHeight="1" x14ac:dyDescent="0.25">
      <c r="A602" s="152"/>
      <c r="B602" s="152"/>
      <c r="C602" s="152"/>
      <c r="D602" s="152"/>
      <c r="E602" s="152"/>
      <c r="F602" s="152"/>
      <c r="G602" s="152"/>
      <c r="H602" s="152"/>
      <c r="I602" s="152"/>
      <c r="J602" s="152"/>
      <c r="K602" s="152"/>
      <c r="L602" s="152"/>
      <c r="M602" s="152"/>
    </row>
    <row r="603" spans="1:13" ht="20.25" customHeight="1" x14ac:dyDescent="0.25">
      <c r="A603" s="152"/>
      <c r="B603" s="152"/>
      <c r="C603" s="152"/>
      <c r="D603" s="152"/>
      <c r="E603" s="152"/>
      <c r="F603" s="152"/>
      <c r="G603" s="152"/>
      <c r="H603" s="152"/>
      <c r="I603" s="152"/>
      <c r="J603" s="152"/>
      <c r="K603" s="152"/>
      <c r="L603" s="152"/>
      <c r="M603" s="152"/>
    </row>
    <row r="604" spans="1:13" ht="20.25" customHeight="1" x14ac:dyDescent="0.25">
      <c r="A604" s="152"/>
      <c r="B604" s="152"/>
      <c r="C604" s="152"/>
      <c r="D604" s="152"/>
      <c r="E604" s="152"/>
      <c r="F604" s="152"/>
      <c r="G604" s="152"/>
      <c r="H604" s="152"/>
      <c r="I604" s="152"/>
      <c r="J604" s="152"/>
      <c r="K604" s="152"/>
      <c r="L604" s="152"/>
      <c r="M604" s="152"/>
    </row>
    <row r="605" spans="1:13" ht="20.25" customHeight="1" x14ac:dyDescent="0.25">
      <c r="A605" s="152"/>
      <c r="B605" s="152"/>
      <c r="C605" s="152"/>
      <c r="D605" s="152"/>
      <c r="E605" s="152"/>
      <c r="F605" s="152"/>
      <c r="G605" s="152"/>
      <c r="H605" s="152"/>
      <c r="I605" s="152"/>
      <c r="J605" s="152"/>
      <c r="K605" s="152"/>
      <c r="L605" s="152"/>
      <c r="M605" s="152"/>
    </row>
    <row r="606" spans="1:13" ht="20.25" customHeight="1" x14ac:dyDescent="0.25">
      <c r="A606" s="152"/>
      <c r="B606" s="152"/>
      <c r="C606" s="152"/>
      <c r="D606" s="152"/>
      <c r="E606" s="152"/>
      <c r="F606" s="152"/>
      <c r="G606" s="152"/>
      <c r="H606" s="152"/>
      <c r="I606" s="152"/>
      <c r="J606" s="152"/>
      <c r="K606" s="152"/>
      <c r="L606" s="152"/>
      <c r="M606" s="152"/>
    </row>
    <row r="607" spans="1:13" ht="20.25" customHeight="1" x14ac:dyDescent="0.25">
      <c r="A607" s="152"/>
      <c r="B607" s="152"/>
      <c r="C607" s="152"/>
      <c r="D607" s="152"/>
      <c r="E607" s="152"/>
      <c r="F607" s="152"/>
      <c r="G607" s="152"/>
      <c r="H607" s="152"/>
      <c r="I607" s="152"/>
      <c r="J607" s="152"/>
      <c r="K607" s="152"/>
      <c r="L607" s="152"/>
      <c r="M607" s="152"/>
    </row>
    <row r="608" spans="1:13" ht="20.25" customHeight="1" x14ac:dyDescent="0.25">
      <c r="A608" s="152"/>
      <c r="B608" s="152"/>
      <c r="C608" s="152"/>
      <c r="D608" s="152"/>
      <c r="E608" s="152"/>
      <c r="F608" s="152"/>
      <c r="G608" s="152"/>
      <c r="H608" s="152"/>
      <c r="I608" s="152"/>
      <c r="J608" s="152"/>
      <c r="K608" s="152"/>
      <c r="L608" s="152"/>
      <c r="M608" s="152"/>
    </row>
    <row r="609" spans="1:13" ht="20.25" customHeight="1" x14ac:dyDescent="0.25">
      <c r="A609" s="152"/>
      <c r="B609" s="152"/>
      <c r="C609" s="152"/>
      <c r="D609" s="152"/>
      <c r="E609" s="152"/>
      <c r="F609" s="152"/>
      <c r="G609" s="152"/>
      <c r="H609" s="152"/>
      <c r="I609" s="152"/>
      <c r="J609" s="152"/>
      <c r="K609" s="152"/>
      <c r="L609" s="152"/>
      <c r="M609" s="152"/>
    </row>
    <row r="610" spans="1:13" ht="20.25" customHeight="1" x14ac:dyDescent="0.25">
      <c r="A610" s="152"/>
      <c r="B610" s="152"/>
      <c r="C610" s="152"/>
      <c r="D610" s="152"/>
      <c r="E610" s="152"/>
      <c r="F610" s="152"/>
      <c r="G610" s="152"/>
      <c r="H610" s="152"/>
      <c r="I610" s="152"/>
      <c r="J610" s="152"/>
      <c r="K610" s="152"/>
      <c r="L610" s="152"/>
      <c r="M610" s="152"/>
    </row>
    <row r="611" spans="1:13" ht="20.25" customHeight="1" x14ac:dyDescent="0.25">
      <c r="A611" s="152"/>
      <c r="B611" s="152"/>
      <c r="C611" s="152"/>
      <c r="D611" s="152"/>
      <c r="E611" s="152"/>
      <c r="F611" s="152"/>
      <c r="G611" s="152"/>
      <c r="H611" s="152"/>
      <c r="I611" s="152"/>
      <c r="J611" s="152"/>
      <c r="K611" s="152"/>
      <c r="L611" s="152"/>
      <c r="M611" s="152"/>
    </row>
    <row r="612" spans="1:13" ht="20.25" customHeight="1" x14ac:dyDescent="0.25">
      <c r="A612" s="152"/>
      <c r="B612" s="152"/>
      <c r="C612" s="152"/>
      <c r="D612" s="152"/>
      <c r="E612" s="152"/>
      <c r="F612" s="152"/>
      <c r="G612" s="152"/>
      <c r="H612" s="152"/>
      <c r="I612" s="152"/>
      <c r="J612" s="152"/>
      <c r="K612" s="152"/>
      <c r="L612" s="152"/>
      <c r="M612" s="152"/>
    </row>
    <row r="613" spans="1:13" ht="20.25" customHeight="1" x14ac:dyDescent="0.25">
      <c r="A613" s="152"/>
      <c r="B613" s="152"/>
      <c r="C613" s="152"/>
      <c r="D613" s="152"/>
      <c r="E613" s="152"/>
      <c r="F613" s="152"/>
      <c r="G613" s="152"/>
      <c r="H613" s="152"/>
      <c r="I613" s="152"/>
      <c r="J613" s="152"/>
      <c r="K613" s="152"/>
      <c r="L613" s="152"/>
      <c r="M613" s="152"/>
    </row>
    <row r="614" spans="1:13" ht="20.25" customHeight="1" x14ac:dyDescent="0.25">
      <c r="A614" s="152"/>
      <c r="B614" s="152"/>
      <c r="C614" s="152"/>
      <c r="D614" s="152"/>
      <c r="E614" s="152"/>
      <c r="F614" s="152"/>
      <c r="G614" s="152"/>
      <c r="H614" s="152"/>
      <c r="I614" s="152"/>
      <c r="J614" s="152"/>
      <c r="K614" s="152"/>
      <c r="L614" s="152"/>
      <c r="M614" s="152"/>
    </row>
    <row r="615" spans="1:13" ht="20.25" customHeight="1" x14ac:dyDescent="0.25">
      <c r="A615" s="152"/>
      <c r="B615" s="152"/>
      <c r="C615" s="152"/>
      <c r="D615" s="152"/>
      <c r="E615" s="152"/>
      <c r="F615" s="152"/>
      <c r="G615" s="152"/>
      <c r="H615" s="152"/>
      <c r="I615" s="152"/>
      <c r="J615" s="152"/>
      <c r="K615" s="152"/>
      <c r="L615" s="152"/>
      <c r="M615" s="152"/>
    </row>
    <row r="616" spans="1:13" ht="20.25" customHeight="1" x14ac:dyDescent="0.25">
      <c r="A616" s="152"/>
      <c r="B616" s="152"/>
      <c r="C616" s="152"/>
      <c r="D616" s="152"/>
      <c r="E616" s="152"/>
      <c r="F616" s="152"/>
      <c r="G616" s="152"/>
      <c r="H616" s="152"/>
      <c r="I616" s="152"/>
      <c r="J616" s="152"/>
      <c r="K616" s="152"/>
      <c r="L616" s="152"/>
      <c r="M616" s="152"/>
    </row>
    <row r="617" spans="1:13" ht="20.25" customHeight="1" x14ac:dyDescent="0.25">
      <c r="A617" s="152"/>
      <c r="B617" s="152"/>
      <c r="C617" s="152"/>
      <c r="D617" s="152"/>
      <c r="E617" s="152"/>
      <c r="F617" s="152"/>
      <c r="G617" s="152"/>
      <c r="H617" s="152"/>
      <c r="I617" s="152"/>
      <c r="J617" s="152"/>
      <c r="K617" s="152"/>
      <c r="L617" s="152"/>
      <c r="M617" s="152"/>
    </row>
    <row r="618" spans="1:13" ht="20.25" customHeight="1" x14ac:dyDescent="0.25">
      <c r="A618" s="152"/>
      <c r="B618" s="152"/>
      <c r="C618" s="152"/>
      <c r="D618" s="152"/>
      <c r="E618" s="152"/>
      <c r="F618" s="152"/>
      <c r="G618" s="152"/>
      <c r="H618" s="152"/>
      <c r="I618" s="152"/>
      <c r="J618" s="152"/>
      <c r="K618" s="152"/>
      <c r="L618" s="152"/>
      <c r="M618" s="152"/>
    </row>
    <row r="619" spans="1:13" ht="20.25" customHeight="1" x14ac:dyDescent="0.25">
      <c r="A619" s="152"/>
      <c r="B619" s="152"/>
      <c r="C619" s="152"/>
      <c r="D619" s="152"/>
      <c r="E619" s="152"/>
      <c r="F619" s="152"/>
      <c r="G619" s="152"/>
      <c r="H619" s="152"/>
      <c r="I619" s="152"/>
      <c r="J619" s="152"/>
      <c r="K619" s="152"/>
      <c r="L619" s="152"/>
      <c r="M619" s="152"/>
    </row>
    <row r="620" spans="1:13" ht="20.25" customHeight="1" x14ac:dyDescent="0.25">
      <c r="A620" s="152"/>
      <c r="B620" s="152"/>
      <c r="C620" s="152"/>
      <c r="D620" s="152"/>
      <c r="E620" s="152"/>
      <c r="F620" s="152"/>
      <c r="G620" s="152"/>
      <c r="H620" s="152"/>
      <c r="I620" s="152"/>
      <c r="J620" s="152"/>
      <c r="K620" s="152"/>
      <c r="L620" s="152"/>
      <c r="M620" s="152"/>
    </row>
    <row r="621" spans="1:13" ht="20.25" customHeight="1" x14ac:dyDescent="0.25">
      <c r="A621" s="152"/>
      <c r="B621" s="152"/>
      <c r="C621" s="152"/>
      <c r="D621" s="152"/>
      <c r="E621" s="152"/>
      <c r="F621" s="152"/>
      <c r="G621" s="152"/>
      <c r="H621" s="152"/>
      <c r="I621" s="152"/>
      <c r="J621" s="152"/>
      <c r="K621" s="152"/>
      <c r="L621" s="152"/>
      <c r="M621" s="152"/>
    </row>
    <row r="622" spans="1:13" ht="20.25" customHeight="1" x14ac:dyDescent="0.25">
      <c r="A622" s="152"/>
      <c r="B622" s="152"/>
      <c r="C622" s="152"/>
      <c r="D622" s="152"/>
      <c r="E622" s="152"/>
      <c r="F622" s="152"/>
      <c r="G622" s="152"/>
      <c r="H622" s="152"/>
      <c r="I622" s="152"/>
      <c r="J622" s="152"/>
      <c r="K622" s="152"/>
      <c r="L622" s="152"/>
      <c r="M622" s="152"/>
    </row>
    <row r="623" spans="1:13" ht="20.25" customHeight="1" x14ac:dyDescent="0.25">
      <c r="A623" s="152"/>
      <c r="B623" s="152"/>
      <c r="C623" s="152"/>
      <c r="D623" s="152"/>
      <c r="E623" s="152"/>
      <c r="F623" s="152"/>
      <c r="G623" s="152"/>
      <c r="H623" s="152"/>
      <c r="I623" s="152"/>
      <c r="J623" s="152"/>
      <c r="K623" s="152"/>
      <c r="L623" s="152"/>
      <c r="M623" s="152"/>
    </row>
    <row r="624" spans="1:13" ht="20.25" customHeight="1" x14ac:dyDescent="0.25">
      <c r="A624" s="152"/>
      <c r="B624" s="152"/>
      <c r="C624" s="152"/>
      <c r="D624" s="152"/>
      <c r="E624" s="152"/>
      <c r="F624" s="152"/>
      <c r="G624" s="152"/>
      <c r="H624" s="152"/>
      <c r="I624" s="152"/>
      <c r="J624" s="152"/>
      <c r="K624" s="152"/>
      <c r="L624" s="152"/>
      <c r="M624" s="152"/>
    </row>
    <row r="625" spans="1:13" ht="20.25" customHeight="1" x14ac:dyDescent="0.25">
      <c r="A625" s="152"/>
      <c r="B625" s="152"/>
      <c r="C625" s="152"/>
      <c r="D625" s="152"/>
      <c r="E625" s="152"/>
      <c r="F625" s="152"/>
      <c r="G625" s="152"/>
      <c r="H625" s="152"/>
      <c r="I625" s="152"/>
      <c r="J625" s="152"/>
      <c r="K625" s="152"/>
      <c r="L625" s="152"/>
      <c r="M625" s="152"/>
    </row>
    <row r="626" spans="1:13" ht="20.25" customHeight="1" x14ac:dyDescent="0.25">
      <c r="A626" s="152"/>
      <c r="B626" s="152"/>
      <c r="C626" s="152"/>
      <c r="D626" s="152"/>
      <c r="E626" s="152"/>
      <c r="F626" s="152"/>
      <c r="G626" s="152"/>
      <c r="H626" s="152"/>
      <c r="I626" s="152"/>
      <c r="J626" s="152"/>
      <c r="K626" s="152"/>
      <c r="L626" s="152"/>
      <c r="M626" s="152"/>
    </row>
    <row r="627" spans="1:13" ht="20.25" customHeight="1" x14ac:dyDescent="0.25">
      <c r="A627" s="152"/>
      <c r="B627" s="152"/>
      <c r="C627" s="152"/>
      <c r="D627" s="152"/>
      <c r="E627" s="152"/>
      <c r="F627" s="152"/>
      <c r="G627" s="152"/>
      <c r="H627" s="152"/>
      <c r="I627" s="152"/>
      <c r="J627" s="152"/>
      <c r="K627" s="152"/>
      <c r="L627" s="152"/>
      <c r="M627" s="152"/>
    </row>
    <row r="628" spans="1:13" ht="20.25" customHeight="1" x14ac:dyDescent="0.25">
      <c r="A628" s="152"/>
      <c r="B628" s="152"/>
      <c r="C628" s="152"/>
      <c r="D628" s="152"/>
      <c r="E628" s="152"/>
      <c r="F628" s="152"/>
      <c r="G628" s="152"/>
      <c r="H628" s="152"/>
      <c r="I628" s="152"/>
      <c r="J628" s="152"/>
      <c r="K628" s="152"/>
      <c r="L628" s="152"/>
      <c r="M628" s="152"/>
    </row>
    <row r="629" spans="1:13" ht="20.25" customHeight="1" x14ac:dyDescent="0.25">
      <c r="A629" s="152"/>
      <c r="B629" s="152"/>
      <c r="C629" s="152"/>
      <c r="D629" s="152"/>
      <c r="E629" s="152"/>
      <c r="F629" s="152"/>
      <c r="G629" s="152"/>
      <c r="H629" s="152"/>
      <c r="I629" s="152"/>
      <c r="J629" s="152"/>
      <c r="K629" s="152"/>
      <c r="L629" s="152"/>
      <c r="M629" s="152"/>
    </row>
    <row r="630" spans="1:13" ht="20.25" customHeight="1" x14ac:dyDescent="0.25">
      <c r="A630" s="152"/>
      <c r="B630" s="152"/>
      <c r="C630" s="152"/>
      <c r="D630" s="152"/>
      <c r="E630" s="152"/>
      <c r="F630" s="152"/>
      <c r="G630" s="152"/>
      <c r="H630" s="152"/>
      <c r="I630" s="152"/>
      <c r="J630" s="152"/>
      <c r="K630" s="152"/>
      <c r="L630" s="152"/>
      <c r="M630" s="152"/>
    </row>
    <row r="631" spans="1:13" ht="20.25" customHeight="1" x14ac:dyDescent="0.25">
      <c r="A631" s="152"/>
      <c r="B631" s="152"/>
      <c r="C631" s="152"/>
      <c r="D631" s="152"/>
      <c r="E631" s="152"/>
      <c r="F631" s="152"/>
      <c r="G631" s="152"/>
      <c r="H631" s="152"/>
      <c r="I631" s="152"/>
      <c r="J631" s="152"/>
      <c r="K631" s="152"/>
      <c r="L631" s="152"/>
      <c r="M631" s="152"/>
    </row>
    <row r="632" spans="1:13" ht="20.25" customHeight="1" x14ac:dyDescent="0.25">
      <c r="A632" s="152"/>
      <c r="B632" s="152"/>
      <c r="C632" s="152"/>
      <c r="D632" s="152"/>
      <c r="E632" s="152"/>
      <c r="F632" s="152"/>
      <c r="G632" s="152"/>
      <c r="H632" s="152"/>
      <c r="I632" s="152"/>
      <c r="J632" s="152"/>
      <c r="K632" s="152"/>
      <c r="L632" s="152"/>
      <c r="M632" s="152"/>
    </row>
    <row r="633" spans="1:13" ht="20.25" customHeight="1" x14ac:dyDescent="0.25">
      <c r="A633" s="152"/>
      <c r="B633" s="152"/>
      <c r="C633" s="152"/>
      <c r="D633" s="152"/>
      <c r="E633" s="152"/>
      <c r="F633" s="152"/>
      <c r="G633" s="152"/>
      <c r="H633" s="152"/>
      <c r="I633" s="152"/>
      <c r="J633" s="152"/>
      <c r="K633" s="152"/>
      <c r="L633" s="152"/>
      <c r="M633" s="152"/>
    </row>
    <row r="634" spans="1:13" ht="20.25" customHeight="1" x14ac:dyDescent="0.25">
      <c r="A634" s="152"/>
      <c r="B634" s="152"/>
      <c r="C634" s="152"/>
      <c r="D634" s="152"/>
      <c r="E634" s="152"/>
      <c r="F634" s="152"/>
      <c r="G634" s="152"/>
      <c r="H634" s="152"/>
      <c r="I634" s="152"/>
      <c r="J634" s="152"/>
      <c r="K634" s="152"/>
      <c r="L634" s="152"/>
      <c r="M634" s="152"/>
    </row>
    <row r="635" spans="1:13" ht="20.25" customHeight="1" x14ac:dyDescent="0.25">
      <c r="A635" s="152"/>
      <c r="B635" s="152"/>
      <c r="C635" s="152"/>
      <c r="D635" s="152"/>
      <c r="E635" s="152"/>
      <c r="F635" s="152"/>
      <c r="G635" s="152"/>
      <c r="H635" s="152"/>
      <c r="I635" s="152"/>
      <c r="J635" s="152"/>
      <c r="K635" s="152"/>
      <c r="L635" s="152"/>
      <c r="M635" s="152"/>
    </row>
    <row r="636" spans="1:13" ht="20.25" customHeight="1" x14ac:dyDescent="0.25">
      <c r="A636" s="152"/>
      <c r="B636" s="152"/>
      <c r="C636" s="152"/>
      <c r="D636" s="152"/>
      <c r="E636" s="152"/>
      <c r="F636" s="152"/>
      <c r="G636" s="152"/>
      <c r="H636" s="152"/>
      <c r="I636" s="152"/>
      <c r="J636" s="152"/>
      <c r="K636" s="152"/>
      <c r="L636" s="152"/>
      <c r="M636" s="152"/>
    </row>
    <row r="637" spans="1:13" ht="20.25" customHeight="1" x14ac:dyDescent="0.25">
      <c r="A637" s="152"/>
      <c r="B637" s="152"/>
      <c r="C637" s="152"/>
      <c r="D637" s="152"/>
      <c r="E637" s="152"/>
      <c r="F637" s="152"/>
      <c r="G637" s="152"/>
      <c r="H637" s="152"/>
      <c r="I637" s="152"/>
      <c r="J637" s="152"/>
      <c r="K637" s="152"/>
      <c r="L637" s="152"/>
      <c r="M637" s="152"/>
    </row>
    <row r="638" spans="1:13" ht="20.25" customHeight="1" x14ac:dyDescent="0.25">
      <c r="A638" s="152"/>
      <c r="B638" s="152"/>
      <c r="C638" s="152"/>
      <c r="D638" s="152"/>
      <c r="E638" s="152"/>
      <c r="F638" s="152"/>
      <c r="G638" s="152"/>
      <c r="H638" s="152"/>
      <c r="I638" s="152"/>
      <c r="J638" s="152"/>
      <c r="K638" s="152"/>
      <c r="L638" s="152"/>
      <c r="M638" s="152"/>
    </row>
    <row r="639" spans="1:13" ht="20.25" customHeight="1" x14ac:dyDescent="0.25">
      <c r="A639" s="152"/>
      <c r="B639" s="152"/>
      <c r="C639" s="152"/>
      <c r="D639" s="152"/>
      <c r="E639" s="152"/>
      <c r="F639" s="152"/>
      <c r="G639" s="152"/>
      <c r="H639" s="152"/>
      <c r="I639" s="152"/>
      <c r="J639" s="152"/>
      <c r="K639" s="152"/>
      <c r="L639" s="152"/>
      <c r="M639" s="152"/>
    </row>
    <row r="640" spans="1:13" ht="20.25" customHeight="1" x14ac:dyDescent="0.25">
      <c r="A640" s="152"/>
      <c r="B640" s="152"/>
      <c r="C640" s="152"/>
      <c r="D640" s="152"/>
      <c r="E640" s="152"/>
      <c r="F640" s="152"/>
      <c r="G640" s="152"/>
      <c r="H640" s="152"/>
      <c r="I640" s="152"/>
      <c r="J640" s="152"/>
      <c r="K640" s="152"/>
      <c r="L640" s="152"/>
      <c r="M640" s="152"/>
    </row>
    <row r="641" spans="1:13" ht="20.25" customHeight="1" x14ac:dyDescent="0.25">
      <c r="A641" s="152"/>
      <c r="B641" s="152"/>
      <c r="C641" s="152"/>
      <c r="D641" s="152"/>
      <c r="E641" s="152"/>
      <c r="F641" s="152"/>
      <c r="G641" s="152"/>
      <c r="H641" s="152"/>
      <c r="I641" s="152"/>
      <c r="J641" s="152"/>
      <c r="K641" s="152"/>
      <c r="L641" s="152"/>
      <c r="M641" s="152"/>
    </row>
    <row r="642" spans="1:13" ht="20.25" customHeight="1" x14ac:dyDescent="0.25">
      <c r="A642" s="152"/>
      <c r="B642" s="152"/>
      <c r="C642" s="152"/>
      <c r="D642" s="152"/>
      <c r="E642" s="152"/>
      <c r="F642" s="152"/>
      <c r="G642" s="152"/>
      <c r="H642" s="152"/>
      <c r="I642" s="152"/>
      <c r="J642" s="152"/>
      <c r="K642" s="152"/>
      <c r="L642" s="152"/>
      <c r="M642" s="152"/>
    </row>
    <row r="643" spans="1:13" ht="20.25" customHeight="1" x14ac:dyDescent="0.25">
      <c r="A643" s="152"/>
      <c r="B643" s="152"/>
      <c r="C643" s="152"/>
      <c r="D643" s="152"/>
      <c r="E643" s="152"/>
      <c r="F643" s="152"/>
      <c r="G643" s="152"/>
      <c r="H643" s="152"/>
      <c r="I643" s="152"/>
      <c r="J643" s="152"/>
      <c r="K643" s="152"/>
      <c r="L643" s="152"/>
      <c r="M643" s="152"/>
    </row>
    <row r="644" spans="1:13" ht="20.25" customHeight="1" x14ac:dyDescent="0.25">
      <c r="A644" s="152"/>
      <c r="B644" s="152"/>
      <c r="C644" s="152"/>
      <c r="D644" s="152"/>
      <c r="E644" s="152"/>
      <c r="F644" s="152"/>
      <c r="G644" s="152"/>
      <c r="H644" s="152"/>
      <c r="I644" s="152"/>
      <c r="J644" s="152"/>
      <c r="K644" s="152"/>
      <c r="L644" s="152"/>
      <c r="M644" s="152"/>
    </row>
    <row r="645" spans="1:13" ht="20.25" customHeight="1" x14ac:dyDescent="0.25">
      <c r="A645" s="152"/>
      <c r="B645" s="152"/>
      <c r="C645" s="152"/>
      <c r="D645" s="152"/>
      <c r="E645" s="152"/>
      <c r="F645" s="152"/>
      <c r="G645" s="152"/>
      <c r="H645" s="152"/>
      <c r="I645" s="152"/>
      <c r="J645" s="152"/>
      <c r="K645" s="152"/>
      <c r="L645" s="152"/>
      <c r="M645" s="152"/>
    </row>
    <row r="646" spans="1:13" ht="20.25" customHeight="1" x14ac:dyDescent="0.25">
      <c r="A646" s="152"/>
      <c r="B646" s="152"/>
      <c r="C646" s="152"/>
      <c r="D646" s="152"/>
      <c r="E646" s="152"/>
      <c r="F646" s="152"/>
      <c r="G646" s="152"/>
      <c r="H646" s="152"/>
      <c r="I646" s="152"/>
      <c r="J646" s="152"/>
      <c r="K646" s="152"/>
      <c r="L646" s="152"/>
      <c r="M646" s="152"/>
    </row>
    <row r="647" spans="1:13" ht="20.25" customHeight="1" x14ac:dyDescent="0.25">
      <c r="A647" s="152"/>
      <c r="B647" s="152"/>
      <c r="C647" s="152"/>
      <c r="D647" s="152"/>
      <c r="E647" s="152"/>
      <c r="F647" s="152"/>
      <c r="G647" s="152"/>
      <c r="H647" s="152"/>
      <c r="I647" s="152"/>
      <c r="J647" s="152"/>
      <c r="K647" s="152"/>
      <c r="L647" s="152"/>
      <c r="M647" s="152"/>
    </row>
    <row r="648" spans="1:13" ht="20.25" customHeight="1" x14ac:dyDescent="0.25">
      <c r="A648" s="152"/>
      <c r="B648" s="152"/>
      <c r="C648" s="152"/>
      <c r="D648" s="152"/>
      <c r="E648" s="152"/>
      <c r="F648" s="152"/>
      <c r="G648" s="152"/>
      <c r="H648" s="152"/>
      <c r="I648" s="152"/>
      <c r="J648" s="152"/>
      <c r="K648" s="152"/>
      <c r="L648" s="152"/>
      <c r="M648" s="152"/>
    </row>
    <row r="649" spans="1:13" ht="20.25" customHeight="1" x14ac:dyDescent="0.25">
      <c r="A649" s="152"/>
      <c r="B649" s="152"/>
      <c r="C649" s="152"/>
      <c r="D649" s="152"/>
      <c r="E649" s="152"/>
      <c r="F649" s="152"/>
      <c r="G649" s="152"/>
      <c r="H649" s="152"/>
      <c r="I649" s="152"/>
      <c r="J649" s="152"/>
      <c r="K649" s="152"/>
      <c r="L649" s="152"/>
      <c r="M649" s="152"/>
    </row>
    <row r="650" spans="1:13" ht="20.25" customHeight="1" x14ac:dyDescent="0.25">
      <c r="A650" s="152"/>
      <c r="B650" s="152"/>
      <c r="C650" s="152"/>
      <c r="D650" s="152"/>
      <c r="E650" s="152"/>
      <c r="F650" s="152"/>
      <c r="G650" s="152"/>
      <c r="H650" s="152"/>
      <c r="I650" s="152"/>
      <c r="J650" s="152"/>
      <c r="K650" s="152"/>
      <c r="L650" s="152"/>
      <c r="M650" s="152"/>
    </row>
    <row r="651" spans="1:13" ht="20.25" customHeight="1" x14ac:dyDescent="0.25">
      <c r="A651" s="152"/>
      <c r="B651" s="152"/>
      <c r="C651" s="152"/>
      <c r="D651" s="152"/>
      <c r="E651" s="152"/>
      <c r="F651" s="152"/>
      <c r="G651" s="152"/>
      <c r="H651" s="152"/>
      <c r="I651" s="152"/>
      <c r="J651" s="152"/>
      <c r="K651" s="152"/>
      <c r="L651" s="152"/>
      <c r="M651" s="152"/>
    </row>
    <row r="652" spans="1:13" ht="20.25" customHeight="1" x14ac:dyDescent="0.25">
      <c r="A652" s="152"/>
      <c r="B652" s="152"/>
      <c r="C652" s="152"/>
      <c r="D652" s="152"/>
      <c r="E652" s="152"/>
      <c r="F652" s="152"/>
      <c r="G652" s="152"/>
      <c r="H652" s="152"/>
      <c r="I652" s="152"/>
      <c r="J652" s="152"/>
      <c r="K652" s="152"/>
      <c r="L652" s="152"/>
      <c r="M652" s="152"/>
    </row>
    <row r="653" spans="1:13" ht="20.25" customHeight="1" x14ac:dyDescent="0.25">
      <c r="A653" s="152"/>
      <c r="B653" s="152"/>
      <c r="C653" s="152"/>
      <c r="D653" s="152"/>
      <c r="E653" s="152"/>
      <c r="F653" s="152"/>
      <c r="G653" s="152"/>
      <c r="H653" s="152"/>
      <c r="I653" s="152"/>
      <c r="J653" s="152"/>
      <c r="K653" s="152"/>
      <c r="L653" s="152"/>
      <c r="M653" s="152"/>
    </row>
    <row r="654" spans="1:13" ht="20.25" customHeight="1" x14ac:dyDescent="0.25">
      <c r="A654" s="152"/>
      <c r="B654" s="152"/>
      <c r="C654" s="152"/>
      <c r="D654" s="152"/>
      <c r="E654" s="152"/>
      <c r="F654" s="152"/>
      <c r="G654" s="152"/>
      <c r="H654" s="152"/>
      <c r="I654" s="152"/>
      <c r="J654" s="152"/>
      <c r="K654" s="152"/>
      <c r="L654" s="152"/>
      <c r="M654" s="152"/>
    </row>
    <row r="655" spans="1:13" ht="20.25" customHeight="1" x14ac:dyDescent="0.25">
      <c r="A655" s="152"/>
      <c r="B655" s="152"/>
      <c r="C655" s="152"/>
      <c r="D655" s="152"/>
      <c r="E655" s="152"/>
      <c r="F655" s="152"/>
      <c r="G655" s="152"/>
      <c r="H655" s="152"/>
      <c r="I655" s="152"/>
      <c r="J655" s="152"/>
      <c r="K655" s="152"/>
      <c r="L655" s="152"/>
      <c r="M655" s="152"/>
    </row>
    <row r="656" spans="1:13" ht="20.25" customHeight="1" x14ac:dyDescent="0.25">
      <c r="A656" s="152"/>
      <c r="B656" s="152"/>
      <c r="C656" s="152"/>
      <c r="D656" s="152"/>
      <c r="E656" s="152"/>
      <c r="F656" s="152"/>
      <c r="G656" s="152"/>
      <c r="H656" s="152"/>
      <c r="I656" s="152"/>
      <c r="J656" s="152"/>
      <c r="K656" s="152"/>
      <c r="L656" s="152"/>
      <c r="M656" s="152"/>
    </row>
    <row r="657" spans="1:13" ht="20.25" customHeight="1" x14ac:dyDescent="0.25">
      <c r="A657" s="152"/>
      <c r="B657" s="152"/>
      <c r="C657" s="152"/>
      <c r="D657" s="152"/>
      <c r="E657" s="152"/>
      <c r="F657" s="152"/>
      <c r="G657" s="152"/>
      <c r="H657" s="152"/>
      <c r="I657" s="152"/>
      <c r="J657" s="152"/>
      <c r="K657" s="152"/>
      <c r="L657" s="152"/>
      <c r="M657" s="152"/>
    </row>
    <row r="658" spans="1:13" ht="20.25" customHeight="1" x14ac:dyDescent="0.25">
      <c r="A658" s="152"/>
      <c r="B658" s="152"/>
      <c r="C658" s="152"/>
      <c r="D658" s="152"/>
      <c r="E658" s="152"/>
      <c r="F658" s="152"/>
      <c r="G658" s="152"/>
      <c r="H658" s="152"/>
      <c r="I658" s="152"/>
      <c r="J658" s="152"/>
      <c r="K658" s="152"/>
      <c r="L658" s="152"/>
      <c r="M658" s="152"/>
    </row>
    <row r="659" spans="1:13" ht="20.25" customHeight="1" x14ac:dyDescent="0.25">
      <c r="A659" s="152"/>
      <c r="B659" s="152"/>
      <c r="C659" s="152"/>
      <c r="D659" s="152"/>
      <c r="E659" s="152"/>
      <c r="F659" s="152"/>
      <c r="G659" s="152"/>
      <c r="H659" s="152"/>
      <c r="I659" s="152"/>
      <c r="J659" s="152"/>
      <c r="K659" s="152"/>
      <c r="L659" s="152"/>
      <c r="M659" s="152"/>
    </row>
    <row r="660" spans="1:13" ht="20.25" customHeight="1" x14ac:dyDescent="0.25">
      <c r="A660" s="152"/>
      <c r="B660" s="152"/>
      <c r="C660" s="152"/>
      <c r="D660" s="152"/>
      <c r="E660" s="152"/>
      <c r="F660" s="152"/>
      <c r="G660" s="152"/>
      <c r="H660" s="152"/>
      <c r="I660" s="152"/>
      <c r="J660" s="152"/>
      <c r="K660" s="152"/>
      <c r="L660" s="152"/>
      <c r="M660" s="152"/>
    </row>
    <row r="661" spans="1:13" ht="20.25" customHeight="1" x14ac:dyDescent="0.25">
      <c r="A661" s="152"/>
      <c r="B661" s="152"/>
      <c r="C661" s="152"/>
      <c r="D661" s="152"/>
      <c r="E661" s="152"/>
      <c r="F661" s="152"/>
      <c r="G661" s="152"/>
      <c r="H661" s="152"/>
      <c r="I661" s="152"/>
      <c r="J661" s="152"/>
      <c r="K661" s="152"/>
      <c r="L661" s="152"/>
      <c r="M661" s="152"/>
    </row>
    <row r="662" spans="1:13" ht="20.25" customHeight="1" x14ac:dyDescent="0.25">
      <c r="A662" s="152"/>
      <c r="B662" s="152"/>
      <c r="C662" s="152"/>
      <c r="D662" s="152"/>
      <c r="E662" s="152"/>
      <c r="F662" s="152"/>
      <c r="G662" s="152"/>
      <c r="H662" s="152"/>
      <c r="I662" s="152"/>
      <c r="J662" s="152"/>
      <c r="K662" s="152"/>
      <c r="L662" s="152"/>
      <c r="M662" s="152"/>
    </row>
    <row r="663" spans="1:13" ht="20.25" customHeight="1" x14ac:dyDescent="0.25">
      <c r="A663" s="152"/>
      <c r="B663" s="152"/>
      <c r="C663" s="152"/>
      <c r="D663" s="152"/>
      <c r="E663" s="152"/>
      <c r="F663" s="152"/>
      <c r="G663" s="152"/>
      <c r="H663" s="152"/>
      <c r="I663" s="152"/>
      <c r="J663" s="152"/>
      <c r="K663" s="152"/>
      <c r="L663" s="152"/>
      <c r="M663" s="152"/>
    </row>
    <row r="664" spans="1:13" ht="20.25" customHeight="1" x14ac:dyDescent="0.25">
      <c r="A664" s="152"/>
      <c r="B664" s="152"/>
      <c r="C664" s="152"/>
      <c r="D664" s="152"/>
      <c r="E664" s="152"/>
      <c r="F664" s="152"/>
      <c r="G664" s="152"/>
      <c r="H664" s="152"/>
      <c r="I664" s="152"/>
      <c r="J664" s="152"/>
      <c r="K664" s="152"/>
      <c r="L664" s="152"/>
      <c r="M664" s="152"/>
    </row>
    <row r="665" spans="1:13" ht="20.25" customHeight="1" x14ac:dyDescent="0.25">
      <c r="A665" s="152"/>
      <c r="B665" s="152"/>
      <c r="C665" s="152"/>
      <c r="D665" s="152"/>
      <c r="E665" s="152"/>
      <c r="F665" s="152"/>
      <c r="G665" s="152"/>
      <c r="H665" s="152"/>
      <c r="I665" s="152"/>
      <c r="J665" s="152"/>
      <c r="K665" s="152"/>
      <c r="L665" s="152"/>
      <c r="M665" s="152"/>
    </row>
    <row r="666" spans="1:13" ht="20.25" customHeight="1" x14ac:dyDescent="0.25">
      <c r="A666" s="152"/>
      <c r="B666" s="152"/>
      <c r="C666" s="152"/>
      <c r="D666" s="152"/>
      <c r="E666" s="152"/>
      <c r="F666" s="152"/>
      <c r="G666" s="152"/>
      <c r="H666" s="152"/>
      <c r="I666" s="152"/>
      <c r="J666" s="152"/>
      <c r="K666" s="152"/>
      <c r="L666" s="152"/>
      <c r="M666" s="152"/>
    </row>
    <row r="667" spans="1:13" ht="20.25" customHeight="1" x14ac:dyDescent="0.25">
      <c r="A667" s="152"/>
      <c r="B667" s="152"/>
      <c r="C667" s="152"/>
      <c r="D667" s="152"/>
      <c r="E667" s="152"/>
      <c r="F667" s="152"/>
      <c r="G667" s="152"/>
      <c r="H667" s="152"/>
      <c r="I667" s="152"/>
      <c r="J667" s="152"/>
      <c r="K667" s="152"/>
      <c r="L667" s="152"/>
      <c r="M667" s="152"/>
    </row>
    <row r="668" spans="1:13" ht="20.25" customHeight="1" x14ac:dyDescent="0.25">
      <c r="A668" s="152"/>
      <c r="B668" s="152"/>
      <c r="C668" s="152"/>
      <c r="D668" s="152"/>
      <c r="E668" s="152"/>
      <c r="F668" s="152"/>
      <c r="G668" s="152"/>
      <c r="H668" s="152"/>
      <c r="I668" s="152"/>
      <c r="J668" s="152"/>
      <c r="K668" s="152"/>
      <c r="L668" s="152"/>
      <c r="M668" s="152"/>
    </row>
    <row r="669" spans="1:13" ht="20.25" customHeight="1" x14ac:dyDescent="0.25">
      <c r="A669" s="152"/>
      <c r="B669" s="152"/>
      <c r="C669" s="152"/>
      <c r="D669" s="152"/>
      <c r="E669" s="152"/>
      <c r="F669" s="152"/>
      <c r="G669" s="152"/>
      <c r="H669" s="152"/>
      <c r="I669" s="152"/>
      <c r="J669" s="152"/>
      <c r="K669" s="152"/>
      <c r="L669" s="152"/>
      <c r="M669" s="152"/>
    </row>
    <row r="670" spans="1:13" ht="20.25" customHeight="1" x14ac:dyDescent="0.25">
      <c r="A670" s="152"/>
      <c r="B670" s="152"/>
      <c r="C670" s="152"/>
      <c r="D670" s="152"/>
      <c r="E670" s="152"/>
      <c r="F670" s="152"/>
      <c r="G670" s="152"/>
      <c r="H670" s="152"/>
      <c r="I670" s="152"/>
      <c r="J670" s="152"/>
      <c r="K670" s="152"/>
      <c r="L670" s="152"/>
      <c r="M670" s="152"/>
    </row>
    <row r="671" spans="1:13" ht="20.25" customHeight="1" x14ac:dyDescent="0.25">
      <c r="A671" s="152"/>
      <c r="B671" s="152"/>
      <c r="C671" s="152"/>
      <c r="D671" s="152"/>
      <c r="E671" s="152"/>
      <c r="F671" s="152"/>
      <c r="G671" s="152"/>
      <c r="H671" s="152"/>
      <c r="I671" s="152"/>
      <c r="J671" s="152"/>
      <c r="K671" s="152"/>
      <c r="L671" s="152"/>
      <c r="M671" s="152"/>
    </row>
    <row r="672" spans="1:13" ht="20.25" customHeight="1" x14ac:dyDescent="0.25">
      <c r="A672" s="152"/>
      <c r="B672" s="152"/>
      <c r="C672" s="152"/>
      <c r="D672" s="152"/>
      <c r="E672" s="152"/>
      <c r="F672" s="152"/>
      <c r="G672" s="152"/>
      <c r="H672" s="152"/>
      <c r="I672" s="152"/>
      <c r="J672" s="152"/>
      <c r="K672" s="152"/>
      <c r="L672" s="152"/>
      <c r="M672" s="152"/>
    </row>
    <row r="673" spans="1:13" ht="20.25" customHeight="1" x14ac:dyDescent="0.25">
      <c r="A673" s="152"/>
      <c r="B673" s="152"/>
      <c r="C673" s="152"/>
      <c r="D673" s="152"/>
      <c r="E673" s="152"/>
      <c r="F673" s="152"/>
      <c r="G673" s="152"/>
      <c r="H673" s="152"/>
      <c r="I673" s="152"/>
      <c r="J673" s="152"/>
      <c r="K673" s="152"/>
      <c r="L673" s="152"/>
      <c r="M673" s="152"/>
    </row>
    <row r="674" spans="1:13" ht="20.25" customHeight="1" x14ac:dyDescent="0.25">
      <c r="A674" s="152"/>
      <c r="B674" s="152"/>
      <c r="C674" s="152"/>
      <c r="D674" s="152"/>
      <c r="E674" s="152"/>
      <c r="F674" s="152"/>
      <c r="G674" s="152"/>
      <c r="H674" s="152"/>
      <c r="I674" s="152"/>
      <c r="J674" s="152"/>
      <c r="K674" s="152"/>
      <c r="L674" s="152"/>
      <c r="M674" s="152"/>
    </row>
    <row r="675" spans="1:13" ht="20.25" customHeight="1" x14ac:dyDescent="0.25">
      <c r="A675" s="152"/>
      <c r="B675" s="152"/>
      <c r="C675" s="152"/>
      <c r="D675" s="152"/>
      <c r="E675" s="152"/>
      <c r="F675" s="152"/>
      <c r="G675" s="152"/>
      <c r="H675" s="152"/>
      <c r="I675" s="152"/>
      <c r="J675" s="152"/>
      <c r="K675" s="152"/>
      <c r="L675" s="152"/>
      <c r="M675" s="152"/>
    </row>
    <row r="676" spans="1:13" ht="20.25" customHeight="1" x14ac:dyDescent="0.25">
      <c r="A676" s="152"/>
      <c r="B676" s="152"/>
      <c r="C676" s="152"/>
      <c r="D676" s="152"/>
      <c r="E676" s="152"/>
      <c r="F676" s="152"/>
      <c r="G676" s="152"/>
      <c r="H676" s="152"/>
      <c r="I676" s="152"/>
      <c r="J676" s="152"/>
      <c r="K676" s="152"/>
      <c r="L676" s="152"/>
      <c r="M676" s="152"/>
    </row>
    <row r="677" spans="1:13" ht="20.25" customHeight="1" x14ac:dyDescent="0.25">
      <c r="A677" s="152"/>
      <c r="B677" s="152"/>
      <c r="C677" s="152"/>
      <c r="D677" s="152"/>
      <c r="E677" s="152"/>
      <c r="F677" s="152"/>
      <c r="G677" s="152"/>
      <c r="H677" s="152"/>
      <c r="I677" s="152"/>
      <c r="J677" s="152"/>
      <c r="K677" s="152"/>
      <c r="L677" s="152"/>
      <c r="M677" s="152"/>
    </row>
    <row r="678" spans="1:13" ht="20.25" customHeight="1" x14ac:dyDescent="0.25">
      <c r="A678" s="152"/>
      <c r="B678" s="152"/>
      <c r="C678" s="152"/>
      <c r="D678" s="152"/>
      <c r="E678" s="152"/>
      <c r="F678" s="152"/>
      <c r="G678" s="152"/>
      <c r="H678" s="152"/>
      <c r="I678" s="152"/>
      <c r="J678" s="152"/>
      <c r="K678" s="152"/>
      <c r="L678" s="152"/>
      <c r="M678" s="152"/>
    </row>
    <row r="679" spans="1:13" ht="20.25" customHeight="1" x14ac:dyDescent="0.25">
      <c r="A679" s="152"/>
      <c r="B679" s="152"/>
      <c r="C679" s="152"/>
      <c r="D679" s="152"/>
      <c r="E679" s="152"/>
      <c r="F679" s="152"/>
      <c r="G679" s="152"/>
      <c r="H679" s="152"/>
      <c r="I679" s="152"/>
      <c r="J679" s="152"/>
      <c r="K679" s="152"/>
      <c r="L679" s="152"/>
      <c r="M679" s="152"/>
    </row>
    <row r="680" spans="1:13" ht="20.25" customHeight="1" x14ac:dyDescent="0.25">
      <c r="A680" s="152"/>
      <c r="B680" s="152"/>
      <c r="C680" s="152"/>
      <c r="D680" s="152"/>
      <c r="E680" s="152"/>
      <c r="F680" s="152"/>
      <c r="G680" s="152"/>
      <c r="H680" s="152"/>
      <c r="I680" s="152"/>
      <c r="J680" s="152"/>
      <c r="K680" s="152"/>
      <c r="L680" s="152"/>
      <c r="M680" s="152"/>
    </row>
    <row r="681" spans="1:13" ht="20.25" customHeight="1" x14ac:dyDescent="0.25">
      <c r="A681" s="152"/>
      <c r="B681" s="152"/>
      <c r="C681" s="152"/>
      <c r="D681" s="152"/>
      <c r="E681" s="152"/>
      <c r="F681" s="152"/>
      <c r="G681" s="152"/>
      <c r="H681" s="152"/>
      <c r="I681" s="152"/>
      <c r="J681" s="152"/>
      <c r="K681" s="152"/>
      <c r="L681" s="152"/>
      <c r="M681" s="152"/>
    </row>
    <row r="682" spans="1:13" ht="20.25" customHeight="1" x14ac:dyDescent="0.25">
      <c r="A682" s="152"/>
      <c r="B682" s="152"/>
      <c r="C682" s="152"/>
      <c r="D682" s="152"/>
      <c r="E682" s="152"/>
      <c r="F682" s="152"/>
      <c r="G682" s="152"/>
      <c r="H682" s="152"/>
      <c r="I682" s="152"/>
      <c r="J682" s="152"/>
      <c r="K682" s="152"/>
      <c r="L682" s="152"/>
      <c r="M682" s="152"/>
    </row>
    <row r="683" spans="1:13" ht="20.25" customHeight="1" x14ac:dyDescent="0.25">
      <c r="A683" s="152"/>
      <c r="B683" s="152"/>
      <c r="C683" s="152"/>
      <c r="D683" s="152"/>
      <c r="E683" s="152"/>
      <c r="F683" s="152"/>
      <c r="G683" s="152"/>
      <c r="H683" s="152"/>
      <c r="I683" s="152"/>
      <c r="J683" s="152"/>
      <c r="K683" s="152"/>
      <c r="L683" s="152"/>
      <c r="M683" s="152"/>
    </row>
    <row r="684" spans="1:13" ht="20.25" customHeight="1" x14ac:dyDescent="0.25">
      <c r="A684" s="152"/>
      <c r="B684" s="152"/>
      <c r="C684" s="152"/>
      <c r="D684" s="152"/>
      <c r="E684" s="152"/>
      <c r="F684" s="152"/>
      <c r="G684" s="152"/>
      <c r="H684" s="152"/>
      <c r="I684" s="152"/>
      <c r="J684" s="152"/>
      <c r="K684" s="152"/>
      <c r="L684" s="152"/>
      <c r="M684" s="152"/>
    </row>
    <row r="685" spans="1:13" ht="20.25" customHeight="1" x14ac:dyDescent="0.25">
      <c r="A685" s="152"/>
      <c r="B685" s="152"/>
      <c r="C685" s="152"/>
      <c r="D685" s="152"/>
      <c r="E685" s="152"/>
      <c r="F685" s="152"/>
      <c r="G685" s="152"/>
      <c r="H685" s="152"/>
      <c r="I685" s="152"/>
      <c r="J685" s="152"/>
      <c r="K685" s="152"/>
      <c r="L685" s="152"/>
      <c r="M685" s="152"/>
    </row>
    <row r="686" spans="1:13" ht="20.25" customHeight="1" x14ac:dyDescent="0.25">
      <c r="A686" s="152"/>
      <c r="B686" s="152"/>
      <c r="C686" s="152"/>
      <c r="D686" s="152"/>
      <c r="E686" s="152"/>
      <c r="F686" s="152"/>
      <c r="G686" s="152"/>
      <c r="H686" s="152"/>
      <c r="I686" s="152"/>
      <c r="J686" s="152"/>
      <c r="K686" s="152"/>
      <c r="L686" s="152"/>
      <c r="M686" s="152"/>
    </row>
    <row r="687" spans="1:13" ht="20.25" customHeight="1" x14ac:dyDescent="0.25">
      <c r="A687" s="152"/>
      <c r="B687" s="152"/>
      <c r="C687" s="152"/>
      <c r="D687" s="152"/>
      <c r="E687" s="152"/>
      <c r="F687" s="152"/>
      <c r="G687" s="152"/>
      <c r="H687" s="152"/>
      <c r="I687" s="152"/>
      <c r="J687" s="152"/>
      <c r="K687" s="152"/>
      <c r="L687" s="152"/>
      <c r="M687" s="152"/>
    </row>
    <row r="688" spans="1:13" ht="20.25" customHeight="1" x14ac:dyDescent="0.25">
      <c r="A688" s="152"/>
      <c r="B688" s="152"/>
      <c r="C688" s="152"/>
      <c r="D688" s="152"/>
      <c r="E688" s="152"/>
      <c r="F688" s="152"/>
      <c r="G688" s="152"/>
      <c r="H688" s="152"/>
      <c r="I688" s="152"/>
      <c r="J688" s="152"/>
      <c r="K688" s="152"/>
      <c r="L688" s="152"/>
      <c r="M688" s="152"/>
    </row>
    <row r="689" spans="1:13" ht="20.25" customHeight="1" x14ac:dyDescent="0.25">
      <c r="A689" s="152"/>
      <c r="B689" s="152"/>
      <c r="C689" s="152"/>
      <c r="D689" s="152"/>
      <c r="E689" s="152"/>
      <c r="F689" s="152"/>
      <c r="G689" s="152"/>
      <c r="H689" s="152"/>
      <c r="I689" s="152"/>
      <c r="J689" s="152"/>
      <c r="K689" s="152"/>
      <c r="L689" s="152"/>
      <c r="M689" s="152"/>
    </row>
    <row r="690" spans="1:13" ht="20.25" customHeight="1" x14ac:dyDescent="0.25">
      <c r="A690" s="152"/>
      <c r="B690" s="152"/>
      <c r="C690" s="152"/>
      <c r="D690" s="152"/>
      <c r="E690" s="152"/>
      <c r="F690" s="152"/>
      <c r="G690" s="152"/>
      <c r="H690" s="152"/>
      <c r="I690" s="152"/>
      <c r="J690" s="152"/>
      <c r="K690" s="152"/>
      <c r="L690" s="152"/>
      <c r="M690" s="152"/>
    </row>
    <row r="691" spans="1:13" ht="20.25" customHeight="1" x14ac:dyDescent="0.25">
      <c r="A691" s="152"/>
      <c r="B691" s="152"/>
      <c r="C691" s="152"/>
      <c r="D691" s="152"/>
      <c r="E691" s="152"/>
      <c r="F691" s="152"/>
      <c r="G691" s="152"/>
      <c r="H691" s="152"/>
      <c r="I691" s="152"/>
      <c r="J691" s="152"/>
      <c r="K691" s="152"/>
      <c r="L691" s="152"/>
      <c r="M691" s="152"/>
    </row>
    <row r="692" spans="1:13" ht="20.25" customHeight="1" x14ac:dyDescent="0.25">
      <c r="A692" s="152"/>
      <c r="B692" s="152"/>
      <c r="C692" s="152"/>
      <c r="D692" s="152"/>
      <c r="E692" s="152"/>
      <c r="F692" s="152"/>
      <c r="G692" s="152"/>
      <c r="H692" s="152"/>
      <c r="I692" s="152"/>
      <c r="J692" s="152"/>
      <c r="K692" s="152"/>
      <c r="L692" s="152"/>
      <c r="M692" s="152"/>
    </row>
    <row r="693" spans="1:13" ht="20.25" customHeight="1" x14ac:dyDescent="0.25">
      <c r="A693" s="152"/>
      <c r="B693" s="152"/>
      <c r="C693" s="152"/>
      <c r="D693" s="152"/>
      <c r="E693" s="152"/>
      <c r="F693" s="152"/>
      <c r="G693" s="152"/>
      <c r="H693" s="152"/>
      <c r="I693" s="152"/>
      <c r="J693" s="152"/>
      <c r="K693" s="152"/>
      <c r="L693" s="152"/>
      <c r="M693" s="152"/>
    </row>
    <row r="694" spans="1:13" ht="20.25" customHeight="1" x14ac:dyDescent="0.25">
      <c r="A694" s="152"/>
      <c r="B694" s="152"/>
      <c r="C694" s="152"/>
      <c r="D694" s="152"/>
      <c r="E694" s="152"/>
      <c r="F694" s="152"/>
      <c r="G694" s="152"/>
      <c r="H694" s="152"/>
      <c r="I694" s="152"/>
      <c r="J694" s="152"/>
      <c r="K694" s="152"/>
      <c r="L694" s="152"/>
      <c r="M694" s="152"/>
    </row>
    <row r="695" spans="1:13" ht="20.25" customHeight="1" x14ac:dyDescent="0.25">
      <c r="A695" s="152"/>
      <c r="B695" s="152"/>
      <c r="C695" s="152"/>
      <c r="D695" s="152"/>
      <c r="E695" s="152"/>
      <c r="F695" s="152"/>
      <c r="G695" s="152"/>
      <c r="H695" s="152"/>
      <c r="I695" s="152"/>
      <c r="J695" s="152"/>
      <c r="K695" s="152"/>
      <c r="L695" s="152"/>
      <c r="M695" s="152"/>
    </row>
    <row r="696" spans="1:13" ht="20.25" customHeight="1" x14ac:dyDescent="0.25">
      <c r="A696" s="152"/>
      <c r="B696" s="152"/>
      <c r="C696" s="152"/>
      <c r="D696" s="152"/>
      <c r="E696" s="152"/>
      <c r="F696" s="152"/>
      <c r="G696" s="152"/>
      <c r="H696" s="152"/>
      <c r="I696" s="152"/>
      <c r="J696" s="152"/>
      <c r="K696" s="152"/>
      <c r="L696" s="152"/>
      <c r="M696" s="152"/>
    </row>
    <row r="697" spans="1:13" ht="20.25" customHeight="1" x14ac:dyDescent="0.25">
      <c r="A697" s="152"/>
      <c r="B697" s="152"/>
      <c r="C697" s="152"/>
      <c r="D697" s="152"/>
      <c r="E697" s="152"/>
      <c r="F697" s="152"/>
      <c r="G697" s="152"/>
      <c r="H697" s="152"/>
      <c r="I697" s="152"/>
      <c r="J697" s="152"/>
      <c r="K697" s="152"/>
      <c r="L697" s="152"/>
      <c r="M697" s="152"/>
    </row>
    <row r="698" spans="1:13" ht="20.25" customHeight="1" x14ac:dyDescent="0.25">
      <c r="A698" s="152"/>
      <c r="B698" s="152"/>
      <c r="C698" s="152"/>
      <c r="D698" s="152"/>
      <c r="E698" s="152"/>
      <c r="F698" s="152"/>
      <c r="G698" s="152"/>
      <c r="H698" s="152"/>
      <c r="I698" s="152"/>
      <c r="J698" s="152"/>
      <c r="K698" s="152"/>
      <c r="L698" s="152"/>
      <c r="M698" s="152"/>
    </row>
    <row r="699" spans="1:13" ht="20.25" customHeight="1" x14ac:dyDescent="0.25">
      <c r="A699" s="152"/>
      <c r="B699" s="152"/>
      <c r="C699" s="152"/>
      <c r="D699" s="152"/>
      <c r="E699" s="152"/>
      <c r="F699" s="152"/>
      <c r="G699" s="152"/>
      <c r="H699" s="152"/>
      <c r="I699" s="152"/>
      <c r="J699" s="152"/>
      <c r="K699" s="152"/>
      <c r="L699" s="152"/>
      <c r="M699" s="152"/>
    </row>
    <row r="700" spans="1:13" ht="20.25" customHeight="1" x14ac:dyDescent="0.25">
      <c r="A700" s="152"/>
      <c r="B700" s="152"/>
      <c r="C700" s="152"/>
      <c r="D700" s="152"/>
      <c r="E700" s="152"/>
      <c r="F700" s="152"/>
      <c r="G700" s="152"/>
      <c r="H700" s="152"/>
      <c r="I700" s="152"/>
      <c r="J700" s="152"/>
      <c r="K700" s="152"/>
      <c r="L700" s="152"/>
      <c r="M700" s="152"/>
    </row>
    <row r="701" spans="1:13" ht="20.25" customHeight="1" x14ac:dyDescent="0.25">
      <c r="A701" s="152"/>
      <c r="B701" s="152"/>
      <c r="C701" s="152"/>
      <c r="D701" s="152"/>
      <c r="E701" s="152"/>
      <c r="F701" s="152"/>
      <c r="G701" s="152"/>
      <c r="H701" s="152"/>
      <c r="I701" s="152"/>
      <c r="J701" s="152"/>
      <c r="K701" s="152"/>
      <c r="L701" s="152"/>
      <c r="M701" s="152"/>
    </row>
    <row r="702" spans="1:13" ht="20.25" customHeight="1" x14ac:dyDescent="0.25">
      <c r="A702" s="152"/>
      <c r="B702" s="152"/>
      <c r="C702" s="152"/>
      <c r="D702" s="152"/>
      <c r="E702" s="152"/>
      <c r="F702" s="152"/>
      <c r="G702" s="152"/>
      <c r="H702" s="152"/>
      <c r="I702" s="152"/>
      <c r="J702" s="152"/>
      <c r="K702" s="152"/>
      <c r="L702" s="152"/>
      <c r="M702" s="152"/>
    </row>
    <row r="703" spans="1:13" ht="20.25" customHeight="1" x14ac:dyDescent="0.25">
      <c r="A703" s="152"/>
      <c r="B703" s="152"/>
      <c r="C703" s="152"/>
      <c r="D703" s="152"/>
      <c r="E703" s="152"/>
      <c r="F703" s="152"/>
      <c r="G703" s="152"/>
      <c r="H703" s="152"/>
      <c r="I703" s="152"/>
      <c r="J703" s="152"/>
      <c r="K703" s="152"/>
      <c r="L703" s="152"/>
      <c r="M703" s="152"/>
    </row>
    <row r="704" spans="1:13" ht="20.25" customHeight="1" x14ac:dyDescent="0.25">
      <c r="A704" s="152"/>
      <c r="B704" s="152"/>
      <c r="C704" s="152"/>
      <c r="D704" s="152"/>
      <c r="E704" s="152"/>
      <c r="F704" s="152"/>
      <c r="G704" s="152"/>
      <c r="H704" s="152"/>
      <c r="I704" s="152"/>
      <c r="J704" s="152"/>
      <c r="K704" s="152"/>
      <c r="L704" s="152"/>
      <c r="M704" s="152"/>
    </row>
    <row r="705" spans="1:13" ht="20.25" customHeight="1" x14ac:dyDescent="0.25">
      <c r="A705" s="152"/>
      <c r="B705" s="152"/>
      <c r="C705" s="152"/>
      <c r="D705" s="152"/>
      <c r="E705" s="152"/>
      <c r="F705" s="152"/>
      <c r="G705" s="152"/>
      <c r="H705" s="152"/>
      <c r="I705" s="152"/>
      <c r="J705" s="152"/>
      <c r="K705" s="152"/>
      <c r="L705" s="152"/>
      <c r="M705" s="152"/>
    </row>
    <row r="706" spans="1:13" ht="20.25" customHeight="1" x14ac:dyDescent="0.25">
      <c r="A706" s="152"/>
      <c r="B706" s="152"/>
      <c r="C706" s="152"/>
      <c r="D706" s="152"/>
      <c r="E706" s="152"/>
      <c r="F706" s="152"/>
      <c r="G706" s="152"/>
      <c r="H706" s="152"/>
      <c r="I706" s="152"/>
      <c r="J706" s="152"/>
      <c r="K706" s="152"/>
      <c r="L706" s="152"/>
      <c r="M706" s="152"/>
    </row>
    <row r="707" spans="1:13" ht="20.25" customHeight="1" x14ac:dyDescent="0.25">
      <c r="A707" s="152"/>
      <c r="B707" s="152"/>
      <c r="C707" s="152"/>
      <c r="D707" s="152"/>
      <c r="E707" s="152"/>
      <c r="F707" s="152"/>
      <c r="G707" s="152"/>
      <c r="H707" s="152"/>
      <c r="I707" s="152"/>
      <c r="J707" s="152"/>
      <c r="K707" s="152"/>
      <c r="L707" s="152"/>
      <c r="M707" s="152"/>
    </row>
    <row r="708" spans="1:13" ht="20.25" customHeight="1" x14ac:dyDescent="0.25">
      <c r="A708" s="152"/>
      <c r="B708" s="152"/>
      <c r="C708" s="152"/>
      <c r="D708" s="152"/>
      <c r="E708" s="152"/>
      <c r="F708" s="152"/>
      <c r="G708" s="152"/>
      <c r="H708" s="152"/>
      <c r="I708" s="152"/>
      <c r="J708" s="152"/>
      <c r="K708" s="152"/>
      <c r="L708" s="152"/>
      <c r="M708" s="152"/>
    </row>
    <row r="709" spans="1:13" ht="20.25" customHeight="1" x14ac:dyDescent="0.25">
      <c r="A709" s="152"/>
      <c r="B709" s="152"/>
      <c r="C709" s="152"/>
      <c r="D709" s="152"/>
      <c r="E709" s="152"/>
      <c r="F709" s="152"/>
      <c r="G709" s="152"/>
      <c r="H709" s="152"/>
      <c r="I709" s="152"/>
      <c r="J709" s="152"/>
      <c r="K709" s="152"/>
      <c r="L709" s="152"/>
      <c r="M709" s="152"/>
    </row>
    <row r="710" spans="1:13" ht="20.25" customHeight="1" x14ac:dyDescent="0.25">
      <c r="A710" s="152"/>
      <c r="B710" s="152"/>
      <c r="C710" s="152"/>
      <c r="D710" s="152"/>
      <c r="E710" s="152"/>
      <c r="F710" s="152"/>
      <c r="G710" s="152"/>
      <c r="H710" s="152"/>
      <c r="I710" s="152"/>
      <c r="J710" s="152"/>
      <c r="K710" s="152"/>
      <c r="L710" s="152"/>
      <c r="M710" s="152"/>
    </row>
    <row r="711" spans="1:13" ht="20.25" customHeight="1" x14ac:dyDescent="0.25">
      <c r="A711" s="152"/>
      <c r="B711" s="152"/>
      <c r="C711" s="152"/>
      <c r="D711" s="152"/>
      <c r="E711" s="152"/>
      <c r="F711" s="152"/>
      <c r="G711" s="152"/>
      <c r="H711" s="152"/>
      <c r="I711" s="152"/>
      <c r="J711" s="152"/>
      <c r="K711" s="152"/>
      <c r="L711" s="152"/>
      <c r="M711" s="152"/>
    </row>
    <row r="712" spans="1:13" ht="20.25" customHeight="1" x14ac:dyDescent="0.25">
      <c r="A712" s="152"/>
      <c r="B712" s="152"/>
      <c r="C712" s="152"/>
      <c r="D712" s="152"/>
      <c r="E712" s="152"/>
      <c r="F712" s="152"/>
      <c r="G712" s="152"/>
      <c r="H712" s="152"/>
      <c r="I712" s="152"/>
      <c r="J712" s="152"/>
      <c r="K712" s="152"/>
      <c r="L712" s="152"/>
      <c r="M712" s="152"/>
    </row>
    <row r="713" spans="1:13" ht="20.25" customHeight="1" x14ac:dyDescent="0.25">
      <c r="A713" s="152"/>
      <c r="B713" s="152"/>
      <c r="C713" s="152"/>
      <c r="D713" s="152"/>
      <c r="E713" s="152"/>
      <c r="F713" s="152"/>
      <c r="G713" s="152"/>
      <c r="H713" s="152"/>
      <c r="I713" s="152"/>
      <c r="J713" s="152"/>
      <c r="K713" s="152"/>
      <c r="L713" s="152"/>
      <c r="M713" s="152"/>
    </row>
    <row r="714" spans="1:13" ht="20.25" customHeight="1" x14ac:dyDescent="0.25">
      <c r="A714" s="152"/>
      <c r="B714" s="152"/>
      <c r="C714" s="152"/>
      <c r="D714" s="152"/>
      <c r="E714" s="152"/>
      <c r="F714" s="152"/>
      <c r="G714" s="152"/>
      <c r="H714" s="152"/>
      <c r="I714" s="152"/>
      <c r="J714" s="152"/>
      <c r="K714" s="152"/>
      <c r="L714" s="152"/>
      <c r="M714" s="152"/>
    </row>
    <row r="715" spans="1:13" ht="20.25" customHeight="1" x14ac:dyDescent="0.25">
      <c r="A715" s="152"/>
      <c r="B715" s="152"/>
      <c r="C715" s="152"/>
      <c r="D715" s="152"/>
      <c r="E715" s="152"/>
      <c r="F715" s="152"/>
      <c r="G715" s="152"/>
      <c r="H715" s="152"/>
      <c r="I715" s="152"/>
      <c r="J715" s="152"/>
      <c r="K715" s="152"/>
      <c r="L715" s="152"/>
      <c r="M715" s="152"/>
    </row>
    <row r="716" spans="1:13" ht="20.25" customHeight="1" x14ac:dyDescent="0.25">
      <c r="A716" s="152"/>
      <c r="B716" s="152"/>
      <c r="C716" s="152"/>
      <c r="D716" s="152"/>
      <c r="E716" s="152"/>
      <c r="F716" s="152"/>
      <c r="G716" s="152"/>
      <c r="H716" s="152"/>
      <c r="I716" s="152"/>
      <c r="J716" s="152"/>
      <c r="K716" s="152"/>
      <c r="L716" s="152"/>
      <c r="M716" s="152"/>
    </row>
    <row r="717" spans="1:13" ht="20.25" customHeight="1" x14ac:dyDescent="0.25">
      <c r="A717" s="152"/>
      <c r="B717" s="152"/>
      <c r="C717" s="152"/>
      <c r="D717" s="152"/>
      <c r="E717" s="152"/>
      <c r="F717" s="152"/>
      <c r="G717" s="152"/>
      <c r="H717" s="152"/>
      <c r="I717" s="152"/>
      <c r="J717" s="152"/>
      <c r="K717" s="152"/>
      <c r="L717" s="152"/>
      <c r="M717" s="152"/>
    </row>
    <row r="718" spans="1:13" ht="20.25" customHeight="1" x14ac:dyDescent="0.25">
      <c r="A718" s="152"/>
      <c r="B718" s="152"/>
      <c r="C718" s="152"/>
      <c r="D718" s="152"/>
      <c r="E718" s="152"/>
      <c r="F718" s="152"/>
      <c r="G718" s="152"/>
      <c r="H718" s="152"/>
      <c r="I718" s="152"/>
      <c r="J718" s="152"/>
      <c r="K718" s="152"/>
      <c r="L718" s="152"/>
      <c r="M718" s="152"/>
    </row>
    <row r="719" spans="1:13" ht="20.25" customHeight="1" x14ac:dyDescent="0.25">
      <c r="A719" s="152"/>
      <c r="B719" s="152"/>
      <c r="C719" s="152"/>
      <c r="D719" s="152"/>
      <c r="E719" s="152"/>
      <c r="F719" s="152"/>
      <c r="G719" s="152"/>
      <c r="H719" s="152"/>
      <c r="I719" s="152"/>
      <c r="J719" s="152"/>
      <c r="K719" s="152"/>
      <c r="L719" s="152"/>
      <c r="M719" s="152"/>
    </row>
    <row r="720" spans="1:13" ht="20.25" customHeight="1" x14ac:dyDescent="0.25">
      <c r="A720" s="152"/>
      <c r="B720" s="152"/>
      <c r="C720" s="152"/>
      <c r="D720" s="152"/>
      <c r="E720" s="152"/>
      <c r="F720" s="152"/>
      <c r="G720" s="152"/>
      <c r="H720" s="152"/>
      <c r="I720" s="152"/>
      <c r="J720" s="152"/>
      <c r="K720" s="152"/>
      <c r="L720" s="152"/>
      <c r="M720" s="152"/>
    </row>
    <row r="721" spans="1:13" ht="20.25" customHeight="1" x14ac:dyDescent="0.25">
      <c r="A721" s="152"/>
      <c r="B721" s="152"/>
      <c r="C721" s="152"/>
      <c r="D721" s="152"/>
      <c r="E721" s="152"/>
      <c r="F721" s="152"/>
      <c r="G721" s="152"/>
      <c r="H721" s="152"/>
      <c r="I721" s="152"/>
      <c r="J721" s="152"/>
      <c r="K721" s="152"/>
      <c r="L721" s="152"/>
      <c r="M721" s="152"/>
    </row>
    <row r="722" spans="1:13" ht="20.25" customHeight="1" x14ac:dyDescent="0.25">
      <c r="A722" s="152"/>
      <c r="B722" s="152"/>
      <c r="C722" s="152"/>
      <c r="D722" s="152"/>
      <c r="E722" s="152"/>
      <c r="F722" s="152"/>
      <c r="G722" s="152"/>
      <c r="H722" s="152"/>
      <c r="I722" s="152"/>
      <c r="J722" s="152"/>
      <c r="K722" s="152"/>
      <c r="L722" s="152"/>
      <c r="M722" s="152"/>
    </row>
    <row r="723" spans="1:13" ht="20.25" customHeight="1" x14ac:dyDescent="0.25">
      <c r="A723" s="152"/>
      <c r="B723" s="152"/>
      <c r="C723" s="152"/>
      <c r="D723" s="152"/>
      <c r="E723" s="152"/>
      <c r="F723" s="152"/>
      <c r="G723" s="152"/>
      <c r="H723" s="152"/>
      <c r="I723" s="152"/>
      <c r="J723" s="152"/>
      <c r="K723" s="152"/>
      <c r="L723" s="152"/>
      <c r="M723" s="152"/>
    </row>
    <row r="724" spans="1:13" ht="20.25" customHeight="1" x14ac:dyDescent="0.25">
      <c r="A724" s="152"/>
      <c r="B724" s="152"/>
      <c r="C724" s="152"/>
      <c r="D724" s="152"/>
      <c r="E724" s="152"/>
      <c r="F724" s="152"/>
      <c r="G724" s="152"/>
      <c r="H724" s="152"/>
      <c r="I724" s="152"/>
      <c r="J724" s="152"/>
      <c r="K724" s="152"/>
      <c r="L724" s="152"/>
      <c r="M724" s="152"/>
    </row>
    <row r="725" spans="1:13" ht="20.25" customHeight="1" x14ac:dyDescent="0.25">
      <c r="A725" s="152"/>
      <c r="B725" s="152"/>
      <c r="C725" s="152"/>
      <c r="D725" s="152"/>
      <c r="E725" s="152"/>
      <c r="F725" s="152"/>
      <c r="G725" s="152"/>
      <c r="H725" s="152"/>
      <c r="I725" s="152"/>
      <c r="J725" s="152"/>
      <c r="K725" s="152"/>
      <c r="L725" s="152"/>
      <c r="M725" s="152"/>
    </row>
    <row r="726" spans="1:13" ht="20.25" customHeight="1" x14ac:dyDescent="0.25">
      <c r="A726" s="152"/>
      <c r="B726" s="152"/>
      <c r="C726" s="152"/>
      <c r="D726" s="152"/>
      <c r="E726" s="152"/>
      <c r="F726" s="152"/>
      <c r="G726" s="152"/>
      <c r="H726" s="152"/>
      <c r="I726" s="152"/>
      <c r="J726" s="152"/>
      <c r="K726" s="152"/>
      <c r="L726" s="152"/>
      <c r="M726" s="152"/>
    </row>
    <row r="727" spans="1:13" ht="20.25" customHeight="1" x14ac:dyDescent="0.25">
      <c r="A727" s="152"/>
      <c r="B727" s="152"/>
      <c r="C727" s="152"/>
      <c r="D727" s="152"/>
      <c r="E727" s="152"/>
      <c r="F727" s="152"/>
      <c r="G727" s="152"/>
      <c r="H727" s="152"/>
      <c r="I727" s="152"/>
      <c r="J727" s="152"/>
      <c r="K727" s="152"/>
      <c r="L727" s="152"/>
      <c r="M727" s="152"/>
    </row>
    <row r="728" spans="1:13" ht="20.25" customHeight="1" x14ac:dyDescent="0.25">
      <c r="A728" s="152"/>
      <c r="B728" s="152"/>
      <c r="C728" s="152"/>
      <c r="D728" s="152"/>
      <c r="E728" s="152"/>
      <c r="F728" s="152"/>
      <c r="G728" s="152"/>
      <c r="H728" s="152"/>
      <c r="I728" s="152"/>
      <c r="J728" s="152"/>
      <c r="K728" s="152"/>
      <c r="L728" s="152"/>
      <c r="M728" s="152"/>
    </row>
    <row r="729" spans="1:13" ht="20.25" customHeight="1" x14ac:dyDescent="0.25">
      <c r="A729" s="152"/>
      <c r="B729" s="152"/>
      <c r="C729" s="152"/>
      <c r="D729" s="152"/>
      <c r="E729" s="152"/>
      <c r="F729" s="152"/>
      <c r="G729" s="152"/>
      <c r="H729" s="152"/>
      <c r="I729" s="152"/>
      <c r="J729" s="152"/>
      <c r="K729" s="152"/>
      <c r="L729" s="152"/>
      <c r="M729" s="152"/>
    </row>
    <row r="730" spans="1:13" ht="20.25" customHeight="1" x14ac:dyDescent="0.25">
      <c r="A730" s="152"/>
      <c r="B730" s="152"/>
      <c r="C730" s="152"/>
      <c r="D730" s="152"/>
      <c r="E730" s="152"/>
      <c r="F730" s="152"/>
      <c r="G730" s="152"/>
      <c r="H730" s="152"/>
      <c r="I730" s="152"/>
      <c r="J730" s="152"/>
      <c r="K730" s="152"/>
      <c r="L730" s="152"/>
      <c r="M730" s="152"/>
    </row>
    <row r="731" spans="1:13" ht="20.25" customHeight="1" x14ac:dyDescent="0.25">
      <c r="A731" s="152"/>
      <c r="B731" s="152"/>
      <c r="C731" s="152"/>
      <c r="D731" s="152"/>
      <c r="E731" s="152"/>
      <c r="F731" s="152"/>
      <c r="G731" s="152"/>
      <c r="H731" s="152"/>
      <c r="I731" s="152"/>
      <c r="J731" s="152"/>
      <c r="K731" s="152"/>
      <c r="L731" s="152"/>
      <c r="M731" s="152"/>
    </row>
    <row r="732" spans="1:13" ht="20.25" customHeight="1" x14ac:dyDescent="0.25">
      <c r="A732" s="152"/>
      <c r="B732" s="152"/>
      <c r="C732" s="152"/>
      <c r="D732" s="152"/>
      <c r="E732" s="152"/>
      <c r="F732" s="152"/>
      <c r="G732" s="152"/>
      <c r="H732" s="152"/>
      <c r="I732" s="152"/>
      <c r="J732" s="152"/>
      <c r="K732" s="152"/>
      <c r="L732" s="152"/>
      <c r="M732" s="152"/>
    </row>
    <row r="733" spans="1:13" ht="20.25" customHeight="1" x14ac:dyDescent="0.25">
      <c r="A733" s="152"/>
      <c r="B733" s="152"/>
      <c r="C733" s="152"/>
      <c r="D733" s="152"/>
      <c r="E733" s="152"/>
      <c r="F733" s="152"/>
      <c r="G733" s="152"/>
      <c r="H733" s="152"/>
      <c r="I733" s="152"/>
      <c r="J733" s="152"/>
      <c r="K733" s="152"/>
      <c r="L733" s="152"/>
      <c r="M733" s="152"/>
    </row>
    <row r="734" spans="1:13" ht="20.25" customHeight="1" x14ac:dyDescent="0.25">
      <c r="A734" s="152"/>
      <c r="B734" s="152"/>
      <c r="C734" s="152"/>
      <c r="D734" s="152"/>
      <c r="E734" s="152"/>
      <c r="F734" s="152"/>
      <c r="G734" s="152"/>
      <c r="H734" s="152"/>
      <c r="I734" s="152"/>
      <c r="J734" s="152"/>
      <c r="K734" s="152"/>
      <c r="L734" s="152"/>
      <c r="M734" s="152"/>
    </row>
    <row r="735" spans="1:13" ht="20.25" customHeight="1" x14ac:dyDescent="0.25">
      <c r="A735" s="152"/>
      <c r="B735" s="152"/>
      <c r="C735" s="152"/>
      <c r="D735" s="152"/>
      <c r="E735" s="152"/>
      <c r="F735" s="152"/>
      <c r="G735" s="152"/>
      <c r="H735" s="152"/>
      <c r="I735" s="152"/>
      <c r="J735" s="152"/>
      <c r="K735" s="152"/>
      <c r="L735" s="152"/>
      <c r="M735" s="152"/>
    </row>
    <row r="736" spans="1:13" ht="20.25" customHeight="1" x14ac:dyDescent="0.25">
      <c r="A736" s="152"/>
      <c r="B736" s="152"/>
      <c r="C736" s="152"/>
      <c r="D736" s="152"/>
      <c r="E736" s="152"/>
      <c r="F736" s="152"/>
      <c r="G736" s="152"/>
      <c r="H736" s="152"/>
      <c r="I736" s="152"/>
      <c r="J736" s="152"/>
      <c r="K736" s="152"/>
      <c r="L736" s="152"/>
      <c r="M736" s="152"/>
    </row>
    <row r="737" spans="1:13" ht="20.25" customHeight="1" x14ac:dyDescent="0.25">
      <c r="A737" s="152"/>
      <c r="B737" s="152"/>
      <c r="C737" s="152"/>
      <c r="D737" s="152"/>
      <c r="E737" s="152"/>
      <c r="F737" s="152"/>
      <c r="G737" s="152"/>
      <c r="H737" s="152"/>
      <c r="I737" s="152"/>
      <c r="J737" s="152"/>
      <c r="K737" s="152"/>
      <c r="L737" s="152"/>
      <c r="M737" s="152"/>
    </row>
    <row r="738" spans="1:13" ht="20.25" customHeight="1" x14ac:dyDescent="0.25">
      <c r="A738" s="152"/>
      <c r="B738" s="152"/>
      <c r="C738" s="152"/>
      <c r="D738" s="152"/>
      <c r="E738" s="152"/>
      <c r="F738" s="152"/>
      <c r="G738" s="152"/>
      <c r="H738" s="152"/>
      <c r="I738" s="152"/>
      <c r="J738" s="152"/>
      <c r="K738" s="152"/>
      <c r="L738" s="152"/>
      <c r="M738" s="152"/>
    </row>
    <row r="739" spans="1:13" ht="20.25" customHeight="1" x14ac:dyDescent="0.25">
      <c r="A739" s="152"/>
      <c r="B739" s="152"/>
      <c r="C739" s="152"/>
      <c r="D739" s="152"/>
      <c r="E739" s="152"/>
      <c r="F739" s="152"/>
      <c r="G739" s="152"/>
      <c r="H739" s="152"/>
      <c r="I739" s="152"/>
      <c r="J739" s="152"/>
      <c r="K739" s="152"/>
      <c r="L739" s="152"/>
      <c r="M739" s="152"/>
    </row>
    <row r="740" spans="1:13" ht="20.25" customHeight="1" x14ac:dyDescent="0.25">
      <c r="A740" s="152"/>
      <c r="B740" s="152"/>
      <c r="C740" s="152"/>
      <c r="D740" s="152"/>
      <c r="E740" s="152"/>
      <c r="F740" s="152"/>
      <c r="G740" s="152"/>
      <c r="H740" s="152"/>
      <c r="I740" s="152"/>
      <c r="J740" s="152"/>
      <c r="K740" s="152"/>
      <c r="L740" s="152"/>
      <c r="M740" s="152"/>
    </row>
    <row r="741" spans="1:13" ht="20.25" customHeight="1" x14ac:dyDescent="0.25">
      <c r="A741" s="152"/>
      <c r="B741" s="152"/>
      <c r="C741" s="152"/>
      <c r="D741" s="152"/>
      <c r="E741" s="152"/>
      <c r="F741" s="152"/>
      <c r="G741" s="152"/>
      <c r="H741" s="152"/>
      <c r="I741" s="152"/>
      <c r="J741" s="152"/>
      <c r="K741" s="152"/>
      <c r="L741" s="152"/>
      <c r="M741" s="152"/>
    </row>
    <row r="742" spans="1:13" ht="20.25" customHeight="1" x14ac:dyDescent="0.25">
      <c r="A742" s="152"/>
      <c r="B742" s="152"/>
      <c r="C742" s="152"/>
      <c r="D742" s="152"/>
      <c r="E742" s="152"/>
      <c r="F742" s="152"/>
      <c r="G742" s="152"/>
      <c r="H742" s="152"/>
      <c r="I742" s="152"/>
      <c r="J742" s="152"/>
      <c r="K742" s="152"/>
      <c r="L742" s="152"/>
      <c r="M742" s="152"/>
    </row>
    <row r="743" spans="1:13" ht="20.25" customHeight="1" x14ac:dyDescent="0.25">
      <c r="A743" s="152"/>
      <c r="B743" s="152"/>
      <c r="C743" s="152"/>
      <c r="D743" s="152"/>
      <c r="E743" s="152"/>
      <c r="F743" s="152"/>
      <c r="G743" s="152"/>
      <c r="H743" s="152"/>
      <c r="I743" s="152"/>
      <c r="J743" s="152"/>
      <c r="K743" s="152"/>
      <c r="L743" s="152"/>
      <c r="M743" s="152"/>
    </row>
    <row r="744" spans="1:13" ht="20.25" customHeight="1" x14ac:dyDescent="0.25">
      <c r="A744" s="152"/>
      <c r="B744" s="152"/>
      <c r="C744" s="152"/>
      <c r="D744" s="152"/>
      <c r="E744" s="152"/>
      <c r="F744" s="152"/>
      <c r="G744" s="152"/>
      <c r="H744" s="152"/>
      <c r="I744" s="152"/>
      <c r="J744" s="152"/>
      <c r="K744" s="152"/>
      <c r="L744" s="152"/>
      <c r="M744" s="152"/>
    </row>
    <row r="745" spans="1:13" ht="20.25" customHeight="1" x14ac:dyDescent="0.25">
      <c r="A745" s="152"/>
      <c r="B745" s="152"/>
      <c r="C745" s="152"/>
      <c r="D745" s="152"/>
      <c r="E745" s="152"/>
      <c r="F745" s="152"/>
      <c r="G745" s="152"/>
      <c r="H745" s="152"/>
      <c r="I745" s="152"/>
      <c r="J745" s="152"/>
      <c r="K745" s="152"/>
      <c r="L745" s="152"/>
      <c r="M745" s="152"/>
    </row>
    <row r="746" spans="1:13" ht="20.25" customHeight="1" x14ac:dyDescent="0.25">
      <c r="A746" s="152"/>
      <c r="B746" s="152"/>
      <c r="C746" s="152"/>
      <c r="D746" s="152"/>
      <c r="E746" s="152"/>
      <c r="F746" s="152"/>
      <c r="G746" s="152"/>
      <c r="H746" s="152"/>
      <c r="I746" s="152"/>
      <c r="J746" s="152"/>
      <c r="K746" s="152"/>
      <c r="L746" s="152"/>
      <c r="M746" s="152"/>
    </row>
    <row r="747" spans="1:13" ht="20.25" customHeight="1" x14ac:dyDescent="0.25">
      <c r="A747" s="152"/>
      <c r="B747" s="152"/>
      <c r="C747" s="152"/>
      <c r="D747" s="152"/>
      <c r="E747" s="152"/>
      <c r="F747" s="152"/>
      <c r="G747" s="152"/>
      <c r="H747" s="152"/>
      <c r="I747" s="152"/>
      <c r="J747" s="152"/>
      <c r="K747" s="152"/>
      <c r="L747" s="152"/>
      <c r="M747" s="152"/>
    </row>
    <row r="748" spans="1:13" ht="20.25" customHeight="1" x14ac:dyDescent="0.25">
      <c r="A748" s="152"/>
      <c r="B748" s="152"/>
      <c r="C748" s="152"/>
      <c r="D748" s="152"/>
      <c r="E748" s="152"/>
      <c r="F748" s="152"/>
      <c r="G748" s="152"/>
      <c r="H748" s="152"/>
      <c r="I748" s="152"/>
      <c r="J748" s="152"/>
      <c r="K748" s="152"/>
      <c r="L748" s="152"/>
      <c r="M748" s="152"/>
    </row>
    <row r="749" spans="1:13" ht="20.25" customHeight="1" x14ac:dyDescent="0.25">
      <c r="A749" s="152"/>
      <c r="B749" s="152"/>
      <c r="C749" s="152"/>
      <c r="D749" s="152"/>
      <c r="E749" s="152"/>
      <c r="F749" s="152"/>
      <c r="G749" s="152"/>
      <c r="H749" s="152"/>
      <c r="I749" s="152"/>
      <c r="J749" s="152"/>
      <c r="K749" s="152"/>
      <c r="L749" s="152"/>
      <c r="M749" s="152"/>
    </row>
    <row r="750" spans="1:13" ht="20.25" customHeight="1" x14ac:dyDescent="0.25">
      <c r="A750" s="152"/>
      <c r="B750" s="152"/>
      <c r="C750" s="152"/>
      <c r="D750" s="152"/>
      <c r="E750" s="152"/>
      <c r="F750" s="152"/>
      <c r="G750" s="152"/>
      <c r="H750" s="152"/>
      <c r="I750" s="152"/>
      <c r="J750" s="152"/>
      <c r="K750" s="152"/>
      <c r="L750" s="152"/>
      <c r="M750" s="152"/>
    </row>
    <row r="751" spans="1:13" ht="20.25" customHeight="1" x14ac:dyDescent="0.25">
      <c r="A751" s="152"/>
      <c r="B751" s="152"/>
      <c r="C751" s="152"/>
      <c r="D751" s="152"/>
      <c r="E751" s="152"/>
      <c r="F751" s="152"/>
      <c r="G751" s="152"/>
      <c r="H751" s="152"/>
      <c r="I751" s="152"/>
      <c r="J751" s="152"/>
      <c r="K751" s="152"/>
      <c r="L751" s="152"/>
      <c r="M751" s="152"/>
    </row>
    <row r="752" spans="1:13" ht="20.25" customHeight="1" x14ac:dyDescent="0.25">
      <c r="A752" s="152"/>
      <c r="B752" s="152"/>
      <c r="C752" s="152"/>
      <c r="D752" s="152"/>
      <c r="E752" s="152"/>
      <c r="F752" s="152"/>
      <c r="G752" s="152"/>
      <c r="H752" s="152"/>
      <c r="I752" s="152"/>
      <c r="J752" s="152"/>
      <c r="K752" s="152"/>
      <c r="L752" s="152"/>
      <c r="M752" s="152"/>
    </row>
    <row r="753" spans="1:13" ht="20.25" customHeight="1" x14ac:dyDescent="0.25">
      <c r="A753" s="152"/>
      <c r="B753" s="152"/>
      <c r="C753" s="152"/>
      <c r="D753" s="152"/>
      <c r="E753" s="152"/>
      <c r="F753" s="152"/>
      <c r="G753" s="152"/>
      <c r="H753" s="152"/>
      <c r="I753" s="152"/>
      <c r="J753" s="152"/>
      <c r="K753" s="152"/>
      <c r="L753" s="152"/>
      <c r="M753" s="152"/>
    </row>
    <row r="754" spans="1:13" ht="20.25" customHeight="1" x14ac:dyDescent="0.25">
      <c r="A754" s="152"/>
      <c r="B754" s="152"/>
      <c r="C754" s="152"/>
      <c r="D754" s="152"/>
      <c r="E754" s="152"/>
      <c r="F754" s="152"/>
      <c r="G754" s="152"/>
      <c r="H754" s="152"/>
      <c r="I754" s="152"/>
      <c r="J754" s="152"/>
      <c r="K754" s="152"/>
      <c r="L754" s="152"/>
      <c r="M754" s="152"/>
    </row>
    <row r="755" spans="1:13" ht="20.25" customHeight="1" x14ac:dyDescent="0.25">
      <c r="A755" s="152"/>
      <c r="B755" s="152"/>
      <c r="C755" s="152"/>
      <c r="D755" s="152"/>
      <c r="E755" s="152"/>
      <c r="F755" s="152"/>
      <c r="G755" s="152"/>
      <c r="H755" s="152"/>
      <c r="I755" s="152"/>
      <c r="J755" s="152"/>
      <c r="K755" s="152"/>
      <c r="L755" s="152"/>
      <c r="M755" s="152"/>
    </row>
    <row r="756" spans="1:13" ht="20.25" customHeight="1" x14ac:dyDescent="0.25">
      <c r="A756" s="152"/>
      <c r="B756" s="152"/>
      <c r="C756" s="152"/>
      <c r="D756" s="152"/>
      <c r="E756" s="152"/>
      <c r="F756" s="152"/>
      <c r="G756" s="152"/>
      <c r="H756" s="152"/>
      <c r="I756" s="152"/>
      <c r="J756" s="152"/>
      <c r="K756" s="152"/>
      <c r="L756" s="152"/>
      <c r="M756" s="152"/>
    </row>
    <row r="757" spans="1:13" ht="20.25" customHeight="1" x14ac:dyDescent="0.25">
      <c r="A757" s="152"/>
      <c r="B757" s="152"/>
      <c r="C757" s="152"/>
      <c r="D757" s="152"/>
      <c r="E757" s="152"/>
      <c r="F757" s="152"/>
      <c r="G757" s="152"/>
      <c r="H757" s="152"/>
      <c r="I757" s="152"/>
      <c r="J757" s="152"/>
      <c r="K757" s="152"/>
      <c r="L757" s="152"/>
      <c r="M757" s="152"/>
    </row>
    <row r="758" spans="1:13" ht="20.25" customHeight="1" x14ac:dyDescent="0.25">
      <c r="A758" s="152"/>
      <c r="B758" s="152"/>
      <c r="C758" s="152"/>
      <c r="D758" s="152"/>
      <c r="E758" s="152"/>
      <c r="F758" s="152"/>
      <c r="G758" s="152"/>
      <c r="H758" s="152"/>
      <c r="I758" s="152"/>
      <c r="J758" s="152"/>
      <c r="K758" s="152"/>
      <c r="L758" s="152"/>
      <c r="M758" s="152"/>
    </row>
    <row r="759" spans="1:13" ht="20.25" customHeight="1" x14ac:dyDescent="0.25">
      <c r="A759" s="152"/>
      <c r="B759" s="152"/>
      <c r="C759" s="152"/>
      <c r="D759" s="152"/>
      <c r="E759" s="152"/>
      <c r="F759" s="152"/>
      <c r="G759" s="152"/>
      <c r="H759" s="152"/>
      <c r="I759" s="152"/>
      <c r="J759" s="152"/>
      <c r="K759" s="152"/>
      <c r="L759" s="152"/>
      <c r="M759" s="152"/>
    </row>
    <row r="760" spans="1:13" ht="20.25" customHeight="1" x14ac:dyDescent="0.25">
      <c r="A760" s="152"/>
      <c r="B760" s="152"/>
      <c r="C760" s="152"/>
      <c r="D760" s="152"/>
      <c r="E760" s="152"/>
      <c r="F760" s="152"/>
      <c r="G760" s="152"/>
      <c r="H760" s="152"/>
      <c r="I760" s="152"/>
      <c r="J760" s="152"/>
      <c r="K760" s="152"/>
      <c r="L760" s="152"/>
      <c r="M760" s="152"/>
    </row>
    <row r="761" spans="1:13" ht="20.25" customHeight="1" x14ac:dyDescent="0.25">
      <c r="A761" s="152"/>
      <c r="B761" s="152"/>
      <c r="C761" s="152"/>
      <c r="D761" s="152"/>
      <c r="E761" s="152"/>
      <c r="F761" s="152"/>
      <c r="G761" s="152"/>
      <c r="H761" s="152"/>
      <c r="I761" s="152"/>
      <c r="J761" s="152"/>
      <c r="K761" s="152"/>
      <c r="L761" s="152"/>
      <c r="M761" s="152"/>
    </row>
    <row r="762" spans="1:13" ht="20.25" customHeight="1" x14ac:dyDescent="0.25">
      <c r="A762" s="152"/>
      <c r="B762" s="152"/>
      <c r="C762" s="152"/>
      <c r="D762" s="152"/>
      <c r="E762" s="152"/>
      <c r="F762" s="152"/>
      <c r="G762" s="152"/>
      <c r="H762" s="152"/>
      <c r="I762" s="152"/>
      <c r="J762" s="152"/>
      <c r="K762" s="152"/>
      <c r="L762" s="152"/>
      <c r="M762" s="152"/>
    </row>
    <row r="763" spans="1:13" ht="20.25" customHeight="1" x14ac:dyDescent="0.25">
      <c r="A763" s="152"/>
      <c r="B763" s="152"/>
      <c r="C763" s="152"/>
      <c r="D763" s="152"/>
      <c r="E763" s="152"/>
      <c r="F763" s="152"/>
      <c r="G763" s="152"/>
      <c r="H763" s="152"/>
      <c r="I763" s="152"/>
      <c r="J763" s="152"/>
      <c r="K763" s="152"/>
      <c r="L763" s="152"/>
      <c r="M763" s="152"/>
    </row>
    <row r="764" spans="1:13" ht="20.25" customHeight="1" x14ac:dyDescent="0.25">
      <c r="A764" s="152"/>
      <c r="B764" s="152"/>
      <c r="C764" s="152"/>
      <c r="D764" s="152"/>
      <c r="E764" s="152"/>
      <c r="F764" s="152"/>
      <c r="G764" s="152"/>
      <c r="H764" s="152"/>
      <c r="I764" s="152"/>
      <c r="J764" s="152"/>
      <c r="K764" s="152"/>
      <c r="L764" s="152"/>
      <c r="M764" s="152"/>
    </row>
    <row r="765" spans="1:13" ht="20.25" customHeight="1" x14ac:dyDescent="0.25">
      <c r="A765" s="152"/>
      <c r="B765" s="152"/>
      <c r="C765" s="152"/>
      <c r="D765" s="152"/>
      <c r="E765" s="152"/>
      <c r="F765" s="152"/>
      <c r="G765" s="152"/>
      <c r="H765" s="152"/>
      <c r="I765" s="152"/>
      <c r="J765" s="152"/>
      <c r="K765" s="152"/>
      <c r="L765" s="152"/>
      <c r="M765" s="152"/>
    </row>
    <row r="766" spans="1:13" ht="20.25" customHeight="1" x14ac:dyDescent="0.25">
      <c r="A766" s="152"/>
      <c r="B766" s="152"/>
      <c r="C766" s="152"/>
      <c r="D766" s="152"/>
      <c r="E766" s="152"/>
      <c r="F766" s="152"/>
      <c r="G766" s="152"/>
      <c r="H766" s="152"/>
      <c r="I766" s="152"/>
      <c r="J766" s="152"/>
      <c r="K766" s="152"/>
      <c r="L766" s="152"/>
      <c r="M766" s="152"/>
    </row>
    <row r="767" spans="1:13" ht="20.25" customHeight="1" x14ac:dyDescent="0.25">
      <c r="A767" s="152"/>
      <c r="B767" s="152"/>
      <c r="C767" s="152"/>
      <c r="D767" s="152"/>
      <c r="E767" s="152"/>
      <c r="F767" s="152"/>
      <c r="G767" s="152"/>
      <c r="H767" s="152"/>
      <c r="I767" s="152"/>
      <c r="J767" s="152"/>
      <c r="K767" s="152"/>
      <c r="L767" s="152"/>
      <c r="M767" s="152"/>
    </row>
    <row r="768" spans="1:13" ht="20.25" customHeight="1" x14ac:dyDescent="0.25">
      <c r="A768" s="152"/>
      <c r="B768" s="152"/>
      <c r="C768" s="152"/>
      <c r="D768" s="152"/>
      <c r="E768" s="152"/>
      <c r="F768" s="152"/>
      <c r="G768" s="152"/>
      <c r="H768" s="152"/>
      <c r="I768" s="152"/>
      <c r="J768" s="152"/>
      <c r="K768" s="152"/>
      <c r="L768" s="152"/>
      <c r="M768" s="152"/>
    </row>
    <row r="769" spans="1:13" ht="20.25" customHeight="1" x14ac:dyDescent="0.25">
      <c r="A769" s="152"/>
      <c r="B769" s="152"/>
      <c r="C769" s="152"/>
      <c r="D769" s="152"/>
      <c r="E769" s="152"/>
      <c r="F769" s="152"/>
      <c r="G769" s="152"/>
      <c r="H769" s="152"/>
      <c r="I769" s="152"/>
      <c r="J769" s="152"/>
      <c r="K769" s="152"/>
      <c r="L769" s="152"/>
      <c r="M769" s="152"/>
    </row>
    <row r="770" spans="1:13" ht="20.25" customHeight="1" x14ac:dyDescent="0.25">
      <c r="A770" s="152"/>
      <c r="B770" s="152"/>
      <c r="C770" s="152"/>
      <c r="D770" s="152"/>
      <c r="E770" s="152"/>
      <c r="F770" s="152"/>
      <c r="G770" s="152"/>
      <c r="H770" s="152"/>
      <c r="I770" s="152"/>
      <c r="J770" s="152"/>
      <c r="K770" s="152"/>
      <c r="L770" s="152"/>
      <c r="M770" s="152"/>
    </row>
    <row r="771" spans="1:13" ht="20.25" customHeight="1" x14ac:dyDescent="0.25">
      <c r="A771" s="152"/>
      <c r="B771" s="152"/>
      <c r="C771" s="152"/>
      <c r="D771" s="152"/>
      <c r="E771" s="152"/>
      <c r="F771" s="152"/>
      <c r="G771" s="152"/>
      <c r="H771" s="152"/>
      <c r="I771" s="152"/>
      <c r="J771" s="152"/>
      <c r="K771" s="152"/>
      <c r="L771" s="152"/>
      <c r="M771" s="152"/>
    </row>
    <row r="772" spans="1:13" ht="20.25" customHeight="1" x14ac:dyDescent="0.25">
      <c r="A772" s="152"/>
      <c r="B772" s="152"/>
      <c r="C772" s="152"/>
      <c r="D772" s="152"/>
      <c r="E772" s="152"/>
      <c r="F772" s="152"/>
      <c r="G772" s="152"/>
      <c r="H772" s="152"/>
      <c r="I772" s="152"/>
      <c r="J772" s="152"/>
      <c r="K772" s="152"/>
      <c r="L772" s="152"/>
      <c r="M772" s="152"/>
    </row>
    <row r="773" spans="1:13" ht="20.25" customHeight="1" x14ac:dyDescent="0.25">
      <c r="A773" s="152"/>
      <c r="B773" s="152"/>
      <c r="C773" s="152"/>
      <c r="D773" s="152"/>
      <c r="E773" s="152"/>
      <c r="F773" s="152"/>
      <c r="G773" s="152"/>
      <c r="H773" s="152"/>
      <c r="I773" s="152"/>
      <c r="J773" s="152"/>
      <c r="K773" s="152"/>
      <c r="L773" s="152"/>
      <c r="M773" s="152"/>
    </row>
    <row r="774" spans="1:13" ht="20.25" customHeight="1" x14ac:dyDescent="0.25">
      <c r="A774" s="152"/>
      <c r="B774" s="152"/>
      <c r="C774" s="152"/>
      <c r="D774" s="152"/>
      <c r="E774" s="152"/>
      <c r="F774" s="152"/>
      <c r="G774" s="152"/>
      <c r="H774" s="152"/>
      <c r="I774" s="152"/>
      <c r="J774" s="152"/>
      <c r="K774" s="152"/>
      <c r="L774" s="152"/>
      <c r="M774" s="152"/>
    </row>
    <row r="775" spans="1:13" ht="20.25" customHeight="1" x14ac:dyDescent="0.25">
      <c r="A775" s="152"/>
      <c r="B775" s="152"/>
      <c r="C775" s="152"/>
      <c r="D775" s="152"/>
      <c r="E775" s="152"/>
      <c r="F775" s="152"/>
      <c r="G775" s="152"/>
      <c r="H775" s="152"/>
      <c r="I775" s="152"/>
      <c r="J775" s="152"/>
      <c r="K775" s="152"/>
      <c r="L775" s="152"/>
      <c r="M775" s="152"/>
    </row>
    <row r="776" spans="1:13" ht="20.25" customHeight="1" x14ac:dyDescent="0.25">
      <c r="A776" s="152"/>
      <c r="B776" s="152"/>
      <c r="C776" s="152"/>
      <c r="D776" s="152"/>
      <c r="E776" s="152"/>
      <c r="F776" s="152"/>
      <c r="G776" s="152"/>
      <c r="H776" s="152"/>
      <c r="I776" s="152"/>
      <c r="J776" s="152"/>
      <c r="K776" s="152"/>
      <c r="L776" s="152"/>
      <c r="M776" s="152"/>
    </row>
    <row r="777" spans="1:13" ht="20.25" customHeight="1" x14ac:dyDescent="0.25">
      <c r="A777" s="152"/>
      <c r="B777" s="152"/>
      <c r="C777" s="152"/>
      <c r="D777" s="152"/>
      <c r="E777" s="152"/>
      <c r="F777" s="152"/>
      <c r="G777" s="152"/>
      <c r="H777" s="152"/>
      <c r="I777" s="152"/>
      <c r="J777" s="152"/>
      <c r="K777" s="152"/>
      <c r="L777" s="152"/>
      <c r="M777" s="152"/>
    </row>
    <row r="778" spans="1:13" ht="20.25" customHeight="1" x14ac:dyDescent="0.25">
      <c r="A778" s="152"/>
      <c r="B778" s="152"/>
      <c r="C778" s="152"/>
      <c r="D778" s="152"/>
      <c r="E778" s="152"/>
      <c r="F778" s="152"/>
      <c r="G778" s="152"/>
      <c r="H778" s="152"/>
      <c r="I778" s="152"/>
      <c r="J778" s="152"/>
      <c r="K778" s="152"/>
      <c r="L778" s="152"/>
      <c r="M778" s="152"/>
    </row>
    <row r="779" spans="1:13" ht="20.25" customHeight="1" x14ac:dyDescent="0.25">
      <c r="A779" s="152"/>
      <c r="B779" s="152"/>
      <c r="C779" s="152"/>
      <c r="D779" s="152"/>
      <c r="E779" s="152"/>
      <c r="F779" s="152"/>
      <c r="G779" s="152"/>
      <c r="H779" s="152"/>
      <c r="I779" s="152"/>
      <c r="J779" s="152"/>
      <c r="K779" s="152"/>
      <c r="L779" s="152"/>
      <c r="M779" s="152"/>
    </row>
    <row r="780" spans="1:13" ht="20.25" customHeight="1" x14ac:dyDescent="0.25">
      <c r="A780" s="152"/>
      <c r="B780" s="152"/>
      <c r="C780" s="152"/>
      <c r="D780" s="152"/>
      <c r="E780" s="152"/>
      <c r="F780" s="152"/>
      <c r="G780" s="152"/>
      <c r="H780" s="152"/>
      <c r="I780" s="152"/>
      <c r="J780" s="152"/>
      <c r="K780" s="152"/>
      <c r="L780" s="152"/>
      <c r="M780" s="152"/>
    </row>
    <row r="781" spans="1:13" ht="20.25" customHeight="1" x14ac:dyDescent="0.25">
      <c r="A781" s="152"/>
      <c r="B781" s="152"/>
      <c r="C781" s="152"/>
      <c r="D781" s="152"/>
      <c r="E781" s="152"/>
      <c r="F781" s="152"/>
      <c r="G781" s="152"/>
      <c r="H781" s="152"/>
      <c r="I781" s="152"/>
      <c r="J781" s="152"/>
      <c r="K781" s="152"/>
      <c r="L781" s="152"/>
      <c r="M781" s="152"/>
    </row>
    <row r="782" spans="1:13" ht="20.25" customHeight="1" x14ac:dyDescent="0.25">
      <c r="A782" s="152"/>
      <c r="B782" s="152"/>
      <c r="C782" s="152"/>
      <c r="D782" s="152"/>
      <c r="E782" s="152"/>
      <c r="F782" s="152"/>
      <c r="G782" s="152"/>
      <c r="H782" s="152"/>
      <c r="I782" s="152"/>
      <c r="J782" s="152"/>
      <c r="K782" s="152"/>
      <c r="L782" s="152"/>
      <c r="M782" s="152"/>
    </row>
    <row r="783" spans="1:13" ht="20.25" customHeight="1" x14ac:dyDescent="0.25">
      <c r="A783" s="152"/>
      <c r="B783" s="152"/>
      <c r="C783" s="152"/>
      <c r="D783" s="152"/>
      <c r="E783" s="152"/>
      <c r="F783" s="152"/>
      <c r="G783" s="152"/>
      <c r="H783" s="152"/>
      <c r="I783" s="152"/>
      <c r="J783" s="152"/>
      <c r="K783" s="152"/>
      <c r="L783" s="152"/>
      <c r="M783" s="152"/>
    </row>
    <row r="784" spans="1:13" ht="20.25" customHeight="1" x14ac:dyDescent="0.25">
      <c r="A784" s="152"/>
      <c r="B784" s="152"/>
      <c r="C784" s="152"/>
      <c r="D784" s="152"/>
      <c r="E784" s="152"/>
      <c r="F784" s="152"/>
      <c r="G784" s="152"/>
      <c r="H784" s="152"/>
      <c r="I784" s="152"/>
      <c r="J784" s="152"/>
      <c r="K784" s="152"/>
      <c r="L784" s="152"/>
      <c r="M784" s="152"/>
    </row>
    <row r="785" spans="1:13" ht="20.25" customHeight="1" x14ac:dyDescent="0.25">
      <c r="A785" s="152"/>
      <c r="B785" s="152"/>
      <c r="C785" s="152"/>
      <c r="D785" s="152"/>
      <c r="E785" s="152"/>
      <c r="F785" s="152"/>
      <c r="G785" s="152"/>
      <c r="H785" s="152"/>
      <c r="I785" s="152"/>
      <c r="J785" s="152"/>
      <c r="K785" s="152"/>
      <c r="L785" s="152"/>
      <c r="M785" s="152"/>
    </row>
    <row r="786" spans="1:13" ht="20.25" customHeight="1" x14ac:dyDescent="0.25">
      <c r="A786" s="152"/>
      <c r="B786" s="152"/>
      <c r="C786" s="152"/>
      <c r="D786" s="152"/>
      <c r="E786" s="152"/>
      <c r="F786" s="152"/>
      <c r="G786" s="152"/>
      <c r="H786" s="152"/>
      <c r="I786" s="152"/>
      <c r="J786" s="152"/>
      <c r="K786" s="152"/>
      <c r="L786" s="152"/>
      <c r="M786" s="152"/>
    </row>
    <row r="787" spans="1:13" ht="20.25" customHeight="1" x14ac:dyDescent="0.25">
      <c r="A787" s="152"/>
      <c r="B787" s="152"/>
      <c r="C787" s="152"/>
      <c r="D787" s="152"/>
      <c r="E787" s="152"/>
      <c r="F787" s="152"/>
      <c r="G787" s="152"/>
      <c r="H787" s="152"/>
      <c r="I787" s="152"/>
      <c r="J787" s="152"/>
      <c r="K787" s="152"/>
      <c r="L787" s="152"/>
      <c r="M787" s="152"/>
    </row>
    <row r="788" spans="1:13" ht="20.25" customHeight="1" x14ac:dyDescent="0.25">
      <c r="A788" s="152"/>
      <c r="B788" s="152"/>
      <c r="C788" s="152"/>
      <c r="D788" s="152"/>
      <c r="E788" s="152"/>
      <c r="F788" s="152"/>
      <c r="G788" s="152"/>
      <c r="H788" s="152"/>
      <c r="I788" s="152"/>
      <c r="J788" s="152"/>
      <c r="K788" s="152"/>
      <c r="L788" s="152"/>
      <c r="M788" s="152"/>
    </row>
    <row r="789" spans="1:13" ht="20.25" customHeight="1" x14ac:dyDescent="0.25">
      <c r="A789" s="152"/>
      <c r="B789" s="152"/>
      <c r="C789" s="152"/>
      <c r="D789" s="152"/>
      <c r="E789" s="152"/>
      <c r="F789" s="152"/>
      <c r="G789" s="152"/>
      <c r="H789" s="152"/>
      <c r="I789" s="152"/>
      <c r="J789" s="152"/>
      <c r="K789" s="152"/>
      <c r="L789" s="152"/>
      <c r="M789" s="152"/>
    </row>
    <row r="790" spans="1:13" ht="20.25" customHeight="1" x14ac:dyDescent="0.25">
      <c r="A790" s="152"/>
      <c r="B790" s="152"/>
      <c r="C790" s="152"/>
      <c r="D790" s="152"/>
      <c r="E790" s="152"/>
      <c r="F790" s="152"/>
      <c r="G790" s="152"/>
      <c r="H790" s="152"/>
      <c r="I790" s="152"/>
      <c r="J790" s="152"/>
      <c r="K790" s="152"/>
      <c r="L790" s="152"/>
      <c r="M790" s="152"/>
    </row>
    <row r="791" spans="1:13" ht="20.25" customHeight="1" x14ac:dyDescent="0.25">
      <c r="A791" s="152"/>
      <c r="B791" s="152"/>
      <c r="C791" s="152"/>
      <c r="D791" s="152"/>
      <c r="E791" s="152"/>
      <c r="F791" s="152"/>
      <c r="G791" s="152"/>
      <c r="H791" s="152"/>
      <c r="I791" s="152"/>
      <c r="J791" s="152"/>
      <c r="K791" s="152"/>
      <c r="L791" s="152"/>
      <c r="M791" s="152"/>
    </row>
    <row r="792" spans="1:13" ht="20.25" customHeight="1" x14ac:dyDescent="0.25">
      <c r="A792" s="152"/>
      <c r="B792" s="152"/>
      <c r="C792" s="152"/>
      <c r="D792" s="152"/>
      <c r="E792" s="152"/>
      <c r="F792" s="152"/>
      <c r="G792" s="152"/>
      <c r="H792" s="152"/>
      <c r="I792" s="152"/>
      <c r="J792" s="152"/>
      <c r="K792" s="152"/>
      <c r="L792" s="152"/>
      <c r="M792" s="152"/>
    </row>
    <row r="793" spans="1:13" ht="20.25" customHeight="1" x14ac:dyDescent="0.25">
      <c r="A793" s="152"/>
      <c r="B793" s="152"/>
      <c r="C793" s="152"/>
      <c r="D793" s="152"/>
      <c r="E793" s="152"/>
      <c r="F793" s="152"/>
      <c r="G793" s="152"/>
      <c r="H793" s="152"/>
      <c r="I793" s="152"/>
      <c r="J793" s="152"/>
      <c r="K793" s="152"/>
      <c r="L793" s="152"/>
      <c r="M793" s="152"/>
    </row>
    <row r="794" spans="1:13" ht="20.25" customHeight="1" x14ac:dyDescent="0.25">
      <c r="A794" s="152"/>
      <c r="B794" s="152"/>
      <c r="C794" s="152"/>
      <c r="D794" s="152"/>
      <c r="E794" s="152"/>
      <c r="F794" s="152"/>
      <c r="G794" s="152"/>
      <c r="H794" s="152"/>
      <c r="I794" s="152"/>
      <c r="J794" s="152"/>
      <c r="K794" s="152"/>
      <c r="L794" s="152"/>
      <c r="M794" s="152"/>
    </row>
    <row r="795" spans="1:13" ht="20.25" customHeight="1" x14ac:dyDescent="0.25">
      <c r="A795" s="152"/>
      <c r="B795" s="152"/>
      <c r="C795" s="152"/>
      <c r="D795" s="152"/>
      <c r="E795" s="152"/>
      <c r="F795" s="152"/>
      <c r="G795" s="152"/>
      <c r="H795" s="152"/>
      <c r="I795" s="152"/>
      <c r="J795" s="152"/>
      <c r="K795" s="152"/>
      <c r="L795" s="152"/>
      <c r="M795" s="152"/>
    </row>
    <row r="796" spans="1:13" ht="20.25" customHeight="1" x14ac:dyDescent="0.25">
      <c r="A796" s="152"/>
      <c r="B796" s="152"/>
      <c r="C796" s="152"/>
      <c r="D796" s="152"/>
      <c r="E796" s="152"/>
      <c r="F796" s="152"/>
      <c r="G796" s="152"/>
      <c r="H796" s="152"/>
      <c r="I796" s="152"/>
      <c r="J796" s="152"/>
      <c r="K796" s="152"/>
      <c r="L796" s="152"/>
      <c r="M796" s="152"/>
    </row>
    <row r="797" spans="1:13" ht="20.25" customHeight="1" x14ac:dyDescent="0.25">
      <c r="A797" s="152"/>
      <c r="B797" s="152"/>
      <c r="C797" s="152"/>
      <c r="D797" s="152"/>
      <c r="E797" s="152"/>
      <c r="F797" s="152"/>
      <c r="G797" s="152"/>
      <c r="H797" s="152"/>
      <c r="I797" s="152"/>
      <c r="J797" s="152"/>
      <c r="K797" s="152"/>
      <c r="L797" s="152"/>
      <c r="M797" s="152"/>
    </row>
    <row r="798" spans="1:13" ht="20.25" customHeight="1" x14ac:dyDescent="0.25">
      <c r="A798" s="152"/>
      <c r="B798" s="152"/>
      <c r="C798" s="152"/>
      <c r="D798" s="152"/>
      <c r="E798" s="152"/>
      <c r="F798" s="152"/>
      <c r="G798" s="152"/>
      <c r="H798" s="152"/>
      <c r="I798" s="152"/>
      <c r="J798" s="152"/>
      <c r="K798" s="152"/>
      <c r="L798" s="152"/>
      <c r="M798" s="152"/>
    </row>
    <row r="799" spans="1:13" ht="20.25" customHeight="1" x14ac:dyDescent="0.25">
      <c r="A799" s="152"/>
      <c r="B799" s="152"/>
      <c r="C799" s="152"/>
      <c r="D799" s="152"/>
      <c r="E799" s="152"/>
      <c r="F799" s="152"/>
      <c r="G799" s="152"/>
      <c r="H799" s="152"/>
      <c r="I799" s="152"/>
      <c r="J799" s="152"/>
      <c r="K799" s="152"/>
      <c r="L799" s="152"/>
      <c r="M799" s="152"/>
    </row>
    <row r="800" spans="1:13" ht="20.25" customHeight="1" x14ac:dyDescent="0.25">
      <c r="A800" s="152"/>
      <c r="B800" s="152"/>
      <c r="C800" s="152"/>
      <c r="D800" s="152"/>
      <c r="E800" s="152"/>
      <c r="F800" s="152"/>
      <c r="G800" s="152"/>
      <c r="H800" s="152"/>
      <c r="I800" s="152"/>
      <c r="J800" s="152"/>
      <c r="K800" s="152"/>
      <c r="L800" s="152"/>
      <c r="M800" s="152"/>
    </row>
    <row r="801" spans="1:13" ht="20.25" customHeight="1" x14ac:dyDescent="0.25">
      <c r="A801" s="152"/>
      <c r="B801" s="152"/>
      <c r="C801" s="152"/>
      <c r="D801" s="152"/>
      <c r="E801" s="152"/>
      <c r="F801" s="152"/>
      <c r="G801" s="152"/>
      <c r="H801" s="152"/>
      <c r="I801" s="152"/>
      <c r="J801" s="152"/>
      <c r="K801" s="152"/>
      <c r="L801" s="152"/>
      <c r="M801" s="152"/>
    </row>
    <row r="802" spans="1:13" ht="20.25" customHeight="1" x14ac:dyDescent="0.25">
      <c r="A802" s="152"/>
      <c r="B802" s="152"/>
      <c r="C802" s="152"/>
      <c r="D802" s="152"/>
      <c r="E802" s="152"/>
      <c r="F802" s="152"/>
      <c r="G802" s="152"/>
      <c r="H802" s="152"/>
      <c r="I802" s="152"/>
      <c r="J802" s="152"/>
      <c r="K802" s="152"/>
      <c r="L802" s="152"/>
      <c r="M802" s="152"/>
    </row>
    <row r="803" spans="1:13" ht="20.25" customHeight="1" x14ac:dyDescent="0.25">
      <c r="A803" s="152"/>
      <c r="B803" s="152"/>
      <c r="C803" s="152"/>
      <c r="D803" s="152"/>
      <c r="E803" s="152"/>
      <c r="F803" s="152"/>
      <c r="G803" s="152"/>
      <c r="H803" s="152"/>
      <c r="I803" s="152"/>
      <c r="J803" s="152"/>
      <c r="K803" s="152"/>
      <c r="L803" s="152"/>
      <c r="M803" s="152"/>
    </row>
    <row r="804" spans="1:13" ht="20.25" customHeight="1" x14ac:dyDescent="0.25">
      <c r="A804" s="152"/>
      <c r="B804" s="152"/>
      <c r="C804" s="152"/>
      <c r="D804" s="152"/>
      <c r="E804" s="152"/>
      <c r="F804" s="152"/>
      <c r="G804" s="152"/>
      <c r="H804" s="152"/>
      <c r="I804" s="152"/>
      <c r="J804" s="152"/>
      <c r="K804" s="152"/>
      <c r="L804" s="152"/>
      <c r="M804" s="152"/>
    </row>
    <row r="805" spans="1:13" ht="20.25" customHeight="1" x14ac:dyDescent="0.25">
      <c r="A805" s="152"/>
      <c r="B805" s="152"/>
      <c r="C805" s="152"/>
      <c r="D805" s="152"/>
      <c r="E805" s="152"/>
      <c r="F805" s="152"/>
      <c r="G805" s="152"/>
      <c r="H805" s="152"/>
      <c r="I805" s="152"/>
      <c r="J805" s="152"/>
      <c r="K805" s="152"/>
      <c r="L805" s="152"/>
      <c r="M805" s="152"/>
    </row>
    <row r="806" spans="1:13" ht="20.25" customHeight="1" x14ac:dyDescent="0.25">
      <c r="A806" s="152"/>
      <c r="B806" s="152"/>
      <c r="C806" s="152"/>
      <c r="D806" s="152"/>
      <c r="E806" s="152"/>
      <c r="F806" s="152"/>
      <c r="G806" s="152"/>
      <c r="H806" s="152"/>
      <c r="I806" s="152"/>
      <c r="J806" s="152"/>
      <c r="K806" s="152"/>
      <c r="L806" s="152"/>
      <c r="M806" s="152"/>
    </row>
    <row r="807" spans="1:13" ht="20.25" customHeight="1" x14ac:dyDescent="0.25">
      <c r="A807" s="152"/>
      <c r="B807" s="152"/>
      <c r="C807" s="152"/>
      <c r="D807" s="152"/>
      <c r="E807" s="152"/>
      <c r="F807" s="152"/>
      <c r="G807" s="152"/>
      <c r="H807" s="152"/>
      <c r="I807" s="152"/>
      <c r="J807" s="152"/>
      <c r="K807" s="152"/>
      <c r="L807" s="152"/>
      <c r="M807" s="152"/>
    </row>
    <row r="808" spans="1:13" ht="20.25" customHeight="1" x14ac:dyDescent="0.25">
      <c r="A808" s="152"/>
      <c r="B808" s="152"/>
      <c r="C808" s="152"/>
      <c r="D808" s="152"/>
      <c r="E808" s="152"/>
      <c r="F808" s="152"/>
      <c r="G808" s="152"/>
      <c r="H808" s="152"/>
      <c r="I808" s="152"/>
      <c r="J808" s="152"/>
      <c r="K808" s="152"/>
      <c r="L808" s="152"/>
      <c r="M808" s="152"/>
    </row>
    <row r="809" spans="1:13" ht="20.25" customHeight="1" x14ac:dyDescent="0.25">
      <c r="A809" s="152"/>
      <c r="B809" s="152"/>
      <c r="C809" s="152"/>
      <c r="D809" s="152"/>
      <c r="E809" s="152"/>
      <c r="F809" s="152"/>
      <c r="G809" s="152"/>
      <c r="H809" s="152"/>
      <c r="I809" s="152"/>
      <c r="J809" s="152"/>
      <c r="K809" s="152"/>
      <c r="L809" s="152"/>
      <c r="M809" s="152"/>
    </row>
    <row r="810" spans="1:13" ht="20.25" customHeight="1" x14ac:dyDescent="0.25">
      <c r="A810" s="152"/>
      <c r="B810" s="152"/>
      <c r="C810" s="152"/>
      <c r="D810" s="152"/>
      <c r="E810" s="152"/>
      <c r="F810" s="152"/>
      <c r="G810" s="152"/>
      <c r="H810" s="152"/>
      <c r="I810" s="152"/>
      <c r="J810" s="152"/>
      <c r="K810" s="152"/>
      <c r="L810" s="152"/>
      <c r="M810" s="152"/>
    </row>
    <row r="811" spans="1:13" ht="20.25" customHeight="1" x14ac:dyDescent="0.25">
      <c r="A811" s="152"/>
      <c r="B811" s="152"/>
      <c r="C811" s="152"/>
      <c r="D811" s="152"/>
      <c r="E811" s="152"/>
      <c r="F811" s="152"/>
      <c r="G811" s="152"/>
      <c r="H811" s="152"/>
      <c r="I811" s="152"/>
      <c r="J811" s="152"/>
      <c r="K811" s="152"/>
      <c r="L811" s="152"/>
      <c r="M811" s="152"/>
    </row>
    <row r="812" spans="1:13" ht="20.25" customHeight="1" x14ac:dyDescent="0.25">
      <c r="A812" s="152"/>
      <c r="B812" s="152"/>
      <c r="C812" s="152"/>
      <c r="D812" s="152"/>
      <c r="E812" s="152"/>
      <c r="F812" s="152"/>
      <c r="G812" s="152"/>
      <c r="H812" s="152"/>
      <c r="I812" s="152"/>
      <c r="J812" s="152"/>
      <c r="K812" s="152"/>
      <c r="L812" s="152"/>
      <c r="M812" s="152"/>
    </row>
    <row r="813" spans="1:13" ht="20.25" customHeight="1" x14ac:dyDescent="0.25">
      <c r="A813" s="152"/>
      <c r="B813" s="152"/>
      <c r="C813" s="152"/>
      <c r="D813" s="152"/>
      <c r="E813" s="152"/>
      <c r="F813" s="152"/>
      <c r="G813" s="152"/>
      <c r="H813" s="152"/>
      <c r="I813" s="152"/>
      <c r="J813" s="152"/>
      <c r="K813" s="152"/>
      <c r="L813" s="152"/>
      <c r="M813" s="152"/>
    </row>
    <row r="814" spans="1:13" ht="20.25" customHeight="1" x14ac:dyDescent="0.25">
      <c r="A814" s="152"/>
      <c r="B814" s="152"/>
      <c r="C814" s="152"/>
      <c r="D814" s="152"/>
      <c r="E814" s="152"/>
      <c r="F814" s="152"/>
      <c r="G814" s="152"/>
      <c r="H814" s="152"/>
      <c r="I814" s="152"/>
      <c r="J814" s="152"/>
      <c r="K814" s="152"/>
      <c r="L814" s="152"/>
      <c r="M814" s="152"/>
    </row>
    <row r="815" spans="1:13" ht="20.25" customHeight="1" x14ac:dyDescent="0.25">
      <c r="A815" s="152"/>
      <c r="B815" s="152"/>
      <c r="C815" s="152"/>
      <c r="D815" s="152"/>
      <c r="E815" s="152"/>
      <c r="F815" s="152"/>
      <c r="G815" s="152"/>
      <c r="H815" s="152"/>
      <c r="I815" s="152"/>
      <c r="J815" s="152"/>
      <c r="K815" s="152"/>
      <c r="L815" s="152"/>
      <c r="M815" s="152"/>
    </row>
    <row r="816" spans="1:13" ht="20.25" customHeight="1" x14ac:dyDescent="0.25">
      <c r="A816" s="152"/>
      <c r="B816" s="152"/>
      <c r="C816" s="152"/>
      <c r="D816" s="152"/>
      <c r="E816" s="152"/>
      <c r="F816" s="152"/>
      <c r="G816" s="152"/>
      <c r="H816" s="152"/>
      <c r="I816" s="152"/>
      <c r="J816" s="152"/>
      <c r="K816" s="152"/>
      <c r="L816" s="152"/>
      <c r="M816" s="152"/>
    </row>
    <row r="817" spans="1:13" ht="20.25" customHeight="1" x14ac:dyDescent="0.25">
      <c r="A817" s="152"/>
      <c r="B817" s="152"/>
      <c r="C817" s="152"/>
      <c r="D817" s="152"/>
      <c r="E817" s="152"/>
      <c r="F817" s="152"/>
      <c r="G817" s="152"/>
      <c r="H817" s="152"/>
      <c r="I817" s="152"/>
      <c r="J817" s="152"/>
      <c r="K817" s="152"/>
      <c r="L817" s="152"/>
      <c r="M817" s="152"/>
    </row>
    <row r="818" spans="1:13" ht="20.25" customHeight="1" x14ac:dyDescent="0.25">
      <c r="A818" s="152"/>
      <c r="B818" s="152"/>
      <c r="C818" s="152"/>
      <c r="D818" s="152"/>
      <c r="E818" s="152"/>
      <c r="F818" s="152"/>
      <c r="G818" s="152"/>
      <c r="H818" s="152"/>
      <c r="I818" s="152"/>
      <c r="J818" s="152"/>
      <c r="K818" s="152"/>
      <c r="L818" s="152"/>
      <c r="M818" s="152"/>
    </row>
    <row r="819" spans="1:13" ht="20.25" customHeight="1" x14ac:dyDescent="0.25">
      <c r="A819" s="152"/>
      <c r="B819" s="152"/>
      <c r="C819" s="152"/>
      <c r="D819" s="152"/>
      <c r="E819" s="152"/>
      <c r="F819" s="152"/>
      <c r="G819" s="152"/>
      <c r="H819" s="152"/>
      <c r="I819" s="152"/>
      <c r="J819" s="152"/>
      <c r="K819" s="152"/>
      <c r="L819" s="152"/>
      <c r="M819" s="152"/>
    </row>
    <row r="820" spans="1:13" ht="20.25" customHeight="1" x14ac:dyDescent="0.25">
      <c r="A820" s="152"/>
      <c r="B820" s="152"/>
      <c r="C820" s="152"/>
      <c r="D820" s="152"/>
      <c r="E820" s="152"/>
      <c r="F820" s="152"/>
      <c r="G820" s="152"/>
      <c r="H820" s="152"/>
      <c r="I820" s="152"/>
      <c r="J820" s="152"/>
      <c r="K820" s="152"/>
      <c r="L820" s="152"/>
      <c r="M820" s="152"/>
    </row>
    <row r="821" spans="1:13" ht="20.25" customHeight="1" x14ac:dyDescent="0.25">
      <c r="A821" s="152"/>
      <c r="B821" s="152"/>
      <c r="C821" s="152"/>
      <c r="D821" s="152"/>
      <c r="E821" s="152"/>
      <c r="F821" s="152"/>
      <c r="G821" s="152"/>
      <c r="H821" s="152"/>
      <c r="I821" s="152"/>
      <c r="J821" s="152"/>
      <c r="K821" s="152"/>
      <c r="L821" s="152"/>
      <c r="M821" s="152"/>
    </row>
    <row r="822" spans="1:13" ht="20.25" customHeight="1" x14ac:dyDescent="0.25">
      <c r="A822" s="152"/>
      <c r="B822" s="152"/>
      <c r="C822" s="152"/>
      <c r="D822" s="152"/>
      <c r="E822" s="152"/>
      <c r="F822" s="152"/>
      <c r="G822" s="152"/>
      <c r="H822" s="152"/>
      <c r="I822" s="152"/>
      <c r="J822" s="152"/>
      <c r="K822" s="152"/>
      <c r="L822" s="152"/>
      <c r="M822" s="152"/>
    </row>
    <row r="823" spans="1:13" ht="20.25" customHeight="1" x14ac:dyDescent="0.25">
      <c r="A823" s="152"/>
      <c r="B823" s="152"/>
      <c r="C823" s="152"/>
      <c r="D823" s="152"/>
      <c r="E823" s="152"/>
      <c r="F823" s="152"/>
      <c r="G823" s="152"/>
      <c r="H823" s="152"/>
      <c r="I823" s="152"/>
      <c r="J823" s="152"/>
      <c r="K823" s="152"/>
      <c r="L823" s="152"/>
      <c r="M823" s="152"/>
    </row>
    <row r="824" spans="1:13" ht="20.25" customHeight="1" x14ac:dyDescent="0.25">
      <c r="A824" s="152"/>
      <c r="B824" s="152"/>
      <c r="C824" s="152"/>
      <c r="D824" s="152"/>
      <c r="E824" s="152"/>
      <c r="F824" s="152"/>
      <c r="G824" s="152"/>
      <c r="H824" s="152"/>
      <c r="I824" s="152"/>
      <c r="J824" s="152"/>
      <c r="K824" s="152"/>
      <c r="L824" s="152"/>
      <c r="M824" s="152"/>
    </row>
    <row r="825" spans="1:13" ht="20.25" customHeight="1" x14ac:dyDescent="0.25">
      <c r="A825" s="152"/>
      <c r="B825" s="152"/>
      <c r="C825" s="152"/>
      <c r="D825" s="152"/>
      <c r="E825" s="152"/>
      <c r="F825" s="152"/>
      <c r="G825" s="152"/>
      <c r="H825" s="152"/>
      <c r="I825" s="152"/>
      <c r="J825" s="152"/>
      <c r="K825" s="152"/>
      <c r="L825" s="152"/>
      <c r="M825" s="152"/>
    </row>
    <row r="826" spans="1:13" ht="20.25" customHeight="1" x14ac:dyDescent="0.25">
      <c r="A826" s="152"/>
      <c r="B826" s="152"/>
      <c r="C826" s="152"/>
      <c r="D826" s="152"/>
      <c r="E826" s="152"/>
      <c r="F826" s="152"/>
      <c r="G826" s="152"/>
      <c r="H826" s="152"/>
      <c r="I826" s="152"/>
      <c r="J826" s="152"/>
      <c r="K826" s="152"/>
      <c r="L826" s="152"/>
      <c r="M826" s="152"/>
    </row>
    <row r="827" spans="1:13" ht="20.25" customHeight="1" x14ac:dyDescent="0.25">
      <c r="A827" s="152"/>
      <c r="B827" s="152"/>
      <c r="C827" s="152"/>
      <c r="D827" s="152"/>
      <c r="E827" s="152"/>
      <c r="F827" s="152"/>
      <c r="G827" s="152"/>
      <c r="H827" s="152"/>
      <c r="I827" s="152"/>
      <c r="J827" s="152"/>
      <c r="K827" s="152"/>
      <c r="L827" s="152"/>
      <c r="M827" s="152"/>
    </row>
    <row r="828" spans="1:13" ht="20.25" customHeight="1" x14ac:dyDescent="0.25">
      <c r="A828" s="152"/>
      <c r="B828" s="152"/>
      <c r="C828" s="152"/>
      <c r="D828" s="152"/>
      <c r="E828" s="152"/>
      <c r="F828" s="152"/>
      <c r="G828" s="152"/>
      <c r="H828" s="152"/>
      <c r="I828" s="152"/>
      <c r="J828" s="152"/>
      <c r="K828" s="152"/>
      <c r="L828" s="152"/>
      <c r="M828" s="152"/>
    </row>
    <row r="829" spans="1:13" ht="20.25" customHeight="1" x14ac:dyDescent="0.25">
      <c r="A829" s="152"/>
      <c r="B829" s="152"/>
      <c r="C829" s="152"/>
      <c r="D829" s="152"/>
      <c r="E829" s="152"/>
      <c r="F829" s="152"/>
      <c r="G829" s="152"/>
      <c r="H829" s="152"/>
      <c r="I829" s="152"/>
      <c r="J829" s="152"/>
      <c r="K829" s="152"/>
      <c r="L829" s="152"/>
      <c r="M829" s="152"/>
    </row>
    <row r="830" spans="1:13" ht="20.25" customHeight="1" x14ac:dyDescent="0.25">
      <c r="A830" s="152"/>
      <c r="B830" s="152"/>
      <c r="C830" s="152"/>
      <c r="D830" s="152"/>
      <c r="E830" s="152"/>
      <c r="F830" s="152"/>
      <c r="G830" s="152"/>
      <c r="H830" s="152"/>
      <c r="I830" s="152"/>
      <c r="J830" s="152"/>
      <c r="K830" s="152"/>
      <c r="L830" s="152"/>
      <c r="M830" s="152"/>
    </row>
    <row r="831" spans="1:13" ht="20.25" customHeight="1" x14ac:dyDescent="0.25">
      <c r="A831" s="152"/>
      <c r="B831" s="152"/>
      <c r="C831" s="152"/>
      <c r="D831" s="152"/>
      <c r="E831" s="152"/>
      <c r="F831" s="152"/>
      <c r="G831" s="152"/>
      <c r="H831" s="152"/>
      <c r="I831" s="152"/>
      <c r="J831" s="152"/>
      <c r="K831" s="152"/>
      <c r="L831" s="152"/>
      <c r="M831" s="152"/>
    </row>
    <row r="832" spans="1:13" ht="20.25" customHeight="1" x14ac:dyDescent="0.25">
      <c r="A832" s="152"/>
      <c r="B832" s="152"/>
      <c r="C832" s="152"/>
      <c r="D832" s="152"/>
      <c r="E832" s="152"/>
      <c r="F832" s="152"/>
      <c r="G832" s="152"/>
      <c r="H832" s="152"/>
      <c r="I832" s="152"/>
      <c r="J832" s="152"/>
      <c r="K832" s="152"/>
      <c r="L832" s="152"/>
      <c r="M832" s="152"/>
    </row>
    <row r="833" spans="1:13" ht="20.25" customHeight="1" x14ac:dyDescent="0.25">
      <c r="A833" s="152"/>
      <c r="B833" s="152"/>
      <c r="C833" s="152"/>
      <c r="D833" s="152"/>
      <c r="E833" s="152"/>
      <c r="F833" s="152"/>
      <c r="G833" s="152"/>
      <c r="H833" s="152"/>
      <c r="I833" s="152"/>
      <c r="J833" s="152"/>
      <c r="K833" s="152"/>
      <c r="L833" s="152"/>
      <c r="M833" s="152"/>
    </row>
    <row r="834" spans="1:13" ht="20.25" customHeight="1" x14ac:dyDescent="0.25">
      <c r="A834" s="152"/>
      <c r="B834" s="152"/>
      <c r="C834" s="152"/>
      <c r="D834" s="152"/>
      <c r="E834" s="152"/>
      <c r="F834" s="152"/>
      <c r="G834" s="152"/>
      <c r="H834" s="152"/>
      <c r="I834" s="152"/>
      <c r="J834" s="152"/>
      <c r="K834" s="152"/>
      <c r="L834" s="152"/>
      <c r="M834" s="152"/>
    </row>
    <row r="835" spans="1:13" ht="20.25" customHeight="1" x14ac:dyDescent="0.25">
      <c r="A835" s="152"/>
      <c r="B835" s="152"/>
      <c r="C835" s="152"/>
      <c r="D835" s="152"/>
      <c r="E835" s="152"/>
      <c r="F835" s="152"/>
      <c r="G835" s="152"/>
      <c r="H835" s="152"/>
      <c r="I835" s="152"/>
      <c r="J835" s="152"/>
      <c r="K835" s="152"/>
      <c r="L835" s="152"/>
      <c r="M835" s="152"/>
    </row>
    <row r="836" spans="1:13" ht="20.25" customHeight="1" x14ac:dyDescent="0.25">
      <c r="A836" s="152"/>
      <c r="B836" s="152"/>
      <c r="C836" s="152"/>
      <c r="D836" s="152"/>
      <c r="E836" s="152"/>
      <c r="F836" s="152"/>
      <c r="G836" s="152"/>
      <c r="H836" s="152"/>
      <c r="I836" s="152"/>
      <c r="J836" s="152"/>
      <c r="K836" s="152"/>
      <c r="L836" s="152"/>
      <c r="M836" s="152"/>
    </row>
    <row r="837" spans="1:13" ht="20.25" customHeight="1" x14ac:dyDescent="0.25">
      <c r="A837" s="152"/>
      <c r="B837" s="152"/>
      <c r="C837" s="152"/>
      <c r="D837" s="152"/>
      <c r="E837" s="152"/>
      <c r="F837" s="152"/>
      <c r="G837" s="152"/>
      <c r="H837" s="152"/>
      <c r="I837" s="152"/>
      <c r="J837" s="152"/>
      <c r="K837" s="152"/>
      <c r="L837" s="152"/>
      <c r="M837" s="152"/>
    </row>
    <row r="838" spans="1:13" ht="20.25" customHeight="1" x14ac:dyDescent="0.25">
      <c r="A838" s="152"/>
      <c r="B838" s="152"/>
      <c r="C838" s="152"/>
      <c r="D838" s="152"/>
      <c r="E838" s="152"/>
      <c r="F838" s="152"/>
      <c r="G838" s="152"/>
      <c r="H838" s="152"/>
      <c r="I838" s="152"/>
      <c r="J838" s="152"/>
      <c r="K838" s="152"/>
      <c r="L838" s="152"/>
      <c r="M838" s="152"/>
    </row>
    <row r="839" spans="1:13" ht="20.25" customHeight="1" x14ac:dyDescent="0.25">
      <c r="A839" s="152"/>
      <c r="B839" s="152"/>
      <c r="C839" s="152"/>
      <c r="D839" s="152"/>
      <c r="E839" s="152"/>
      <c r="F839" s="152"/>
      <c r="G839" s="152"/>
      <c r="H839" s="152"/>
      <c r="I839" s="152"/>
      <c r="J839" s="152"/>
      <c r="K839" s="152"/>
      <c r="L839" s="152"/>
      <c r="M839" s="152"/>
    </row>
    <row r="840" spans="1:13" ht="20.25" customHeight="1" x14ac:dyDescent="0.25">
      <c r="A840" s="152"/>
      <c r="B840" s="152"/>
      <c r="C840" s="152"/>
      <c r="D840" s="152"/>
      <c r="E840" s="152"/>
      <c r="F840" s="152"/>
      <c r="G840" s="152"/>
      <c r="H840" s="152"/>
      <c r="I840" s="152"/>
      <c r="J840" s="152"/>
      <c r="K840" s="152"/>
      <c r="L840" s="152"/>
      <c r="M840" s="152"/>
    </row>
    <row r="841" spans="1:13" ht="20.25" customHeight="1" x14ac:dyDescent="0.25">
      <c r="A841" s="152"/>
      <c r="B841" s="152"/>
      <c r="C841" s="152"/>
      <c r="D841" s="152"/>
      <c r="E841" s="152"/>
      <c r="F841" s="152"/>
      <c r="G841" s="152"/>
      <c r="H841" s="152"/>
      <c r="I841" s="152"/>
      <c r="J841" s="152"/>
      <c r="K841" s="152"/>
      <c r="L841" s="152"/>
      <c r="M841" s="152"/>
    </row>
    <row r="842" spans="1:13" ht="20.25" customHeight="1" x14ac:dyDescent="0.25">
      <c r="A842" s="152"/>
      <c r="B842" s="152"/>
      <c r="C842" s="152"/>
      <c r="D842" s="152"/>
      <c r="E842" s="152"/>
      <c r="F842" s="152"/>
      <c r="G842" s="152"/>
      <c r="H842" s="152"/>
      <c r="I842" s="152"/>
      <c r="J842" s="152"/>
      <c r="K842" s="152"/>
      <c r="L842" s="152"/>
      <c r="M842" s="152"/>
    </row>
    <row r="843" spans="1:13" ht="20.25" customHeight="1" x14ac:dyDescent="0.25">
      <c r="A843" s="152"/>
      <c r="B843" s="152"/>
      <c r="C843" s="152"/>
      <c r="D843" s="152"/>
      <c r="E843" s="152"/>
      <c r="F843" s="152"/>
      <c r="G843" s="152"/>
      <c r="H843" s="152"/>
      <c r="I843" s="152"/>
      <c r="J843" s="152"/>
      <c r="K843" s="152"/>
      <c r="L843" s="152"/>
      <c r="M843" s="152"/>
    </row>
    <row r="844" spans="1:13" ht="20.25" customHeight="1" x14ac:dyDescent="0.25">
      <c r="A844" s="152"/>
      <c r="B844" s="152"/>
      <c r="C844" s="152"/>
      <c r="D844" s="152"/>
      <c r="E844" s="152"/>
      <c r="F844" s="152"/>
      <c r="G844" s="152"/>
      <c r="H844" s="152"/>
      <c r="I844" s="152"/>
      <c r="J844" s="152"/>
      <c r="K844" s="152"/>
      <c r="L844" s="152"/>
      <c r="M844" s="152"/>
    </row>
    <row r="845" spans="1:13" ht="20.25" customHeight="1" x14ac:dyDescent="0.25">
      <c r="A845" s="152"/>
      <c r="B845" s="152"/>
      <c r="C845" s="152"/>
      <c r="D845" s="152"/>
      <c r="E845" s="152"/>
      <c r="F845" s="152"/>
      <c r="G845" s="152"/>
      <c r="H845" s="152"/>
      <c r="I845" s="152"/>
      <c r="J845" s="152"/>
      <c r="K845" s="152"/>
      <c r="L845" s="152"/>
      <c r="M845" s="152"/>
    </row>
    <row r="846" spans="1:13" ht="20.25" customHeight="1" x14ac:dyDescent="0.25">
      <c r="A846" s="152"/>
      <c r="B846" s="152"/>
      <c r="C846" s="152"/>
      <c r="D846" s="152"/>
      <c r="E846" s="152"/>
      <c r="F846" s="152"/>
      <c r="G846" s="152"/>
      <c r="H846" s="152"/>
      <c r="I846" s="152"/>
      <c r="J846" s="152"/>
      <c r="K846" s="152"/>
      <c r="L846" s="152"/>
      <c r="M846" s="152"/>
    </row>
    <row r="847" spans="1:13" ht="20.25" customHeight="1" x14ac:dyDescent="0.25">
      <c r="A847" s="152"/>
      <c r="B847" s="152"/>
      <c r="C847" s="152"/>
      <c r="D847" s="152"/>
      <c r="E847" s="152"/>
      <c r="F847" s="152"/>
      <c r="G847" s="152"/>
      <c r="H847" s="152"/>
      <c r="I847" s="152"/>
      <c r="J847" s="152"/>
      <c r="K847" s="152"/>
      <c r="L847" s="152"/>
      <c r="M847" s="152"/>
    </row>
    <row r="848" spans="1:13" ht="20.25" customHeight="1" x14ac:dyDescent="0.25">
      <c r="A848" s="152"/>
      <c r="B848" s="152"/>
      <c r="C848" s="152"/>
      <c r="D848" s="152"/>
      <c r="E848" s="152"/>
      <c r="F848" s="152"/>
      <c r="G848" s="152"/>
      <c r="H848" s="152"/>
      <c r="I848" s="152"/>
      <c r="J848" s="152"/>
      <c r="K848" s="152"/>
      <c r="L848" s="152"/>
      <c r="M848" s="152"/>
    </row>
    <row r="849" spans="1:13" ht="20.25" customHeight="1" x14ac:dyDescent="0.25">
      <c r="A849" s="152"/>
      <c r="B849" s="152"/>
      <c r="C849" s="152"/>
      <c r="D849" s="152"/>
      <c r="E849" s="152"/>
      <c r="F849" s="152"/>
      <c r="G849" s="152"/>
      <c r="H849" s="152"/>
      <c r="I849" s="152"/>
      <c r="J849" s="152"/>
      <c r="K849" s="152"/>
      <c r="L849" s="152"/>
      <c r="M849" s="152"/>
    </row>
    <row r="850" spans="1:13" ht="20.25" customHeight="1" x14ac:dyDescent="0.25">
      <c r="A850" s="152"/>
      <c r="B850" s="152"/>
      <c r="C850" s="152"/>
      <c r="D850" s="152"/>
      <c r="E850" s="152"/>
      <c r="F850" s="152"/>
      <c r="G850" s="152"/>
      <c r="H850" s="152"/>
      <c r="I850" s="152"/>
      <c r="J850" s="152"/>
      <c r="K850" s="152"/>
      <c r="L850" s="152"/>
      <c r="M850" s="152"/>
    </row>
    <row r="851" spans="1:13" ht="20.25" customHeight="1" x14ac:dyDescent="0.25">
      <c r="A851" s="152"/>
      <c r="B851" s="152"/>
      <c r="C851" s="152"/>
      <c r="D851" s="152"/>
      <c r="E851" s="152"/>
      <c r="F851" s="152"/>
      <c r="G851" s="152"/>
      <c r="H851" s="152"/>
      <c r="I851" s="152"/>
      <c r="J851" s="152"/>
      <c r="K851" s="152"/>
      <c r="L851" s="152"/>
      <c r="M851" s="152"/>
    </row>
    <row r="852" spans="1:13" ht="20.25" customHeight="1" x14ac:dyDescent="0.25">
      <c r="A852" s="152"/>
      <c r="B852" s="152"/>
      <c r="C852" s="152"/>
      <c r="D852" s="152"/>
      <c r="E852" s="152"/>
      <c r="F852" s="152"/>
      <c r="G852" s="152"/>
      <c r="H852" s="152"/>
      <c r="I852" s="152"/>
      <c r="J852" s="152"/>
      <c r="K852" s="152"/>
      <c r="L852" s="152"/>
      <c r="M852" s="152"/>
    </row>
    <row r="853" spans="1:13" ht="20.25" customHeight="1" x14ac:dyDescent="0.25">
      <c r="A853" s="152"/>
      <c r="B853" s="152"/>
      <c r="C853" s="152"/>
      <c r="D853" s="152"/>
      <c r="E853" s="152"/>
      <c r="F853" s="152"/>
      <c r="G853" s="152"/>
      <c r="H853" s="152"/>
      <c r="I853" s="152"/>
      <c r="J853" s="152"/>
      <c r="K853" s="152"/>
      <c r="L853" s="152"/>
      <c r="M853" s="152"/>
    </row>
    <row r="854" spans="1:13" ht="20.25" customHeight="1" x14ac:dyDescent="0.25">
      <c r="A854" s="152"/>
      <c r="B854" s="152"/>
      <c r="C854" s="152"/>
      <c r="D854" s="152"/>
      <c r="E854" s="152"/>
      <c r="F854" s="152"/>
      <c r="G854" s="152"/>
      <c r="H854" s="152"/>
      <c r="I854" s="152"/>
      <c r="J854" s="152"/>
      <c r="K854" s="152"/>
      <c r="L854" s="152"/>
      <c r="M854" s="152"/>
    </row>
    <row r="855" spans="1:13" ht="20.25" customHeight="1" x14ac:dyDescent="0.25">
      <c r="A855" s="152"/>
      <c r="B855" s="152"/>
      <c r="C855" s="152"/>
      <c r="D855" s="152"/>
      <c r="E855" s="152"/>
      <c r="F855" s="152"/>
      <c r="G855" s="152"/>
      <c r="H855" s="152"/>
      <c r="I855" s="152"/>
      <c r="J855" s="152"/>
      <c r="K855" s="152"/>
      <c r="L855" s="152"/>
      <c r="M855" s="152"/>
    </row>
    <row r="856" spans="1:13" ht="20.25" customHeight="1" x14ac:dyDescent="0.25">
      <c r="A856" s="152"/>
      <c r="B856" s="152"/>
      <c r="C856" s="152"/>
      <c r="D856" s="152"/>
      <c r="E856" s="152"/>
      <c r="F856" s="152"/>
      <c r="G856" s="152"/>
      <c r="H856" s="152"/>
      <c r="I856" s="152"/>
      <c r="J856" s="152"/>
      <c r="K856" s="152"/>
      <c r="L856" s="152"/>
      <c r="M856" s="152"/>
    </row>
    <row r="857" spans="1:13" ht="20.25" customHeight="1" x14ac:dyDescent="0.25">
      <c r="A857" s="152"/>
      <c r="B857" s="152"/>
      <c r="C857" s="152"/>
      <c r="D857" s="152"/>
      <c r="E857" s="152"/>
      <c r="F857" s="152"/>
      <c r="G857" s="152"/>
      <c r="H857" s="152"/>
      <c r="I857" s="152"/>
      <c r="J857" s="152"/>
      <c r="K857" s="152"/>
      <c r="L857" s="152"/>
      <c r="M857" s="152"/>
    </row>
    <row r="858" spans="1:13" ht="20.25" customHeight="1" x14ac:dyDescent="0.25">
      <c r="A858" s="152"/>
      <c r="B858" s="152"/>
      <c r="C858" s="152"/>
      <c r="D858" s="152"/>
      <c r="E858" s="152"/>
      <c r="F858" s="152"/>
      <c r="G858" s="152"/>
      <c r="H858" s="152"/>
      <c r="I858" s="152"/>
      <c r="J858" s="152"/>
      <c r="K858" s="152"/>
      <c r="L858" s="152"/>
      <c r="M858" s="152"/>
    </row>
    <row r="859" spans="1:13" ht="20.25" customHeight="1" x14ac:dyDescent="0.25">
      <c r="A859" s="152"/>
      <c r="B859" s="152"/>
      <c r="C859" s="152"/>
      <c r="D859" s="152"/>
      <c r="E859" s="152"/>
      <c r="F859" s="152"/>
      <c r="G859" s="152"/>
      <c r="H859" s="152"/>
      <c r="I859" s="152"/>
      <c r="J859" s="152"/>
      <c r="K859" s="152"/>
      <c r="L859" s="152"/>
      <c r="M859" s="152"/>
    </row>
    <row r="860" spans="1:13" ht="20.25" customHeight="1" x14ac:dyDescent="0.25">
      <c r="A860" s="152"/>
      <c r="B860" s="152"/>
      <c r="C860" s="152"/>
      <c r="D860" s="152"/>
      <c r="E860" s="152"/>
      <c r="F860" s="152"/>
      <c r="G860" s="152"/>
      <c r="H860" s="152"/>
      <c r="I860" s="152"/>
      <c r="J860" s="152"/>
      <c r="K860" s="152"/>
      <c r="L860" s="152"/>
      <c r="M860" s="152"/>
    </row>
    <row r="861" spans="1:13" ht="20.25" customHeight="1" x14ac:dyDescent="0.25">
      <c r="A861" s="152"/>
      <c r="B861" s="152"/>
      <c r="C861" s="152"/>
      <c r="D861" s="152"/>
      <c r="E861" s="152"/>
      <c r="F861" s="152"/>
      <c r="G861" s="152"/>
      <c r="H861" s="152"/>
      <c r="I861" s="152"/>
      <c r="J861" s="152"/>
      <c r="K861" s="152"/>
      <c r="L861" s="152"/>
      <c r="M861" s="152"/>
    </row>
    <row r="862" spans="1:13" ht="20.25" customHeight="1" x14ac:dyDescent="0.25">
      <c r="A862" s="152"/>
      <c r="B862" s="152"/>
      <c r="C862" s="152"/>
      <c r="D862" s="152"/>
      <c r="E862" s="152"/>
      <c r="F862" s="152"/>
      <c r="G862" s="152"/>
      <c r="H862" s="152"/>
      <c r="I862" s="152"/>
      <c r="J862" s="152"/>
      <c r="K862" s="152"/>
      <c r="L862" s="152"/>
      <c r="M862" s="152"/>
    </row>
    <row r="863" spans="1:13" ht="20.25" customHeight="1" x14ac:dyDescent="0.25">
      <c r="A863" s="152"/>
      <c r="B863" s="152"/>
      <c r="C863" s="152"/>
      <c r="D863" s="152"/>
      <c r="E863" s="152"/>
      <c r="F863" s="152"/>
      <c r="G863" s="152"/>
      <c r="H863" s="152"/>
      <c r="I863" s="152"/>
      <c r="J863" s="152"/>
      <c r="K863" s="152"/>
      <c r="L863" s="152"/>
      <c r="M863" s="152"/>
    </row>
    <row r="864" spans="1:13" ht="20.25" customHeight="1" x14ac:dyDescent="0.25">
      <c r="A864" s="152"/>
      <c r="B864" s="152"/>
      <c r="C864" s="152"/>
      <c r="D864" s="152"/>
      <c r="E864" s="152"/>
      <c r="F864" s="152"/>
      <c r="G864" s="152"/>
      <c r="H864" s="152"/>
      <c r="I864" s="152"/>
      <c r="J864" s="152"/>
      <c r="K864" s="152"/>
      <c r="L864" s="152"/>
      <c r="M864" s="152"/>
    </row>
    <row r="865" spans="1:13" ht="20.25" customHeight="1" x14ac:dyDescent="0.25">
      <c r="A865" s="152"/>
      <c r="B865" s="152"/>
      <c r="C865" s="152"/>
      <c r="D865" s="152"/>
      <c r="E865" s="152"/>
      <c r="F865" s="152"/>
      <c r="G865" s="152"/>
      <c r="H865" s="152"/>
      <c r="I865" s="152"/>
      <c r="J865" s="152"/>
      <c r="K865" s="152"/>
      <c r="L865" s="152"/>
      <c r="M865" s="152"/>
    </row>
    <row r="866" spans="1:13" ht="20.25" customHeight="1" x14ac:dyDescent="0.25">
      <c r="A866" s="152"/>
      <c r="B866" s="152"/>
      <c r="C866" s="152"/>
      <c r="D866" s="152"/>
      <c r="E866" s="152"/>
      <c r="F866" s="152"/>
      <c r="G866" s="152"/>
      <c r="H866" s="152"/>
      <c r="I866" s="152"/>
      <c r="J866" s="152"/>
      <c r="K866" s="152"/>
      <c r="L866" s="152"/>
      <c r="M866" s="152"/>
    </row>
    <row r="867" spans="1:13" ht="20.25" customHeight="1" x14ac:dyDescent="0.25">
      <c r="A867" s="152"/>
      <c r="B867" s="152"/>
      <c r="C867" s="152"/>
      <c r="D867" s="152"/>
      <c r="E867" s="152"/>
      <c r="F867" s="152"/>
      <c r="G867" s="152"/>
      <c r="H867" s="152"/>
      <c r="I867" s="152"/>
      <c r="J867" s="152"/>
      <c r="K867" s="152"/>
      <c r="L867" s="152"/>
      <c r="M867" s="152"/>
    </row>
    <row r="868" spans="1:13" ht="20.25" customHeight="1" x14ac:dyDescent="0.25">
      <c r="A868" s="152"/>
      <c r="B868" s="152"/>
      <c r="C868" s="152"/>
      <c r="D868" s="152"/>
      <c r="E868" s="152"/>
      <c r="F868" s="152"/>
      <c r="G868" s="152"/>
      <c r="H868" s="152"/>
      <c r="I868" s="152"/>
      <c r="J868" s="152"/>
      <c r="K868" s="152"/>
      <c r="L868" s="152"/>
      <c r="M868" s="152"/>
    </row>
    <row r="869" spans="1:13" ht="20.25" customHeight="1" x14ac:dyDescent="0.25">
      <c r="A869" s="152"/>
      <c r="B869" s="152"/>
      <c r="C869" s="152"/>
      <c r="D869" s="152"/>
      <c r="E869" s="152"/>
      <c r="F869" s="152"/>
      <c r="G869" s="152"/>
      <c r="H869" s="152"/>
      <c r="I869" s="152"/>
      <c r="J869" s="152"/>
      <c r="K869" s="152"/>
      <c r="L869" s="152"/>
      <c r="M869" s="152"/>
    </row>
    <row r="870" spans="1:13" ht="20.25" customHeight="1" x14ac:dyDescent="0.25">
      <c r="A870" s="152"/>
      <c r="B870" s="152"/>
      <c r="C870" s="152"/>
      <c r="D870" s="152"/>
      <c r="E870" s="152"/>
      <c r="F870" s="152"/>
      <c r="G870" s="152"/>
      <c r="H870" s="152"/>
      <c r="I870" s="152"/>
      <c r="J870" s="152"/>
      <c r="K870" s="152"/>
      <c r="L870" s="152"/>
      <c r="M870" s="152"/>
    </row>
    <row r="871" spans="1:13" ht="20.25" customHeight="1" x14ac:dyDescent="0.25">
      <c r="A871" s="152"/>
      <c r="B871" s="152"/>
      <c r="C871" s="152"/>
      <c r="D871" s="152"/>
      <c r="E871" s="152"/>
      <c r="F871" s="152"/>
      <c r="G871" s="152"/>
      <c r="H871" s="152"/>
      <c r="I871" s="152"/>
      <c r="J871" s="152"/>
      <c r="K871" s="152"/>
      <c r="L871" s="152"/>
      <c r="M871" s="152"/>
    </row>
    <row r="872" spans="1:13" ht="20.25" customHeight="1" x14ac:dyDescent="0.25">
      <c r="A872" s="152"/>
      <c r="B872" s="152"/>
      <c r="C872" s="152"/>
      <c r="D872" s="152"/>
      <c r="E872" s="152"/>
      <c r="F872" s="152"/>
      <c r="G872" s="152"/>
      <c r="H872" s="152"/>
      <c r="I872" s="152"/>
      <c r="J872" s="152"/>
      <c r="K872" s="152"/>
      <c r="L872" s="152"/>
      <c r="M872" s="152"/>
    </row>
    <row r="873" spans="1:13" ht="20.25" customHeight="1" x14ac:dyDescent="0.25">
      <c r="A873" s="152"/>
      <c r="B873" s="152"/>
      <c r="C873" s="152"/>
      <c r="D873" s="152"/>
      <c r="E873" s="152"/>
      <c r="F873" s="152"/>
      <c r="G873" s="152"/>
      <c r="H873" s="152"/>
      <c r="I873" s="152"/>
      <c r="J873" s="152"/>
      <c r="K873" s="152"/>
      <c r="L873" s="152"/>
      <c r="M873" s="152"/>
    </row>
    <row r="874" spans="1:13" ht="20.25" customHeight="1" x14ac:dyDescent="0.25">
      <c r="A874" s="152"/>
      <c r="B874" s="152"/>
      <c r="C874" s="152"/>
      <c r="D874" s="152"/>
      <c r="E874" s="152"/>
      <c r="F874" s="152"/>
      <c r="G874" s="152"/>
      <c r="H874" s="152"/>
      <c r="I874" s="152"/>
      <c r="J874" s="152"/>
      <c r="K874" s="152"/>
      <c r="L874" s="152"/>
      <c r="M874" s="152"/>
    </row>
    <row r="875" spans="1:13" ht="20.25" customHeight="1" x14ac:dyDescent="0.25">
      <c r="A875" s="152"/>
      <c r="B875" s="152"/>
      <c r="C875" s="152"/>
      <c r="D875" s="152"/>
      <c r="E875" s="152"/>
      <c r="F875" s="152"/>
      <c r="G875" s="152"/>
      <c r="H875" s="152"/>
      <c r="I875" s="152"/>
      <c r="J875" s="152"/>
      <c r="K875" s="152"/>
      <c r="L875" s="152"/>
      <c r="M875" s="152"/>
    </row>
    <row r="876" spans="1:13" ht="20.25" customHeight="1" x14ac:dyDescent="0.25">
      <c r="A876" s="152"/>
      <c r="B876" s="152"/>
      <c r="C876" s="152"/>
      <c r="D876" s="152"/>
      <c r="E876" s="152"/>
      <c r="F876" s="152"/>
      <c r="G876" s="152"/>
      <c r="H876" s="152"/>
      <c r="I876" s="152"/>
      <c r="J876" s="152"/>
      <c r="K876" s="152"/>
      <c r="L876" s="152"/>
      <c r="M876" s="152"/>
    </row>
    <row r="877" spans="1:13" ht="20.25" customHeight="1" x14ac:dyDescent="0.25">
      <c r="A877" s="152"/>
      <c r="B877" s="152"/>
      <c r="C877" s="152"/>
      <c r="D877" s="152"/>
      <c r="E877" s="152"/>
      <c r="F877" s="152"/>
      <c r="G877" s="152"/>
      <c r="H877" s="152"/>
      <c r="I877" s="152"/>
      <c r="J877" s="152"/>
      <c r="K877" s="152"/>
      <c r="L877" s="152"/>
      <c r="M877" s="152"/>
    </row>
    <row r="878" spans="1:13" ht="20.25" customHeight="1" x14ac:dyDescent="0.25">
      <c r="A878" s="152"/>
      <c r="B878" s="152"/>
      <c r="C878" s="152"/>
      <c r="D878" s="152"/>
      <c r="E878" s="152"/>
      <c r="F878" s="152"/>
      <c r="G878" s="152"/>
      <c r="H878" s="152"/>
      <c r="I878" s="152"/>
      <c r="J878" s="152"/>
      <c r="K878" s="152"/>
      <c r="L878" s="152"/>
      <c r="M878" s="152"/>
    </row>
    <row r="879" spans="1:13" ht="20.25" customHeight="1" x14ac:dyDescent="0.25">
      <c r="A879" s="152"/>
      <c r="B879" s="152"/>
      <c r="C879" s="152"/>
      <c r="D879" s="152"/>
      <c r="E879" s="152"/>
      <c r="F879" s="152"/>
      <c r="G879" s="152"/>
      <c r="H879" s="152"/>
      <c r="I879" s="152"/>
      <c r="J879" s="152"/>
      <c r="K879" s="152"/>
      <c r="L879" s="152"/>
      <c r="M879" s="152"/>
    </row>
    <row r="880" spans="1:13" ht="20.25" customHeight="1" x14ac:dyDescent="0.25">
      <c r="A880" s="152"/>
      <c r="B880" s="152"/>
      <c r="C880" s="152"/>
      <c r="D880" s="152"/>
      <c r="E880" s="152"/>
      <c r="F880" s="152"/>
      <c r="G880" s="152"/>
      <c r="H880" s="152"/>
      <c r="I880" s="152"/>
      <c r="J880" s="152"/>
      <c r="K880" s="152"/>
      <c r="L880" s="152"/>
      <c r="M880" s="152"/>
    </row>
    <row r="881" spans="1:13" ht="20.25" customHeight="1" x14ac:dyDescent="0.25">
      <c r="A881" s="152"/>
      <c r="B881" s="152"/>
      <c r="C881" s="152"/>
      <c r="D881" s="152"/>
      <c r="E881" s="152"/>
      <c r="F881" s="152"/>
      <c r="G881" s="152"/>
      <c r="H881" s="152"/>
      <c r="I881" s="152"/>
      <c r="J881" s="152"/>
      <c r="K881" s="152"/>
      <c r="L881" s="152"/>
      <c r="M881" s="152"/>
    </row>
    <row r="882" spans="1:13" ht="20.25" customHeight="1" x14ac:dyDescent="0.25">
      <c r="A882" s="152"/>
      <c r="B882" s="152"/>
      <c r="C882" s="152"/>
      <c r="D882" s="152"/>
      <c r="E882" s="152"/>
      <c r="F882" s="152"/>
      <c r="G882" s="152"/>
      <c r="H882" s="152"/>
      <c r="I882" s="152"/>
      <c r="J882" s="152"/>
      <c r="K882" s="152"/>
      <c r="L882" s="152"/>
      <c r="M882" s="152"/>
    </row>
    <row r="883" spans="1:13" ht="20.25" customHeight="1" x14ac:dyDescent="0.25">
      <c r="A883" s="152"/>
      <c r="B883" s="152"/>
      <c r="C883" s="152"/>
      <c r="D883" s="152"/>
      <c r="E883" s="152"/>
      <c r="F883" s="152"/>
      <c r="G883" s="152"/>
      <c r="H883" s="152"/>
      <c r="I883" s="152"/>
      <c r="J883" s="152"/>
      <c r="K883" s="152"/>
      <c r="L883" s="152"/>
      <c r="M883" s="152"/>
    </row>
    <row r="884" spans="1:13" ht="20.25" customHeight="1" x14ac:dyDescent="0.25">
      <c r="A884" s="152"/>
      <c r="B884" s="152"/>
      <c r="C884" s="152"/>
      <c r="D884" s="152"/>
      <c r="E884" s="152"/>
      <c r="F884" s="152"/>
      <c r="G884" s="152"/>
      <c r="H884" s="152"/>
      <c r="I884" s="152"/>
      <c r="J884" s="152"/>
      <c r="K884" s="152"/>
      <c r="L884" s="152"/>
      <c r="M884" s="152"/>
    </row>
    <row r="885" spans="1:13" ht="20.25" customHeight="1" x14ac:dyDescent="0.25">
      <c r="A885" s="152"/>
      <c r="B885" s="152"/>
      <c r="C885" s="152"/>
      <c r="D885" s="152"/>
      <c r="E885" s="152"/>
      <c r="F885" s="152"/>
      <c r="G885" s="152"/>
      <c r="H885" s="152"/>
      <c r="I885" s="152"/>
      <c r="J885" s="152"/>
      <c r="K885" s="152"/>
      <c r="L885" s="152"/>
      <c r="M885" s="152"/>
    </row>
    <row r="886" spans="1:13" ht="20.25" customHeight="1" x14ac:dyDescent="0.25">
      <c r="A886" s="152"/>
      <c r="B886" s="152"/>
      <c r="C886" s="152"/>
      <c r="D886" s="152"/>
      <c r="E886" s="152"/>
      <c r="F886" s="152"/>
      <c r="G886" s="152"/>
      <c r="H886" s="152"/>
      <c r="I886" s="152"/>
      <c r="J886" s="152"/>
      <c r="K886" s="152"/>
      <c r="L886" s="152"/>
      <c r="M886" s="152"/>
    </row>
    <row r="887" spans="1:13" ht="20.25" customHeight="1" x14ac:dyDescent="0.25">
      <c r="A887" s="152"/>
      <c r="B887" s="152"/>
      <c r="C887" s="152"/>
      <c r="D887" s="152"/>
      <c r="E887" s="152"/>
      <c r="F887" s="152"/>
      <c r="G887" s="152"/>
      <c r="H887" s="152"/>
      <c r="I887" s="152"/>
      <c r="J887" s="152"/>
      <c r="K887" s="152"/>
      <c r="L887" s="152"/>
      <c r="M887" s="152"/>
    </row>
    <row r="888" spans="1:13" ht="20.25" customHeight="1" x14ac:dyDescent="0.25">
      <c r="A888" s="152"/>
      <c r="B888" s="152"/>
      <c r="C888" s="152"/>
      <c r="D888" s="152"/>
      <c r="E888" s="152"/>
      <c r="F888" s="152"/>
      <c r="G888" s="152"/>
      <c r="H888" s="152"/>
      <c r="I888" s="152"/>
      <c r="J888" s="152"/>
      <c r="K888" s="152"/>
      <c r="L888" s="152"/>
      <c r="M888" s="152"/>
    </row>
    <row r="889" spans="1:13" ht="20.25" customHeight="1" x14ac:dyDescent="0.25">
      <c r="A889" s="152"/>
      <c r="B889" s="152"/>
      <c r="C889" s="152"/>
      <c r="D889" s="152"/>
      <c r="E889" s="152"/>
      <c r="F889" s="152"/>
      <c r="G889" s="152"/>
      <c r="H889" s="152"/>
      <c r="I889" s="152"/>
      <c r="J889" s="152"/>
      <c r="K889" s="152"/>
      <c r="L889" s="152"/>
      <c r="M889" s="152"/>
    </row>
    <row r="890" spans="1:13" ht="20.25" customHeight="1" x14ac:dyDescent="0.25">
      <c r="A890" s="152"/>
      <c r="B890" s="152"/>
      <c r="C890" s="152"/>
      <c r="D890" s="152"/>
      <c r="E890" s="152"/>
      <c r="F890" s="152"/>
      <c r="G890" s="152"/>
      <c r="H890" s="152"/>
      <c r="I890" s="152"/>
      <c r="J890" s="152"/>
      <c r="K890" s="152"/>
      <c r="L890" s="152"/>
      <c r="M890" s="152"/>
    </row>
    <row r="891" spans="1:13" ht="20.25" customHeight="1" x14ac:dyDescent="0.25">
      <c r="A891" s="152"/>
      <c r="B891" s="152"/>
      <c r="C891" s="152"/>
      <c r="D891" s="152"/>
      <c r="E891" s="152"/>
      <c r="F891" s="152"/>
      <c r="G891" s="152"/>
      <c r="H891" s="152"/>
      <c r="I891" s="152"/>
      <c r="J891" s="152"/>
      <c r="K891" s="152"/>
      <c r="L891" s="152"/>
      <c r="M891" s="152"/>
    </row>
    <row r="892" spans="1:13" ht="20.25" customHeight="1" x14ac:dyDescent="0.25">
      <c r="A892" s="152"/>
      <c r="B892" s="152"/>
      <c r="C892" s="152"/>
      <c r="D892" s="152"/>
      <c r="E892" s="152"/>
      <c r="F892" s="152"/>
      <c r="G892" s="152"/>
      <c r="H892" s="152"/>
      <c r="I892" s="152"/>
      <c r="J892" s="152"/>
      <c r="K892" s="152"/>
      <c r="L892" s="152"/>
      <c r="M892" s="152"/>
    </row>
    <row r="893" spans="1:13" ht="20.25" customHeight="1" x14ac:dyDescent="0.25">
      <c r="A893" s="152"/>
      <c r="B893" s="152"/>
      <c r="C893" s="152"/>
      <c r="D893" s="152"/>
      <c r="E893" s="152"/>
      <c r="F893" s="152"/>
      <c r="G893" s="152"/>
      <c r="H893" s="152"/>
      <c r="I893" s="152"/>
      <c r="J893" s="152"/>
      <c r="K893" s="152"/>
      <c r="L893" s="152"/>
      <c r="M893" s="152"/>
    </row>
    <row r="894" spans="1:13" ht="20.25" customHeight="1" x14ac:dyDescent="0.25">
      <c r="A894" s="152"/>
      <c r="B894" s="152"/>
      <c r="C894" s="152"/>
      <c r="D894" s="152"/>
      <c r="E894" s="152"/>
      <c r="F894" s="152"/>
      <c r="G894" s="152"/>
      <c r="H894" s="152"/>
      <c r="I894" s="152"/>
      <c r="J894" s="152"/>
      <c r="K894" s="152"/>
      <c r="L894" s="152"/>
      <c r="M894" s="152"/>
    </row>
    <row r="895" spans="1:13" ht="20.25" customHeight="1" x14ac:dyDescent="0.25">
      <c r="A895" s="152"/>
      <c r="B895" s="152"/>
      <c r="C895" s="152"/>
      <c r="D895" s="152"/>
      <c r="E895" s="152"/>
      <c r="F895" s="152"/>
      <c r="G895" s="152"/>
      <c r="H895" s="152"/>
      <c r="I895" s="152"/>
      <c r="J895" s="152"/>
      <c r="K895" s="152"/>
      <c r="L895" s="152"/>
      <c r="M895" s="152"/>
    </row>
    <row r="896" spans="1:13" ht="20.25" customHeight="1" x14ac:dyDescent="0.25">
      <c r="A896" s="152"/>
      <c r="B896" s="152"/>
      <c r="C896" s="152"/>
      <c r="D896" s="152"/>
      <c r="E896" s="152"/>
      <c r="F896" s="152"/>
      <c r="G896" s="152"/>
      <c r="H896" s="152"/>
      <c r="I896" s="152"/>
      <c r="J896" s="152"/>
      <c r="K896" s="152"/>
      <c r="L896" s="152"/>
      <c r="M896" s="152"/>
    </row>
    <row r="897" spans="1:13" ht="20.25" customHeight="1" x14ac:dyDescent="0.25">
      <c r="A897" s="152"/>
      <c r="B897" s="152"/>
      <c r="C897" s="152"/>
      <c r="D897" s="152"/>
      <c r="E897" s="152"/>
      <c r="F897" s="152"/>
      <c r="G897" s="152"/>
      <c r="H897" s="152"/>
      <c r="I897" s="152"/>
      <c r="J897" s="152"/>
      <c r="K897" s="152"/>
      <c r="L897" s="152"/>
      <c r="M897" s="152"/>
    </row>
    <row r="898" spans="1:13" ht="20.25" customHeight="1" x14ac:dyDescent="0.25">
      <c r="A898" s="152"/>
      <c r="B898" s="152"/>
      <c r="C898" s="152"/>
      <c r="D898" s="152"/>
      <c r="E898" s="152"/>
      <c r="F898" s="152"/>
      <c r="G898" s="152"/>
      <c r="H898" s="152"/>
      <c r="I898" s="152"/>
      <c r="J898" s="152"/>
      <c r="K898" s="152"/>
      <c r="L898" s="152"/>
      <c r="M898" s="152"/>
    </row>
    <row r="899" spans="1:13" ht="20.25" customHeight="1" x14ac:dyDescent="0.25">
      <c r="A899" s="152"/>
      <c r="B899" s="152"/>
      <c r="C899" s="152"/>
      <c r="D899" s="152"/>
      <c r="E899" s="152"/>
      <c r="F899" s="152"/>
      <c r="G899" s="152"/>
      <c r="H899" s="152"/>
      <c r="I899" s="152"/>
      <c r="J899" s="152"/>
      <c r="K899" s="152"/>
      <c r="L899" s="152"/>
      <c r="M899" s="152"/>
    </row>
    <row r="900" spans="1:13" ht="20.25" customHeight="1" x14ac:dyDescent="0.25">
      <c r="A900" s="152"/>
      <c r="B900" s="152"/>
      <c r="C900" s="152"/>
      <c r="D900" s="152"/>
      <c r="E900" s="152"/>
      <c r="F900" s="152"/>
      <c r="G900" s="152"/>
      <c r="H900" s="152"/>
      <c r="I900" s="152"/>
      <c r="J900" s="152"/>
      <c r="K900" s="152"/>
      <c r="L900" s="152"/>
      <c r="M900" s="152"/>
    </row>
    <row r="901" spans="1:13" ht="20.25" customHeight="1" x14ac:dyDescent="0.25">
      <c r="A901" s="152"/>
      <c r="B901" s="152"/>
      <c r="C901" s="152"/>
      <c r="D901" s="152"/>
      <c r="E901" s="152"/>
      <c r="F901" s="152"/>
      <c r="G901" s="152"/>
      <c r="H901" s="152"/>
      <c r="I901" s="152"/>
      <c r="J901" s="152"/>
      <c r="K901" s="152"/>
      <c r="L901" s="152"/>
      <c r="M901" s="152"/>
    </row>
    <row r="902" spans="1:13" ht="20.25" customHeight="1" x14ac:dyDescent="0.25">
      <c r="A902" s="152"/>
      <c r="B902" s="152"/>
      <c r="C902" s="152"/>
      <c r="D902" s="152"/>
      <c r="E902" s="152"/>
      <c r="F902" s="152"/>
      <c r="G902" s="152"/>
      <c r="H902" s="152"/>
      <c r="I902" s="152"/>
      <c r="J902" s="152"/>
      <c r="K902" s="152"/>
      <c r="L902" s="152"/>
      <c r="M902" s="152"/>
    </row>
    <row r="903" spans="1:13" ht="20.25" customHeight="1" x14ac:dyDescent="0.25">
      <c r="A903" s="152"/>
      <c r="B903" s="152"/>
      <c r="C903" s="152"/>
      <c r="D903" s="152"/>
      <c r="E903" s="152"/>
      <c r="F903" s="152"/>
      <c r="G903" s="152"/>
      <c r="H903" s="152"/>
      <c r="I903" s="152"/>
      <c r="J903" s="152"/>
      <c r="K903" s="152"/>
      <c r="L903" s="152"/>
      <c r="M903" s="152"/>
    </row>
    <row r="904" spans="1:13" ht="20.25" customHeight="1" x14ac:dyDescent="0.25">
      <c r="A904" s="152"/>
      <c r="B904" s="152"/>
      <c r="C904" s="152"/>
      <c r="D904" s="152"/>
      <c r="E904" s="152"/>
      <c r="F904" s="152"/>
      <c r="G904" s="152"/>
      <c r="H904" s="152"/>
      <c r="I904" s="152"/>
      <c r="J904" s="152"/>
      <c r="K904" s="152"/>
      <c r="L904" s="152"/>
      <c r="M904" s="152"/>
    </row>
    <row r="905" spans="1:13" ht="20.25" customHeight="1" x14ac:dyDescent="0.25">
      <c r="A905" s="152"/>
      <c r="B905" s="152"/>
      <c r="C905" s="152"/>
      <c r="D905" s="152"/>
      <c r="E905" s="152"/>
      <c r="F905" s="152"/>
      <c r="G905" s="152"/>
      <c r="H905" s="152"/>
      <c r="I905" s="152"/>
      <c r="J905" s="152"/>
      <c r="K905" s="152"/>
      <c r="L905" s="152"/>
      <c r="M905" s="152"/>
    </row>
    <row r="906" spans="1:13" ht="20.25" customHeight="1" x14ac:dyDescent="0.25">
      <c r="A906" s="152"/>
      <c r="B906" s="152"/>
      <c r="C906" s="152"/>
      <c r="D906" s="152"/>
      <c r="E906" s="152"/>
      <c r="F906" s="152"/>
      <c r="G906" s="152"/>
      <c r="H906" s="152"/>
      <c r="I906" s="152"/>
      <c r="J906" s="152"/>
      <c r="K906" s="152"/>
      <c r="L906" s="152"/>
      <c r="M906" s="152"/>
    </row>
    <row r="907" spans="1:13" ht="20.25" customHeight="1" x14ac:dyDescent="0.25">
      <c r="A907" s="152"/>
      <c r="B907" s="152"/>
      <c r="C907" s="152"/>
      <c r="D907" s="152"/>
      <c r="E907" s="152"/>
      <c r="F907" s="152"/>
      <c r="G907" s="152"/>
      <c r="H907" s="152"/>
      <c r="I907" s="152"/>
      <c r="J907" s="152"/>
      <c r="K907" s="152"/>
      <c r="L907" s="152"/>
      <c r="M907" s="152"/>
    </row>
    <row r="908" spans="1:13" ht="20.25" customHeight="1" x14ac:dyDescent="0.25">
      <c r="A908" s="152"/>
      <c r="B908" s="152"/>
      <c r="C908" s="152"/>
      <c r="D908" s="152"/>
      <c r="E908" s="152"/>
      <c r="F908" s="152"/>
      <c r="G908" s="152"/>
      <c r="H908" s="152"/>
      <c r="I908" s="152"/>
      <c r="J908" s="152"/>
      <c r="K908" s="152"/>
      <c r="L908" s="152"/>
      <c r="M908" s="152"/>
    </row>
    <row r="909" spans="1:13" ht="20.25" customHeight="1" x14ac:dyDescent="0.25">
      <c r="A909" s="152"/>
      <c r="B909" s="152"/>
      <c r="C909" s="152"/>
      <c r="D909" s="152"/>
      <c r="E909" s="152"/>
      <c r="F909" s="152"/>
      <c r="G909" s="152"/>
      <c r="H909" s="152"/>
      <c r="I909" s="152"/>
      <c r="J909" s="152"/>
      <c r="K909" s="152"/>
      <c r="L909" s="152"/>
      <c r="M909" s="152"/>
    </row>
    <row r="910" spans="1:13" ht="20.25" customHeight="1" x14ac:dyDescent="0.25">
      <c r="A910" s="152"/>
      <c r="B910" s="152"/>
      <c r="C910" s="152"/>
      <c r="D910" s="152"/>
      <c r="E910" s="152"/>
      <c r="F910" s="152"/>
      <c r="G910" s="152"/>
      <c r="H910" s="152"/>
      <c r="I910" s="152"/>
      <c r="J910" s="152"/>
      <c r="K910" s="152"/>
      <c r="L910" s="152"/>
      <c r="M910" s="152"/>
    </row>
    <row r="911" spans="1:13" ht="20.25" customHeight="1" x14ac:dyDescent="0.25">
      <c r="A911" s="152"/>
      <c r="B911" s="152"/>
      <c r="C911" s="152"/>
      <c r="D911" s="152"/>
      <c r="E911" s="152"/>
      <c r="F911" s="152"/>
      <c r="G911" s="152"/>
      <c r="H911" s="152"/>
      <c r="I911" s="152"/>
      <c r="J911" s="152"/>
      <c r="K911" s="152"/>
      <c r="L911" s="152"/>
      <c r="M911" s="152"/>
    </row>
    <row r="912" spans="1:13" ht="20.25" customHeight="1" x14ac:dyDescent="0.25">
      <c r="A912" s="152"/>
      <c r="B912" s="152"/>
      <c r="C912" s="152"/>
      <c r="D912" s="152"/>
      <c r="E912" s="152"/>
      <c r="F912" s="152"/>
      <c r="G912" s="152"/>
      <c r="H912" s="152"/>
      <c r="I912" s="152"/>
      <c r="J912" s="152"/>
      <c r="K912" s="152"/>
      <c r="L912" s="152"/>
      <c r="M912" s="152"/>
    </row>
    <row r="913" spans="1:13" ht="20.25" customHeight="1" x14ac:dyDescent="0.25">
      <c r="A913" s="152"/>
      <c r="B913" s="152"/>
      <c r="C913" s="152"/>
      <c r="D913" s="152"/>
      <c r="E913" s="152"/>
      <c r="F913" s="152"/>
      <c r="G913" s="152"/>
      <c r="H913" s="152"/>
      <c r="I913" s="152"/>
      <c r="J913" s="152"/>
      <c r="K913" s="152"/>
      <c r="L913" s="152"/>
      <c r="M913" s="152"/>
    </row>
    <row r="914" spans="1:13" ht="20.25" customHeight="1" x14ac:dyDescent="0.25">
      <c r="A914" s="152"/>
      <c r="B914" s="152"/>
      <c r="C914" s="152"/>
      <c r="D914" s="152"/>
      <c r="E914" s="152"/>
      <c r="F914" s="152"/>
      <c r="G914" s="152"/>
      <c r="H914" s="152"/>
      <c r="I914" s="152"/>
      <c r="J914" s="152"/>
      <c r="K914" s="152"/>
      <c r="L914" s="152"/>
      <c r="M914" s="152"/>
    </row>
    <row r="915" spans="1:13" ht="20.25" customHeight="1" x14ac:dyDescent="0.25">
      <c r="A915" s="152"/>
      <c r="B915" s="152"/>
      <c r="C915" s="152"/>
      <c r="D915" s="152"/>
      <c r="E915" s="152"/>
      <c r="F915" s="152"/>
      <c r="G915" s="152"/>
      <c r="H915" s="152"/>
      <c r="I915" s="152"/>
      <c r="J915" s="152"/>
      <c r="K915" s="152"/>
      <c r="L915" s="152"/>
      <c r="M915" s="152"/>
    </row>
    <row r="916" spans="1:13" ht="20.25" customHeight="1" x14ac:dyDescent="0.25">
      <c r="A916" s="152"/>
      <c r="B916" s="152"/>
      <c r="C916" s="152"/>
      <c r="D916" s="152"/>
      <c r="E916" s="152"/>
      <c r="F916" s="152"/>
      <c r="G916" s="152"/>
      <c r="H916" s="152"/>
      <c r="I916" s="152"/>
      <c r="J916" s="152"/>
      <c r="K916" s="152"/>
      <c r="L916" s="152"/>
      <c r="M916" s="152"/>
    </row>
    <row r="917" spans="1:13" ht="20.25" customHeight="1" x14ac:dyDescent="0.25">
      <c r="A917" s="152"/>
      <c r="B917" s="152"/>
      <c r="C917" s="152"/>
      <c r="D917" s="152"/>
      <c r="E917" s="152"/>
      <c r="F917" s="152"/>
      <c r="G917" s="152"/>
      <c r="H917" s="152"/>
      <c r="I917" s="152"/>
      <c r="J917" s="152"/>
      <c r="K917" s="152"/>
      <c r="L917" s="152"/>
      <c r="M917" s="152"/>
    </row>
    <row r="918" spans="1:13" ht="20.25" customHeight="1" x14ac:dyDescent="0.25">
      <c r="A918" s="152"/>
      <c r="B918" s="152"/>
      <c r="C918" s="152"/>
      <c r="D918" s="152"/>
      <c r="E918" s="152"/>
      <c r="F918" s="152"/>
      <c r="G918" s="152"/>
      <c r="H918" s="152"/>
      <c r="I918" s="152"/>
      <c r="J918" s="152"/>
      <c r="K918" s="152"/>
      <c r="L918" s="152"/>
      <c r="M918" s="152"/>
    </row>
    <row r="919" spans="1:13" ht="20.25" customHeight="1" x14ac:dyDescent="0.25">
      <c r="A919" s="152"/>
      <c r="B919" s="152"/>
      <c r="C919" s="152"/>
      <c r="D919" s="152"/>
      <c r="E919" s="152"/>
      <c r="F919" s="152"/>
      <c r="G919" s="152"/>
      <c r="H919" s="152"/>
      <c r="I919" s="152"/>
      <c r="J919" s="152"/>
      <c r="K919" s="152"/>
      <c r="L919" s="152"/>
      <c r="M919" s="152"/>
    </row>
    <row r="920" spans="1:13" ht="20.25" customHeight="1" x14ac:dyDescent="0.25">
      <c r="A920" s="152"/>
      <c r="B920" s="152"/>
      <c r="C920" s="152"/>
      <c r="D920" s="152"/>
      <c r="E920" s="152"/>
      <c r="F920" s="152"/>
      <c r="G920" s="152"/>
      <c r="H920" s="152"/>
      <c r="I920" s="152"/>
      <c r="J920" s="152"/>
      <c r="K920" s="152"/>
      <c r="L920" s="152"/>
      <c r="M920" s="152"/>
    </row>
    <row r="921" spans="1:13" ht="20.25" customHeight="1" x14ac:dyDescent="0.25">
      <c r="A921" s="152"/>
      <c r="B921" s="152"/>
      <c r="C921" s="152"/>
      <c r="D921" s="152"/>
      <c r="E921" s="152"/>
      <c r="F921" s="152"/>
      <c r="G921" s="152"/>
      <c r="H921" s="152"/>
      <c r="I921" s="152"/>
      <c r="J921" s="152"/>
      <c r="K921" s="152"/>
      <c r="L921" s="152"/>
      <c r="M921" s="152"/>
    </row>
    <row r="922" spans="1:13" ht="20.25" customHeight="1" x14ac:dyDescent="0.25">
      <c r="A922" s="152"/>
      <c r="B922" s="152"/>
      <c r="C922" s="152"/>
      <c r="D922" s="152"/>
      <c r="E922" s="152"/>
      <c r="F922" s="152"/>
      <c r="G922" s="152"/>
      <c r="H922" s="152"/>
      <c r="I922" s="152"/>
      <c r="J922" s="152"/>
      <c r="K922" s="152"/>
      <c r="L922" s="152"/>
      <c r="M922" s="152"/>
    </row>
    <row r="923" spans="1:13" ht="20.25" customHeight="1" x14ac:dyDescent="0.25">
      <c r="A923" s="152"/>
      <c r="B923" s="152"/>
      <c r="C923" s="152"/>
      <c r="D923" s="152"/>
      <c r="E923" s="152"/>
      <c r="F923" s="152"/>
      <c r="G923" s="152"/>
      <c r="H923" s="152"/>
      <c r="I923" s="152"/>
      <c r="J923" s="152"/>
      <c r="K923" s="152"/>
      <c r="L923" s="152"/>
      <c r="M923" s="152"/>
    </row>
    <row r="924" spans="1:13" ht="20.25" customHeight="1" x14ac:dyDescent="0.25">
      <c r="A924" s="152"/>
      <c r="B924" s="152"/>
      <c r="C924" s="152"/>
      <c r="D924" s="152"/>
      <c r="E924" s="152"/>
      <c r="F924" s="152"/>
      <c r="G924" s="152"/>
      <c r="H924" s="152"/>
      <c r="I924" s="152"/>
      <c r="J924" s="152"/>
      <c r="K924" s="152"/>
      <c r="L924" s="152"/>
      <c r="M924" s="152"/>
    </row>
    <row r="925" spans="1:13" ht="20.25" customHeight="1" x14ac:dyDescent="0.25">
      <c r="A925" s="152"/>
      <c r="B925" s="152"/>
      <c r="C925" s="152"/>
      <c r="D925" s="152"/>
      <c r="E925" s="152"/>
      <c r="F925" s="152"/>
      <c r="G925" s="152"/>
      <c r="H925" s="152"/>
      <c r="I925" s="152"/>
      <c r="J925" s="152"/>
      <c r="K925" s="152"/>
      <c r="L925" s="152"/>
      <c r="M925" s="152"/>
    </row>
    <row r="926" spans="1:13" ht="20.25" customHeight="1" x14ac:dyDescent="0.25">
      <c r="A926" s="152"/>
      <c r="B926" s="152"/>
      <c r="C926" s="152"/>
      <c r="D926" s="152"/>
      <c r="E926" s="152"/>
      <c r="F926" s="152"/>
      <c r="G926" s="152"/>
      <c r="H926" s="152"/>
      <c r="I926" s="152"/>
      <c r="J926" s="152"/>
      <c r="K926" s="152"/>
      <c r="L926" s="152"/>
      <c r="M926" s="152"/>
    </row>
    <row r="927" spans="1:13" ht="20.25" customHeight="1" x14ac:dyDescent="0.25">
      <c r="A927" s="152"/>
      <c r="B927" s="152"/>
      <c r="C927" s="152"/>
      <c r="D927" s="152"/>
      <c r="E927" s="152"/>
      <c r="F927" s="152"/>
      <c r="G927" s="152"/>
      <c r="H927" s="152"/>
      <c r="I927" s="152"/>
      <c r="J927" s="152"/>
      <c r="K927" s="152"/>
      <c r="L927" s="152"/>
      <c r="M927" s="152"/>
    </row>
    <row r="928" spans="1:13" ht="20.25" customHeight="1" x14ac:dyDescent="0.25">
      <c r="A928" s="152"/>
      <c r="B928" s="152"/>
      <c r="C928" s="152"/>
      <c r="D928" s="152"/>
      <c r="E928" s="152"/>
      <c r="F928" s="152"/>
      <c r="G928" s="152"/>
      <c r="H928" s="152"/>
      <c r="I928" s="152"/>
      <c r="J928" s="152"/>
      <c r="K928" s="152"/>
      <c r="L928" s="152"/>
      <c r="M928" s="152"/>
    </row>
    <row r="929" spans="1:13" ht="20.25" customHeight="1" x14ac:dyDescent="0.25">
      <c r="A929" s="152"/>
      <c r="B929" s="152"/>
      <c r="C929" s="152"/>
      <c r="D929" s="152"/>
      <c r="E929" s="152"/>
      <c r="F929" s="152"/>
      <c r="G929" s="152"/>
      <c r="H929" s="152"/>
      <c r="I929" s="152"/>
      <c r="J929" s="152"/>
      <c r="K929" s="152"/>
      <c r="L929" s="152"/>
      <c r="M929" s="152"/>
    </row>
    <row r="930" spans="1:13" ht="20.25" customHeight="1" x14ac:dyDescent="0.25">
      <c r="A930" s="152"/>
      <c r="B930" s="152"/>
      <c r="C930" s="152"/>
      <c r="D930" s="152"/>
      <c r="E930" s="152"/>
      <c r="F930" s="152"/>
      <c r="G930" s="152"/>
      <c r="H930" s="152"/>
      <c r="I930" s="152"/>
      <c r="J930" s="152"/>
      <c r="K930" s="152"/>
      <c r="L930" s="152"/>
      <c r="M930" s="152"/>
    </row>
    <row r="931" spans="1:13" ht="20.25" customHeight="1" x14ac:dyDescent="0.25">
      <c r="A931" s="152"/>
      <c r="B931" s="152"/>
      <c r="C931" s="152"/>
      <c r="D931" s="152"/>
      <c r="E931" s="152"/>
      <c r="F931" s="152"/>
      <c r="G931" s="152"/>
      <c r="H931" s="152"/>
      <c r="I931" s="152"/>
      <c r="J931" s="152"/>
      <c r="K931" s="152"/>
      <c r="L931" s="152"/>
      <c r="M931" s="152"/>
    </row>
    <row r="932" spans="1:13" ht="20.25" customHeight="1" x14ac:dyDescent="0.25">
      <c r="A932" s="152"/>
      <c r="B932" s="152"/>
      <c r="C932" s="152"/>
      <c r="D932" s="152"/>
      <c r="E932" s="152"/>
      <c r="F932" s="152"/>
      <c r="G932" s="152"/>
      <c r="H932" s="152"/>
      <c r="I932" s="152"/>
      <c r="J932" s="152"/>
      <c r="K932" s="152"/>
      <c r="L932" s="152"/>
      <c r="M932" s="152"/>
    </row>
    <row r="933" spans="1:13" ht="20.25" customHeight="1" x14ac:dyDescent="0.25">
      <c r="A933" s="152"/>
      <c r="B933" s="152"/>
      <c r="C933" s="152"/>
      <c r="D933" s="152"/>
      <c r="E933" s="152"/>
      <c r="F933" s="152"/>
      <c r="G933" s="152"/>
      <c r="H933" s="152"/>
      <c r="I933" s="152"/>
      <c r="J933" s="152"/>
      <c r="K933" s="152"/>
      <c r="L933" s="152"/>
      <c r="M933" s="152"/>
    </row>
    <row r="934" spans="1:13" ht="20.25" customHeight="1" x14ac:dyDescent="0.25">
      <c r="A934" s="152"/>
      <c r="B934" s="152"/>
      <c r="C934" s="152"/>
      <c r="D934" s="152"/>
      <c r="E934" s="152"/>
      <c r="F934" s="152"/>
      <c r="G934" s="152"/>
      <c r="H934" s="152"/>
      <c r="I934" s="152"/>
      <c r="J934" s="152"/>
      <c r="K934" s="152"/>
      <c r="L934" s="152"/>
      <c r="M934" s="152"/>
    </row>
    <row r="935" spans="1:13" ht="20.25" customHeight="1" x14ac:dyDescent="0.25">
      <c r="A935" s="152"/>
      <c r="B935" s="152"/>
      <c r="C935" s="152"/>
      <c r="D935" s="152"/>
      <c r="E935" s="152"/>
      <c r="F935" s="152"/>
      <c r="G935" s="152"/>
      <c r="H935" s="152"/>
      <c r="I935" s="152"/>
      <c r="J935" s="152"/>
      <c r="K935" s="152"/>
      <c r="L935" s="152"/>
      <c r="M935" s="152"/>
    </row>
    <row r="936" spans="1:13" ht="20.25" customHeight="1" x14ac:dyDescent="0.25">
      <c r="A936" s="152"/>
      <c r="B936" s="152"/>
      <c r="C936" s="152"/>
      <c r="D936" s="152"/>
      <c r="E936" s="152"/>
      <c r="F936" s="152"/>
      <c r="G936" s="152"/>
      <c r="H936" s="152"/>
      <c r="I936" s="152"/>
      <c r="J936" s="152"/>
      <c r="K936" s="152"/>
      <c r="L936" s="152"/>
      <c r="M936" s="152"/>
    </row>
    <row r="937" spans="1:13" ht="20.25" customHeight="1" x14ac:dyDescent="0.25">
      <c r="A937" s="152"/>
      <c r="B937" s="152"/>
      <c r="C937" s="152"/>
      <c r="D937" s="152"/>
      <c r="E937" s="152"/>
      <c r="F937" s="152"/>
      <c r="G937" s="152"/>
      <c r="H937" s="152"/>
      <c r="I937" s="152"/>
      <c r="J937" s="152"/>
      <c r="K937" s="152"/>
      <c r="L937" s="152"/>
      <c r="M937" s="152"/>
    </row>
    <row r="938" spans="1:13" ht="20.25" customHeight="1" x14ac:dyDescent="0.25">
      <c r="A938" s="152"/>
      <c r="B938" s="152"/>
      <c r="C938" s="152"/>
      <c r="D938" s="152"/>
      <c r="E938" s="152"/>
      <c r="F938" s="152"/>
      <c r="G938" s="152"/>
      <c r="H938" s="152"/>
      <c r="I938" s="152"/>
      <c r="J938" s="152"/>
      <c r="K938" s="152"/>
      <c r="L938" s="152"/>
      <c r="M938" s="152"/>
    </row>
    <row r="939" spans="1:13" ht="20.25" customHeight="1" x14ac:dyDescent="0.25">
      <c r="A939" s="152"/>
      <c r="B939" s="152"/>
      <c r="C939" s="152"/>
      <c r="D939" s="152"/>
      <c r="E939" s="152"/>
      <c r="F939" s="152"/>
      <c r="G939" s="152"/>
      <c r="H939" s="152"/>
      <c r="I939" s="152"/>
      <c r="J939" s="152"/>
      <c r="K939" s="152"/>
      <c r="L939" s="152"/>
      <c r="M939" s="152"/>
    </row>
    <row r="940" spans="1:13" ht="20.25" customHeight="1" x14ac:dyDescent="0.25">
      <c r="A940" s="152"/>
      <c r="B940" s="152"/>
      <c r="C940" s="152"/>
      <c r="D940" s="152"/>
      <c r="E940" s="152"/>
      <c r="F940" s="152"/>
      <c r="G940" s="152"/>
      <c r="H940" s="152"/>
      <c r="I940" s="152"/>
      <c r="J940" s="152"/>
      <c r="K940" s="152"/>
      <c r="L940" s="152"/>
      <c r="M940" s="152"/>
    </row>
    <row r="941" spans="1:13" ht="20.25" customHeight="1" x14ac:dyDescent="0.25">
      <c r="A941" s="152"/>
      <c r="B941" s="152"/>
      <c r="C941" s="152"/>
      <c r="D941" s="152"/>
      <c r="E941" s="152"/>
      <c r="F941" s="152"/>
      <c r="G941" s="152"/>
      <c r="H941" s="152"/>
      <c r="I941" s="152"/>
      <c r="J941" s="152"/>
      <c r="K941" s="152"/>
      <c r="L941" s="152"/>
      <c r="M941" s="152"/>
    </row>
    <row r="942" spans="1:13" ht="20.25" customHeight="1" x14ac:dyDescent="0.25">
      <c r="A942" s="152"/>
      <c r="B942" s="152"/>
      <c r="C942" s="152"/>
      <c r="D942" s="152"/>
      <c r="E942" s="152"/>
      <c r="F942" s="152"/>
      <c r="G942" s="152"/>
      <c r="H942" s="152"/>
      <c r="I942" s="152"/>
      <c r="J942" s="152"/>
      <c r="K942" s="152"/>
      <c r="L942" s="152"/>
      <c r="M942" s="152"/>
    </row>
    <row r="943" spans="1:13" ht="20.25" customHeight="1" x14ac:dyDescent="0.25">
      <c r="A943" s="152"/>
      <c r="B943" s="152"/>
      <c r="C943" s="152"/>
      <c r="D943" s="152"/>
      <c r="E943" s="152"/>
      <c r="F943" s="152"/>
      <c r="G943" s="152"/>
      <c r="H943" s="152"/>
      <c r="I943" s="152"/>
      <c r="J943" s="152"/>
      <c r="K943" s="152"/>
      <c r="L943" s="152"/>
      <c r="M943" s="152"/>
    </row>
    <row r="944" spans="1:13" ht="20.25" customHeight="1" x14ac:dyDescent="0.25">
      <c r="A944" s="152"/>
      <c r="B944" s="152"/>
      <c r="C944" s="152"/>
      <c r="D944" s="152"/>
      <c r="E944" s="152"/>
      <c r="F944" s="152"/>
      <c r="G944" s="152"/>
      <c r="H944" s="152"/>
      <c r="I944" s="152"/>
      <c r="J944" s="152"/>
      <c r="K944" s="152"/>
      <c r="L944" s="152"/>
      <c r="M944" s="152"/>
    </row>
    <row r="945" spans="1:13" ht="20.25" customHeight="1" x14ac:dyDescent="0.25">
      <c r="A945" s="152"/>
      <c r="B945" s="152"/>
      <c r="C945" s="152"/>
      <c r="D945" s="152"/>
      <c r="E945" s="152"/>
      <c r="F945" s="152"/>
      <c r="G945" s="152"/>
      <c r="H945" s="152"/>
      <c r="I945" s="152"/>
      <c r="J945" s="152"/>
      <c r="K945" s="152"/>
      <c r="L945" s="152"/>
      <c r="M945" s="152"/>
    </row>
    <row r="946" spans="1:13" ht="20.25" customHeight="1" x14ac:dyDescent="0.25">
      <c r="A946" s="152"/>
      <c r="B946" s="152"/>
      <c r="C946" s="152"/>
      <c r="D946" s="152"/>
      <c r="E946" s="152"/>
      <c r="F946" s="152"/>
      <c r="G946" s="152"/>
      <c r="H946" s="152"/>
      <c r="I946" s="152"/>
      <c r="J946" s="152"/>
      <c r="K946" s="152"/>
      <c r="L946" s="152"/>
      <c r="M946" s="152"/>
    </row>
    <row r="947" spans="1:13" ht="20.25" customHeight="1" x14ac:dyDescent="0.25">
      <c r="A947" s="152"/>
      <c r="B947" s="152"/>
      <c r="C947" s="152"/>
      <c r="D947" s="152"/>
      <c r="E947" s="152"/>
      <c r="F947" s="152"/>
      <c r="G947" s="152"/>
      <c r="H947" s="152"/>
      <c r="I947" s="152"/>
      <c r="J947" s="152"/>
      <c r="K947" s="152"/>
      <c r="L947" s="152"/>
      <c r="M947" s="152"/>
    </row>
    <row r="948" spans="1:13" ht="20.25" customHeight="1" x14ac:dyDescent="0.25">
      <c r="A948" s="152"/>
      <c r="B948" s="152"/>
      <c r="C948" s="152"/>
      <c r="D948" s="152"/>
      <c r="E948" s="152"/>
      <c r="F948" s="152"/>
      <c r="G948" s="152"/>
      <c r="H948" s="152"/>
      <c r="I948" s="152"/>
      <c r="J948" s="152"/>
      <c r="K948" s="152"/>
      <c r="L948" s="152"/>
      <c r="M948" s="152"/>
    </row>
    <row r="949" spans="1:13" ht="20.25" customHeight="1" x14ac:dyDescent="0.25">
      <c r="A949" s="152"/>
      <c r="B949" s="152"/>
      <c r="C949" s="152"/>
      <c r="D949" s="152"/>
      <c r="E949" s="152"/>
      <c r="F949" s="152"/>
      <c r="G949" s="152"/>
      <c r="H949" s="152"/>
      <c r="I949" s="152"/>
      <c r="J949" s="152"/>
      <c r="K949" s="152"/>
      <c r="L949" s="152"/>
      <c r="M949" s="152"/>
    </row>
    <row r="950" spans="1:13" ht="20.25" customHeight="1" x14ac:dyDescent="0.25">
      <c r="A950" s="152"/>
      <c r="B950" s="152"/>
      <c r="C950" s="152"/>
      <c r="D950" s="152"/>
      <c r="E950" s="152"/>
      <c r="F950" s="152"/>
      <c r="G950" s="152"/>
      <c r="H950" s="152"/>
      <c r="I950" s="152"/>
      <c r="J950" s="152"/>
      <c r="K950" s="152"/>
      <c r="L950" s="152"/>
      <c r="M950" s="152"/>
    </row>
    <row r="951" spans="1:13" ht="20.25" customHeight="1" x14ac:dyDescent="0.25">
      <c r="A951" s="152"/>
      <c r="B951" s="152"/>
      <c r="C951" s="152"/>
      <c r="D951" s="152"/>
      <c r="E951" s="152"/>
      <c r="F951" s="152"/>
      <c r="G951" s="152"/>
      <c r="H951" s="152"/>
      <c r="I951" s="152"/>
      <c r="J951" s="152"/>
      <c r="K951" s="152"/>
      <c r="L951" s="152"/>
      <c r="M951" s="152"/>
    </row>
    <row r="952" spans="1:13" ht="20.25" customHeight="1" x14ac:dyDescent="0.25">
      <c r="A952" s="152"/>
      <c r="B952" s="152"/>
      <c r="C952" s="152"/>
      <c r="D952" s="152"/>
      <c r="E952" s="152"/>
      <c r="F952" s="152"/>
      <c r="G952" s="152"/>
      <c r="H952" s="152"/>
      <c r="I952" s="152"/>
      <c r="J952" s="152"/>
      <c r="K952" s="152"/>
      <c r="L952" s="152"/>
      <c r="M952" s="152"/>
    </row>
    <row r="953" spans="1:13" ht="20.25" customHeight="1" x14ac:dyDescent="0.25">
      <c r="A953" s="152"/>
      <c r="B953" s="152"/>
      <c r="C953" s="152"/>
      <c r="D953" s="152"/>
      <c r="E953" s="152"/>
      <c r="F953" s="152"/>
      <c r="G953" s="152"/>
      <c r="H953" s="152"/>
      <c r="I953" s="152"/>
      <c r="J953" s="152"/>
      <c r="K953" s="152"/>
      <c r="L953" s="152"/>
      <c r="M953" s="152"/>
    </row>
    <row r="954" spans="1:13" ht="20.25" customHeight="1" x14ac:dyDescent="0.25">
      <c r="A954" s="152"/>
      <c r="B954" s="152"/>
      <c r="C954" s="152"/>
      <c r="D954" s="152"/>
      <c r="E954" s="152"/>
      <c r="F954" s="152"/>
      <c r="G954" s="152"/>
      <c r="H954" s="152"/>
      <c r="I954" s="152"/>
      <c r="J954" s="152"/>
      <c r="K954" s="152"/>
      <c r="L954" s="152"/>
      <c r="M954" s="152"/>
    </row>
    <row r="955" spans="1:13" ht="20.25" customHeight="1" x14ac:dyDescent="0.25">
      <c r="A955" s="152"/>
      <c r="B955" s="152"/>
      <c r="C955" s="152"/>
      <c r="D955" s="152"/>
      <c r="E955" s="152"/>
      <c r="F955" s="152"/>
      <c r="G955" s="152"/>
      <c r="H955" s="152"/>
      <c r="I955" s="152"/>
      <c r="J955" s="152"/>
      <c r="K955" s="152"/>
      <c r="L955" s="152"/>
      <c r="M955" s="152"/>
    </row>
    <row r="956" spans="1:13" ht="20.25" customHeight="1" x14ac:dyDescent="0.25">
      <c r="A956" s="152"/>
      <c r="B956" s="152"/>
      <c r="C956" s="152"/>
      <c r="D956" s="152"/>
      <c r="E956" s="152"/>
      <c r="F956" s="152"/>
      <c r="G956" s="152"/>
      <c r="H956" s="152"/>
      <c r="I956" s="152"/>
      <c r="J956" s="152"/>
      <c r="K956" s="152"/>
      <c r="L956" s="152"/>
      <c r="M956" s="152"/>
    </row>
    <row r="957" spans="1:13" ht="20.25" customHeight="1" x14ac:dyDescent="0.25">
      <c r="A957" s="152"/>
      <c r="B957" s="152"/>
      <c r="C957" s="152"/>
      <c r="D957" s="152"/>
      <c r="E957" s="152"/>
      <c r="F957" s="152"/>
      <c r="G957" s="152"/>
      <c r="H957" s="152"/>
      <c r="I957" s="152"/>
      <c r="J957" s="152"/>
      <c r="K957" s="152"/>
      <c r="L957" s="152"/>
      <c r="M957" s="152"/>
    </row>
    <row r="958" spans="1:13" ht="20.25" customHeight="1" x14ac:dyDescent="0.25">
      <c r="A958" s="152"/>
      <c r="B958" s="152"/>
      <c r="C958" s="152"/>
      <c r="D958" s="152"/>
      <c r="E958" s="152"/>
      <c r="F958" s="152"/>
      <c r="G958" s="152"/>
      <c r="H958" s="152"/>
      <c r="I958" s="152"/>
      <c r="J958" s="152"/>
      <c r="K958" s="152"/>
      <c r="L958" s="152"/>
      <c r="M958" s="152"/>
    </row>
    <row r="959" spans="1:13" ht="20.25" customHeight="1" x14ac:dyDescent="0.25">
      <c r="A959" s="152"/>
      <c r="B959" s="152"/>
      <c r="C959" s="152"/>
      <c r="D959" s="152"/>
      <c r="E959" s="152"/>
      <c r="F959" s="152"/>
      <c r="G959" s="152"/>
      <c r="H959" s="152"/>
      <c r="I959" s="152"/>
      <c r="J959" s="152"/>
      <c r="K959" s="152"/>
      <c r="L959" s="152"/>
      <c r="M959" s="152"/>
    </row>
    <row r="960" spans="1:13" ht="20.25" customHeight="1" x14ac:dyDescent="0.25">
      <c r="A960" s="152"/>
      <c r="B960" s="152"/>
      <c r="C960" s="152"/>
      <c r="D960" s="152"/>
      <c r="E960" s="152"/>
      <c r="F960" s="152"/>
      <c r="G960" s="152"/>
      <c r="H960" s="152"/>
      <c r="I960" s="152"/>
      <c r="J960" s="152"/>
      <c r="K960" s="152"/>
      <c r="L960" s="152"/>
      <c r="M960" s="152"/>
    </row>
    <row r="961" spans="1:13" ht="20.25" customHeight="1" x14ac:dyDescent="0.25">
      <c r="A961" s="152"/>
      <c r="B961" s="152"/>
      <c r="C961" s="152"/>
      <c r="D961" s="152"/>
      <c r="E961" s="152"/>
      <c r="F961" s="152"/>
      <c r="G961" s="152"/>
      <c r="H961" s="152"/>
      <c r="I961" s="152"/>
      <c r="J961" s="152"/>
      <c r="K961" s="152"/>
      <c r="L961" s="152"/>
      <c r="M961" s="152"/>
    </row>
    <row r="962" spans="1:13" ht="20.25" customHeight="1" x14ac:dyDescent="0.25">
      <c r="A962" s="152"/>
      <c r="B962" s="152"/>
      <c r="C962" s="152"/>
      <c r="D962" s="152"/>
      <c r="E962" s="152"/>
      <c r="F962" s="152"/>
      <c r="G962" s="152"/>
      <c r="H962" s="152"/>
      <c r="I962" s="152"/>
      <c r="J962" s="152"/>
      <c r="K962" s="152"/>
      <c r="L962" s="152"/>
      <c r="M962" s="152"/>
    </row>
    <row r="963" spans="1:13" ht="20.25" customHeight="1" x14ac:dyDescent="0.25">
      <c r="A963" s="152"/>
      <c r="B963" s="152"/>
      <c r="C963" s="152"/>
      <c r="D963" s="152"/>
      <c r="E963" s="152"/>
      <c r="F963" s="152"/>
      <c r="G963" s="152"/>
      <c r="H963" s="152"/>
      <c r="I963" s="152"/>
      <c r="J963" s="152"/>
      <c r="K963" s="152"/>
      <c r="L963" s="152"/>
      <c r="M963" s="152"/>
    </row>
    <row r="964" spans="1:13" ht="20.25" customHeight="1" x14ac:dyDescent="0.25">
      <c r="A964" s="152"/>
      <c r="B964" s="152"/>
      <c r="C964" s="152"/>
      <c r="D964" s="152"/>
      <c r="E964" s="152"/>
      <c r="F964" s="152"/>
      <c r="G964" s="152"/>
      <c r="H964" s="152"/>
      <c r="I964" s="152"/>
      <c r="J964" s="152"/>
      <c r="K964" s="152"/>
      <c r="L964" s="152"/>
      <c r="M964" s="152"/>
    </row>
    <row r="965" spans="1:13" ht="20.25" customHeight="1" x14ac:dyDescent="0.25">
      <c r="A965" s="152"/>
      <c r="B965" s="152"/>
      <c r="C965" s="152"/>
      <c r="D965" s="152"/>
      <c r="E965" s="152"/>
      <c r="F965" s="152"/>
      <c r="G965" s="152"/>
      <c r="H965" s="152"/>
      <c r="I965" s="152"/>
      <c r="J965" s="152"/>
      <c r="K965" s="152"/>
      <c r="L965" s="152"/>
      <c r="M965" s="152"/>
    </row>
    <row r="966" spans="1:13" ht="20.25" customHeight="1" x14ac:dyDescent="0.25">
      <c r="A966" s="152"/>
      <c r="B966" s="152"/>
      <c r="C966" s="152"/>
      <c r="D966" s="152"/>
      <c r="E966" s="152"/>
      <c r="F966" s="152"/>
      <c r="G966" s="152"/>
      <c r="H966" s="152"/>
      <c r="I966" s="152"/>
      <c r="J966" s="152"/>
      <c r="K966" s="152"/>
      <c r="L966" s="152"/>
      <c r="M966" s="152"/>
    </row>
    <row r="967" spans="1:13" ht="20.25" customHeight="1" x14ac:dyDescent="0.25">
      <c r="A967" s="152"/>
      <c r="B967" s="152"/>
      <c r="C967" s="152"/>
      <c r="D967" s="152"/>
      <c r="E967" s="152"/>
      <c r="F967" s="152"/>
      <c r="G967" s="152"/>
      <c r="H967" s="152"/>
      <c r="I967" s="152"/>
      <c r="J967" s="152"/>
      <c r="K967" s="152"/>
      <c r="L967" s="152"/>
      <c r="M967" s="152"/>
    </row>
    <row r="968" spans="1:13" ht="20.25" customHeight="1" x14ac:dyDescent="0.25">
      <c r="A968" s="152"/>
      <c r="B968" s="152"/>
      <c r="C968" s="152"/>
      <c r="D968" s="152"/>
      <c r="E968" s="152"/>
      <c r="F968" s="152"/>
      <c r="G968" s="152"/>
      <c r="H968" s="152"/>
      <c r="I968" s="152"/>
      <c r="J968" s="152"/>
      <c r="K968" s="152"/>
      <c r="L968" s="152"/>
      <c r="M968" s="152"/>
    </row>
    <row r="969" spans="1:13" ht="20.25" customHeight="1" x14ac:dyDescent="0.25">
      <c r="A969" s="152"/>
      <c r="B969" s="152"/>
      <c r="C969" s="152"/>
      <c r="D969" s="152"/>
      <c r="E969" s="152"/>
      <c r="F969" s="152"/>
      <c r="G969" s="152"/>
      <c r="H969" s="152"/>
      <c r="I969" s="152"/>
      <c r="J969" s="152"/>
      <c r="K969" s="152"/>
      <c r="L969" s="152"/>
      <c r="M969" s="152"/>
    </row>
    <row r="970" spans="1:13" ht="20.25" customHeight="1" x14ac:dyDescent="0.25">
      <c r="A970" s="152"/>
      <c r="B970" s="152"/>
      <c r="C970" s="152"/>
      <c r="D970" s="152"/>
      <c r="E970" s="152"/>
      <c r="F970" s="152"/>
      <c r="G970" s="152"/>
      <c r="H970" s="152"/>
      <c r="I970" s="152"/>
      <c r="J970" s="152"/>
      <c r="K970" s="152"/>
      <c r="L970" s="152"/>
      <c r="M970" s="152"/>
    </row>
    <row r="971" spans="1:13" ht="20.25" customHeight="1" x14ac:dyDescent="0.25">
      <c r="A971" s="152"/>
      <c r="B971" s="152"/>
      <c r="C971" s="152"/>
      <c r="D971" s="152"/>
      <c r="E971" s="152"/>
      <c r="F971" s="152"/>
      <c r="G971" s="152"/>
      <c r="H971" s="152"/>
      <c r="I971" s="152"/>
      <c r="J971" s="152"/>
      <c r="K971" s="152"/>
      <c r="L971" s="152"/>
      <c r="M971" s="152"/>
    </row>
    <row r="972" spans="1:13" ht="20.25" customHeight="1" x14ac:dyDescent="0.25">
      <c r="A972" s="152"/>
      <c r="B972" s="152"/>
      <c r="C972" s="152"/>
      <c r="D972" s="152"/>
      <c r="E972" s="152"/>
      <c r="F972" s="152"/>
      <c r="G972" s="152"/>
      <c r="H972" s="152"/>
      <c r="I972" s="152"/>
      <c r="J972" s="152"/>
      <c r="K972" s="152"/>
      <c r="L972" s="152"/>
      <c r="M972" s="152"/>
    </row>
    <row r="973" spans="1:13" ht="20.25" customHeight="1" x14ac:dyDescent="0.25">
      <c r="A973" s="152"/>
      <c r="B973" s="152"/>
      <c r="C973" s="152"/>
      <c r="D973" s="152"/>
      <c r="E973" s="152"/>
      <c r="F973" s="152"/>
      <c r="G973" s="152"/>
      <c r="H973" s="152"/>
      <c r="I973" s="152"/>
      <c r="J973" s="152"/>
      <c r="K973" s="152"/>
      <c r="L973" s="152"/>
      <c r="M973" s="152"/>
    </row>
    <row r="974" spans="1:13" ht="20.25" customHeight="1" x14ac:dyDescent="0.25">
      <c r="A974" s="152"/>
      <c r="B974" s="152"/>
      <c r="C974" s="152"/>
      <c r="D974" s="152"/>
      <c r="E974" s="152"/>
      <c r="F974" s="152"/>
      <c r="G974" s="152"/>
      <c r="H974" s="152"/>
      <c r="I974" s="152"/>
      <c r="J974" s="152"/>
      <c r="K974" s="152"/>
      <c r="L974" s="152"/>
      <c r="M974" s="152"/>
    </row>
    <row r="975" spans="1:13" ht="20.25" customHeight="1" x14ac:dyDescent="0.25">
      <c r="A975" s="152"/>
      <c r="B975" s="152"/>
      <c r="C975" s="152"/>
      <c r="D975" s="152"/>
      <c r="E975" s="152"/>
      <c r="F975" s="152"/>
      <c r="G975" s="152"/>
      <c r="H975" s="152"/>
      <c r="I975" s="152"/>
      <c r="J975" s="152"/>
      <c r="K975" s="152"/>
      <c r="L975" s="152"/>
      <c r="M975" s="152"/>
    </row>
    <row r="976" spans="1:13" ht="20.25" customHeight="1" x14ac:dyDescent="0.25">
      <c r="A976" s="152"/>
      <c r="B976" s="152"/>
      <c r="C976" s="152"/>
      <c r="D976" s="152"/>
      <c r="E976" s="152"/>
      <c r="F976" s="152"/>
      <c r="G976" s="152"/>
      <c r="H976" s="152"/>
      <c r="I976" s="152"/>
      <c r="J976" s="152"/>
      <c r="K976" s="152"/>
      <c r="L976" s="152"/>
      <c r="M976" s="152"/>
    </row>
    <row r="977" spans="1:13" ht="20.25" customHeight="1" x14ac:dyDescent="0.25">
      <c r="A977" s="152"/>
      <c r="B977" s="152"/>
      <c r="C977" s="152"/>
      <c r="D977" s="152"/>
      <c r="E977" s="152"/>
      <c r="F977" s="152"/>
      <c r="G977" s="152"/>
      <c r="H977" s="152"/>
      <c r="I977" s="152"/>
      <c r="J977" s="152"/>
      <c r="K977" s="152"/>
      <c r="L977" s="152"/>
      <c r="M977" s="152"/>
    </row>
    <row r="978" spans="1:13" ht="20.25" customHeight="1" x14ac:dyDescent="0.25">
      <c r="A978" s="152"/>
      <c r="B978" s="152"/>
      <c r="C978" s="152"/>
      <c r="D978" s="152"/>
      <c r="E978" s="152"/>
      <c r="F978" s="152"/>
      <c r="G978" s="152"/>
      <c r="H978" s="152"/>
      <c r="I978" s="152"/>
      <c r="J978" s="152"/>
      <c r="K978" s="152"/>
      <c r="L978" s="152"/>
      <c r="M978" s="152"/>
    </row>
    <row r="979" spans="1:13" ht="20.25" customHeight="1" x14ac:dyDescent="0.25">
      <c r="A979" s="152"/>
      <c r="B979" s="152"/>
      <c r="C979" s="152"/>
      <c r="D979" s="152"/>
      <c r="E979" s="152"/>
      <c r="F979" s="152"/>
      <c r="G979" s="152"/>
      <c r="H979" s="152"/>
      <c r="I979" s="152"/>
      <c r="J979" s="152"/>
      <c r="K979" s="152"/>
      <c r="L979" s="152"/>
      <c r="M979" s="152"/>
    </row>
    <row r="980" spans="1:13" ht="20.25" customHeight="1" x14ac:dyDescent="0.25">
      <c r="A980" s="152"/>
      <c r="B980" s="152"/>
      <c r="C980" s="152"/>
      <c r="D980" s="152"/>
      <c r="E980" s="152"/>
      <c r="F980" s="152"/>
      <c r="G980" s="152"/>
      <c r="H980" s="152"/>
      <c r="I980" s="152"/>
      <c r="J980" s="152"/>
      <c r="K980" s="152"/>
      <c r="L980" s="152"/>
      <c r="M980" s="152"/>
    </row>
    <row r="981" spans="1:13" ht="20.25" customHeight="1" x14ac:dyDescent="0.25">
      <c r="A981" s="152"/>
      <c r="B981" s="152"/>
      <c r="C981" s="152"/>
      <c r="D981" s="152"/>
      <c r="E981" s="152"/>
      <c r="F981" s="152"/>
      <c r="G981" s="152"/>
      <c r="H981" s="152"/>
      <c r="I981" s="152"/>
      <c r="J981" s="152"/>
      <c r="K981" s="152"/>
      <c r="L981" s="152"/>
      <c r="M981" s="152"/>
    </row>
    <row r="982" spans="1:13" ht="20.25" customHeight="1" x14ac:dyDescent="0.25">
      <c r="A982" s="152"/>
      <c r="B982" s="152"/>
      <c r="C982" s="152"/>
      <c r="D982" s="152"/>
      <c r="E982" s="152"/>
      <c r="F982" s="152"/>
      <c r="G982" s="152"/>
      <c r="H982" s="152"/>
      <c r="I982" s="152"/>
      <c r="J982" s="152"/>
      <c r="K982" s="152"/>
      <c r="L982" s="152"/>
      <c r="M982" s="152"/>
    </row>
    <row r="983" spans="1:13" ht="20.25" customHeight="1" x14ac:dyDescent="0.25">
      <c r="A983" s="152"/>
      <c r="B983" s="152"/>
      <c r="C983" s="152"/>
      <c r="D983" s="152"/>
      <c r="E983" s="152"/>
      <c r="F983" s="152"/>
      <c r="G983" s="152"/>
      <c r="H983" s="152"/>
      <c r="I983" s="152"/>
      <c r="J983" s="152"/>
      <c r="K983" s="152"/>
      <c r="L983" s="152"/>
      <c r="M983" s="152"/>
    </row>
    <row r="984" spans="1:13" ht="20.25" customHeight="1" x14ac:dyDescent="0.25">
      <c r="A984" s="152"/>
      <c r="B984" s="152"/>
      <c r="C984" s="152"/>
      <c r="D984" s="152"/>
      <c r="E984" s="152"/>
      <c r="F984" s="152"/>
      <c r="G984" s="152"/>
      <c r="H984" s="152"/>
      <c r="I984" s="152"/>
      <c r="J984" s="152"/>
      <c r="K984" s="152"/>
      <c r="L984" s="152"/>
      <c r="M984" s="152"/>
    </row>
    <row r="985" spans="1:13" ht="20.25" customHeight="1" x14ac:dyDescent="0.25">
      <c r="A985" s="152"/>
      <c r="B985" s="152"/>
      <c r="C985" s="152"/>
      <c r="D985" s="152"/>
      <c r="E985" s="152"/>
      <c r="F985" s="152"/>
      <c r="G985" s="152"/>
      <c r="H985" s="152"/>
      <c r="I985" s="152"/>
      <c r="J985" s="152"/>
      <c r="K985" s="152"/>
      <c r="L985" s="152"/>
      <c r="M985" s="152"/>
    </row>
    <row r="986" spans="1:13" ht="20.25" customHeight="1" x14ac:dyDescent="0.25">
      <c r="A986" s="152"/>
      <c r="B986" s="152"/>
      <c r="C986" s="152"/>
      <c r="D986" s="152"/>
      <c r="E986" s="152"/>
      <c r="F986" s="152"/>
      <c r="G986" s="152"/>
      <c r="H986" s="152"/>
      <c r="I986" s="152"/>
      <c r="J986" s="152"/>
      <c r="K986" s="152"/>
      <c r="L986" s="152"/>
      <c r="M986" s="152"/>
    </row>
    <row r="987" spans="1:13" ht="20.25" customHeight="1" x14ac:dyDescent="0.25">
      <c r="A987" s="152"/>
      <c r="B987" s="152"/>
      <c r="C987" s="152"/>
      <c r="D987" s="152"/>
      <c r="E987" s="152"/>
      <c r="F987" s="152"/>
      <c r="G987" s="152"/>
      <c r="H987" s="152"/>
      <c r="I987" s="152"/>
      <c r="J987" s="152"/>
      <c r="K987" s="152"/>
      <c r="L987" s="152"/>
      <c r="M987" s="152"/>
    </row>
    <row r="988" spans="1:13" ht="20.25" customHeight="1" x14ac:dyDescent="0.25">
      <c r="A988" s="152"/>
      <c r="B988" s="152"/>
      <c r="C988" s="152"/>
      <c r="D988" s="152"/>
      <c r="E988" s="152"/>
      <c r="F988" s="152"/>
      <c r="G988" s="152"/>
      <c r="H988" s="152"/>
      <c r="I988" s="152"/>
      <c r="J988" s="152"/>
      <c r="K988" s="152"/>
      <c r="L988" s="152"/>
      <c r="M988" s="152"/>
    </row>
    <row r="989" spans="1:13" ht="20.25" customHeight="1" x14ac:dyDescent="0.25">
      <c r="A989" s="152"/>
      <c r="B989" s="152"/>
      <c r="C989" s="152"/>
      <c r="D989" s="152"/>
      <c r="E989" s="152"/>
      <c r="F989" s="152"/>
      <c r="G989" s="152"/>
      <c r="H989" s="152"/>
      <c r="I989" s="152"/>
      <c r="J989" s="152"/>
      <c r="K989" s="152"/>
      <c r="L989" s="152"/>
      <c r="M989" s="152"/>
    </row>
    <row r="990" spans="1:13" ht="20.25" customHeight="1" x14ac:dyDescent="0.25">
      <c r="A990" s="152"/>
      <c r="B990" s="152"/>
      <c r="C990" s="152"/>
      <c r="D990" s="152"/>
      <c r="E990" s="152"/>
      <c r="F990" s="152"/>
      <c r="G990" s="152"/>
      <c r="H990" s="152"/>
      <c r="I990" s="152"/>
      <c r="J990" s="152"/>
      <c r="K990" s="152"/>
      <c r="L990" s="152"/>
      <c r="M990" s="152"/>
    </row>
    <row r="991" spans="1:13" ht="20.25" customHeight="1" x14ac:dyDescent="0.25">
      <c r="A991" s="152"/>
      <c r="B991" s="152"/>
      <c r="C991" s="152"/>
      <c r="D991" s="152"/>
      <c r="E991" s="152"/>
      <c r="F991" s="152"/>
      <c r="G991" s="152"/>
      <c r="H991" s="152"/>
      <c r="I991" s="152"/>
      <c r="J991" s="152"/>
      <c r="K991" s="152"/>
      <c r="L991" s="152"/>
      <c r="M991" s="152"/>
    </row>
    <row r="992" spans="1:13" ht="20.25" customHeight="1" x14ac:dyDescent="0.25">
      <c r="A992" s="152"/>
      <c r="B992" s="152"/>
      <c r="C992" s="152"/>
      <c r="D992" s="152"/>
      <c r="E992" s="152"/>
      <c r="F992" s="152"/>
      <c r="G992" s="152"/>
      <c r="H992" s="152"/>
      <c r="I992" s="152"/>
      <c r="J992" s="152"/>
      <c r="K992" s="152"/>
      <c r="L992" s="152"/>
      <c r="M992" s="152"/>
    </row>
    <row r="993" spans="1:13" ht="20.25" customHeight="1" x14ac:dyDescent="0.25">
      <c r="A993" s="152"/>
      <c r="B993" s="152"/>
      <c r="C993" s="152"/>
      <c r="D993" s="152"/>
      <c r="E993" s="152"/>
      <c r="F993" s="152"/>
      <c r="G993" s="152"/>
      <c r="H993" s="152"/>
      <c r="I993" s="152"/>
      <c r="J993" s="152"/>
      <c r="K993" s="152"/>
      <c r="L993" s="152"/>
      <c r="M993" s="152"/>
    </row>
    <row r="994" spans="1:13" ht="20.25" customHeight="1" x14ac:dyDescent="0.25">
      <c r="A994" s="152"/>
      <c r="B994" s="152"/>
      <c r="C994" s="152"/>
      <c r="D994" s="152"/>
      <c r="E994" s="152"/>
      <c r="F994" s="152"/>
      <c r="G994" s="152"/>
      <c r="H994" s="152"/>
      <c r="I994" s="152"/>
      <c r="J994" s="152"/>
      <c r="K994" s="152"/>
      <c r="L994" s="152"/>
      <c r="M994" s="152"/>
    </row>
    <row r="995" spans="1:13" ht="20.25" customHeight="1" x14ac:dyDescent="0.25">
      <c r="A995" s="152"/>
      <c r="B995" s="152"/>
      <c r="C995" s="152"/>
      <c r="D995" s="152"/>
      <c r="E995" s="152"/>
      <c r="F995" s="152"/>
      <c r="G995" s="152"/>
      <c r="H995" s="152"/>
      <c r="I995" s="152"/>
      <c r="J995" s="152"/>
      <c r="K995" s="152"/>
      <c r="L995" s="152"/>
      <c r="M995" s="152"/>
    </row>
    <row r="996" spans="1:13" ht="20.25" customHeight="1" x14ac:dyDescent="0.25">
      <c r="A996" s="152"/>
      <c r="B996" s="152"/>
      <c r="C996" s="152"/>
      <c r="D996" s="152"/>
      <c r="E996" s="152"/>
      <c r="F996" s="152"/>
      <c r="G996" s="152"/>
      <c r="H996" s="152"/>
      <c r="I996" s="152"/>
      <c r="J996" s="152"/>
      <c r="K996" s="152"/>
      <c r="L996" s="152"/>
      <c r="M996" s="152"/>
    </row>
    <row r="997" spans="1:13" ht="20.25" customHeight="1" x14ac:dyDescent="0.25">
      <c r="A997" s="152"/>
      <c r="B997" s="152"/>
      <c r="C997" s="152"/>
      <c r="D997" s="152"/>
      <c r="E997" s="152"/>
      <c r="F997" s="152"/>
      <c r="G997" s="152"/>
      <c r="H997" s="152"/>
      <c r="I997" s="152"/>
      <c r="J997" s="152"/>
      <c r="K997" s="152"/>
      <c r="L997" s="152"/>
      <c r="M997" s="152"/>
    </row>
    <row r="998" spans="1:13" ht="20.25" customHeight="1" x14ac:dyDescent="0.25">
      <c r="A998" s="152"/>
      <c r="B998" s="152"/>
      <c r="C998" s="152"/>
      <c r="D998" s="152"/>
      <c r="E998" s="152"/>
      <c r="F998" s="152"/>
      <c r="G998" s="152"/>
      <c r="H998" s="152"/>
      <c r="I998" s="152"/>
      <c r="J998" s="152"/>
      <c r="K998" s="152"/>
      <c r="L998" s="152"/>
      <c r="M998" s="152"/>
    </row>
    <row r="999" spans="1:13" ht="20.25" customHeight="1" x14ac:dyDescent="0.25">
      <c r="A999" s="152"/>
      <c r="B999" s="152"/>
      <c r="C999" s="152"/>
      <c r="D999" s="152"/>
      <c r="E999" s="152"/>
      <c r="F999" s="152"/>
      <c r="G999" s="152"/>
      <c r="H999" s="152"/>
      <c r="I999" s="152"/>
      <c r="J999" s="152"/>
      <c r="K999" s="152"/>
      <c r="L999" s="152"/>
      <c r="M999" s="152"/>
    </row>
    <row r="1000" spans="1:13" ht="20.25" customHeight="1" x14ac:dyDescent="0.25">
      <c r="A1000" s="152"/>
      <c r="B1000" s="152"/>
      <c r="C1000" s="152"/>
      <c r="D1000" s="152"/>
      <c r="E1000" s="152"/>
      <c r="F1000" s="152"/>
      <c r="G1000" s="152"/>
      <c r="H1000" s="152"/>
      <c r="I1000" s="152"/>
      <c r="J1000" s="152"/>
      <c r="K1000" s="152"/>
      <c r="L1000" s="152"/>
      <c r="M1000" s="152"/>
    </row>
    <row r="1001" spans="1:13" ht="20.25" customHeight="1" x14ac:dyDescent="0.25">
      <c r="A1001" s="152"/>
      <c r="B1001" s="152"/>
      <c r="C1001" s="152"/>
      <c r="D1001" s="152"/>
      <c r="E1001" s="152"/>
      <c r="F1001" s="152"/>
      <c r="G1001" s="152"/>
      <c r="H1001" s="152"/>
      <c r="I1001" s="152"/>
      <c r="J1001" s="152"/>
      <c r="K1001" s="152"/>
      <c r="L1001" s="152"/>
      <c r="M1001" s="152"/>
    </row>
    <row r="1002" spans="1:13" ht="20.25" customHeight="1" x14ac:dyDescent="0.25">
      <c r="A1002" s="152"/>
      <c r="B1002" s="152"/>
      <c r="C1002" s="152"/>
      <c r="D1002" s="152"/>
      <c r="E1002" s="152"/>
      <c r="F1002" s="152"/>
      <c r="G1002" s="152"/>
      <c r="H1002" s="152"/>
      <c r="I1002" s="152"/>
      <c r="J1002" s="152"/>
      <c r="K1002" s="152"/>
      <c r="L1002" s="152"/>
      <c r="M1002" s="152"/>
    </row>
    <row r="1003" spans="1:13" ht="20.25" customHeight="1" x14ac:dyDescent="0.25">
      <c r="A1003" s="152"/>
      <c r="B1003" s="152"/>
      <c r="C1003" s="152"/>
      <c r="D1003" s="152"/>
      <c r="E1003" s="152"/>
      <c r="F1003" s="152"/>
      <c r="G1003" s="152"/>
      <c r="H1003" s="152"/>
      <c r="I1003" s="152"/>
      <c r="J1003" s="152"/>
      <c r="K1003" s="152"/>
      <c r="L1003" s="152"/>
      <c r="M1003" s="152"/>
    </row>
    <row r="1004" spans="1:13" ht="20.25" customHeight="1" x14ac:dyDescent="0.25">
      <c r="A1004" s="152"/>
      <c r="B1004" s="152"/>
      <c r="C1004" s="152"/>
      <c r="D1004" s="152"/>
      <c r="E1004" s="152"/>
      <c r="F1004" s="152"/>
      <c r="G1004" s="152"/>
      <c r="H1004" s="152"/>
      <c r="I1004" s="152"/>
      <c r="J1004" s="152"/>
      <c r="K1004" s="152"/>
      <c r="L1004" s="152"/>
      <c r="M1004" s="152"/>
    </row>
    <row r="1005" spans="1:13" ht="20.25" customHeight="1" x14ac:dyDescent="0.25">
      <c r="A1005" s="152"/>
      <c r="B1005" s="152"/>
      <c r="C1005" s="152"/>
      <c r="D1005" s="152"/>
      <c r="E1005" s="152"/>
      <c r="F1005" s="152"/>
      <c r="G1005" s="152"/>
      <c r="H1005" s="152"/>
      <c r="I1005" s="152"/>
      <c r="J1005" s="152"/>
      <c r="K1005" s="152"/>
      <c r="L1005" s="152"/>
      <c r="M1005" s="152"/>
    </row>
    <row r="1006" spans="1:13" ht="20.25" customHeight="1" x14ac:dyDescent="0.25">
      <c r="A1006" s="152"/>
      <c r="B1006" s="152"/>
      <c r="C1006" s="152"/>
      <c r="D1006" s="152"/>
      <c r="E1006" s="152"/>
      <c r="F1006" s="152"/>
      <c r="G1006" s="152"/>
      <c r="H1006" s="152"/>
      <c r="I1006" s="152"/>
      <c r="J1006" s="152"/>
      <c r="K1006" s="152"/>
      <c r="L1006" s="152"/>
      <c r="M1006" s="152"/>
    </row>
    <row r="1007" spans="1:13" ht="20.25" customHeight="1" x14ac:dyDescent="0.25">
      <c r="A1007" s="152"/>
      <c r="B1007" s="152"/>
      <c r="C1007" s="152"/>
      <c r="D1007" s="152"/>
      <c r="E1007" s="152"/>
      <c r="F1007" s="152"/>
      <c r="G1007" s="152"/>
      <c r="H1007" s="152"/>
      <c r="I1007" s="152"/>
      <c r="J1007" s="152"/>
      <c r="K1007" s="152"/>
      <c r="L1007" s="152"/>
      <c r="M1007" s="152"/>
    </row>
    <row r="1008" spans="1:13" ht="20.25" customHeight="1" x14ac:dyDescent="0.25">
      <c r="A1008" s="152"/>
      <c r="B1008" s="152"/>
      <c r="C1008" s="152"/>
      <c r="D1008" s="152"/>
      <c r="E1008" s="152"/>
      <c r="F1008" s="152"/>
      <c r="G1008" s="152"/>
      <c r="H1008" s="152"/>
      <c r="I1008" s="152"/>
      <c r="J1008" s="152"/>
      <c r="K1008" s="152"/>
      <c r="L1008" s="152"/>
      <c r="M1008" s="152"/>
    </row>
    <row r="1009" spans="1:13" ht="20.25" customHeight="1" x14ac:dyDescent="0.25">
      <c r="A1009" s="152"/>
      <c r="B1009" s="152"/>
      <c r="C1009" s="152"/>
      <c r="D1009" s="152"/>
      <c r="E1009" s="152"/>
      <c r="F1009" s="152"/>
      <c r="G1009" s="152"/>
      <c r="H1009" s="152"/>
      <c r="I1009" s="152"/>
      <c r="J1009" s="152"/>
      <c r="K1009" s="152"/>
      <c r="L1009" s="152"/>
      <c r="M1009" s="152"/>
    </row>
    <row r="1010" spans="1:13" ht="20.25" customHeight="1" x14ac:dyDescent="0.25">
      <c r="A1010" s="152"/>
      <c r="B1010" s="152"/>
      <c r="C1010" s="152"/>
      <c r="D1010" s="152"/>
      <c r="E1010" s="152"/>
      <c r="F1010" s="152"/>
      <c r="G1010" s="152"/>
      <c r="H1010" s="152"/>
      <c r="I1010" s="152"/>
      <c r="J1010" s="152"/>
      <c r="K1010" s="152"/>
      <c r="L1010" s="152"/>
      <c r="M1010" s="152"/>
    </row>
    <row r="1011" spans="1:13" ht="20.25" customHeight="1" x14ac:dyDescent="0.25">
      <c r="A1011" s="152"/>
      <c r="B1011" s="152"/>
      <c r="C1011" s="152"/>
      <c r="D1011" s="152"/>
      <c r="E1011" s="152"/>
      <c r="F1011" s="152"/>
      <c r="G1011" s="152"/>
      <c r="H1011" s="152"/>
      <c r="I1011" s="152"/>
      <c r="J1011" s="152"/>
      <c r="K1011" s="152"/>
      <c r="L1011" s="152"/>
      <c r="M1011" s="152"/>
    </row>
    <row r="1012" spans="1:13" ht="20.25" customHeight="1" x14ac:dyDescent="0.25">
      <c r="A1012" s="152"/>
      <c r="B1012" s="152"/>
      <c r="C1012" s="152"/>
      <c r="D1012" s="152"/>
      <c r="E1012" s="152"/>
      <c r="F1012" s="152"/>
      <c r="G1012" s="152"/>
      <c r="H1012" s="152"/>
      <c r="I1012" s="152"/>
      <c r="J1012" s="152"/>
      <c r="K1012" s="152"/>
      <c r="L1012" s="152"/>
      <c r="M1012" s="152"/>
    </row>
    <row r="1013" spans="1:13" ht="20.25" customHeight="1" x14ac:dyDescent="0.25">
      <c r="A1013" s="152"/>
      <c r="B1013" s="152"/>
      <c r="C1013" s="152"/>
      <c r="D1013" s="152"/>
      <c r="E1013" s="152"/>
      <c r="F1013" s="152"/>
      <c r="G1013" s="152"/>
      <c r="H1013" s="152"/>
      <c r="I1013" s="152"/>
      <c r="J1013" s="152"/>
      <c r="K1013" s="152"/>
      <c r="L1013" s="152"/>
      <c r="M1013" s="152"/>
    </row>
    <row r="1014" spans="1:13" ht="20.25" customHeight="1" x14ac:dyDescent="0.25">
      <c r="A1014" s="152"/>
      <c r="B1014" s="152"/>
      <c r="C1014" s="152"/>
      <c r="D1014" s="152"/>
      <c r="E1014" s="152"/>
      <c r="F1014" s="152"/>
      <c r="G1014" s="152"/>
      <c r="H1014" s="152"/>
      <c r="I1014" s="152"/>
      <c r="J1014" s="152"/>
      <c r="K1014" s="152"/>
      <c r="L1014" s="152"/>
      <c r="M1014" s="152"/>
    </row>
    <row r="1015" spans="1:13" ht="20.25" customHeight="1" x14ac:dyDescent="0.25">
      <c r="A1015" s="152"/>
      <c r="B1015" s="152"/>
      <c r="C1015" s="152"/>
      <c r="D1015" s="152"/>
      <c r="E1015" s="152"/>
      <c r="F1015" s="152"/>
      <c r="G1015" s="152"/>
      <c r="H1015" s="152"/>
      <c r="I1015" s="152"/>
      <c r="J1015" s="152"/>
      <c r="K1015" s="152"/>
      <c r="L1015" s="152"/>
      <c r="M1015" s="152"/>
    </row>
    <row r="1016" spans="1:13" ht="20.25" customHeight="1" x14ac:dyDescent="0.25">
      <c r="A1016" s="152"/>
      <c r="B1016" s="152"/>
      <c r="C1016" s="152"/>
      <c r="D1016" s="152"/>
      <c r="E1016" s="152"/>
      <c r="F1016" s="152"/>
      <c r="G1016" s="152"/>
      <c r="H1016" s="152"/>
      <c r="I1016" s="152"/>
      <c r="J1016" s="152"/>
      <c r="K1016" s="152"/>
      <c r="L1016" s="152"/>
      <c r="M1016" s="152"/>
    </row>
    <row r="1017" spans="1:13" ht="20.25" customHeight="1" x14ac:dyDescent="0.25">
      <c r="A1017" s="152"/>
      <c r="B1017" s="152"/>
      <c r="C1017" s="152"/>
      <c r="D1017" s="152"/>
      <c r="E1017" s="152"/>
      <c r="F1017" s="152"/>
      <c r="G1017" s="152"/>
      <c r="H1017" s="152"/>
      <c r="I1017" s="152"/>
      <c r="J1017" s="152"/>
      <c r="K1017" s="152"/>
      <c r="L1017" s="152"/>
      <c r="M1017" s="152"/>
    </row>
    <row r="1018" spans="1:13" ht="20.25" customHeight="1" x14ac:dyDescent="0.25">
      <c r="A1018" s="152"/>
      <c r="B1018" s="152"/>
      <c r="C1018" s="152"/>
      <c r="D1018" s="152"/>
      <c r="E1018" s="152"/>
      <c r="F1018" s="152"/>
      <c r="G1018" s="152"/>
      <c r="H1018" s="152"/>
      <c r="I1018" s="152"/>
      <c r="J1018" s="152"/>
      <c r="K1018" s="152"/>
      <c r="L1018" s="152"/>
      <c r="M1018" s="152"/>
    </row>
    <row r="1019" spans="1:13" ht="20.25" customHeight="1" x14ac:dyDescent="0.25">
      <c r="A1019" s="152"/>
      <c r="B1019" s="152"/>
      <c r="C1019" s="152"/>
      <c r="D1019" s="152"/>
      <c r="E1019" s="152"/>
      <c r="F1019" s="152"/>
      <c r="G1019" s="152"/>
      <c r="H1019" s="152"/>
      <c r="I1019" s="152"/>
      <c r="J1019" s="152"/>
      <c r="K1019" s="152"/>
      <c r="L1019" s="152"/>
      <c r="M1019" s="152"/>
    </row>
    <row r="1020" spans="1:13" ht="20.25" customHeight="1" x14ac:dyDescent="0.25">
      <c r="A1020" s="152"/>
      <c r="B1020" s="152"/>
      <c r="C1020" s="152"/>
      <c r="D1020" s="152"/>
      <c r="E1020" s="152"/>
      <c r="F1020" s="152"/>
      <c r="G1020" s="152"/>
      <c r="H1020" s="152"/>
      <c r="I1020" s="152"/>
      <c r="J1020" s="152"/>
      <c r="K1020" s="152"/>
      <c r="L1020" s="152"/>
      <c r="M1020" s="152"/>
    </row>
    <row r="1021" spans="1:13" ht="20.25" customHeight="1" x14ac:dyDescent="0.25">
      <c r="A1021" s="152"/>
      <c r="B1021" s="152"/>
      <c r="C1021" s="152"/>
      <c r="D1021" s="152"/>
      <c r="E1021" s="152"/>
      <c r="F1021" s="152"/>
      <c r="G1021" s="152"/>
      <c r="H1021" s="152"/>
      <c r="I1021" s="152"/>
      <c r="J1021" s="152"/>
      <c r="K1021" s="152"/>
      <c r="L1021" s="152"/>
      <c r="M1021" s="152"/>
    </row>
    <row r="1022" spans="1:13" ht="20.25" customHeight="1" x14ac:dyDescent="0.25">
      <c r="A1022" s="152"/>
      <c r="B1022" s="152"/>
      <c r="C1022" s="152"/>
      <c r="D1022" s="152"/>
      <c r="E1022" s="152"/>
      <c r="F1022" s="152"/>
      <c r="G1022" s="152"/>
      <c r="H1022" s="152"/>
      <c r="I1022" s="152"/>
      <c r="J1022" s="152"/>
      <c r="K1022" s="152"/>
      <c r="L1022" s="152"/>
      <c r="M1022" s="152"/>
    </row>
    <row r="1023" spans="1:13" ht="20.25" customHeight="1" x14ac:dyDescent="0.25">
      <c r="A1023" s="152"/>
      <c r="B1023" s="152"/>
      <c r="C1023" s="152"/>
      <c r="D1023" s="152"/>
      <c r="E1023" s="152"/>
      <c r="F1023" s="152"/>
      <c r="G1023" s="152"/>
      <c r="H1023" s="152"/>
      <c r="I1023" s="152"/>
      <c r="J1023" s="152"/>
      <c r="K1023" s="152"/>
      <c r="L1023" s="152"/>
      <c r="M1023" s="152"/>
    </row>
    <row r="1024" spans="1:13" ht="20.25" customHeight="1" x14ac:dyDescent="0.25">
      <c r="A1024" s="152"/>
      <c r="B1024" s="152"/>
      <c r="C1024" s="152"/>
      <c r="D1024" s="152"/>
      <c r="E1024" s="152"/>
      <c r="F1024" s="152"/>
      <c r="G1024" s="152"/>
      <c r="H1024" s="152"/>
      <c r="I1024" s="152"/>
      <c r="J1024" s="152"/>
      <c r="K1024" s="152"/>
      <c r="L1024" s="152"/>
      <c r="M1024" s="152"/>
    </row>
    <row r="1025" spans="1:13" ht="20.25" customHeight="1" x14ac:dyDescent="0.25">
      <c r="A1025" s="152"/>
      <c r="B1025" s="152"/>
      <c r="C1025" s="152"/>
      <c r="D1025" s="152"/>
      <c r="E1025" s="152"/>
      <c r="F1025" s="152"/>
      <c r="G1025" s="152"/>
      <c r="H1025" s="152"/>
      <c r="I1025" s="152"/>
      <c r="J1025" s="152"/>
      <c r="K1025" s="152"/>
      <c r="L1025" s="152"/>
      <c r="M1025" s="152"/>
    </row>
    <row r="1026" spans="1:13" ht="20.25" customHeight="1" x14ac:dyDescent="0.25">
      <c r="A1026" s="152"/>
      <c r="B1026" s="152"/>
      <c r="C1026" s="152"/>
      <c r="D1026" s="152"/>
      <c r="E1026" s="152"/>
      <c r="F1026" s="152"/>
      <c r="G1026" s="152"/>
      <c r="H1026" s="152"/>
      <c r="I1026" s="152"/>
      <c r="J1026" s="152"/>
      <c r="K1026" s="152"/>
      <c r="L1026" s="152"/>
      <c r="M1026" s="152"/>
    </row>
    <row r="1027" spans="1:13" ht="20.25" customHeight="1" x14ac:dyDescent="0.25">
      <c r="A1027" s="152"/>
      <c r="B1027" s="152"/>
      <c r="C1027" s="152"/>
      <c r="D1027" s="152"/>
      <c r="E1027" s="152"/>
      <c r="F1027" s="152"/>
      <c r="G1027" s="152"/>
      <c r="H1027" s="152"/>
      <c r="I1027" s="152"/>
      <c r="J1027" s="152"/>
      <c r="K1027" s="152"/>
      <c r="L1027" s="152"/>
      <c r="M1027" s="152"/>
    </row>
    <row r="1028" spans="1:13" ht="20.25" customHeight="1" x14ac:dyDescent="0.25">
      <c r="A1028" s="152"/>
      <c r="B1028" s="152"/>
      <c r="C1028" s="152"/>
      <c r="D1028" s="152"/>
      <c r="E1028" s="152"/>
      <c r="F1028" s="152"/>
      <c r="G1028" s="152"/>
      <c r="H1028" s="152"/>
      <c r="I1028" s="152"/>
      <c r="J1028" s="152"/>
      <c r="K1028" s="152"/>
      <c r="L1028" s="152"/>
      <c r="M1028" s="152"/>
    </row>
    <row r="1029" spans="1:13" ht="20.25" customHeight="1" x14ac:dyDescent="0.25">
      <c r="A1029" s="152"/>
      <c r="B1029" s="152"/>
      <c r="C1029" s="152"/>
      <c r="D1029" s="152"/>
      <c r="E1029" s="152"/>
      <c r="F1029" s="152"/>
      <c r="G1029" s="152"/>
      <c r="H1029" s="152"/>
      <c r="I1029" s="152"/>
      <c r="J1029" s="152"/>
      <c r="K1029" s="152"/>
      <c r="L1029" s="152"/>
      <c r="M1029" s="152"/>
    </row>
    <row r="1030" spans="1:13" ht="20.25" customHeight="1" x14ac:dyDescent="0.25">
      <c r="A1030" s="152"/>
      <c r="B1030" s="152"/>
      <c r="C1030" s="152"/>
      <c r="D1030" s="152"/>
      <c r="E1030" s="152"/>
      <c r="F1030" s="152"/>
      <c r="G1030" s="152"/>
      <c r="H1030" s="152"/>
      <c r="I1030" s="152"/>
      <c r="J1030" s="152"/>
      <c r="K1030" s="152"/>
      <c r="L1030" s="152"/>
      <c r="M1030" s="152"/>
    </row>
    <row r="1031" spans="1:13" ht="20.25" customHeight="1" x14ac:dyDescent="0.25">
      <c r="A1031" s="152"/>
      <c r="B1031" s="152"/>
      <c r="C1031" s="152"/>
      <c r="D1031" s="152"/>
      <c r="E1031" s="152"/>
      <c r="F1031" s="152"/>
      <c r="G1031" s="152"/>
      <c r="H1031" s="152"/>
      <c r="I1031" s="152"/>
      <c r="J1031" s="152"/>
      <c r="K1031" s="152"/>
      <c r="L1031" s="152"/>
      <c r="M1031" s="152"/>
    </row>
    <row r="1032" spans="1:13" ht="20.25" customHeight="1" x14ac:dyDescent="0.25">
      <c r="A1032" s="152"/>
      <c r="B1032" s="152"/>
      <c r="C1032" s="152"/>
      <c r="D1032" s="152"/>
      <c r="E1032" s="152"/>
      <c r="F1032" s="152"/>
      <c r="G1032" s="152"/>
      <c r="H1032" s="152"/>
      <c r="I1032" s="152"/>
      <c r="J1032" s="152"/>
      <c r="K1032" s="152"/>
      <c r="L1032" s="152"/>
      <c r="M1032" s="152"/>
    </row>
    <row r="1033" spans="1:13" ht="20.25" customHeight="1" x14ac:dyDescent="0.25">
      <c r="A1033" s="152"/>
      <c r="B1033" s="152"/>
      <c r="C1033" s="152"/>
      <c r="D1033" s="152"/>
      <c r="E1033" s="152"/>
      <c r="F1033" s="152"/>
      <c r="G1033" s="152"/>
      <c r="H1033" s="152"/>
      <c r="I1033" s="152"/>
      <c r="J1033" s="152"/>
      <c r="K1033" s="152"/>
      <c r="L1033" s="152"/>
      <c r="M1033" s="152"/>
    </row>
    <row r="1034" spans="1:13" ht="20.25" customHeight="1" x14ac:dyDescent="0.25">
      <c r="A1034" s="152"/>
      <c r="B1034" s="152"/>
      <c r="C1034" s="152"/>
      <c r="D1034" s="152"/>
      <c r="E1034" s="152"/>
      <c r="F1034" s="152"/>
      <c r="G1034" s="152"/>
      <c r="H1034" s="152"/>
      <c r="I1034" s="152"/>
      <c r="J1034" s="152"/>
      <c r="K1034" s="152"/>
      <c r="L1034" s="152"/>
      <c r="M1034" s="152"/>
    </row>
    <row r="1035" spans="1:13" ht="20.25" customHeight="1" x14ac:dyDescent="0.25">
      <c r="A1035" s="152"/>
      <c r="B1035" s="152"/>
      <c r="C1035" s="152"/>
      <c r="D1035" s="152"/>
      <c r="E1035" s="152"/>
      <c r="F1035" s="152"/>
      <c r="G1035" s="152"/>
      <c r="H1035" s="152"/>
      <c r="I1035" s="152"/>
      <c r="J1035" s="152"/>
      <c r="K1035" s="152"/>
      <c r="L1035" s="152"/>
      <c r="M1035" s="152"/>
    </row>
    <row r="1036" spans="1:13" ht="20.25" customHeight="1" x14ac:dyDescent="0.25">
      <c r="A1036" s="152"/>
      <c r="B1036" s="152"/>
      <c r="C1036" s="152"/>
      <c r="D1036" s="152"/>
      <c r="E1036" s="152"/>
      <c r="F1036" s="152"/>
      <c r="G1036" s="152"/>
      <c r="H1036" s="152"/>
      <c r="I1036" s="152"/>
      <c r="J1036" s="152"/>
      <c r="K1036" s="152"/>
      <c r="L1036" s="152"/>
      <c r="M1036" s="152"/>
    </row>
    <row r="1037" spans="1:13" ht="20.25" customHeight="1" x14ac:dyDescent="0.25">
      <c r="A1037" s="152"/>
      <c r="B1037" s="152"/>
      <c r="C1037" s="152"/>
      <c r="D1037" s="152"/>
      <c r="E1037" s="152"/>
      <c r="F1037" s="152"/>
      <c r="G1037" s="152"/>
      <c r="H1037" s="152"/>
      <c r="I1037" s="152"/>
      <c r="J1037" s="152"/>
      <c r="K1037" s="152"/>
      <c r="L1037" s="152"/>
      <c r="M1037" s="152"/>
    </row>
    <row r="1038" spans="1:13" ht="20.25" customHeight="1" x14ac:dyDescent="0.25">
      <c r="A1038" s="152"/>
      <c r="B1038" s="152"/>
      <c r="C1038" s="152"/>
      <c r="D1038" s="152"/>
      <c r="E1038" s="152"/>
      <c r="F1038" s="152"/>
      <c r="G1038" s="152"/>
      <c r="H1038" s="152"/>
      <c r="I1038" s="152"/>
      <c r="J1038" s="152"/>
      <c r="K1038" s="152"/>
      <c r="L1038" s="152"/>
      <c r="M1038" s="152"/>
    </row>
    <row r="1039" spans="1:13" ht="20.25" customHeight="1" x14ac:dyDescent="0.25">
      <c r="A1039" s="152"/>
      <c r="B1039" s="152"/>
      <c r="C1039" s="152"/>
      <c r="D1039" s="152"/>
      <c r="E1039" s="152"/>
      <c r="F1039" s="152"/>
      <c r="G1039" s="152"/>
      <c r="H1039" s="152"/>
      <c r="I1039" s="152"/>
      <c r="J1039" s="152"/>
      <c r="K1039" s="152"/>
      <c r="L1039" s="152"/>
      <c r="M1039" s="152"/>
    </row>
    <row r="1040" spans="1:13" ht="20.25" customHeight="1" x14ac:dyDescent="0.25">
      <c r="A1040" s="152"/>
      <c r="B1040" s="152"/>
      <c r="C1040" s="152"/>
      <c r="D1040" s="152"/>
      <c r="E1040" s="152"/>
      <c r="F1040" s="152"/>
      <c r="G1040" s="152"/>
      <c r="H1040" s="152"/>
      <c r="I1040" s="152"/>
      <c r="J1040" s="152"/>
      <c r="K1040" s="152"/>
      <c r="L1040" s="152"/>
      <c r="M1040" s="152"/>
    </row>
    <row r="1041" spans="1:13" ht="20.25" customHeight="1" x14ac:dyDescent="0.25">
      <c r="A1041" s="152"/>
      <c r="B1041" s="152"/>
      <c r="C1041" s="152"/>
      <c r="D1041" s="152"/>
      <c r="E1041" s="152"/>
      <c r="F1041" s="152"/>
      <c r="G1041" s="152"/>
      <c r="H1041" s="152"/>
      <c r="I1041" s="152"/>
      <c r="J1041" s="152"/>
      <c r="K1041" s="152"/>
      <c r="L1041" s="152"/>
      <c r="M1041" s="152"/>
    </row>
    <row r="1042" spans="1:13" ht="20.25" customHeight="1" x14ac:dyDescent="0.25">
      <c r="A1042" s="152"/>
      <c r="B1042" s="152"/>
      <c r="C1042" s="152"/>
      <c r="D1042" s="152"/>
      <c r="E1042" s="152"/>
      <c r="F1042" s="152"/>
      <c r="G1042" s="152"/>
      <c r="H1042" s="152"/>
      <c r="I1042" s="152"/>
      <c r="J1042" s="152"/>
      <c r="K1042" s="152"/>
      <c r="L1042" s="152"/>
      <c r="M1042" s="152"/>
    </row>
    <row r="1043" spans="1:13" ht="20.25" customHeight="1" x14ac:dyDescent="0.25">
      <c r="A1043" s="152"/>
      <c r="B1043" s="152"/>
      <c r="C1043" s="152"/>
      <c r="D1043" s="152"/>
      <c r="E1043" s="152"/>
      <c r="F1043" s="152"/>
      <c r="G1043" s="152"/>
      <c r="H1043" s="152"/>
      <c r="I1043" s="152"/>
      <c r="J1043" s="152"/>
      <c r="K1043" s="152"/>
      <c r="L1043" s="152"/>
      <c r="M1043" s="152"/>
    </row>
    <row r="1044" spans="1:13" ht="20.25" customHeight="1" x14ac:dyDescent="0.25">
      <c r="A1044" s="152"/>
      <c r="B1044" s="152"/>
      <c r="C1044" s="152"/>
      <c r="D1044" s="152"/>
      <c r="E1044" s="152"/>
      <c r="F1044" s="152"/>
      <c r="G1044" s="152"/>
      <c r="H1044" s="152"/>
      <c r="I1044" s="152"/>
      <c r="J1044" s="152"/>
      <c r="K1044" s="152"/>
      <c r="L1044" s="152"/>
      <c r="M1044" s="152"/>
    </row>
    <row r="1045" spans="1:13" ht="20.25" customHeight="1" x14ac:dyDescent="0.25">
      <c r="A1045" s="152"/>
      <c r="B1045" s="152"/>
      <c r="C1045" s="152"/>
      <c r="D1045" s="152"/>
      <c r="E1045" s="152"/>
      <c r="F1045" s="152"/>
      <c r="G1045" s="152"/>
      <c r="H1045" s="152"/>
      <c r="I1045" s="152"/>
      <c r="J1045" s="152"/>
      <c r="K1045" s="152"/>
      <c r="L1045" s="152"/>
      <c r="M1045" s="152"/>
    </row>
    <row r="1046" spans="1:13" ht="20.25" customHeight="1" x14ac:dyDescent="0.25">
      <c r="A1046" s="152"/>
      <c r="B1046" s="152"/>
      <c r="C1046" s="152"/>
      <c r="D1046" s="152"/>
      <c r="E1046" s="152"/>
      <c r="F1046" s="152"/>
      <c r="G1046" s="152"/>
      <c r="H1046" s="152"/>
      <c r="I1046" s="152"/>
      <c r="J1046" s="152"/>
      <c r="K1046" s="152"/>
      <c r="L1046" s="152"/>
      <c r="M1046" s="152"/>
    </row>
    <row r="1047" spans="1:13" ht="20.25" customHeight="1" x14ac:dyDescent="0.25">
      <c r="A1047" s="152"/>
      <c r="B1047" s="152"/>
      <c r="C1047" s="152"/>
      <c r="D1047" s="152"/>
      <c r="E1047" s="152"/>
      <c r="F1047" s="152"/>
      <c r="G1047" s="152"/>
      <c r="H1047" s="152"/>
      <c r="I1047" s="152"/>
      <c r="J1047" s="152"/>
      <c r="K1047" s="152"/>
      <c r="L1047" s="152"/>
      <c r="M1047" s="152"/>
    </row>
    <row r="1048" spans="1:13" ht="20.25" customHeight="1" x14ac:dyDescent="0.25">
      <c r="A1048" s="152"/>
      <c r="B1048" s="152"/>
      <c r="C1048" s="152"/>
      <c r="D1048" s="152"/>
      <c r="E1048" s="152"/>
      <c r="F1048" s="152"/>
      <c r="G1048" s="152"/>
      <c r="H1048" s="152"/>
      <c r="I1048" s="152"/>
      <c r="J1048" s="152"/>
      <c r="K1048" s="152"/>
      <c r="L1048" s="152"/>
      <c r="M1048" s="152"/>
    </row>
    <row r="1049" spans="1:13" ht="20.25" customHeight="1" x14ac:dyDescent="0.25">
      <c r="A1049" s="152"/>
      <c r="B1049" s="152"/>
      <c r="C1049" s="152"/>
      <c r="D1049" s="152"/>
      <c r="E1049" s="152"/>
      <c r="F1049" s="152"/>
      <c r="G1049" s="152"/>
      <c r="H1049" s="152"/>
      <c r="I1049" s="152"/>
      <c r="J1049" s="152"/>
      <c r="K1049" s="152"/>
      <c r="L1049" s="152"/>
      <c r="M1049" s="152"/>
    </row>
    <row r="1050" spans="1:13" ht="20.25" customHeight="1" x14ac:dyDescent="0.25">
      <c r="A1050" s="152"/>
      <c r="B1050" s="152"/>
      <c r="C1050" s="152"/>
      <c r="D1050" s="152"/>
      <c r="E1050" s="152"/>
      <c r="F1050" s="152"/>
      <c r="G1050" s="152"/>
      <c r="H1050" s="152"/>
      <c r="I1050" s="152"/>
      <c r="J1050" s="152"/>
      <c r="K1050" s="152"/>
      <c r="L1050" s="152"/>
      <c r="M1050" s="152"/>
    </row>
    <row r="1051" spans="1:13" ht="20.25" customHeight="1" x14ac:dyDescent="0.25">
      <c r="A1051" s="152"/>
      <c r="B1051" s="152"/>
      <c r="C1051" s="152"/>
      <c r="D1051" s="152"/>
      <c r="E1051" s="152"/>
      <c r="F1051" s="152"/>
      <c r="G1051" s="152"/>
      <c r="H1051" s="152"/>
      <c r="I1051" s="152"/>
      <c r="J1051" s="152"/>
      <c r="K1051" s="152"/>
      <c r="L1051" s="152"/>
      <c r="M1051" s="152"/>
    </row>
    <row r="1052" spans="1:13" ht="20.25" customHeight="1" x14ac:dyDescent="0.25">
      <c r="A1052" s="152"/>
      <c r="B1052" s="152"/>
      <c r="C1052" s="152"/>
      <c r="D1052" s="152"/>
      <c r="E1052" s="152"/>
      <c r="F1052" s="152"/>
      <c r="G1052" s="152"/>
      <c r="H1052" s="152"/>
      <c r="I1052" s="152"/>
      <c r="J1052" s="152"/>
      <c r="K1052" s="152"/>
      <c r="L1052" s="152"/>
      <c r="M1052" s="152"/>
    </row>
    <row r="1053" spans="1:13" ht="20.25" customHeight="1" x14ac:dyDescent="0.25">
      <c r="A1053" s="152"/>
      <c r="B1053" s="152"/>
      <c r="C1053" s="152"/>
      <c r="D1053" s="152"/>
      <c r="E1053" s="152"/>
      <c r="F1053" s="152"/>
      <c r="G1053" s="152"/>
      <c r="H1053" s="152"/>
      <c r="I1053" s="152"/>
      <c r="J1053" s="152"/>
      <c r="K1053" s="152"/>
      <c r="L1053" s="152"/>
      <c r="M1053" s="152"/>
    </row>
    <row r="1054" spans="1:13" ht="20.25" customHeight="1" x14ac:dyDescent="0.25">
      <c r="A1054" s="152"/>
      <c r="B1054" s="152"/>
      <c r="C1054" s="152"/>
      <c r="D1054" s="152"/>
      <c r="E1054" s="152"/>
      <c r="F1054" s="152"/>
      <c r="G1054" s="152"/>
      <c r="H1054" s="152"/>
      <c r="I1054" s="152"/>
      <c r="J1054" s="152"/>
      <c r="K1054" s="152"/>
      <c r="L1054" s="152"/>
      <c r="M1054" s="152"/>
    </row>
    <row r="1055" spans="1:13" ht="20.25" customHeight="1" x14ac:dyDescent="0.25">
      <c r="A1055" s="152"/>
      <c r="B1055" s="152"/>
      <c r="C1055" s="152"/>
      <c r="D1055" s="152"/>
      <c r="E1055" s="152"/>
      <c r="F1055" s="152"/>
      <c r="G1055" s="152"/>
      <c r="H1055" s="152"/>
      <c r="I1055" s="152"/>
      <c r="J1055" s="152"/>
      <c r="K1055" s="152"/>
      <c r="L1055" s="152"/>
      <c r="M1055" s="152"/>
    </row>
    <row r="1056" spans="1:13" ht="20.25" customHeight="1" x14ac:dyDescent="0.25">
      <c r="A1056" s="152"/>
      <c r="B1056" s="152"/>
      <c r="C1056" s="152"/>
      <c r="D1056" s="152"/>
      <c r="E1056" s="152"/>
      <c r="F1056" s="152"/>
      <c r="G1056" s="152"/>
      <c r="H1056" s="152"/>
      <c r="I1056" s="152"/>
      <c r="J1056" s="152"/>
      <c r="K1056" s="152"/>
      <c r="L1056" s="152"/>
      <c r="M1056" s="152"/>
    </row>
    <row r="1057" spans="1:13" ht="20.25" customHeight="1" x14ac:dyDescent="0.25">
      <c r="A1057" s="152"/>
      <c r="B1057" s="152"/>
      <c r="C1057" s="152"/>
      <c r="D1057" s="152"/>
      <c r="E1057" s="152"/>
      <c r="F1057" s="152"/>
      <c r="G1057" s="152"/>
      <c r="H1057" s="152"/>
      <c r="I1057" s="152"/>
      <c r="J1057" s="152"/>
      <c r="K1057" s="152"/>
      <c r="L1057" s="152"/>
      <c r="M1057" s="152"/>
    </row>
    <row r="1058" spans="1:13" ht="20.25" customHeight="1" x14ac:dyDescent="0.25">
      <c r="A1058" s="152"/>
      <c r="B1058" s="152"/>
      <c r="C1058" s="152"/>
      <c r="D1058" s="152"/>
      <c r="E1058" s="152"/>
      <c r="F1058" s="152"/>
      <c r="G1058" s="152"/>
      <c r="H1058" s="152"/>
      <c r="I1058" s="152"/>
      <c r="J1058" s="152"/>
      <c r="K1058" s="152"/>
      <c r="L1058" s="152"/>
      <c r="M1058" s="152"/>
    </row>
    <row r="1059" spans="1:13" ht="20.25" customHeight="1" x14ac:dyDescent="0.25">
      <c r="A1059" s="152"/>
      <c r="B1059" s="152"/>
      <c r="C1059" s="152"/>
      <c r="D1059" s="152"/>
      <c r="E1059" s="152"/>
      <c r="F1059" s="152"/>
      <c r="G1059" s="152"/>
      <c r="H1059" s="152"/>
      <c r="I1059" s="152"/>
      <c r="J1059" s="152"/>
      <c r="K1059" s="152"/>
      <c r="L1059" s="152"/>
      <c r="M1059" s="152"/>
    </row>
    <row r="1060" spans="1:13" ht="20.25" customHeight="1" x14ac:dyDescent="0.25">
      <c r="A1060" s="152"/>
      <c r="B1060" s="152"/>
      <c r="C1060" s="152"/>
      <c r="D1060" s="152"/>
      <c r="E1060" s="152"/>
      <c r="F1060" s="152"/>
      <c r="G1060" s="152"/>
      <c r="H1060" s="152"/>
      <c r="I1060" s="152"/>
      <c r="J1060" s="152"/>
      <c r="K1060" s="152"/>
      <c r="L1060" s="152"/>
      <c r="M1060" s="152"/>
    </row>
    <row r="1061" spans="1:13" ht="20.25" customHeight="1" x14ac:dyDescent="0.25">
      <c r="A1061" s="152"/>
      <c r="B1061" s="152"/>
      <c r="C1061" s="152"/>
      <c r="D1061" s="152"/>
      <c r="E1061" s="152"/>
      <c r="F1061" s="152"/>
      <c r="G1061" s="152"/>
      <c r="H1061" s="152"/>
      <c r="I1061" s="152"/>
      <c r="J1061" s="152"/>
      <c r="K1061" s="152"/>
      <c r="L1061" s="152"/>
      <c r="M1061" s="152"/>
    </row>
    <row r="1062" spans="1:13" ht="20.25" customHeight="1" x14ac:dyDescent="0.25">
      <c r="A1062" s="152"/>
      <c r="B1062" s="152"/>
      <c r="C1062" s="152"/>
      <c r="D1062" s="152"/>
      <c r="E1062" s="152"/>
      <c r="F1062" s="152"/>
      <c r="G1062" s="152"/>
      <c r="H1062" s="152"/>
      <c r="I1062" s="152"/>
      <c r="J1062" s="152"/>
      <c r="K1062" s="152"/>
      <c r="L1062" s="152"/>
      <c r="M1062" s="152"/>
    </row>
    <row r="1063" spans="1:13" ht="20.25" customHeight="1" x14ac:dyDescent="0.25">
      <c r="A1063" s="152"/>
      <c r="B1063" s="152"/>
      <c r="C1063" s="152"/>
      <c r="D1063" s="152"/>
      <c r="E1063" s="152"/>
      <c r="F1063" s="152"/>
      <c r="G1063" s="152"/>
      <c r="H1063" s="152"/>
      <c r="I1063" s="152"/>
      <c r="J1063" s="152"/>
      <c r="K1063" s="152"/>
      <c r="L1063" s="152"/>
      <c r="M1063" s="152"/>
    </row>
    <row r="1064" spans="1:13" ht="20.25" customHeight="1" x14ac:dyDescent="0.25">
      <c r="A1064" s="152"/>
      <c r="B1064" s="152"/>
      <c r="C1064" s="152"/>
      <c r="D1064" s="152"/>
      <c r="E1064" s="152"/>
      <c r="F1064" s="152"/>
      <c r="G1064" s="152"/>
      <c r="H1064" s="152"/>
      <c r="I1064" s="152"/>
      <c r="J1064" s="152"/>
      <c r="K1064" s="152"/>
      <c r="L1064" s="152"/>
      <c r="M1064" s="152"/>
    </row>
    <row r="1065" spans="1:13" ht="20.25" customHeight="1" x14ac:dyDescent="0.25">
      <c r="A1065" s="152"/>
      <c r="B1065" s="152"/>
      <c r="C1065" s="152"/>
      <c r="D1065" s="152"/>
      <c r="E1065" s="152"/>
      <c r="F1065" s="152"/>
      <c r="G1065" s="152"/>
      <c r="H1065" s="152"/>
      <c r="I1065" s="152"/>
      <c r="J1065" s="152"/>
      <c r="K1065" s="152"/>
      <c r="L1065" s="152"/>
      <c r="M1065" s="152"/>
    </row>
    <row r="1066" spans="1:13" ht="20.25" customHeight="1" x14ac:dyDescent="0.25">
      <c r="A1066" s="152"/>
      <c r="B1066" s="152"/>
      <c r="C1066" s="152"/>
      <c r="D1066" s="152"/>
      <c r="E1066" s="152"/>
      <c r="F1066" s="152"/>
      <c r="G1066" s="152"/>
      <c r="H1066" s="152"/>
      <c r="I1066" s="152"/>
      <c r="J1066" s="152"/>
      <c r="K1066" s="152"/>
      <c r="L1066" s="152"/>
      <c r="M1066" s="152"/>
    </row>
    <row r="1067" spans="1:13" ht="20.25" customHeight="1" x14ac:dyDescent="0.25">
      <c r="A1067" s="152"/>
      <c r="B1067" s="152"/>
      <c r="C1067" s="152"/>
      <c r="D1067" s="152"/>
      <c r="E1067" s="152"/>
      <c r="F1067" s="152"/>
      <c r="G1067" s="152"/>
      <c r="H1067" s="152"/>
      <c r="I1067" s="152"/>
      <c r="J1067" s="152"/>
      <c r="K1067" s="152"/>
      <c r="L1067" s="152"/>
      <c r="M1067" s="152"/>
    </row>
    <row r="1068" spans="1:13" ht="20.25" customHeight="1" x14ac:dyDescent="0.25">
      <c r="A1068" s="152"/>
      <c r="B1068" s="152"/>
      <c r="C1068" s="152"/>
      <c r="D1068" s="152"/>
      <c r="E1068" s="152"/>
      <c r="F1068" s="152"/>
      <c r="G1068" s="152"/>
      <c r="H1068" s="152"/>
      <c r="I1068" s="152"/>
      <c r="J1068" s="152"/>
      <c r="K1068" s="152"/>
      <c r="L1068" s="152"/>
      <c r="M1068" s="152"/>
    </row>
    <row r="1069" spans="1:13" ht="20.25" customHeight="1" x14ac:dyDescent="0.25">
      <c r="A1069" s="152"/>
      <c r="B1069" s="152"/>
      <c r="C1069" s="152"/>
      <c r="D1069" s="152"/>
      <c r="E1069" s="152"/>
      <c r="F1069" s="152"/>
      <c r="G1069" s="152"/>
      <c r="H1069" s="152"/>
      <c r="I1069" s="152"/>
      <c r="J1069" s="152"/>
      <c r="K1069" s="152"/>
      <c r="L1069" s="152"/>
      <c r="M1069" s="152"/>
    </row>
    <row r="1070" spans="1:13" ht="20.25" customHeight="1" x14ac:dyDescent="0.25">
      <c r="A1070" s="152"/>
      <c r="B1070" s="152"/>
      <c r="C1070" s="152"/>
      <c r="D1070" s="152"/>
      <c r="E1070" s="152"/>
      <c r="F1070" s="152"/>
      <c r="G1070" s="152"/>
      <c r="H1070" s="152"/>
      <c r="I1070" s="152"/>
      <c r="J1070" s="152"/>
      <c r="K1070" s="152"/>
      <c r="L1070" s="152"/>
      <c r="M1070" s="152"/>
    </row>
    <row r="1071" spans="1:13" ht="20.25" customHeight="1" x14ac:dyDescent="0.25">
      <c r="A1071" s="152"/>
      <c r="B1071" s="152"/>
      <c r="C1071" s="152"/>
      <c r="D1071" s="152"/>
      <c r="E1071" s="152"/>
      <c r="F1071" s="152"/>
      <c r="G1071" s="152"/>
      <c r="H1071" s="152"/>
      <c r="I1071" s="152"/>
      <c r="J1071" s="152"/>
      <c r="K1071" s="152"/>
      <c r="L1071" s="152"/>
      <c r="M1071" s="152"/>
    </row>
    <row r="1072" spans="1:13" ht="20.25" customHeight="1" x14ac:dyDescent="0.25">
      <c r="A1072" s="152"/>
      <c r="B1072" s="152"/>
      <c r="C1072" s="152"/>
      <c r="D1072" s="152"/>
      <c r="E1072" s="152"/>
      <c r="F1072" s="152"/>
      <c r="G1072" s="152"/>
      <c r="H1072" s="152"/>
      <c r="I1072" s="152"/>
      <c r="J1072" s="152"/>
      <c r="K1072" s="152"/>
      <c r="L1072" s="152"/>
      <c r="M1072" s="152"/>
    </row>
    <row r="1073" spans="1:13" ht="20.25" customHeight="1" x14ac:dyDescent="0.25">
      <c r="A1073" s="152"/>
      <c r="B1073" s="152"/>
      <c r="C1073" s="152"/>
      <c r="D1073" s="152"/>
      <c r="E1073" s="152"/>
      <c r="F1073" s="152"/>
      <c r="G1073" s="152"/>
      <c r="H1073" s="152"/>
      <c r="I1073" s="152"/>
      <c r="J1073" s="152"/>
      <c r="K1073" s="152"/>
      <c r="L1073" s="152"/>
      <c r="M1073" s="152"/>
    </row>
    <row r="1074" spans="1:13" ht="20.25" customHeight="1" x14ac:dyDescent="0.25">
      <c r="A1074" s="152"/>
      <c r="B1074" s="152"/>
      <c r="C1074" s="152"/>
      <c r="D1074" s="152"/>
      <c r="E1074" s="152"/>
      <c r="F1074" s="152"/>
      <c r="G1074" s="152"/>
      <c r="H1074" s="152"/>
      <c r="I1074" s="152"/>
      <c r="J1074" s="152"/>
      <c r="K1074" s="152"/>
      <c r="L1074" s="152"/>
      <c r="M1074" s="152"/>
    </row>
    <row r="1075" spans="1:13" ht="20.25" customHeight="1" x14ac:dyDescent="0.25">
      <c r="A1075" s="152"/>
      <c r="B1075" s="152"/>
      <c r="C1075" s="152"/>
      <c r="D1075" s="152"/>
      <c r="E1075" s="152"/>
      <c r="F1075" s="152"/>
      <c r="G1075" s="152"/>
      <c r="H1075" s="152"/>
      <c r="I1075" s="152"/>
      <c r="J1075" s="152"/>
      <c r="K1075" s="152"/>
      <c r="L1075" s="152"/>
      <c r="M1075" s="152"/>
    </row>
    <row r="1076" spans="1:13" ht="20.25" customHeight="1" x14ac:dyDescent="0.25">
      <c r="A1076" s="152"/>
      <c r="B1076" s="152"/>
      <c r="C1076" s="152"/>
      <c r="D1076" s="152"/>
      <c r="E1076" s="152"/>
      <c r="F1076" s="152"/>
      <c r="G1076" s="152"/>
      <c r="H1076" s="152"/>
      <c r="I1076" s="152"/>
      <c r="J1076" s="152"/>
      <c r="K1076" s="152"/>
      <c r="L1076" s="152"/>
      <c r="M1076" s="152"/>
    </row>
    <row r="1077" spans="1:13" ht="20.25" customHeight="1" x14ac:dyDescent="0.25">
      <c r="A1077" s="152"/>
      <c r="B1077" s="152"/>
      <c r="C1077" s="152"/>
      <c r="D1077" s="152"/>
      <c r="E1077" s="152"/>
      <c r="F1077" s="152"/>
      <c r="G1077" s="152"/>
      <c r="H1077" s="152"/>
      <c r="I1077" s="152"/>
      <c r="J1077" s="152"/>
      <c r="K1077" s="152"/>
      <c r="L1077" s="152"/>
      <c r="M1077" s="152"/>
    </row>
    <row r="1078" spans="1:13" ht="20.25" customHeight="1" x14ac:dyDescent="0.25">
      <c r="A1078" s="152"/>
      <c r="B1078" s="152"/>
      <c r="C1078" s="152"/>
      <c r="D1078" s="152"/>
      <c r="E1078" s="152"/>
      <c r="F1078" s="152"/>
      <c r="G1078" s="152"/>
      <c r="H1078" s="152"/>
      <c r="I1078" s="152"/>
      <c r="J1078" s="152"/>
      <c r="K1078" s="152"/>
      <c r="L1078" s="152"/>
      <c r="M1078" s="152"/>
    </row>
    <row r="1079" spans="1:13" ht="20.25" customHeight="1" x14ac:dyDescent="0.25">
      <c r="A1079" s="152"/>
      <c r="B1079" s="152"/>
      <c r="C1079" s="152"/>
      <c r="D1079" s="152"/>
      <c r="E1079" s="152"/>
      <c r="F1079" s="152"/>
      <c r="G1079" s="152"/>
      <c r="H1079" s="152"/>
      <c r="I1079" s="152"/>
      <c r="J1079" s="152"/>
      <c r="K1079" s="152"/>
      <c r="L1079" s="152"/>
      <c r="M1079" s="152"/>
    </row>
    <row r="1080" spans="1:13" ht="20.25" customHeight="1" x14ac:dyDescent="0.25">
      <c r="A1080" s="152"/>
      <c r="B1080" s="152"/>
      <c r="C1080" s="152"/>
      <c r="D1080" s="152"/>
      <c r="E1080" s="152"/>
      <c r="F1080" s="152"/>
      <c r="G1080" s="152"/>
      <c r="H1080" s="152"/>
      <c r="I1080" s="152"/>
      <c r="J1080" s="152"/>
      <c r="K1080" s="152"/>
      <c r="L1080" s="152"/>
      <c r="M1080" s="152"/>
    </row>
    <row r="1081" spans="1:13" ht="20.25" customHeight="1" x14ac:dyDescent="0.25">
      <c r="A1081" s="152"/>
      <c r="B1081" s="152"/>
      <c r="C1081" s="152"/>
      <c r="D1081" s="152"/>
      <c r="E1081" s="152"/>
      <c r="F1081" s="152"/>
      <c r="G1081" s="152"/>
      <c r="H1081" s="152"/>
      <c r="I1081" s="152"/>
      <c r="J1081" s="152"/>
      <c r="K1081" s="152"/>
      <c r="L1081" s="152"/>
      <c r="M1081" s="152"/>
    </row>
    <row r="1082" spans="1:13" ht="20.25" customHeight="1" x14ac:dyDescent="0.25">
      <c r="A1082" s="152"/>
      <c r="B1082" s="152"/>
      <c r="C1082" s="152"/>
      <c r="D1082" s="152"/>
      <c r="E1082" s="152"/>
      <c r="F1082" s="152"/>
      <c r="G1082" s="152"/>
      <c r="H1082" s="152"/>
      <c r="I1082" s="152"/>
      <c r="J1082" s="152"/>
      <c r="K1082" s="152"/>
      <c r="L1082" s="152"/>
      <c r="M1082" s="152"/>
    </row>
    <row r="1083" spans="1:13" ht="20.25" customHeight="1" x14ac:dyDescent="0.25">
      <c r="A1083" s="152"/>
      <c r="B1083" s="152"/>
      <c r="C1083" s="152"/>
      <c r="D1083" s="152"/>
      <c r="E1083" s="152"/>
      <c r="F1083" s="152"/>
      <c r="G1083" s="152"/>
      <c r="H1083" s="152"/>
      <c r="I1083" s="152"/>
      <c r="J1083" s="152"/>
      <c r="K1083" s="152"/>
      <c r="L1083" s="152"/>
      <c r="M1083" s="152"/>
    </row>
    <row r="1084" spans="1:13" ht="20.25" customHeight="1" x14ac:dyDescent="0.25">
      <c r="A1084" s="152"/>
      <c r="B1084" s="152"/>
      <c r="C1084" s="152"/>
      <c r="D1084" s="152"/>
      <c r="E1084" s="152"/>
      <c r="F1084" s="152"/>
      <c r="G1084" s="152"/>
      <c r="H1084" s="152"/>
      <c r="I1084" s="152"/>
      <c r="J1084" s="152"/>
      <c r="K1084" s="152"/>
      <c r="L1084" s="152"/>
      <c r="M1084" s="152"/>
    </row>
    <row r="1085" spans="1:13" ht="20.25" customHeight="1" x14ac:dyDescent="0.25">
      <c r="A1085" s="152"/>
      <c r="B1085" s="152"/>
      <c r="C1085" s="152"/>
      <c r="D1085" s="152"/>
      <c r="E1085" s="152"/>
      <c r="F1085" s="152"/>
      <c r="G1085" s="152"/>
      <c r="H1085" s="152"/>
      <c r="I1085" s="152"/>
      <c r="J1085" s="152"/>
      <c r="K1085" s="152"/>
      <c r="L1085" s="152"/>
      <c r="M1085" s="152"/>
    </row>
    <row r="1086" spans="1:13" ht="20.25" customHeight="1" x14ac:dyDescent="0.25">
      <c r="A1086" s="152"/>
      <c r="B1086" s="152"/>
      <c r="C1086" s="152"/>
      <c r="D1086" s="152"/>
      <c r="E1086" s="152"/>
      <c r="F1086" s="152"/>
      <c r="G1086" s="152"/>
      <c r="H1086" s="152"/>
      <c r="I1086" s="152"/>
      <c r="J1086" s="152"/>
      <c r="K1086" s="152"/>
      <c r="L1086" s="152"/>
      <c r="M1086" s="152"/>
    </row>
    <row r="1087" spans="1:13" ht="20.25" customHeight="1" x14ac:dyDescent="0.25">
      <c r="A1087" s="152"/>
      <c r="B1087" s="152"/>
      <c r="C1087" s="152"/>
      <c r="D1087" s="152"/>
      <c r="E1087" s="152"/>
      <c r="F1087" s="152"/>
      <c r="G1087" s="152"/>
      <c r="H1087" s="152"/>
      <c r="I1087" s="152"/>
      <c r="J1087" s="152"/>
      <c r="K1087" s="152"/>
      <c r="L1087" s="152"/>
      <c r="M1087" s="152"/>
    </row>
    <row r="1088" spans="1:13" ht="20.25" customHeight="1" x14ac:dyDescent="0.25">
      <c r="A1088" s="152"/>
      <c r="B1088" s="152"/>
      <c r="C1088" s="152"/>
      <c r="D1088" s="152"/>
      <c r="E1088" s="152"/>
      <c r="F1088" s="152"/>
      <c r="G1088" s="152"/>
      <c r="H1088" s="152"/>
      <c r="I1088" s="152"/>
      <c r="J1088" s="152"/>
      <c r="K1088" s="152"/>
      <c r="L1088" s="152"/>
      <c r="M1088" s="152"/>
    </row>
    <row r="1089" spans="1:13" ht="20.25" customHeight="1" x14ac:dyDescent="0.25">
      <c r="A1089" s="152"/>
      <c r="B1089" s="152"/>
      <c r="C1089" s="152"/>
      <c r="D1089" s="152"/>
      <c r="E1089" s="152"/>
      <c r="F1089" s="152"/>
      <c r="G1089" s="152"/>
      <c r="H1089" s="152"/>
      <c r="I1089" s="152"/>
      <c r="J1089" s="152"/>
      <c r="K1089" s="152"/>
      <c r="L1089" s="152"/>
      <c r="M1089" s="152"/>
    </row>
    <row r="1090" spans="1:13" ht="20.25" customHeight="1" x14ac:dyDescent="0.25">
      <c r="A1090" s="152"/>
      <c r="B1090" s="152"/>
      <c r="C1090" s="152"/>
      <c r="D1090" s="152"/>
      <c r="E1090" s="152"/>
      <c r="F1090" s="152"/>
      <c r="G1090" s="152"/>
      <c r="H1090" s="152"/>
      <c r="I1090" s="152"/>
      <c r="J1090" s="152"/>
      <c r="K1090" s="152"/>
      <c r="L1090" s="152"/>
      <c r="M1090" s="152"/>
    </row>
    <row r="1091" spans="1:13" ht="20.25" customHeight="1" x14ac:dyDescent="0.25">
      <c r="A1091" s="152"/>
      <c r="B1091" s="152"/>
      <c r="C1091" s="152"/>
      <c r="D1091" s="152"/>
      <c r="E1091" s="152"/>
      <c r="F1091" s="152"/>
      <c r="G1091" s="152"/>
      <c r="H1091" s="152"/>
      <c r="I1091" s="152"/>
      <c r="J1091" s="152"/>
      <c r="K1091" s="152"/>
      <c r="L1091" s="152"/>
      <c r="M1091" s="152"/>
    </row>
    <row r="1092" spans="1:13" ht="20.25" customHeight="1" x14ac:dyDescent="0.25">
      <c r="A1092" s="152"/>
      <c r="B1092" s="152"/>
      <c r="C1092" s="152"/>
      <c r="D1092" s="152"/>
      <c r="E1092" s="152"/>
      <c r="F1092" s="152"/>
      <c r="G1092" s="152"/>
      <c r="H1092" s="152"/>
      <c r="I1092" s="152"/>
      <c r="J1092" s="152"/>
      <c r="K1092" s="152"/>
      <c r="L1092" s="152"/>
      <c r="M1092" s="152"/>
    </row>
    <row r="1093" spans="1:13" ht="20.25" customHeight="1" x14ac:dyDescent="0.25">
      <c r="A1093" s="152"/>
      <c r="B1093" s="152"/>
      <c r="C1093" s="152"/>
      <c r="D1093" s="152"/>
      <c r="E1093" s="152"/>
      <c r="F1093" s="152"/>
      <c r="G1093" s="152"/>
      <c r="H1093" s="152"/>
      <c r="I1093" s="152"/>
      <c r="J1093" s="152"/>
      <c r="K1093" s="152"/>
      <c r="L1093" s="152"/>
      <c r="M1093" s="152"/>
    </row>
    <row r="1094" spans="1:13" ht="20.25" customHeight="1" x14ac:dyDescent="0.25">
      <c r="A1094" s="152"/>
      <c r="B1094" s="152"/>
      <c r="C1094" s="152"/>
      <c r="D1094" s="152"/>
      <c r="E1094" s="152"/>
      <c r="F1094" s="152"/>
      <c r="G1094" s="152"/>
      <c r="H1094" s="152"/>
      <c r="I1094" s="152"/>
      <c r="J1094" s="152"/>
      <c r="K1094" s="152"/>
      <c r="L1094" s="152"/>
      <c r="M1094" s="152"/>
    </row>
    <row r="1095" spans="1:13" ht="20.25" customHeight="1" x14ac:dyDescent="0.25">
      <c r="A1095" s="152"/>
      <c r="B1095" s="152"/>
      <c r="C1095" s="152"/>
      <c r="D1095" s="152"/>
      <c r="E1095" s="152"/>
      <c r="F1095" s="152"/>
      <c r="G1095" s="152"/>
      <c r="H1095" s="152"/>
      <c r="I1095" s="152"/>
      <c r="J1095" s="152"/>
      <c r="K1095" s="152"/>
      <c r="L1095" s="152"/>
      <c r="M1095" s="152"/>
    </row>
    <row r="1096" spans="1:13" ht="20.25" customHeight="1" x14ac:dyDescent="0.25">
      <c r="A1096" s="152"/>
      <c r="B1096" s="152"/>
      <c r="C1096" s="152"/>
      <c r="D1096" s="152"/>
      <c r="E1096" s="152"/>
      <c r="F1096" s="152"/>
      <c r="G1096" s="152"/>
      <c r="H1096" s="152"/>
      <c r="I1096" s="152"/>
      <c r="J1096" s="152"/>
      <c r="K1096" s="152"/>
      <c r="L1096" s="152"/>
      <c r="M1096" s="152"/>
    </row>
    <row r="1097" spans="1:13" ht="20.25" customHeight="1" x14ac:dyDescent="0.25">
      <c r="A1097" s="152"/>
      <c r="B1097" s="152"/>
      <c r="C1097" s="152"/>
      <c r="D1097" s="152"/>
      <c r="E1097" s="152"/>
      <c r="F1097" s="152"/>
      <c r="G1097" s="152"/>
      <c r="H1097" s="152"/>
      <c r="I1097" s="152"/>
      <c r="J1097" s="152"/>
      <c r="K1097" s="152"/>
      <c r="L1097" s="152"/>
      <c r="M1097" s="152"/>
    </row>
    <row r="1098" spans="1:13" ht="20.25" customHeight="1" x14ac:dyDescent="0.25">
      <c r="A1098" s="152"/>
      <c r="B1098" s="152"/>
      <c r="C1098" s="152"/>
      <c r="D1098" s="152"/>
      <c r="E1098" s="152"/>
      <c r="F1098" s="152"/>
      <c r="G1098" s="152"/>
      <c r="H1098" s="152"/>
      <c r="I1098" s="152"/>
      <c r="J1098" s="152"/>
      <c r="K1098" s="152"/>
      <c r="L1098" s="152"/>
      <c r="M1098" s="152"/>
    </row>
    <row r="1099" spans="1:13" ht="20.25" customHeight="1" x14ac:dyDescent="0.25">
      <c r="A1099" s="152"/>
      <c r="B1099" s="152"/>
      <c r="C1099" s="152"/>
      <c r="D1099" s="152"/>
      <c r="E1099" s="152"/>
      <c r="F1099" s="152"/>
      <c r="G1099" s="152"/>
      <c r="H1099" s="152"/>
      <c r="I1099" s="152"/>
      <c r="J1099" s="152"/>
      <c r="K1099" s="152"/>
      <c r="L1099" s="152"/>
      <c r="M1099" s="152"/>
    </row>
    <row r="1100" spans="1:13" ht="20.25" customHeight="1" x14ac:dyDescent="0.25">
      <c r="A1100" s="152"/>
      <c r="B1100" s="152"/>
      <c r="C1100" s="152"/>
      <c r="D1100" s="152"/>
      <c r="E1100" s="152"/>
      <c r="F1100" s="152"/>
      <c r="G1100" s="152"/>
      <c r="H1100" s="152"/>
      <c r="I1100" s="152"/>
      <c r="J1100" s="152"/>
      <c r="K1100" s="152"/>
      <c r="L1100" s="152"/>
      <c r="M1100" s="152"/>
    </row>
    <row r="1101" spans="1:13" ht="20.25" customHeight="1" x14ac:dyDescent="0.25">
      <c r="A1101" s="152"/>
      <c r="B1101" s="152"/>
      <c r="C1101" s="152"/>
      <c r="D1101" s="152"/>
      <c r="E1101" s="152"/>
      <c r="F1101" s="152"/>
      <c r="G1101" s="152"/>
      <c r="H1101" s="152"/>
      <c r="I1101" s="152"/>
      <c r="J1101" s="152"/>
      <c r="K1101" s="152"/>
      <c r="L1101" s="152"/>
      <c r="M1101" s="152"/>
    </row>
    <row r="1102" spans="1:13" ht="20.25" customHeight="1" x14ac:dyDescent="0.25">
      <c r="A1102" s="152"/>
      <c r="B1102" s="152"/>
      <c r="C1102" s="152"/>
      <c r="D1102" s="152"/>
      <c r="E1102" s="152"/>
      <c r="F1102" s="152"/>
      <c r="G1102" s="152"/>
      <c r="H1102" s="152"/>
      <c r="I1102" s="152"/>
      <c r="J1102" s="152"/>
      <c r="K1102" s="152"/>
      <c r="L1102" s="152"/>
      <c r="M1102" s="152"/>
    </row>
    <row r="1103" spans="1:13" ht="20.25" customHeight="1" x14ac:dyDescent="0.25">
      <c r="A1103" s="152"/>
      <c r="B1103" s="152"/>
      <c r="C1103" s="152"/>
      <c r="D1103" s="152"/>
      <c r="E1103" s="152"/>
      <c r="F1103" s="152"/>
      <c r="G1103" s="152"/>
      <c r="H1103" s="152"/>
      <c r="I1103" s="152"/>
      <c r="J1103" s="152"/>
      <c r="K1103" s="152"/>
      <c r="L1103" s="152"/>
      <c r="M1103" s="152"/>
    </row>
    <row r="1104" spans="1:13" ht="20.25" customHeight="1" x14ac:dyDescent="0.25">
      <c r="A1104" s="152"/>
      <c r="B1104" s="152"/>
      <c r="C1104" s="152"/>
      <c r="D1104" s="152"/>
      <c r="E1104" s="152"/>
      <c r="F1104" s="152"/>
      <c r="G1104" s="152"/>
      <c r="H1104" s="152"/>
      <c r="I1104" s="152"/>
      <c r="J1104" s="152"/>
      <c r="K1104" s="152"/>
      <c r="L1104" s="152"/>
      <c r="M1104" s="152"/>
    </row>
    <row r="1105" spans="1:13" ht="20.25" customHeight="1" x14ac:dyDescent="0.25">
      <c r="A1105" s="152"/>
      <c r="B1105" s="152"/>
      <c r="C1105" s="152"/>
      <c r="D1105" s="152"/>
      <c r="E1105" s="152"/>
      <c r="F1105" s="152"/>
      <c r="G1105" s="152"/>
      <c r="H1105" s="152"/>
      <c r="I1105" s="152"/>
      <c r="J1105" s="152"/>
      <c r="K1105" s="152"/>
      <c r="L1105" s="152"/>
      <c r="M1105" s="152"/>
    </row>
    <row r="1106" spans="1:13" ht="20.25" customHeight="1" x14ac:dyDescent="0.25">
      <c r="A1106" s="152"/>
      <c r="B1106" s="152"/>
      <c r="C1106" s="152"/>
      <c r="D1106" s="152"/>
      <c r="E1106" s="152"/>
      <c r="F1106" s="152"/>
      <c r="G1106" s="152"/>
      <c r="H1106" s="152"/>
      <c r="I1106" s="152"/>
      <c r="J1106" s="152"/>
      <c r="K1106" s="152"/>
      <c r="L1106" s="152"/>
      <c r="M1106" s="152"/>
    </row>
    <row r="1107" spans="1:13" ht="20.25" customHeight="1" x14ac:dyDescent="0.25">
      <c r="A1107" s="152"/>
      <c r="B1107" s="152"/>
      <c r="C1107" s="152"/>
      <c r="D1107" s="152"/>
      <c r="E1107" s="152"/>
      <c r="F1107" s="152"/>
      <c r="G1107" s="152"/>
      <c r="H1107" s="152"/>
      <c r="I1107" s="152"/>
      <c r="J1107" s="152"/>
      <c r="K1107" s="152"/>
      <c r="L1107" s="152"/>
      <c r="M1107" s="152"/>
    </row>
    <row r="1108" spans="1:13" ht="20.25" customHeight="1" x14ac:dyDescent="0.25">
      <c r="A1108" s="152"/>
      <c r="B1108" s="152"/>
      <c r="C1108" s="152"/>
      <c r="D1108" s="152"/>
      <c r="E1108" s="152"/>
      <c r="F1108" s="152"/>
      <c r="G1108" s="152"/>
      <c r="H1108" s="152"/>
      <c r="I1108" s="152"/>
      <c r="J1108" s="152"/>
      <c r="K1108" s="152"/>
      <c r="L1108" s="152"/>
      <c r="M1108" s="152"/>
    </row>
    <row r="1109" spans="1:13" ht="20.25" customHeight="1" x14ac:dyDescent="0.25">
      <c r="A1109" s="152"/>
      <c r="B1109" s="152"/>
      <c r="C1109" s="152"/>
      <c r="D1109" s="152"/>
      <c r="E1109" s="152"/>
      <c r="F1109" s="152"/>
      <c r="G1109" s="152"/>
      <c r="H1109" s="152"/>
      <c r="I1109" s="152"/>
      <c r="J1109" s="152"/>
      <c r="K1109" s="152"/>
      <c r="L1109" s="152"/>
      <c r="M1109" s="152"/>
    </row>
    <row r="1110" spans="1:13" ht="20.25" customHeight="1" x14ac:dyDescent="0.25">
      <c r="A1110" s="152"/>
      <c r="B1110" s="152"/>
      <c r="C1110" s="152"/>
      <c r="D1110" s="152"/>
      <c r="E1110" s="152"/>
      <c r="F1110" s="152"/>
      <c r="G1110" s="152"/>
      <c r="H1110" s="152"/>
      <c r="I1110" s="152"/>
      <c r="J1110" s="152"/>
      <c r="K1110" s="152"/>
      <c r="L1110" s="152"/>
      <c r="M1110" s="152"/>
    </row>
    <row r="1111" spans="1:13" ht="20.25" customHeight="1" x14ac:dyDescent="0.25">
      <c r="A1111" s="152"/>
      <c r="B1111" s="152"/>
      <c r="C1111" s="152"/>
      <c r="D1111" s="152"/>
      <c r="E1111" s="152"/>
      <c r="F1111" s="152"/>
      <c r="G1111" s="152"/>
      <c r="H1111" s="152"/>
      <c r="I1111" s="152"/>
      <c r="J1111" s="152"/>
      <c r="K1111" s="152"/>
      <c r="L1111" s="152"/>
      <c r="M1111" s="152"/>
    </row>
    <row r="1112" spans="1:13" ht="20.25" customHeight="1" x14ac:dyDescent="0.25">
      <c r="A1112" s="152"/>
      <c r="B1112" s="152"/>
      <c r="C1112" s="152"/>
      <c r="D1112" s="152"/>
      <c r="E1112" s="152"/>
      <c r="F1112" s="152"/>
      <c r="G1112" s="152"/>
      <c r="H1112" s="152"/>
      <c r="I1112" s="152"/>
      <c r="J1112" s="152"/>
      <c r="K1112" s="152"/>
      <c r="L1112" s="152"/>
      <c r="M1112" s="152"/>
    </row>
    <row r="1113" spans="1:13" ht="20.25" customHeight="1" x14ac:dyDescent="0.25">
      <c r="A1113" s="152"/>
      <c r="B1113" s="152"/>
      <c r="C1113" s="152"/>
      <c r="D1113" s="152"/>
      <c r="E1113" s="152"/>
      <c r="F1113" s="152"/>
      <c r="G1113" s="152"/>
      <c r="H1113" s="152"/>
      <c r="I1113" s="152"/>
      <c r="J1113" s="152"/>
      <c r="K1113" s="152"/>
      <c r="L1113" s="152"/>
      <c r="M1113" s="152"/>
    </row>
    <row r="1114" spans="1:13" ht="20.25" customHeight="1" x14ac:dyDescent="0.25">
      <c r="A1114" s="152"/>
      <c r="B1114" s="152"/>
      <c r="C1114" s="152"/>
      <c r="D1114" s="152"/>
      <c r="E1114" s="152"/>
      <c r="F1114" s="152"/>
      <c r="G1114" s="152"/>
      <c r="H1114" s="152"/>
      <c r="I1114" s="152"/>
      <c r="J1114" s="152"/>
      <c r="K1114" s="152"/>
      <c r="L1114" s="152"/>
      <c r="M1114" s="152"/>
    </row>
    <row r="1115" spans="1:13" ht="20.25" customHeight="1" x14ac:dyDescent="0.25">
      <c r="A1115" s="152"/>
      <c r="B1115" s="152"/>
      <c r="C1115" s="152"/>
      <c r="D1115" s="152"/>
      <c r="E1115" s="152"/>
      <c r="F1115" s="152"/>
      <c r="G1115" s="152"/>
      <c r="H1115" s="152"/>
      <c r="I1115" s="152"/>
      <c r="J1115" s="152"/>
      <c r="K1115" s="152"/>
      <c r="L1115" s="152"/>
      <c r="M1115" s="152"/>
    </row>
    <row r="1116" spans="1:13" ht="20.25" customHeight="1" x14ac:dyDescent="0.25">
      <c r="A1116" s="152"/>
      <c r="B1116" s="152"/>
      <c r="C1116" s="152"/>
      <c r="D1116" s="152"/>
      <c r="E1116" s="152"/>
      <c r="F1116" s="152"/>
      <c r="G1116" s="152"/>
      <c r="H1116" s="152"/>
      <c r="I1116" s="152"/>
      <c r="J1116" s="152"/>
      <c r="K1116" s="152"/>
      <c r="L1116" s="152"/>
      <c r="M1116" s="152"/>
    </row>
    <row r="1117" spans="1:13" ht="20.25" customHeight="1" x14ac:dyDescent="0.25">
      <c r="A1117" s="152"/>
      <c r="B1117" s="152"/>
      <c r="C1117" s="152"/>
      <c r="D1117" s="152"/>
      <c r="E1117" s="152"/>
      <c r="F1117" s="152"/>
      <c r="G1117" s="152"/>
      <c r="H1117" s="152"/>
      <c r="I1117" s="152"/>
      <c r="J1117" s="152"/>
      <c r="K1117" s="152"/>
      <c r="L1117" s="152"/>
      <c r="M1117" s="152"/>
    </row>
    <row r="1118" spans="1:13" ht="20.25" customHeight="1" x14ac:dyDescent="0.25">
      <c r="A1118" s="152"/>
      <c r="B1118" s="152"/>
      <c r="C1118" s="152"/>
      <c r="D1118" s="152"/>
      <c r="E1118" s="152"/>
      <c r="F1118" s="152"/>
      <c r="G1118" s="152"/>
      <c r="H1118" s="152"/>
      <c r="I1118" s="152"/>
      <c r="J1118" s="152"/>
      <c r="K1118" s="152"/>
      <c r="L1118" s="152"/>
      <c r="M1118" s="152"/>
    </row>
    <row r="1119" spans="1:13" ht="20.25" customHeight="1" x14ac:dyDescent="0.25">
      <c r="A1119" s="152"/>
      <c r="B1119" s="152"/>
      <c r="C1119" s="152"/>
      <c r="D1119" s="152"/>
      <c r="E1119" s="152"/>
      <c r="F1119" s="152"/>
      <c r="G1119" s="152"/>
      <c r="H1119" s="152"/>
      <c r="I1119" s="152"/>
      <c r="J1119" s="152"/>
      <c r="K1119" s="152"/>
      <c r="L1119" s="152"/>
      <c r="M1119" s="152"/>
    </row>
    <row r="1120" spans="1:13" ht="20.25" customHeight="1" x14ac:dyDescent="0.25">
      <c r="A1120" s="152"/>
      <c r="B1120" s="152"/>
      <c r="C1120" s="152"/>
      <c r="D1120" s="152"/>
      <c r="E1120" s="152"/>
      <c r="F1120" s="152"/>
      <c r="G1120" s="152"/>
      <c r="H1120" s="152"/>
      <c r="I1120" s="152"/>
      <c r="J1120" s="152"/>
      <c r="K1120" s="152"/>
      <c r="L1120" s="152"/>
      <c r="M1120" s="152"/>
    </row>
    <row r="1121" spans="1:13" ht="20.25" customHeight="1" x14ac:dyDescent="0.25">
      <c r="A1121" s="152"/>
      <c r="B1121" s="152"/>
      <c r="C1121" s="152"/>
      <c r="D1121" s="152"/>
      <c r="E1121" s="152"/>
      <c r="F1121" s="152"/>
      <c r="G1121" s="152"/>
      <c r="H1121" s="152"/>
      <c r="I1121" s="152"/>
      <c r="J1121" s="152"/>
      <c r="K1121" s="152"/>
      <c r="L1121" s="152"/>
      <c r="M1121" s="152"/>
    </row>
    <row r="1122" spans="1:13" ht="20.25" customHeight="1" x14ac:dyDescent="0.25">
      <c r="A1122" s="152"/>
      <c r="B1122" s="152"/>
      <c r="C1122" s="152"/>
      <c r="D1122" s="152"/>
      <c r="E1122" s="152"/>
      <c r="F1122" s="152"/>
      <c r="G1122" s="152"/>
      <c r="H1122" s="152"/>
      <c r="I1122" s="152"/>
      <c r="J1122" s="152"/>
      <c r="K1122" s="152"/>
      <c r="L1122" s="152"/>
      <c r="M1122" s="152"/>
    </row>
    <row r="1123" spans="1:13" ht="20.25" customHeight="1" x14ac:dyDescent="0.25">
      <c r="A1123" s="152"/>
      <c r="B1123" s="152"/>
      <c r="C1123" s="152"/>
      <c r="D1123" s="152"/>
      <c r="E1123" s="152"/>
      <c r="F1123" s="152"/>
      <c r="G1123" s="152"/>
      <c r="H1123" s="152"/>
      <c r="I1123" s="152"/>
      <c r="J1123" s="152"/>
      <c r="K1123" s="152"/>
      <c r="L1123" s="152"/>
      <c r="M1123" s="152"/>
    </row>
    <row r="1124" spans="1:13" ht="20.25" customHeight="1" x14ac:dyDescent="0.25">
      <c r="A1124" s="152"/>
      <c r="B1124" s="152"/>
      <c r="C1124" s="152"/>
      <c r="D1124" s="152"/>
      <c r="E1124" s="152"/>
      <c r="F1124" s="152"/>
      <c r="G1124" s="152"/>
      <c r="H1124" s="152"/>
      <c r="I1124" s="152"/>
      <c r="J1124" s="152"/>
      <c r="K1124" s="152"/>
      <c r="L1124" s="152"/>
      <c r="M1124" s="152"/>
    </row>
    <row r="1125" spans="1:13" ht="20.25" customHeight="1" x14ac:dyDescent="0.25">
      <c r="A1125" s="152"/>
      <c r="B1125" s="152"/>
      <c r="C1125" s="152"/>
      <c r="D1125" s="152"/>
      <c r="E1125" s="152"/>
      <c r="F1125" s="152"/>
      <c r="G1125" s="152"/>
      <c r="H1125" s="152"/>
      <c r="I1125" s="152"/>
      <c r="J1125" s="152"/>
      <c r="K1125" s="152"/>
      <c r="L1125" s="152"/>
      <c r="M1125" s="152"/>
    </row>
    <row r="1126" spans="1:13" ht="20.25" customHeight="1" x14ac:dyDescent="0.25">
      <c r="A1126" s="152"/>
      <c r="B1126" s="152"/>
      <c r="C1126" s="152"/>
      <c r="D1126" s="152"/>
      <c r="E1126" s="152"/>
      <c r="F1126" s="152"/>
      <c r="G1126" s="152"/>
      <c r="H1126" s="152"/>
      <c r="I1126" s="152"/>
      <c r="J1126" s="152"/>
      <c r="K1126" s="152"/>
      <c r="L1126" s="152"/>
      <c r="M1126" s="152"/>
    </row>
    <row r="1127" spans="1:13" ht="20.25" customHeight="1" x14ac:dyDescent="0.25">
      <c r="A1127" s="152"/>
      <c r="B1127" s="152"/>
      <c r="C1127" s="152"/>
      <c r="D1127" s="152"/>
      <c r="E1127" s="152"/>
      <c r="F1127" s="152"/>
      <c r="G1127" s="152"/>
      <c r="H1127" s="152"/>
      <c r="I1127" s="152"/>
      <c r="J1127" s="152"/>
      <c r="K1127" s="152"/>
      <c r="L1127" s="152"/>
      <c r="M1127" s="152"/>
    </row>
    <row r="1128" spans="1:13" ht="20.25" customHeight="1" x14ac:dyDescent="0.25">
      <c r="A1128" s="152"/>
      <c r="B1128" s="152"/>
      <c r="C1128" s="152"/>
      <c r="D1128" s="152"/>
      <c r="E1128" s="152"/>
      <c r="F1128" s="152"/>
      <c r="G1128" s="152"/>
      <c r="H1128" s="152"/>
      <c r="I1128" s="152"/>
      <c r="J1128" s="152"/>
      <c r="K1128" s="152"/>
      <c r="L1128" s="152"/>
      <c r="M1128" s="152"/>
    </row>
    <row r="1129" spans="1:13" ht="20.25" customHeight="1" x14ac:dyDescent="0.25">
      <c r="A1129" s="152"/>
      <c r="B1129" s="152"/>
      <c r="C1129" s="152"/>
      <c r="D1129" s="152"/>
      <c r="E1129" s="152"/>
      <c r="F1129" s="152"/>
      <c r="G1129" s="152"/>
      <c r="H1129" s="152"/>
      <c r="I1129" s="152"/>
      <c r="J1129" s="152"/>
      <c r="K1129" s="152"/>
      <c r="L1129" s="152"/>
      <c r="M1129" s="152"/>
    </row>
    <row r="1130" spans="1:13" ht="20.25" customHeight="1" x14ac:dyDescent="0.25">
      <c r="A1130" s="152"/>
      <c r="B1130" s="152"/>
      <c r="C1130" s="152"/>
      <c r="D1130" s="152"/>
      <c r="E1130" s="152"/>
      <c r="F1130" s="152"/>
      <c r="G1130" s="152"/>
      <c r="H1130" s="152"/>
      <c r="I1130" s="152"/>
      <c r="J1130" s="152"/>
      <c r="K1130" s="152"/>
      <c r="L1130" s="152"/>
      <c r="M1130" s="152"/>
    </row>
    <row r="1131" spans="1:13" ht="20.25" customHeight="1" x14ac:dyDescent="0.25">
      <c r="A1131" s="152"/>
      <c r="B1131" s="152"/>
      <c r="C1131" s="152"/>
      <c r="D1131" s="152"/>
      <c r="E1131" s="152"/>
      <c r="F1131" s="152"/>
      <c r="G1131" s="152"/>
      <c r="H1131" s="152"/>
      <c r="I1131" s="152"/>
      <c r="J1131" s="152"/>
      <c r="K1131" s="152"/>
      <c r="L1131" s="152"/>
      <c r="M1131" s="152"/>
    </row>
    <row r="1132" spans="1:13" ht="20.25" customHeight="1" x14ac:dyDescent="0.25">
      <c r="A1132" s="152"/>
      <c r="B1132" s="152"/>
      <c r="C1132" s="152"/>
      <c r="D1132" s="152"/>
      <c r="E1132" s="152"/>
      <c r="F1132" s="152"/>
      <c r="G1132" s="152"/>
      <c r="H1132" s="152"/>
      <c r="I1132" s="152"/>
      <c r="J1132" s="152"/>
      <c r="K1132" s="152"/>
      <c r="L1132" s="152"/>
      <c r="M1132" s="152"/>
    </row>
    <row r="1133" spans="1:13" ht="20.25" customHeight="1" x14ac:dyDescent="0.25">
      <c r="A1133" s="152"/>
      <c r="B1133" s="152"/>
      <c r="C1133" s="152"/>
      <c r="D1133" s="152"/>
      <c r="E1133" s="152"/>
      <c r="F1133" s="152"/>
      <c r="G1133" s="152"/>
      <c r="H1133" s="152"/>
      <c r="I1133" s="152"/>
      <c r="J1133" s="152"/>
      <c r="K1133" s="152"/>
      <c r="L1133" s="152"/>
      <c r="M1133" s="152"/>
    </row>
    <row r="1134" spans="1:13" ht="20.25" customHeight="1" x14ac:dyDescent="0.25">
      <c r="A1134" s="152"/>
      <c r="B1134" s="152"/>
      <c r="C1134" s="152"/>
      <c r="D1134" s="152"/>
      <c r="E1134" s="152"/>
      <c r="F1134" s="152"/>
      <c r="G1134" s="152"/>
      <c r="H1134" s="152"/>
      <c r="I1134" s="152"/>
      <c r="J1134" s="152"/>
      <c r="K1134" s="152"/>
      <c r="L1134" s="152"/>
      <c r="M1134" s="152"/>
    </row>
    <row r="1135" spans="1:13" ht="20.25" customHeight="1" x14ac:dyDescent="0.25">
      <c r="A1135" s="152"/>
      <c r="B1135" s="152"/>
      <c r="C1135" s="152"/>
      <c r="D1135" s="152"/>
      <c r="E1135" s="152"/>
      <c r="F1135" s="152"/>
      <c r="G1135" s="152"/>
      <c r="H1135" s="152"/>
      <c r="I1135" s="152"/>
      <c r="J1135" s="152"/>
      <c r="K1135" s="152"/>
      <c r="L1135" s="152"/>
      <c r="M1135" s="152"/>
    </row>
    <row r="1136" spans="1:13" ht="20.25" customHeight="1" x14ac:dyDescent="0.25">
      <c r="A1136" s="152"/>
      <c r="B1136" s="152"/>
      <c r="C1136" s="152"/>
      <c r="D1136" s="152"/>
      <c r="E1136" s="152"/>
      <c r="F1136" s="152"/>
      <c r="G1136" s="152"/>
      <c r="H1136" s="152"/>
      <c r="I1136" s="152"/>
      <c r="J1136" s="152"/>
      <c r="K1136" s="152"/>
      <c r="L1136" s="152"/>
      <c r="M1136" s="152"/>
    </row>
    <row r="1137" spans="1:13" ht="20.25" customHeight="1" x14ac:dyDescent="0.25">
      <c r="A1137" s="152"/>
      <c r="B1137" s="152"/>
      <c r="C1137" s="152"/>
      <c r="D1137" s="152"/>
      <c r="E1137" s="152"/>
      <c r="F1137" s="152"/>
      <c r="G1137" s="152"/>
      <c r="H1137" s="152"/>
      <c r="I1137" s="152"/>
      <c r="J1137" s="152"/>
      <c r="K1137" s="152"/>
      <c r="L1137" s="152"/>
      <c r="M1137" s="152"/>
    </row>
    <row r="1138" spans="1:13" ht="20.25" customHeight="1" x14ac:dyDescent="0.25">
      <c r="A1138" s="152"/>
      <c r="B1138" s="152"/>
      <c r="C1138" s="152"/>
      <c r="D1138" s="152"/>
      <c r="E1138" s="152"/>
      <c r="F1138" s="152"/>
      <c r="G1138" s="152"/>
      <c r="H1138" s="152"/>
      <c r="I1138" s="152"/>
      <c r="J1138" s="152"/>
      <c r="K1138" s="152"/>
      <c r="L1138" s="152"/>
      <c r="M1138" s="152"/>
    </row>
    <row r="1139" spans="1:13" ht="20.25" customHeight="1" x14ac:dyDescent="0.25">
      <c r="A1139" s="152"/>
      <c r="B1139" s="152"/>
      <c r="C1139" s="152"/>
      <c r="D1139" s="152"/>
      <c r="E1139" s="152"/>
      <c r="F1139" s="152"/>
      <c r="G1139" s="152"/>
      <c r="H1139" s="152"/>
      <c r="I1139" s="152"/>
      <c r="J1139" s="152"/>
      <c r="K1139" s="152"/>
      <c r="L1139" s="152"/>
      <c r="M1139" s="152"/>
    </row>
    <row r="1140" spans="1:13" ht="20.25" customHeight="1" x14ac:dyDescent="0.25">
      <c r="A1140" s="152"/>
      <c r="B1140" s="152"/>
      <c r="C1140" s="152"/>
      <c r="D1140" s="152"/>
      <c r="E1140" s="152"/>
      <c r="F1140" s="152"/>
      <c r="G1140" s="152"/>
      <c r="H1140" s="152"/>
      <c r="I1140" s="152"/>
      <c r="J1140" s="152"/>
      <c r="K1140" s="152"/>
      <c r="L1140" s="152"/>
      <c r="M1140" s="152"/>
    </row>
    <row r="1141" spans="1:13" ht="20.25" customHeight="1" x14ac:dyDescent="0.25">
      <c r="A1141" s="152"/>
      <c r="B1141" s="152"/>
      <c r="C1141" s="152"/>
      <c r="D1141" s="152"/>
      <c r="E1141" s="152"/>
      <c r="F1141" s="152"/>
      <c r="G1141" s="152"/>
      <c r="H1141" s="152"/>
      <c r="I1141" s="152"/>
      <c r="J1141" s="152"/>
      <c r="K1141" s="152"/>
      <c r="L1141" s="152"/>
      <c r="M1141" s="152"/>
    </row>
    <row r="1142" spans="1:13" ht="20.25" customHeight="1" x14ac:dyDescent="0.25">
      <c r="A1142" s="152"/>
      <c r="B1142" s="152"/>
      <c r="C1142" s="152"/>
      <c r="D1142" s="152"/>
      <c r="E1142" s="152"/>
      <c r="F1142" s="152"/>
      <c r="G1142" s="152"/>
      <c r="H1142" s="152"/>
      <c r="I1142" s="152"/>
      <c r="J1142" s="152"/>
      <c r="K1142" s="152"/>
      <c r="L1142" s="152"/>
      <c r="M1142" s="152"/>
    </row>
    <row r="1143" spans="1:13" ht="20.25" customHeight="1" x14ac:dyDescent="0.25">
      <c r="A1143" s="152"/>
      <c r="B1143" s="152"/>
      <c r="C1143" s="152"/>
      <c r="D1143" s="152"/>
      <c r="E1143" s="152"/>
      <c r="F1143" s="152"/>
      <c r="G1143" s="152"/>
      <c r="H1143" s="152"/>
      <c r="I1143" s="152"/>
      <c r="J1143" s="152"/>
      <c r="K1143" s="152"/>
      <c r="L1143" s="152"/>
      <c r="M1143" s="152"/>
    </row>
    <row r="1144" spans="1:13" ht="20.25" customHeight="1" x14ac:dyDescent="0.25">
      <c r="A1144" s="152"/>
      <c r="B1144" s="152"/>
      <c r="C1144" s="152"/>
      <c r="D1144" s="152"/>
      <c r="E1144" s="152"/>
      <c r="F1144" s="152"/>
      <c r="G1144" s="152"/>
      <c r="H1144" s="152"/>
      <c r="I1144" s="152"/>
      <c r="J1144" s="152"/>
      <c r="K1144" s="152"/>
      <c r="L1144" s="152"/>
      <c r="M1144" s="152"/>
    </row>
    <row r="1145" spans="1:13" ht="20.25" customHeight="1" x14ac:dyDescent="0.25">
      <c r="A1145" s="152"/>
      <c r="B1145" s="152"/>
      <c r="C1145" s="152"/>
      <c r="D1145" s="152"/>
      <c r="E1145" s="152"/>
      <c r="F1145" s="152"/>
      <c r="G1145" s="152"/>
      <c r="H1145" s="152"/>
      <c r="I1145" s="152"/>
      <c r="J1145" s="152"/>
      <c r="K1145" s="152"/>
      <c r="L1145" s="152"/>
      <c r="M1145" s="152"/>
    </row>
    <row r="1146" spans="1:13" ht="20.25" customHeight="1" x14ac:dyDescent="0.25">
      <c r="A1146" s="152"/>
      <c r="B1146" s="152"/>
      <c r="C1146" s="152"/>
      <c r="D1146" s="152"/>
      <c r="E1146" s="152"/>
      <c r="F1146" s="152"/>
      <c r="G1146" s="152"/>
      <c r="H1146" s="152"/>
      <c r="I1146" s="152"/>
      <c r="J1146" s="152"/>
      <c r="K1146" s="152"/>
      <c r="L1146" s="152"/>
      <c r="M1146" s="152"/>
    </row>
    <row r="1147" spans="1:13" ht="20.25" customHeight="1" x14ac:dyDescent="0.25">
      <c r="A1147" s="152"/>
      <c r="B1147" s="152"/>
      <c r="C1147" s="152"/>
      <c r="D1147" s="152"/>
      <c r="E1147" s="152"/>
      <c r="F1147" s="152"/>
      <c r="G1147" s="152"/>
      <c r="H1147" s="152"/>
      <c r="I1147" s="152"/>
      <c r="J1147" s="152"/>
      <c r="K1147" s="152"/>
      <c r="L1147" s="152"/>
      <c r="M1147" s="152"/>
    </row>
    <row r="1148" spans="1:13" ht="20.25" customHeight="1" x14ac:dyDescent="0.25">
      <c r="A1148" s="152"/>
      <c r="B1148" s="152"/>
      <c r="C1148" s="152"/>
      <c r="D1148" s="152"/>
      <c r="E1148" s="152"/>
      <c r="F1148" s="152"/>
      <c r="G1148" s="152"/>
      <c r="H1148" s="152"/>
      <c r="I1148" s="152"/>
      <c r="J1148" s="152"/>
      <c r="K1148" s="152"/>
      <c r="L1148" s="152"/>
      <c r="M1148" s="152"/>
    </row>
    <row r="1149" spans="1:13" ht="20.25" customHeight="1" x14ac:dyDescent="0.25">
      <c r="A1149" s="152"/>
      <c r="B1149" s="152"/>
      <c r="C1149" s="152"/>
      <c r="D1149" s="152"/>
      <c r="E1149" s="152"/>
      <c r="F1149" s="152"/>
      <c r="G1149" s="152"/>
      <c r="H1149" s="152"/>
      <c r="I1149" s="152"/>
      <c r="J1149" s="152"/>
      <c r="K1149" s="152"/>
      <c r="L1149" s="152"/>
      <c r="M1149" s="152"/>
    </row>
    <row r="1150" spans="1:13" ht="20.25" customHeight="1" x14ac:dyDescent="0.25">
      <c r="A1150" s="152"/>
      <c r="B1150" s="152"/>
      <c r="C1150" s="152"/>
      <c r="D1150" s="152"/>
      <c r="E1150" s="152"/>
      <c r="F1150" s="152"/>
      <c r="G1150" s="152"/>
      <c r="H1150" s="152"/>
      <c r="I1150" s="152"/>
      <c r="J1150" s="152"/>
      <c r="K1150" s="152"/>
      <c r="L1150" s="152"/>
      <c r="M1150" s="152"/>
    </row>
    <row r="1151" spans="1:13" ht="20.25" customHeight="1" x14ac:dyDescent="0.25">
      <c r="A1151" s="152"/>
      <c r="B1151" s="152"/>
      <c r="C1151" s="152"/>
      <c r="D1151" s="152"/>
      <c r="E1151" s="152"/>
      <c r="F1151" s="152"/>
      <c r="G1151" s="152"/>
      <c r="H1151" s="152"/>
      <c r="I1151" s="152"/>
      <c r="J1151" s="152"/>
      <c r="K1151" s="152"/>
      <c r="L1151" s="152"/>
      <c r="M1151" s="152"/>
    </row>
    <row r="1152" spans="1:13" ht="20.25" customHeight="1" x14ac:dyDescent="0.25">
      <c r="A1152" s="152"/>
      <c r="B1152" s="152"/>
      <c r="C1152" s="152"/>
      <c r="D1152" s="152"/>
      <c r="E1152" s="152"/>
      <c r="F1152" s="152"/>
      <c r="G1152" s="152"/>
      <c r="H1152" s="152"/>
      <c r="I1152" s="152"/>
      <c r="J1152" s="152"/>
      <c r="K1152" s="152"/>
      <c r="L1152" s="152"/>
      <c r="M1152" s="152"/>
    </row>
    <row r="1153" spans="1:13" ht="20.25" customHeight="1" x14ac:dyDescent="0.25">
      <c r="A1153" s="152"/>
      <c r="B1153" s="152"/>
      <c r="C1153" s="152"/>
      <c r="D1153" s="152"/>
      <c r="E1153" s="152"/>
      <c r="F1153" s="152"/>
      <c r="G1153" s="152"/>
      <c r="H1153" s="152"/>
      <c r="I1153" s="152"/>
      <c r="J1153" s="152"/>
      <c r="K1153" s="152"/>
      <c r="L1153" s="152"/>
      <c r="M1153" s="152"/>
    </row>
    <row r="1154" spans="1:13" ht="20.25" customHeight="1" x14ac:dyDescent="0.25">
      <c r="A1154" s="152"/>
      <c r="B1154" s="152"/>
      <c r="C1154" s="152"/>
      <c r="D1154" s="152"/>
      <c r="E1154" s="152"/>
      <c r="F1154" s="152"/>
      <c r="G1154" s="152"/>
      <c r="H1154" s="152"/>
      <c r="I1154" s="152"/>
      <c r="J1154" s="152"/>
      <c r="K1154" s="152"/>
      <c r="L1154" s="152"/>
      <c r="M1154" s="152"/>
    </row>
    <row r="1155" spans="1:13" ht="20.25" customHeight="1" x14ac:dyDescent="0.25">
      <c r="A1155" s="152"/>
      <c r="B1155" s="152"/>
      <c r="C1155" s="152"/>
      <c r="D1155" s="152"/>
      <c r="E1155" s="152"/>
      <c r="F1155" s="152"/>
      <c r="G1155" s="152"/>
      <c r="H1155" s="152"/>
      <c r="I1155" s="152"/>
      <c r="J1155" s="152"/>
      <c r="K1155" s="152"/>
      <c r="L1155" s="152"/>
      <c r="M1155" s="152"/>
    </row>
    <row r="1156" spans="1:13" ht="20.25" customHeight="1" x14ac:dyDescent="0.25">
      <c r="A1156" s="152"/>
      <c r="B1156" s="152"/>
      <c r="C1156" s="152"/>
      <c r="D1156" s="152"/>
      <c r="E1156" s="152"/>
      <c r="F1156" s="152"/>
      <c r="G1156" s="152"/>
      <c r="H1156" s="152"/>
      <c r="I1156" s="152"/>
      <c r="J1156" s="152"/>
      <c r="K1156" s="152"/>
      <c r="L1156" s="152"/>
      <c r="M1156" s="152"/>
    </row>
    <row r="1157" spans="1:13" ht="20.25" customHeight="1" x14ac:dyDescent="0.25">
      <c r="A1157" s="152"/>
      <c r="B1157" s="152"/>
      <c r="C1157" s="152"/>
      <c r="D1157" s="152"/>
      <c r="E1157" s="152"/>
      <c r="F1157" s="152"/>
      <c r="G1157" s="152"/>
      <c r="H1157" s="152"/>
      <c r="I1157" s="152"/>
      <c r="J1157" s="152"/>
      <c r="K1157" s="152"/>
      <c r="L1157" s="152"/>
      <c r="M1157" s="152"/>
    </row>
    <row r="1158" spans="1:13" ht="20.25" customHeight="1" x14ac:dyDescent="0.25">
      <c r="A1158" s="152"/>
      <c r="B1158" s="152"/>
      <c r="C1158" s="152"/>
      <c r="D1158" s="152"/>
      <c r="E1158" s="152"/>
      <c r="F1158" s="152"/>
      <c r="G1158" s="152"/>
      <c r="H1158" s="152"/>
      <c r="I1158" s="152"/>
      <c r="J1158" s="152"/>
      <c r="K1158" s="152"/>
      <c r="L1158" s="152"/>
      <c r="M1158" s="152"/>
    </row>
    <row r="1159" spans="1:13" ht="20.25" customHeight="1" x14ac:dyDescent="0.25">
      <c r="A1159" s="152"/>
      <c r="B1159" s="152"/>
      <c r="C1159" s="152"/>
      <c r="D1159" s="152"/>
      <c r="E1159" s="152"/>
      <c r="F1159" s="152"/>
      <c r="G1159" s="152"/>
      <c r="H1159" s="152"/>
      <c r="I1159" s="152"/>
      <c r="J1159" s="152"/>
      <c r="K1159" s="152"/>
      <c r="L1159" s="152"/>
      <c r="M1159" s="152"/>
    </row>
    <row r="1160" spans="1:13" ht="20.25" customHeight="1" x14ac:dyDescent="0.25">
      <c r="A1160" s="152"/>
      <c r="B1160" s="152"/>
      <c r="C1160" s="152"/>
      <c r="D1160" s="152"/>
      <c r="E1160" s="152"/>
      <c r="F1160" s="152"/>
      <c r="G1160" s="152"/>
      <c r="H1160" s="152"/>
      <c r="I1160" s="152"/>
      <c r="J1160" s="152"/>
      <c r="K1160" s="152"/>
      <c r="L1160" s="152"/>
      <c r="M1160" s="152"/>
    </row>
    <row r="1161" spans="1:13" ht="20.25" customHeight="1" x14ac:dyDescent="0.25">
      <c r="A1161" s="152"/>
      <c r="B1161" s="152"/>
      <c r="C1161" s="152"/>
      <c r="D1161" s="152"/>
      <c r="E1161" s="152"/>
      <c r="F1161" s="152"/>
      <c r="G1161" s="152"/>
      <c r="H1161" s="152"/>
      <c r="I1161" s="152"/>
      <c r="J1161" s="152"/>
      <c r="K1161" s="152"/>
      <c r="L1161" s="152"/>
      <c r="M1161" s="152"/>
    </row>
    <row r="1162" spans="1:13" ht="20.25" customHeight="1" x14ac:dyDescent="0.25">
      <c r="A1162" s="152"/>
      <c r="B1162" s="152"/>
      <c r="C1162" s="152"/>
      <c r="D1162" s="152"/>
      <c r="E1162" s="152"/>
      <c r="F1162" s="152"/>
      <c r="G1162" s="152"/>
      <c r="H1162" s="152"/>
      <c r="I1162" s="152"/>
      <c r="J1162" s="152"/>
      <c r="K1162" s="152"/>
      <c r="L1162" s="152"/>
      <c r="M1162" s="152"/>
    </row>
    <row r="1163" spans="1:13" ht="20.25" customHeight="1" x14ac:dyDescent="0.25">
      <c r="A1163" s="152"/>
      <c r="B1163" s="152"/>
      <c r="C1163" s="152"/>
      <c r="D1163" s="152"/>
      <c r="E1163" s="152"/>
      <c r="F1163" s="152"/>
      <c r="G1163" s="152"/>
      <c r="H1163" s="152"/>
      <c r="I1163" s="152"/>
      <c r="J1163" s="152"/>
      <c r="K1163" s="152"/>
      <c r="L1163" s="152"/>
      <c r="M1163" s="152"/>
    </row>
    <row r="1164" spans="1:13" ht="20.25" customHeight="1" x14ac:dyDescent="0.25">
      <c r="A1164" s="152"/>
      <c r="B1164" s="152"/>
      <c r="C1164" s="152"/>
      <c r="D1164" s="152"/>
      <c r="E1164" s="152"/>
      <c r="F1164" s="152"/>
      <c r="G1164" s="152"/>
      <c r="H1164" s="152"/>
      <c r="I1164" s="152"/>
      <c r="J1164" s="152"/>
      <c r="K1164" s="152"/>
      <c r="L1164" s="152"/>
      <c r="M1164" s="152"/>
    </row>
    <row r="1165" spans="1:13" ht="20.25" customHeight="1" x14ac:dyDescent="0.25">
      <c r="A1165" s="152"/>
      <c r="B1165" s="152"/>
      <c r="C1165" s="152"/>
      <c r="D1165" s="152"/>
      <c r="E1165" s="152"/>
      <c r="F1165" s="152"/>
      <c r="G1165" s="152"/>
      <c r="H1165" s="152"/>
      <c r="I1165" s="152"/>
      <c r="J1165" s="152"/>
      <c r="K1165" s="152"/>
      <c r="L1165" s="152"/>
      <c r="M1165" s="152"/>
    </row>
    <row r="1166" spans="1:13" ht="20.25" customHeight="1" x14ac:dyDescent="0.25">
      <c r="A1166" s="152"/>
      <c r="B1166" s="152"/>
      <c r="C1166" s="152"/>
      <c r="D1166" s="152"/>
      <c r="E1166" s="152"/>
      <c r="F1166" s="152"/>
      <c r="G1166" s="152"/>
      <c r="H1166" s="152"/>
      <c r="I1166" s="152"/>
      <c r="J1166" s="152"/>
      <c r="K1166" s="152"/>
      <c r="L1166" s="152"/>
      <c r="M1166" s="152"/>
    </row>
    <row r="1167" spans="1:13" ht="20.25" customHeight="1" x14ac:dyDescent="0.25">
      <c r="A1167" s="152"/>
      <c r="B1167" s="152"/>
      <c r="C1167" s="152"/>
      <c r="D1167" s="152"/>
      <c r="E1167" s="152"/>
      <c r="F1167" s="152"/>
      <c r="G1167" s="152"/>
      <c r="H1167" s="152"/>
      <c r="I1167" s="152"/>
      <c r="J1167" s="152"/>
      <c r="K1167" s="152"/>
      <c r="L1167" s="152"/>
      <c r="M1167" s="152"/>
    </row>
    <row r="1168" spans="1:13" ht="20.25" customHeight="1" x14ac:dyDescent="0.25">
      <c r="A1168" s="152"/>
      <c r="B1168" s="152"/>
      <c r="C1168" s="152"/>
      <c r="D1168" s="152"/>
      <c r="E1168" s="152"/>
      <c r="F1168" s="152"/>
      <c r="G1168" s="152"/>
      <c r="H1168" s="152"/>
      <c r="I1168" s="152"/>
      <c r="J1168" s="152"/>
      <c r="K1168" s="152"/>
      <c r="L1168" s="152"/>
      <c r="M1168" s="152"/>
    </row>
    <row r="1169" spans="1:13" ht="20.25" customHeight="1" x14ac:dyDescent="0.25">
      <c r="A1169" s="152"/>
      <c r="B1169" s="152"/>
      <c r="C1169" s="152"/>
      <c r="D1169" s="152"/>
      <c r="E1169" s="152"/>
      <c r="F1169" s="152"/>
      <c r="G1169" s="152"/>
      <c r="H1169" s="152"/>
      <c r="I1169" s="152"/>
      <c r="J1169" s="152"/>
      <c r="K1169" s="152"/>
      <c r="L1169" s="152"/>
      <c r="M1169" s="152"/>
    </row>
    <row r="1170" spans="1:13" ht="20.25" customHeight="1" x14ac:dyDescent="0.25">
      <c r="A1170" s="152"/>
      <c r="B1170" s="152"/>
      <c r="C1170" s="152"/>
      <c r="D1170" s="152"/>
      <c r="E1170" s="152"/>
      <c r="F1170" s="152"/>
      <c r="G1170" s="152"/>
      <c r="H1170" s="152"/>
      <c r="I1170" s="152"/>
      <c r="J1170" s="152"/>
      <c r="K1170" s="152"/>
      <c r="L1170" s="152"/>
      <c r="M1170" s="152"/>
    </row>
    <row r="1171" spans="1:13" ht="20.25" customHeight="1" x14ac:dyDescent="0.25">
      <c r="A1171" s="152"/>
      <c r="B1171" s="152"/>
      <c r="C1171" s="152"/>
      <c r="D1171" s="152"/>
      <c r="E1171" s="152"/>
      <c r="F1171" s="152"/>
      <c r="G1171" s="152"/>
      <c r="H1171" s="152"/>
      <c r="I1171" s="152"/>
      <c r="J1171" s="152"/>
      <c r="K1171" s="152"/>
      <c r="L1171" s="152"/>
      <c r="M1171" s="152"/>
    </row>
    <row r="1172" spans="1:13" ht="20.25" customHeight="1" x14ac:dyDescent="0.25">
      <c r="A1172" s="152"/>
      <c r="B1172" s="152"/>
      <c r="C1172" s="152"/>
      <c r="D1172" s="152"/>
      <c r="E1172" s="152"/>
      <c r="F1172" s="152"/>
      <c r="G1172" s="152"/>
      <c r="H1172" s="152"/>
      <c r="I1172" s="152"/>
      <c r="J1172" s="152"/>
      <c r="K1172" s="152"/>
      <c r="L1172" s="152"/>
      <c r="M1172" s="152"/>
    </row>
    <row r="1173" spans="1:13" ht="20.25" customHeight="1" x14ac:dyDescent="0.25">
      <c r="A1173" s="152"/>
      <c r="B1173" s="152"/>
      <c r="C1173" s="152"/>
      <c r="D1173" s="152"/>
      <c r="E1173" s="152"/>
      <c r="F1173" s="152"/>
      <c r="G1173" s="152"/>
      <c r="H1173" s="152"/>
      <c r="I1173" s="152"/>
      <c r="J1173" s="152"/>
      <c r="K1173" s="152"/>
      <c r="L1173" s="152"/>
      <c r="M1173" s="152"/>
    </row>
    <row r="1174" spans="1:13" ht="20.25" customHeight="1" x14ac:dyDescent="0.25">
      <c r="A1174" s="152"/>
      <c r="B1174" s="152"/>
      <c r="C1174" s="152"/>
      <c r="D1174" s="152"/>
      <c r="E1174" s="152"/>
      <c r="F1174" s="152"/>
      <c r="G1174" s="152"/>
      <c r="H1174" s="152"/>
      <c r="I1174" s="152"/>
      <c r="J1174" s="152"/>
      <c r="K1174" s="152"/>
      <c r="L1174" s="152"/>
      <c r="M1174" s="152"/>
    </row>
    <row r="1175" spans="1:13" ht="20.25" customHeight="1" x14ac:dyDescent="0.25">
      <c r="A1175" s="152"/>
      <c r="B1175" s="152"/>
      <c r="C1175" s="152"/>
      <c r="D1175" s="152"/>
      <c r="E1175" s="152"/>
      <c r="F1175" s="152"/>
      <c r="G1175" s="152"/>
      <c r="H1175" s="152"/>
      <c r="I1175" s="152"/>
      <c r="J1175" s="152"/>
      <c r="K1175" s="152"/>
      <c r="L1175" s="152"/>
      <c r="M1175" s="152"/>
    </row>
    <row r="1176" spans="1:13" ht="20.25" customHeight="1" x14ac:dyDescent="0.25">
      <c r="A1176" s="152"/>
      <c r="B1176" s="152"/>
      <c r="C1176" s="152"/>
      <c r="D1176" s="152"/>
      <c r="E1176" s="152"/>
      <c r="F1176" s="152"/>
      <c r="G1176" s="152"/>
      <c r="H1176" s="152"/>
      <c r="I1176" s="152"/>
      <c r="J1176" s="152"/>
      <c r="K1176" s="152"/>
      <c r="L1176" s="152"/>
      <c r="M1176" s="152"/>
    </row>
    <row r="1177" spans="1:13" ht="20.25" customHeight="1" x14ac:dyDescent="0.25">
      <c r="A1177" s="152"/>
      <c r="B1177" s="152"/>
      <c r="C1177" s="152"/>
      <c r="D1177" s="152"/>
      <c r="E1177" s="152"/>
      <c r="F1177" s="152"/>
      <c r="G1177" s="152"/>
      <c r="H1177" s="152"/>
      <c r="I1177" s="152"/>
      <c r="J1177" s="152"/>
      <c r="K1177" s="152"/>
      <c r="L1177" s="152"/>
      <c r="M1177" s="152"/>
    </row>
    <row r="1178" spans="1:13" ht="20.25" customHeight="1" x14ac:dyDescent="0.25">
      <c r="A1178" s="152"/>
      <c r="B1178" s="152"/>
      <c r="C1178" s="152"/>
      <c r="D1178" s="152"/>
      <c r="E1178" s="152"/>
      <c r="F1178" s="152"/>
      <c r="G1178" s="152"/>
      <c r="H1178" s="152"/>
      <c r="I1178" s="152"/>
      <c r="J1178" s="152"/>
      <c r="K1178" s="152"/>
      <c r="L1178" s="152"/>
      <c r="M1178" s="152"/>
    </row>
    <row r="1179" spans="1:13" ht="20.25" customHeight="1" x14ac:dyDescent="0.25">
      <c r="A1179" s="152"/>
      <c r="B1179" s="152"/>
      <c r="C1179" s="152"/>
      <c r="D1179" s="152"/>
      <c r="E1179" s="152"/>
      <c r="F1179" s="152"/>
      <c r="G1179" s="152"/>
      <c r="H1179" s="152"/>
      <c r="I1179" s="152"/>
      <c r="J1179" s="152"/>
      <c r="K1179" s="152"/>
      <c r="L1179" s="152"/>
      <c r="M1179" s="152"/>
    </row>
    <row r="1180" spans="1:13" ht="20.25" customHeight="1" x14ac:dyDescent="0.25">
      <c r="A1180" s="152"/>
      <c r="B1180" s="152"/>
      <c r="C1180" s="152"/>
      <c r="D1180" s="152"/>
      <c r="E1180" s="152"/>
      <c r="F1180" s="152"/>
      <c r="G1180" s="152"/>
      <c r="H1180" s="152"/>
      <c r="I1180" s="152"/>
      <c r="J1180" s="152"/>
      <c r="K1180" s="152"/>
      <c r="L1180" s="152"/>
      <c r="M1180" s="152"/>
    </row>
    <row r="1181" spans="1:13" ht="20.25" customHeight="1" x14ac:dyDescent="0.25">
      <c r="A1181" s="152"/>
      <c r="B1181" s="152"/>
      <c r="C1181" s="152"/>
      <c r="D1181" s="152"/>
      <c r="E1181" s="152"/>
      <c r="F1181" s="152"/>
      <c r="G1181" s="152"/>
      <c r="H1181" s="152"/>
      <c r="I1181" s="152"/>
      <c r="J1181" s="152"/>
      <c r="K1181" s="152"/>
      <c r="L1181" s="152"/>
      <c r="M1181" s="152"/>
    </row>
    <row r="1182" spans="1:13" ht="20.25" customHeight="1" x14ac:dyDescent="0.25">
      <c r="A1182" s="152"/>
      <c r="B1182" s="152"/>
      <c r="C1182" s="152"/>
      <c r="D1182" s="152"/>
      <c r="E1182" s="152"/>
      <c r="F1182" s="152"/>
      <c r="G1182" s="152"/>
      <c r="H1182" s="152"/>
      <c r="I1182" s="152"/>
      <c r="J1182" s="152"/>
      <c r="K1182" s="152"/>
      <c r="L1182" s="152"/>
      <c r="M1182" s="152"/>
    </row>
    <row r="1183" spans="1:13" ht="20.25" customHeight="1" x14ac:dyDescent="0.25">
      <c r="A1183" s="152"/>
      <c r="B1183" s="152"/>
      <c r="C1183" s="152"/>
      <c r="D1183" s="152"/>
      <c r="E1183" s="152"/>
      <c r="F1183" s="152"/>
      <c r="G1183" s="152"/>
      <c r="H1183" s="152"/>
      <c r="I1183" s="152"/>
      <c r="J1183" s="152"/>
      <c r="K1183" s="152"/>
      <c r="L1183" s="152"/>
      <c r="M1183" s="152"/>
    </row>
    <row r="1184" spans="1:13" ht="20.25" customHeight="1" x14ac:dyDescent="0.25">
      <c r="A1184" s="152"/>
      <c r="B1184" s="152"/>
      <c r="C1184" s="152"/>
      <c r="D1184" s="152"/>
      <c r="E1184" s="152"/>
      <c r="F1184" s="152"/>
      <c r="G1184" s="152"/>
      <c r="H1184" s="152"/>
      <c r="I1184" s="152"/>
      <c r="J1184" s="152"/>
      <c r="K1184" s="152"/>
      <c r="L1184" s="152"/>
      <c r="M1184" s="152"/>
    </row>
    <row r="1185" spans="1:13" ht="20.25" customHeight="1" x14ac:dyDescent="0.25">
      <c r="A1185" s="152"/>
      <c r="B1185" s="152"/>
      <c r="C1185" s="152"/>
      <c r="D1185" s="152"/>
      <c r="E1185" s="152"/>
      <c r="F1185" s="152"/>
      <c r="G1185" s="152"/>
      <c r="H1185" s="152"/>
      <c r="I1185" s="152"/>
      <c r="J1185" s="152"/>
      <c r="K1185" s="152"/>
      <c r="L1185" s="152"/>
      <c r="M1185" s="152"/>
    </row>
    <row r="1186" spans="1:13" ht="20.25" customHeight="1" x14ac:dyDescent="0.25">
      <c r="A1186" s="152"/>
      <c r="B1186" s="152"/>
      <c r="C1186" s="152"/>
      <c r="D1186" s="152"/>
      <c r="E1186" s="152"/>
      <c r="F1186" s="152"/>
      <c r="G1186" s="152"/>
      <c r="H1186" s="152"/>
      <c r="I1186" s="152"/>
      <c r="J1186" s="152"/>
      <c r="K1186" s="152"/>
      <c r="L1186" s="152"/>
      <c r="M1186" s="152"/>
    </row>
    <row r="1187" spans="1:13" ht="20.25" customHeight="1" x14ac:dyDescent="0.25">
      <c r="A1187" s="152"/>
      <c r="B1187" s="152"/>
      <c r="C1187" s="152"/>
      <c r="D1187" s="152"/>
      <c r="E1187" s="152"/>
      <c r="F1187" s="152"/>
      <c r="G1187" s="152"/>
      <c r="H1187" s="152"/>
      <c r="I1187" s="152"/>
      <c r="J1187" s="152"/>
      <c r="K1187" s="152"/>
      <c r="L1187" s="152"/>
      <c r="M1187" s="152"/>
    </row>
    <row r="1188" spans="1:13" ht="20.25" customHeight="1" x14ac:dyDescent="0.25">
      <c r="A1188" s="152"/>
      <c r="B1188" s="152"/>
      <c r="C1188" s="152"/>
      <c r="D1188" s="152"/>
      <c r="E1188" s="152"/>
      <c r="F1188" s="152"/>
      <c r="G1188" s="152"/>
      <c r="H1188" s="152"/>
      <c r="I1188" s="152"/>
      <c r="J1188" s="152"/>
      <c r="K1188" s="152"/>
      <c r="L1188" s="152"/>
      <c r="M1188" s="152"/>
    </row>
    <row r="1189" spans="1:13" ht="20.25" customHeight="1" x14ac:dyDescent="0.25">
      <c r="A1189" s="152"/>
      <c r="B1189" s="152"/>
      <c r="C1189" s="152"/>
      <c r="D1189" s="152"/>
      <c r="E1189" s="152"/>
      <c r="F1189" s="152"/>
      <c r="G1189" s="152"/>
      <c r="H1189" s="152"/>
      <c r="I1189" s="152"/>
      <c r="J1189" s="152"/>
      <c r="K1189" s="152"/>
      <c r="L1189" s="152"/>
      <c r="M1189" s="152"/>
    </row>
    <row r="1190" spans="1:13" ht="20.25" customHeight="1" x14ac:dyDescent="0.25">
      <c r="A1190" s="152"/>
      <c r="B1190" s="152"/>
      <c r="C1190" s="152"/>
      <c r="D1190" s="152"/>
      <c r="E1190" s="152"/>
      <c r="F1190" s="152"/>
      <c r="G1190" s="152"/>
      <c r="H1190" s="152"/>
      <c r="I1190" s="152"/>
      <c r="J1190" s="152"/>
      <c r="K1190" s="152"/>
      <c r="L1190" s="152"/>
      <c r="M1190" s="152"/>
    </row>
    <row r="1191" spans="1:13" ht="20.25" customHeight="1" x14ac:dyDescent="0.25">
      <c r="A1191" s="152"/>
      <c r="B1191" s="152"/>
      <c r="C1191" s="152"/>
      <c r="D1191" s="152"/>
      <c r="E1191" s="152"/>
      <c r="F1191" s="152"/>
      <c r="G1191" s="152"/>
      <c r="H1191" s="152"/>
      <c r="I1191" s="152"/>
      <c r="J1191" s="152"/>
      <c r="K1191" s="152"/>
      <c r="L1191" s="152"/>
      <c r="M1191" s="152"/>
    </row>
    <row r="1192" spans="1:13" ht="20.25" customHeight="1" x14ac:dyDescent="0.25">
      <c r="A1192" s="152"/>
      <c r="B1192" s="152"/>
      <c r="C1192" s="152"/>
      <c r="D1192" s="152"/>
      <c r="E1192" s="152"/>
      <c r="F1192" s="152"/>
      <c r="G1192" s="152"/>
      <c r="H1192" s="152"/>
      <c r="I1192" s="152"/>
      <c r="J1192" s="152"/>
      <c r="K1192" s="152"/>
      <c r="L1192" s="152"/>
      <c r="M1192" s="152"/>
    </row>
    <row r="1193" spans="1:13" ht="20.25" customHeight="1" x14ac:dyDescent="0.25">
      <c r="A1193" s="152"/>
      <c r="B1193" s="152"/>
      <c r="C1193" s="152"/>
      <c r="D1193" s="152"/>
      <c r="E1193" s="152"/>
      <c r="F1193" s="152"/>
      <c r="G1193" s="152"/>
      <c r="H1193" s="152"/>
      <c r="I1193" s="152"/>
      <c r="J1193" s="152"/>
      <c r="K1193" s="152"/>
      <c r="L1193" s="152"/>
      <c r="M1193" s="152"/>
    </row>
    <row r="1194" spans="1:13" ht="20.25" customHeight="1" x14ac:dyDescent="0.25">
      <c r="A1194" s="152"/>
      <c r="B1194" s="152"/>
      <c r="C1194" s="152"/>
      <c r="D1194" s="152"/>
      <c r="E1194" s="152"/>
      <c r="F1194" s="152"/>
      <c r="G1194" s="152"/>
      <c r="H1194" s="152"/>
      <c r="I1194" s="152"/>
      <c r="J1194" s="152"/>
      <c r="K1194" s="152"/>
      <c r="L1194" s="152"/>
      <c r="M1194" s="152"/>
    </row>
    <row r="1195" spans="1:13" ht="20.25" customHeight="1" x14ac:dyDescent="0.25">
      <c r="A1195" s="152"/>
      <c r="B1195" s="152"/>
      <c r="C1195" s="152"/>
      <c r="D1195" s="152"/>
      <c r="E1195" s="152"/>
      <c r="F1195" s="152"/>
      <c r="G1195" s="152"/>
      <c r="H1195" s="152"/>
      <c r="I1195" s="152"/>
      <c r="J1195" s="152"/>
      <c r="K1195" s="152"/>
      <c r="L1195" s="152"/>
      <c r="M1195" s="152"/>
    </row>
    <row r="1196" spans="1:13" ht="20.25" customHeight="1" x14ac:dyDescent="0.25">
      <c r="A1196" s="152"/>
      <c r="B1196" s="152"/>
      <c r="C1196" s="152"/>
      <c r="D1196" s="152"/>
      <c r="E1196" s="152"/>
      <c r="F1196" s="152"/>
      <c r="G1196" s="152"/>
      <c r="H1196" s="152"/>
      <c r="I1196" s="152"/>
      <c r="J1196" s="152"/>
      <c r="K1196" s="152"/>
      <c r="L1196" s="152"/>
      <c r="M1196" s="152"/>
    </row>
    <row r="1197" spans="1:13" ht="20.25" customHeight="1" x14ac:dyDescent="0.25">
      <c r="A1197" s="152"/>
      <c r="B1197" s="152"/>
      <c r="C1197" s="152"/>
      <c r="D1197" s="152"/>
      <c r="E1197" s="152"/>
      <c r="F1197" s="152"/>
      <c r="G1197" s="152"/>
      <c r="H1197" s="152"/>
      <c r="I1197" s="152"/>
      <c r="J1197" s="152"/>
      <c r="K1197" s="152"/>
      <c r="L1197" s="152"/>
      <c r="M1197" s="152"/>
    </row>
    <row r="1198" spans="1:13" ht="20.25" customHeight="1" x14ac:dyDescent="0.25">
      <c r="A1198" s="152"/>
      <c r="B1198" s="152"/>
      <c r="C1198" s="152"/>
      <c r="D1198" s="152"/>
      <c r="E1198" s="152"/>
      <c r="F1198" s="152"/>
      <c r="G1198" s="152"/>
      <c r="H1198" s="152"/>
      <c r="I1198" s="152"/>
      <c r="J1198" s="152"/>
      <c r="K1198" s="152"/>
      <c r="L1198" s="152"/>
      <c r="M1198" s="152"/>
    </row>
    <row r="1199" spans="1:13" ht="20.25" customHeight="1" x14ac:dyDescent="0.25">
      <c r="A1199" s="152"/>
      <c r="B1199" s="152"/>
      <c r="C1199" s="152"/>
      <c r="D1199" s="152"/>
      <c r="E1199" s="152"/>
      <c r="F1199" s="152"/>
      <c r="G1199" s="152"/>
      <c r="H1199" s="152"/>
      <c r="I1199" s="152"/>
      <c r="J1199" s="152"/>
      <c r="K1199" s="152"/>
      <c r="L1199" s="152"/>
      <c r="M1199" s="152"/>
    </row>
    <row r="1200" spans="1:13" ht="20.25" customHeight="1" x14ac:dyDescent="0.25">
      <c r="A1200" s="152"/>
      <c r="B1200" s="152"/>
      <c r="C1200" s="152"/>
      <c r="D1200" s="152"/>
      <c r="E1200" s="152"/>
      <c r="F1200" s="152"/>
      <c r="G1200" s="152"/>
      <c r="H1200" s="152"/>
      <c r="I1200" s="152"/>
      <c r="J1200" s="152"/>
      <c r="K1200" s="152"/>
      <c r="L1200" s="152"/>
      <c r="M1200" s="152"/>
    </row>
    <row r="1201" spans="1:13" ht="20.25" customHeight="1" x14ac:dyDescent="0.25">
      <c r="A1201" s="152"/>
      <c r="B1201" s="152"/>
      <c r="C1201" s="152"/>
      <c r="D1201" s="152"/>
      <c r="E1201" s="152"/>
      <c r="F1201" s="152"/>
      <c r="G1201" s="152"/>
      <c r="H1201" s="152"/>
      <c r="I1201" s="152"/>
      <c r="J1201" s="152"/>
      <c r="K1201" s="152"/>
      <c r="L1201" s="152"/>
      <c r="M1201" s="152"/>
    </row>
    <row r="1202" spans="1:13" ht="20.25" customHeight="1" x14ac:dyDescent="0.25">
      <c r="A1202" s="152"/>
      <c r="B1202" s="152"/>
      <c r="C1202" s="152"/>
      <c r="D1202" s="152"/>
      <c r="E1202" s="152"/>
      <c r="F1202" s="152"/>
      <c r="G1202" s="152"/>
      <c r="H1202" s="152"/>
      <c r="I1202" s="152"/>
      <c r="J1202" s="152"/>
      <c r="K1202" s="152"/>
      <c r="L1202" s="152"/>
      <c r="M1202" s="152"/>
    </row>
    <row r="1203" spans="1:13" ht="20.25" customHeight="1" x14ac:dyDescent="0.25">
      <c r="A1203" s="152"/>
      <c r="B1203" s="152"/>
      <c r="C1203" s="152"/>
      <c r="D1203" s="152"/>
      <c r="E1203" s="152"/>
      <c r="F1203" s="152"/>
      <c r="G1203" s="152"/>
      <c r="H1203" s="152"/>
      <c r="I1203" s="152"/>
      <c r="J1203" s="152"/>
      <c r="K1203" s="152"/>
      <c r="L1203" s="152"/>
      <c r="M1203" s="152"/>
    </row>
    <row r="1204" spans="1:13" ht="20.25" customHeight="1" x14ac:dyDescent="0.25">
      <c r="A1204" s="152"/>
      <c r="B1204" s="152"/>
      <c r="C1204" s="152"/>
      <c r="D1204" s="152"/>
      <c r="E1204" s="152"/>
      <c r="F1204" s="152"/>
      <c r="G1204" s="152"/>
      <c r="H1204" s="152"/>
      <c r="I1204" s="152"/>
      <c r="J1204" s="152"/>
      <c r="K1204" s="152"/>
      <c r="L1204" s="152"/>
      <c r="M1204" s="152"/>
    </row>
    <row r="1205" spans="1:13" ht="20.25" customHeight="1" x14ac:dyDescent="0.25">
      <c r="A1205" s="152"/>
      <c r="B1205" s="152"/>
      <c r="C1205" s="152"/>
      <c r="D1205" s="152"/>
      <c r="E1205" s="152"/>
      <c r="F1205" s="152"/>
      <c r="G1205" s="152"/>
      <c r="H1205" s="152"/>
      <c r="I1205" s="152"/>
      <c r="J1205" s="152"/>
      <c r="K1205" s="152"/>
      <c r="L1205" s="152"/>
      <c r="M1205" s="152"/>
    </row>
    <row r="1206" spans="1:13" ht="20.25" customHeight="1" x14ac:dyDescent="0.25">
      <c r="A1206" s="152"/>
      <c r="B1206" s="152"/>
      <c r="C1206" s="152"/>
      <c r="D1206" s="152"/>
      <c r="E1206" s="152"/>
      <c r="F1206" s="152"/>
      <c r="G1206" s="152"/>
      <c r="H1206" s="152"/>
      <c r="I1206" s="152"/>
      <c r="J1206" s="152"/>
      <c r="K1206" s="152"/>
      <c r="L1206" s="152"/>
      <c r="M1206" s="152"/>
    </row>
    <row r="1207" spans="1:13" ht="20.25" customHeight="1" x14ac:dyDescent="0.25">
      <c r="A1207" s="152"/>
      <c r="B1207" s="152"/>
      <c r="C1207" s="152"/>
      <c r="D1207" s="152"/>
      <c r="E1207" s="152"/>
      <c r="F1207" s="152"/>
      <c r="G1207" s="152"/>
      <c r="H1207" s="152"/>
      <c r="I1207" s="152"/>
      <c r="J1207" s="152"/>
      <c r="K1207" s="152"/>
      <c r="L1207" s="152"/>
      <c r="M1207" s="152"/>
    </row>
    <row r="1208" spans="1:13" ht="20.25" customHeight="1" x14ac:dyDescent="0.25">
      <c r="A1208" s="152"/>
      <c r="B1208" s="152"/>
      <c r="C1208" s="152"/>
      <c r="D1208" s="152"/>
      <c r="E1208" s="152"/>
      <c r="F1208" s="152"/>
      <c r="G1208" s="152"/>
      <c r="H1208" s="152"/>
      <c r="I1208" s="152"/>
      <c r="J1208" s="152"/>
      <c r="K1208" s="152"/>
      <c r="L1208" s="152"/>
      <c r="M1208" s="152"/>
    </row>
    <row r="1209" spans="1:13" ht="20.25" customHeight="1" x14ac:dyDescent="0.25">
      <c r="A1209" s="152"/>
      <c r="B1209" s="152"/>
      <c r="C1209" s="152"/>
      <c r="D1209" s="152"/>
      <c r="E1209" s="152"/>
      <c r="F1209" s="152"/>
      <c r="G1209" s="152"/>
      <c r="H1209" s="152"/>
      <c r="I1209" s="152"/>
      <c r="J1209" s="152"/>
      <c r="K1209" s="152"/>
      <c r="L1209" s="152"/>
      <c r="M1209" s="152"/>
    </row>
    <row r="1210" spans="1:13" ht="20.25" customHeight="1" x14ac:dyDescent="0.25">
      <c r="A1210" s="152"/>
      <c r="B1210" s="152"/>
      <c r="C1210" s="152"/>
      <c r="D1210" s="152"/>
      <c r="E1210" s="152"/>
      <c r="F1210" s="152"/>
      <c r="G1210" s="152"/>
      <c r="H1210" s="152"/>
      <c r="I1210" s="152"/>
      <c r="J1210" s="152"/>
      <c r="K1210" s="152"/>
      <c r="L1210" s="152"/>
      <c r="M1210" s="152"/>
    </row>
    <row r="1211" spans="1:13" ht="20.25" customHeight="1" x14ac:dyDescent="0.25">
      <c r="A1211" s="152"/>
      <c r="B1211" s="152"/>
      <c r="C1211" s="152"/>
      <c r="D1211" s="152"/>
      <c r="E1211" s="152"/>
      <c r="F1211" s="152"/>
      <c r="G1211" s="152"/>
      <c r="H1211" s="152"/>
      <c r="I1211" s="152"/>
      <c r="J1211" s="152"/>
      <c r="K1211" s="152"/>
      <c r="L1211" s="152"/>
      <c r="M1211" s="152"/>
    </row>
    <row r="1212" spans="1:13" ht="20.25" customHeight="1" x14ac:dyDescent="0.25">
      <c r="A1212" s="152"/>
      <c r="B1212" s="152"/>
      <c r="C1212" s="152"/>
      <c r="D1212" s="152"/>
      <c r="E1212" s="152"/>
      <c r="F1212" s="152"/>
      <c r="G1212" s="152"/>
      <c r="H1212" s="152"/>
      <c r="I1212" s="152"/>
      <c r="J1212" s="152"/>
      <c r="K1212" s="152"/>
      <c r="L1212" s="152"/>
      <c r="M1212" s="152"/>
    </row>
    <row r="1213" spans="1:13" ht="20.25" customHeight="1" x14ac:dyDescent="0.25">
      <c r="A1213" s="152"/>
      <c r="B1213" s="152"/>
      <c r="C1213" s="152"/>
      <c r="D1213" s="152"/>
      <c r="E1213" s="152"/>
      <c r="F1213" s="152"/>
      <c r="G1213" s="152"/>
      <c r="H1213" s="152"/>
      <c r="I1213" s="152"/>
      <c r="J1213" s="152"/>
      <c r="K1213" s="152"/>
      <c r="L1213" s="152"/>
      <c r="M1213" s="152"/>
    </row>
    <row r="1214" spans="1:13" ht="20.25" customHeight="1" x14ac:dyDescent="0.25">
      <c r="A1214" s="152"/>
      <c r="B1214" s="152"/>
      <c r="C1214" s="152"/>
      <c r="D1214" s="152"/>
      <c r="E1214" s="152"/>
      <c r="F1214" s="152"/>
      <c r="G1214" s="152"/>
      <c r="H1214" s="152"/>
      <c r="I1214" s="152"/>
      <c r="J1214" s="152"/>
      <c r="K1214" s="152"/>
      <c r="L1214" s="152"/>
      <c r="M1214" s="152"/>
    </row>
    <row r="1215" spans="1:13" ht="20.25" customHeight="1" x14ac:dyDescent="0.25">
      <c r="A1215" s="152"/>
      <c r="B1215" s="152"/>
      <c r="C1215" s="152"/>
      <c r="D1215" s="152"/>
      <c r="E1215" s="152"/>
      <c r="F1215" s="152"/>
      <c r="G1215" s="152"/>
      <c r="H1215" s="152"/>
      <c r="I1215" s="152"/>
      <c r="J1215" s="152"/>
      <c r="K1215" s="152"/>
      <c r="L1215" s="152"/>
      <c r="M1215" s="152"/>
    </row>
    <row r="1216" spans="1:13" ht="20.25" customHeight="1" x14ac:dyDescent="0.25">
      <c r="A1216" s="152"/>
      <c r="B1216" s="152"/>
      <c r="C1216" s="152"/>
      <c r="D1216" s="152"/>
      <c r="E1216" s="152"/>
      <c r="F1216" s="152"/>
      <c r="G1216" s="152"/>
      <c r="H1216" s="152"/>
      <c r="I1216" s="152"/>
      <c r="J1216" s="152"/>
      <c r="K1216" s="152"/>
      <c r="L1216" s="152"/>
      <c r="M1216" s="152"/>
    </row>
    <row r="1217" spans="1:13" ht="20.25" customHeight="1" x14ac:dyDescent="0.25">
      <c r="A1217" s="152"/>
      <c r="B1217" s="152"/>
      <c r="C1217" s="152"/>
      <c r="D1217" s="152"/>
      <c r="E1217" s="152"/>
      <c r="F1217" s="152"/>
      <c r="G1217" s="152"/>
      <c r="H1217" s="152"/>
      <c r="I1217" s="152"/>
      <c r="J1217" s="152"/>
      <c r="K1217" s="152"/>
      <c r="L1217" s="152"/>
      <c r="M1217" s="152"/>
    </row>
    <row r="1218" spans="1:13" ht="20.25" customHeight="1" x14ac:dyDescent="0.25">
      <c r="A1218" s="152"/>
      <c r="B1218" s="152"/>
      <c r="C1218" s="152"/>
      <c r="D1218" s="152"/>
      <c r="E1218" s="152"/>
      <c r="F1218" s="152"/>
      <c r="G1218" s="152"/>
      <c r="H1218" s="152"/>
      <c r="I1218" s="152"/>
      <c r="J1218" s="152"/>
      <c r="K1218" s="152"/>
      <c r="L1218" s="152"/>
      <c r="M1218" s="152"/>
    </row>
    <row r="1219" spans="1:13" ht="20.25" customHeight="1" x14ac:dyDescent="0.25">
      <c r="A1219" s="152"/>
      <c r="B1219" s="152"/>
      <c r="C1219" s="152"/>
      <c r="D1219" s="152"/>
      <c r="E1219" s="152"/>
      <c r="F1219" s="152"/>
      <c r="G1219" s="152"/>
      <c r="H1219" s="152"/>
      <c r="I1219" s="152"/>
      <c r="J1219" s="152"/>
      <c r="K1219" s="152"/>
      <c r="L1219" s="152"/>
      <c r="M1219" s="152"/>
    </row>
    <row r="1220" spans="1:13" ht="20.25" customHeight="1" x14ac:dyDescent="0.25">
      <c r="A1220" s="152"/>
      <c r="B1220" s="152"/>
      <c r="C1220" s="152"/>
      <c r="D1220" s="152"/>
      <c r="E1220" s="152"/>
      <c r="F1220" s="152"/>
      <c r="G1220" s="152"/>
      <c r="H1220" s="152"/>
      <c r="I1220" s="152"/>
      <c r="J1220" s="152"/>
      <c r="K1220" s="152"/>
      <c r="L1220" s="152"/>
      <c r="M1220" s="152"/>
    </row>
    <row r="1221" spans="1:13" ht="20.25" customHeight="1" x14ac:dyDescent="0.25">
      <c r="A1221" s="152"/>
      <c r="B1221" s="152"/>
      <c r="C1221" s="152"/>
      <c r="D1221" s="152"/>
      <c r="E1221" s="152"/>
      <c r="F1221" s="152"/>
      <c r="G1221" s="152"/>
      <c r="H1221" s="152"/>
      <c r="I1221" s="152"/>
      <c r="J1221" s="152"/>
      <c r="K1221" s="152"/>
      <c r="L1221" s="152"/>
      <c r="M1221" s="152"/>
    </row>
    <row r="1222" spans="1:13" ht="20.25" customHeight="1" x14ac:dyDescent="0.25">
      <c r="A1222" s="152"/>
      <c r="B1222" s="152"/>
      <c r="C1222" s="152"/>
      <c r="D1222" s="152"/>
      <c r="E1222" s="152"/>
      <c r="F1222" s="152"/>
      <c r="G1222" s="152"/>
      <c r="H1222" s="152"/>
      <c r="I1222" s="152"/>
      <c r="J1222" s="152"/>
      <c r="K1222" s="152"/>
      <c r="L1222" s="152"/>
      <c r="M1222" s="152"/>
    </row>
    <row r="1223" spans="1:13" ht="20.25" customHeight="1" x14ac:dyDescent="0.25">
      <c r="A1223" s="152"/>
      <c r="B1223" s="152"/>
      <c r="C1223" s="152"/>
      <c r="D1223" s="152"/>
      <c r="E1223" s="152"/>
      <c r="F1223" s="152"/>
      <c r="G1223" s="152"/>
      <c r="H1223" s="152"/>
      <c r="I1223" s="152"/>
      <c r="J1223" s="152"/>
      <c r="K1223" s="152"/>
      <c r="L1223" s="152"/>
      <c r="M1223" s="152"/>
    </row>
    <row r="1224" spans="1:13" ht="20.25" customHeight="1" x14ac:dyDescent="0.25">
      <c r="A1224" s="152"/>
      <c r="B1224" s="152"/>
      <c r="C1224" s="152"/>
      <c r="D1224" s="152"/>
      <c r="E1224" s="152"/>
      <c r="F1224" s="152"/>
      <c r="G1224" s="152"/>
      <c r="H1224" s="152"/>
      <c r="I1224" s="152"/>
      <c r="J1224" s="152"/>
      <c r="K1224" s="152"/>
      <c r="L1224" s="152"/>
      <c r="M1224" s="152"/>
    </row>
    <row r="1225" spans="1:13" ht="20.25" customHeight="1" x14ac:dyDescent="0.25">
      <c r="A1225" s="152"/>
      <c r="B1225" s="152"/>
      <c r="C1225" s="152"/>
      <c r="D1225" s="152"/>
      <c r="E1225" s="152"/>
      <c r="F1225" s="152"/>
      <c r="G1225" s="152"/>
      <c r="H1225" s="152"/>
      <c r="I1225" s="152"/>
      <c r="J1225" s="152"/>
      <c r="K1225" s="152"/>
      <c r="L1225" s="152"/>
      <c r="M1225" s="152"/>
    </row>
    <row r="1226" spans="1:13" ht="20.25" customHeight="1" x14ac:dyDescent="0.25">
      <c r="A1226" s="152"/>
      <c r="B1226" s="152"/>
      <c r="C1226" s="152"/>
      <c r="D1226" s="152"/>
      <c r="E1226" s="152"/>
      <c r="F1226" s="152"/>
      <c r="G1226" s="152"/>
      <c r="H1226" s="152"/>
      <c r="I1226" s="152"/>
      <c r="J1226" s="152"/>
      <c r="K1226" s="152"/>
      <c r="L1226" s="152"/>
      <c r="M1226" s="152"/>
    </row>
    <row r="1227" spans="1:13" ht="20.25" customHeight="1" x14ac:dyDescent="0.25">
      <c r="A1227" s="152"/>
      <c r="B1227" s="152"/>
      <c r="C1227" s="152"/>
      <c r="D1227" s="152"/>
      <c r="E1227" s="152"/>
      <c r="F1227" s="152"/>
      <c r="G1227" s="152"/>
      <c r="H1227" s="152"/>
      <c r="I1227" s="152"/>
      <c r="J1227" s="152"/>
      <c r="K1227" s="152"/>
      <c r="L1227" s="152"/>
      <c r="M1227" s="152"/>
    </row>
    <row r="1228" spans="1:13" ht="20.25" customHeight="1" x14ac:dyDescent="0.25">
      <c r="A1228" s="152"/>
      <c r="B1228" s="152"/>
      <c r="C1228" s="152"/>
      <c r="D1228" s="152"/>
      <c r="E1228" s="152"/>
      <c r="F1228" s="152"/>
      <c r="G1228" s="152"/>
      <c r="H1228" s="152"/>
      <c r="I1228" s="152"/>
      <c r="J1228" s="152"/>
      <c r="K1228" s="152"/>
      <c r="L1228" s="152"/>
      <c r="M1228" s="152"/>
    </row>
    <row r="1229" spans="1:13" ht="20.25" customHeight="1" x14ac:dyDescent="0.25">
      <c r="A1229" s="152"/>
      <c r="B1229" s="152"/>
      <c r="C1229" s="152"/>
      <c r="D1229" s="152"/>
      <c r="E1229" s="152"/>
      <c r="F1229" s="152"/>
      <c r="G1229" s="152"/>
      <c r="H1229" s="152"/>
      <c r="I1229" s="152"/>
      <c r="J1229" s="152"/>
      <c r="K1229" s="152"/>
      <c r="L1229" s="152"/>
      <c r="M1229" s="152"/>
    </row>
    <row r="1230" spans="1:13" ht="20.25" customHeight="1" x14ac:dyDescent="0.25">
      <c r="A1230" s="152"/>
      <c r="B1230" s="152"/>
      <c r="C1230" s="152"/>
      <c r="D1230" s="152"/>
      <c r="E1230" s="152"/>
      <c r="F1230" s="152"/>
      <c r="G1230" s="152"/>
      <c r="H1230" s="152"/>
      <c r="I1230" s="152"/>
      <c r="J1230" s="152"/>
      <c r="K1230" s="152"/>
      <c r="L1230" s="152"/>
      <c r="M1230" s="152"/>
    </row>
    <row r="1231" spans="1:13" ht="20.25" customHeight="1" x14ac:dyDescent="0.25">
      <c r="A1231" s="152"/>
      <c r="B1231" s="152"/>
      <c r="C1231" s="152"/>
      <c r="D1231" s="152"/>
      <c r="E1231" s="152"/>
      <c r="F1231" s="152"/>
      <c r="G1231" s="152"/>
      <c r="H1231" s="152"/>
      <c r="I1231" s="152"/>
      <c r="J1231" s="152"/>
      <c r="K1231" s="152"/>
      <c r="L1231" s="152"/>
      <c r="M1231" s="152"/>
    </row>
    <row r="1232" spans="1:13" ht="20.25" customHeight="1" x14ac:dyDescent="0.25">
      <c r="A1232" s="152"/>
      <c r="B1232" s="152"/>
      <c r="C1232" s="152"/>
      <c r="D1232" s="152"/>
      <c r="E1232" s="152"/>
      <c r="F1232" s="152"/>
      <c r="G1232" s="152"/>
      <c r="H1232" s="152"/>
      <c r="I1232" s="152"/>
      <c r="J1232" s="152"/>
      <c r="K1232" s="152"/>
      <c r="L1232" s="152"/>
      <c r="M1232" s="152"/>
    </row>
    <row r="1233" spans="1:13" ht="20.25" customHeight="1" x14ac:dyDescent="0.25">
      <c r="A1233" s="152"/>
      <c r="B1233" s="152"/>
      <c r="C1233" s="152"/>
      <c r="D1233" s="152"/>
      <c r="E1233" s="152"/>
      <c r="F1233" s="152"/>
      <c r="G1233" s="152"/>
      <c r="H1233" s="152"/>
      <c r="I1233" s="152"/>
      <c r="J1233" s="152"/>
      <c r="K1233" s="152"/>
      <c r="L1233" s="152"/>
      <c r="M1233" s="152"/>
    </row>
    <row r="1234" spans="1:13" ht="20.25" customHeight="1" x14ac:dyDescent="0.25">
      <c r="A1234" s="152"/>
      <c r="B1234" s="152"/>
      <c r="C1234" s="152"/>
      <c r="D1234" s="152"/>
      <c r="E1234" s="152"/>
      <c r="F1234" s="152"/>
      <c r="G1234" s="152"/>
      <c r="H1234" s="152"/>
      <c r="I1234" s="152"/>
      <c r="J1234" s="152"/>
      <c r="K1234" s="152"/>
      <c r="L1234" s="152"/>
      <c r="M1234" s="152"/>
    </row>
    <row r="1235" spans="1:13" ht="20.25" customHeight="1" x14ac:dyDescent="0.25">
      <c r="A1235" s="152"/>
      <c r="B1235" s="152"/>
      <c r="C1235" s="152"/>
      <c r="D1235" s="152"/>
      <c r="E1235" s="152"/>
      <c r="F1235" s="152"/>
      <c r="G1235" s="152"/>
      <c r="H1235" s="152"/>
      <c r="I1235" s="152"/>
      <c r="J1235" s="152"/>
      <c r="K1235" s="152"/>
      <c r="L1235" s="152"/>
      <c r="M1235" s="152"/>
    </row>
    <row r="1236" spans="1:13" ht="20.25" customHeight="1" x14ac:dyDescent="0.25">
      <c r="A1236" s="152"/>
      <c r="B1236" s="152"/>
      <c r="C1236" s="152"/>
      <c r="D1236" s="152"/>
      <c r="E1236" s="152"/>
      <c r="F1236" s="152"/>
      <c r="G1236" s="152"/>
      <c r="H1236" s="152"/>
      <c r="I1236" s="152"/>
      <c r="J1236" s="152"/>
      <c r="K1236" s="152"/>
      <c r="L1236" s="152"/>
      <c r="M1236" s="152"/>
    </row>
    <row r="1237" spans="1:13" ht="20.25" customHeight="1" x14ac:dyDescent="0.25">
      <c r="A1237" s="152"/>
      <c r="B1237" s="152"/>
      <c r="C1237" s="152"/>
      <c r="D1237" s="152"/>
      <c r="E1237" s="152"/>
      <c r="F1237" s="152"/>
      <c r="G1237" s="152"/>
      <c r="H1237" s="152"/>
      <c r="I1237" s="152"/>
      <c r="J1237" s="152"/>
      <c r="K1237" s="152"/>
      <c r="L1237" s="152"/>
      <c r="M1237" s="152"/>
    </row>
    <row r="1238" spans="1:13" ht="20.25" customHeight="1" x14ac:dyDescent="0.25">
      <c r="A1238" s="152"/>
      <c r="B1238" s="152"/>
      <c r="C1238" s="152"/>
      <c r="D1238" s="152"/>
      <c r="E1238" s="152"/>
      <c r="F1238" s="152"/>
      <c r="G1238" s="152"/>
      <c r="H1238" s="152"/>
      <c r="I1238" s="152"/>
      <c r="J1238" s="152"/>
      <c r="K1238" s="152"/>
      <c r="L1238" s="152"/>
      <c r="M1238" s="152"/>
    </row>
    <row r="1239" spans="1:13" ht="20.25" customHeight="1" x14ac:dyDescent="0.25">
      <c r="A1239" s="152"/>
      <c r="B1239" s="152"/>
      <c r="C1239" s="152"/>
      <c r="D1239" s="152"/>
      <c r="E1239" s="152"/>
      <c r="F1239" s="152"/>
      <c r="G1239" s="152"/>
      <c r="H1239" s="152"/>
      <c r="I1239" s="152"/>
      <c r="J1239" s="152"/>
      <c r="K1239" s="152"/>
      <c r="L1239" s="152"/>
      <c r="M1239" s="152"/>
    </row>
    <row r="1240" spans="1:13" ht="20.25" customHeight="1" x14ac:dyDescent="0.25">
      <c r="A1240" s="152"/>
      <c r="B1240" s="152"/>
      <c r="C1240" s="152"/>
      <c r="D1240" s="152"/>
      <c r="E1240" s="152"/>
      <c r="F1240" s="152"/>
      <c r="G1240" s="152"/>
      <c r="H1240" s="152"/>
      <c r="I1240" s="152"/>
      <c r="J1240" s="152"/>
      <c r="K1240" s="152"/>
      <c r="L1240" s="152"/>
      <c r="M1240" s="152"/>
    </row>
    <row r="1241" spans="1:13" ht="20.25" customHeight="1" x14ac:dyDescent="0.25">
      <c r="A1241" s="152"/>
      <c r="B1241" s="152"/>
      <c r="C1241" s="152"/>
      <c r="D1241" s="152"/>
      <c r="E1241" s="152"/>
      <c r="F1241" s="152"/>
      <c r="G1241" s="152"/>
      <c r="H1241" s="152"/>
      <c r="I1241" s="152"/>
      <c r="J1241" s="152"/>
      <c r="K1241" s="152"/>
      <c r="L1241" s="152"/>
      <c r="M1241" s="152"/>
    </row>
    <row r="1242" spans="1:13" ht="20.25" customHeight="1" x14ac:dyDescent="0.25">
      <c r="A1242" s="152"/>
      <c r="B1242" s="152"/>
      <c r="C1242" s="152"/>
      <c r="D1242" s="152"/>
      <c r="E1242" s="152"/>
      <c r="F1242" s="152"/>
      <c r="G1242" s="152"/>
      <c r="H1242" s="152"/>
      <c r="I1242" s="152"/>
      <c r="J1242" s="152"/>
      <c r="K1242" s="152"/>
      <c r="L1242" s="152"/>
      <c r="M1242" s="152"/>
    </row>
    <row r="1243" spans="1:13" ht="20.25" customHeight="1" x14ac:dyDescent="0.25">
      <c r="A1243" s="152"/>
      <c r="B1243" s="152"/>
      <c r="C1243" s="152"/>
      <c r="D1243" s="152"/>
      <c r="E1243" s="152"/>
      <c r="F1243" s="152"/>
      <c r="G1243" s="152"/>
      <c r="H1243" s="152"/>
      <c r="I1243" s="152"/>
      <c r="J1243" s="152"/>
      <c r="K1243" s="152"/>
      <c r="L1243" s="152"/>
      <c r="M1243" s="152"/>
    </row>
    <row r="1244" spans="1:13" ht="20.25" customHeight="1" x14ac:dyDescent="0.25">
      <c r="A1244" s="152"/>
      <c r="B1244" s="152"/>
      <c r="C1244" s="152"/>
      <c r="D1244" s="152"/>
      <c r="E1244" s="152"/>
      <c r="F1244" s="152"/>
      <c r="G1244" s="152"/>
      <c r="H1244" s="152"/>
      <c r="I1244" s="152"/>
      <c r="J1244" s="152"/>
      <c r="K1244" s="152"/>
      <c r="L1244" s="152"/>
      <c r="M1244" s="152"/>
    </row>
    <row r="1245" spans="1:13" ht="20.25" customHeight="1" x14ac:dyDescent="0.25">
      <c r="A1245" s="152"/>
      <c r="B1245" s="152"/>
      <c r="C1245" s="152"/>
      <c r="D1245" s="152"/>
      <c r="E1245" s="152"/>
      <c r="F1245" s="152"/>
      <c r="G1245" s="152"/>
      <c r="H1245" s="152"/>
      <c r="I1245" s="152"/>
      <c r="J1245" s="152"/>
      <c r="K1245" s="152"/>
      <c r="L1245" s="152"/>
      <c r="M1245" s="152"/>
    </row>
    <row r="1246" spans="1:13" ht="20.25" customHeight="1" x14ac:dyDescent="0.25">
      <c r="A1246" s="152"/>
      <c r="B1246" s="152"/>
      <c r="C1246" s="152"/>
      <c r="D1246" s="152"/>
      <c r="E1246" s="152"/>
      <c r="F1246" s="152"/>
      <c r="G1246" s="152"/>
      <c r="H1246" s="152"/>
      <c r="I1246" s="152"/>
      <c r="J1246" s="152"/>
      <c r="K1246" s="152"/>
      <c r="L1246" s="152"/>
      <c r="M1246" s="152"/>
    </row>
    <row r="1247" spans="1:13" ht="20.25" customHeight="1" x14ac:dyDescent="0.25">
      <c r="A1247" s="152"/>
      <c r="B1247" s="152"/>
      <c r="C1247" s="152"/>
      <c r="D1247" s="152"/>
      <c r="E1247" s="152"/>
      <c r="F1247" s="152"/>
      <c r="G1247" s="152"/>
      <c r="H1247" s="152"/>
      <c r="I1247" s="152"/>
      <c r="J1247" s="152"/>
      <c r="K1247" s="152"/>
      <c r="L1247" s="152"/>
      <c r="M1247" s="152"/>
    </row>
    <row r="1248" spans="1:13" ht="20.25" customHeight="1" x14ac:dyDescent="0.25">
      <c r="A1248" s="152"/>
      <c r="B1248" s="152"/>
      <c r="C1248" s="152"/>
      <c r="D1248" s="152"/>
      <c r="E1248" s="152"/>
      <c r="F1248" s="152"/>
      <c r="G1248" s="152"/>
      <c r="H1248" s="152"/>
      <c r="I1248" s="152"/>
      <c r="J1248" s="152"/>
      <c r="K1248" s="152"/>
      <c r="L1248" s="152"/>
      <c r="M1248" s="152"/>
    </row>
    <row r="1249" spans="1:13" ht="20.25" customHeight="1" x14ac:dyDescent="0.25">
      <c r="A1249" s="152"/>
      <c r="B1249" s="152"/>
      <c r="C1249" s="152"/>
      <c r="D1249" s="152"/>
      <c r="E1249" s="152"/>
      <c r="F1249" s="152"/>
      <c r="G1249" s="152"/>
      <c r="H1249" s="152"/>
      <c r="I1249" s="152"/>
      <c r="J1249" s="152"/>
      <c r="K1249" s="152"/>
      <c r="L1249" s="152"/>
      <c r="M1249" s="152"/>
    </row>
    <row r="1250" spans="1:13" ht="20.25" customHeight="1" x14ac:dyDescent="0.25">
      <c r="A1250" s="152"/>
      <c r="B1250" s="152"/>
      <c r="C1250" s="152"/>
      <c r="D1250" s="152"/>
      <c r="E1250" s="152"/>
      <c r="F1250" s="152"/>
      <c r="G1250" s="152"/>
      <c r="H1250" s="152"/>
      <c r="I1250" s="152"/>
      <c r="J1250" s="152"/>
      <c r="K1250" s="152"/>
      <c r="L1250" s="152"/>
      <c r="M1250" s="152"/>
    </row>
    <row r="1251" spans="1:13" ht="20.25" customHeight="1" x14ac:dyDescent="0.25">
      <c r="A1251" s="152"/>
      <c r="B1251" s="152"/>
      <c r="C1251" s="152"/>
      <c r="D1251" s="152"/>
      <c r="E1251" s="152"/>
      <c r="F1251" s="152"/>
      <c r="G1251" s="152"/>
      <c r="H1251" s="152"/>
      <c r="I1251" s="152"/>
      <c r="J1251" s="152"/>
      <c r="K1251" s="152"/>
      <c r="L1251" s="152"/>
      <c r="M1251" s="152"/>
    </row>
    <row r="1252" spans="1:13" ht="20.25" customHeight="1" x14ac:dyDescent="0.25">
      <c r="A1252" s="152"/>
      <c r="B1252" s="152"/>
      <c r="C1252" s="152"/>
      <c r="D1252" s="152"/>
      <c r="E1252" s="152"/>
      <c r="F1252" s="152"/>
      <c r="G1252" s="152"/>
      <c r="H1252" s="152"/>
      <c r="I1252" s="152"/>
      <c r="J1252" s="152"/>
      <c r="K1252" s="152"/>
      <c r="L1252" s="152"/>
      <c r="M1252" s="152"/>
    </row>
    <row r="1253" spans="1:13" ht="20.25" customHeight="1" x14ac:dyDescent="0.25">
      <c r="A1253" s="152"/>
      <c r="B1253" s="152"/>
      <c r="C1253" s="152"/>
      <c r="D1253" s="152"/>
      <c r="E1253" s="152"/>
      <c r="F1253" s="152"/>
      <c r="G1253" s="152"/>
      <c r="H1253" s="152"/>
      <c r="I1253" s="152"/>
      <c r="J1253" s="152"/>
      <c r="K1253" s="152"/>
      <c r="L1253" s="152"/>
      <c r="M1253" s="152"/>
    </row>
    <row r="1254" spans="1:13" ht="20.25" customHeight="1" x14ac:dyDescent="0.25">
      <c r="A1254" s="152"/>
      <c r="B1254" s="152"/>
      <c r="C1254" s="152"/>
      <c r="D1254" s="152"/>
      <c r="E1254" s="152"/>
      <c r="F1254" s="152"/>
      <c r="G1254" s="152"/>
      <c r="H1254" s="152"/>
      <c r="I1254" s="152"/>
      <c r="J1254" s="152"/>
      <c r="K1254" s="152"/>
      <c r="L1254" s="152"/>
      <c r="M1254" s="152"/>
    </row>
    <row r="1255" spans="1:13" ht="20.25" customHeight="1" x14ac:dyDescent="0.25">
      <c r="A1255" s="152"/>
      <c r="B1255" s="152"/>
      <c r="C1255" s="152"/>
      <c r="D1255" s="152"/>
      <c r="E1255" s="152"/>
      <c r="F1255" s="152"/>
      <c r="G1255" s="152"/>
      <c r="H1255" s="152"/>
      <c r="I1255" s="152"/>
      <c r="J1255" s="152"/>
      <c r="K1255" s="152"/>
      <c r="L1255" s="152"/>
      <c r="M1255" s="152"/>
    </row>
    <row r="1256" spans="1:13" ht="20.25" customHeight="1" x14ac:dyDescent="0.25">
      <c r="A1256" s="152"/>
      <c r="B1256" s="152"/>
      <c r="C1256" s="152"/>
      <c r="D1256" s="152"/>
      <c r="E1256" s="152"/>
      <c r="F1256" s="152"/>
      <c r="G1256" s="152"/>
      <c r="H1256" s="152"/>
      <c r="I1256" s="152"/>
      <c r="J1256" s="152"/>
      <c r="K1256" s="152"/>
      <c r="L1256" s="152"/>
      <c r="M1256" s="152"/>
    </row>
    <row r="1257" spans="1:13" ht="20.25" customHeight="1" x14ac:dyDescent="0.25">
      <c r="A1257" s="152"/>
      <c r="B1257" s="152"/>
      <c r="C1257" s="152"/>
      <c r="D1257" s="152"/>
      <c r="E1257" s="152"/>
      <c r="F1257" s="152"/>
      <c r="G1257" s="152"/>
      <c r="H1257" s="152"/>
      <c r="I1257" s="152"/>
      <c r="J1257" s="152"/>
      <c r="K1257" s="152"/>
      <c r="L1257" s="152"/>
      <c r="M1257" s="152"/>
    </row>
    <row r="1258" spans="1:13" ht="20.25" customHeight="1" x14ac:dyDescent="0.25">
      <c r="A1258" s="152"/>
      <c r="B1258" s="152"/>
      <c r="C1258" s="152"/>
      <c r="D1258" s="152"/>
      <c r="E1258" s="152"/>
      <c r="F1258" s="152"/>
      <c r="G1258" s="152"/>
      <c r="H1258" s="152"/>
      <c r="I1258" s="152"/>
      <c r="J1258" s="152"/>
      <c r="K1258" s="152"/>
      <c r="L1258" s="152"/>
      <c r="M1258" s="152"/>
    </row>
    <row r="1259" spans="1:13" ht="20.25" customHeight="1" x14ac:dyDescent="0.25">
      <c r="A1259" s="152"/>
      <c r="B1259" s="152"/>
      <c r="C1259" s="152"/>
      <c r="D1259" s="152"/>
      <c r="E1259" s="152"/>
      <c r="F1259" s="152"/>
      <c r="G1259" s="152"/>
      <c r="H1259" s="152"/>
      <c r="I1259" s="152"/>
      <c r="J1259" s="152"/>
      <c r="K1259" s="152"/>
      <c r="L1259" s="152"/>
      <c r="M1259" s="152"/>
    </row>
    <row r="1260" spans="1:13" ht="20.25" customHeight="1" x14ac:dyDescent="0.25">
      <c r="A1260" s="152"/>
      <c r="B1260" s="152"/>
      <c r="C1260" s="152"/>
      <c r="D1260" s="152"/>
      <c r="E1260" s="152"/>
      <c r="F1260" s="152"/>
      <c r="G1260" s="152"/>
      <c r="H1260" s="152"/>
      <c r="I1260" s="152"/>
      <c r="J1260" s="152"/>
      <c r="K1260" s="152"/>
      <c r="L1260" s="152"/>
      <c r="M1260" s="152"/>
    </row>
    <row r="1261" spans="1:13" ht="20.25" customHeight="1" x14ac:dyDescent="0.25">
      <c r="A1261" s="152"/>
      <c r="B1261" s="152"/>
      <c r="C1261" s="152"/>
      <c r="D1261" s="152"/>
      <c r="E1261" s="152"/>
      <c r="F1261" s="152"/>
      <c r="G1261" s="152"/>
      <c r="H1261" s="152"/>
      <c r="I1261" s="152"/>
      <c r="J1261" s="152"/>
      <c r="K1261" s="152"/>
      <c r="L1261" s="152"/>
      <c r="M1261" s="152"/>
    </row>
    <row r="1262" spans="1:13" ht="20.25" customHeight="1" x14ac:dyDescent="0.25">
      <c r="A1262" s="152"/>
      <c r="B1262" s="152"/>
      <c r="C1262" s="152"/>
      <c r="D1262" s="152"/>
      <c r="E1262" s="152"/>
      <c r="F1262" s="152"/>
      <c r="G1262" s="152"/>
      <c r="H1262" s="152"/>
      <c r="I1262" s="152"/>
      <c r="J1262" s="152"/>
      <c r="K1262" s="152"/>
      <c r="L1262" s="152"/>
      <c r="M1262" s="152"/>
    </row>
    <row r="1263" spans="1:13" ht="20.25" customHeight="1" x14ac:dyDescent="0.25">
      <c r="A1263" s="152"/>
      <c r="B1263" s="152"/>
      <c r="C1263" s="152"/>
      <c r="D1263" s="152"/>
      <c r="E1263" s="152"/>
      <c r="F1263" s="152"/>
      <c r="G1263" s="152"/>
      <c r="H1263" s="152"/>
      <c r="I1263" s="152"/>
      <c r="J1263" s="152"/>
      <c r="K1263" s="152"/>
      <c r="L1263" s="152"/>
      <c r="M1263" s="152"/>
    </row>
    <row r="1264" spans="1:13" ht="20.25" customHeight="1" x14ac:dyDescent="0.25">
      <c r="A1264" s="152"/>
      <c r="B1264" s="152"/>
      <c r="C1264" s="152"/>
      <c r="D1264" s="152"/>
      <c r="E1264" s="152"/>
      <c r="F1264" s="152"/>
      <c r="G1264" s="152"/>
      <c r="H1264" s="152"/>
      <c r="I1264" s="152"/>
      <c r="J1264" s="152"/>
      <c r="K1264" s="152"/>
      <c r="L1264" s="152"/>
      <c r="M1264" s="152"/>
    </row>
    <row r="1265" spans="1:13" ht="20.25" customHeight="1" x14ac:dyDescent="0.25">
      <c r="A1265" s="152"/>
      <c r="B1265" s="152"/>
      <c r="C1265" s="152"/>
      <c r="D1265" s="152"/>
      <c r="E1265" s="152"/>
      <c r="F1265" s="152"/>
      <c r="G1265" s="152"/>
      <c r="H1265" s="152"/>
      <c r="I1265" s="152"/>
      <c r="J1265" s="152"/>
      <c r="K1265" s="152"/>
      <c r="L1265" s="152"/>
      <c r="M1265" s="152"/>
    </row>
    <row r="1266" spans="1:13" ht="20.25" customHeight="1" x14ac:dyDescent="0.25">
      <c r="A1266" s="152"/>
      <c r="B1266" s="152"/>
      <c r="C1266" s="152"/>
      <c r="D1266" s="152"/>
      <c r="E1266" s="152"/>
      <c r="F1266" s="152"/>
      <c r="G1266" s="152"/>
      <c r="H1266" s="152"/>
      <c r="I1266" s="152"/>
      <c r="J1266" s="152"/>
      <c r="K1266" s="152"/>
      <c r="L1266" s="152"/>
      <c r="M1266" s="152"/>
    </row>
    <row r="1267" spans="1:13" ht="20.25" customHeight="1" x14ac:dyDescent="0.25">
      <c r="A1267" s="152"/>
      <c r="B1267" s="152"/>
      <c r="C1267" s="152"/>
      <c r="D1267" s="152"/>
      <c r="E1267" s="152"/>
      <c r="F1267" s="152"/>
      <c r="G1267" s="152"/>
      <c r="H1267" s="152"/>
      <c r="I1267" s="152"/>
      <c r="J1267" s="152"/>
      <c r="K1267" s="152"/>
      <c r="L1267" s="152"/>
      <c r="M1267" s="152"/>
    </row>
    <row r="1268" spans="1:13" ht="20.25" customHeight="1" x14ac:dyDescent="0.25">
      <c r="A1268" s="152"/>
      <c r="B1268" s="152"/>
      <c r="C1268" s="152"/>
      <c r="D1268" s="152"/>
      <c r="E1268" s="152"/>
      <c r="F1268" s="152"/>
      <c r="G1268" s="152"/>
      <c r="H1268" s="152"/>
      <c r="I1268" s="152"/>
      <c r="J1268" s="152"/>
      <c r="K1268" s="152"/>
      <c r="L1268" s="152"/>
      <c r="M1268" s="152"/>
    </row>
    <row r="1269" spans="1:13" ht="20.25" customHeight="1" x14ac:dyDescent="0.25">
      <c r="A1269" s="152"/>
      <c r="B1269" s="152"/>
      <c r="C1269" s="152"/>
      <c r="D1269" s="152"/>
      <c r="E1269" s="152"/>
      <c r="F1269" s="152"/>
      <c r="G1269" s="152"/>
      <c r="H1269" s="152"/>
      <c r="I1269" s="152"/>
      <c r="J1269" s="152"/>
      <c r="K1269" s="152"/>
      <c r="L1269" s="152"/>
      <c r="M1269" s="152"/>
    </row>
    <row r="1270" spans="1:13" ht="20.25" customHeight="1" x14ac:dyDescent="0.25">
      <c r="A1270" s="152"/>
      <c r="B1270" s="152"/>
      <c r="C1270" s="152"/>
      <c r="D1270" s="152"/>
      <c r="E1270" s="152"/>
      <c r="F1270" s="152"/>
      <c r="G1270" s="152"/>
      <c r="H1270" s="152"/>
      <c r="I1270" s="152"/>
      <c r="J1270" s="152"/>
      <c r="K1270" s="152"/>
      <c r="L1270" s="152"/>
      <c r="M1270" s="152"/>
    </row>
    <row r="1271" spans="1:13" ht="20.25" customHeight="1" x14ac:dyDescent="0.25">
      <c r="A1271" s="152"/>
      <c r="B1271" s="152"/>
      <c r="C1271" s="152"/>
      <c r="D1271" s="152"/>
      <c r="E1271" s="152"/>
      <c r="F1271" s="152"/>
      <c r="G1271" s="152"/>
      <c r="H1271" s="152"/>
      <c r="I1271" s="152"/>
      <c r="J1271" s="152"/>
      <c r="K1271" s="152"/>
      <c r="L1271" s="152"/>
      <c r="M1271" s="152"/>
    </row>
    <row r="1272" spans="1:13" ht="20.25" customHeight="1" x14ac:dyDescent="0.25">
      <c r="A1272" s="152"/>
      <c r="B1272" s="152"/>
      <c r="C1272" s="152"/>
      <c r="D1272" s="152"/>
      <c r="E1272" s="152"/>
      <c r="F1272" s="152"/>
      <c r="G1272" s="152"/>
      <c r="H1272" s="152"/>
      <c r="I1272" s="152"/>
      <c r="J1272" s="152"/>
      <c r="K1272" s="152"/>
      <c r="L1272" s="152"/>
      <c r="M1272" s="152"/>
    </row>
    <row r="1273" spans="1:13" ht="20.25" customHeight="1" x14ac:dyDescent="0.25">
      <c r="A1273" s="152"/>
      <c r="B1273" s="152"/>
      <c r="C1273" s="152"/>
      <c r="D1273" s="152"/>
      <c r="E1273" s="152"/>
      <c r="F1273" s="152"/>
      <c r="G1273" s="152"/>
      <c r="H1273" s="152"/>
      <c r="I1273" s="152"/>
      <c r="J1273" s="152"/>
      <c r="K1273" s="152"/>
      <c r="L1273" s="152"/>
      <c r="M1273" s="152"/>
    </row>
    <row r="1274" spans="1:13" ht="20.25" customHeight="1" x14ac:dyDescent="0.25">
      <c r="A1274" s="152"/>
      <c r="B1274" s="152"/>
      <c r="C1274" s="152"/>
      <c r="D1274" s="152"/>
      <c r="E1274" s="152"/>
      <c r="F1274" s="152"/>
      <c r="G1274" s="152"/>
      <c r="H1274" s="152"/>
      <c r="I1274" s="152"/>
      <c r="J1274" s="152"/>
      <c r="K1274" s="152"/>
      <c r="L1274" s="152"/>
      <c r="M1274" s="152"/>
    </row>
    <row r="1275" spans="1:13" ht="20.25" customHeight="1" x14ac:dyDescent="0.25">
      <c r="A1275" s="152"/>
      <c r="B1275" s="152"/>
      <c r="C1275" s="152"/>
      <c r="D1275" s="152"/>
      <c r="E1275" s="152"/>
      <c r="F1275" s="152"/>
      <c r="G1275" s="152"/>
      <c r="H1275" s="152"/>
      <c r="I1275" s="152"/>
      <c r="J1275" s="152"/>
      <c r="K1275" s="152"/>
      <c r="L1275" s="152"/>
      <c r="M1275" s="152"/>
    </row>
    <row r="1276" spans="1:13" ht="20.25" customHeight="1" x14ac:dyDescent="0.25">
      <c r="A1276" s="152"/>
      <c r="B1276" s="152"/>
      <c r="C1276" s="152"/>
      <c r="D1276" s="152"/>
      <c r="E1276" s="152"/>
      <c r="F1276" s="152"/>
      <c r="G1276" s="152"/>
      <c r="H1276" s="152"/>
      <c r="I1276" s="152"/>
      <c r="J1276" s="152"/>
      <c r="K1276" s="152"/>
      <c r="L1276" s="152"/>
      <c r="M1276" s="152"/>
    </row>
    <row r="1277" spans="1:13" ht="20.25" customHeight="1" x14ac:dyDescent="0.25">
      <c r="A1277" s="152"/>
      <c r="B1277" s="152"/>
      <c r="C1277" s="152"/>
      <c r="D1277" s="152"/>
      <c r="E1277" s="152"/>
      <c r="F1277" s="152"/>
      <c r="G1277" s="152"/>
      <c r="H1277" s="152"/>
      <c r="I1277" s="152"/>
      <c r="J1277" s="152"/>
      <c r="K1277" s="152"/>
      <c r="L1277" s="152"/>
      <c r="M1277" s="152"/>
    </row>
    <row r="1278" spans="1:13" ht="20.25" customHeight="1" x14ac:dyDescent="0.25">
      <c r="A1278" s="152"/>
      <c r="B1278" s="152"/>
      <c r="C1278" s="152"/>
      <c r="D1278" s="152"/>
      <c r="E1278" s="152"/>
      <c r="F1278" s="152"/>
      <c r="G1278" s="152"/>
      <c r="H1278" s="152"/>
      <c r="I1278" s="152"/>
      <c r="J1278" s="152"/>
      <c r="K1278" s="152"/>
      <c r="L1278" s="152"/>
      <c r="M1278" s="152"/>
    </row>
    <row r="1279" spans="1:13" ht="20.25" customHeight="1" x14ac:dyDescent="0.25">
      <c r="A1279" s="152"/>
      <c r="B1279" s="152"/>
      <c r="C1279" s="152"/>
      <c r="D1279" s="152"/>
      <c r="E1279" s="152"/>
      <c r="F1279" s="152"/>
      <c r="G1279" s="152"/>
      <c r="H1279" s="152"/>
      <c r="I1279" s="152"/>
      <c r="J1279" s="152"/>
      <c r="K1279" s="152"/>
      <c r="L1279" s="152"/>
      <c r="M1279" s="152"/>
    </row>
    <row r="1280" spans="1:13" ht="20.25" customHeight="1" x14ac:dyDescent="0.25">
      <c r="A1280" s="152"/>
      <c r="B1280" s="152"/>
      <c r="C1280" s="152"/>
      <c r="D1280" s="152"/>
      <c r="E1280" s="152"/>
      <c r="F1280" s="152"/>
      <c r="G1280" s="152"/>
      <c r="H1280" s="152"/>
      <c r="I1280" s="152"/>
      <c r="J1280" s="152"/>
      <c r="K1280" s="152"/>
      <c r="L1280" s="152"/>
      <c r="M1280" s="152"/>
    </row>
    <row r="1281" spans="1:13" ht="20.25" customHeight="1" x14ac:dyDescent="0.25">
      <c r="A1281" s="152"/>
      <c r="B1281" s="152"/>
      <c r="C1281" s="152"/>
      <c r="D1281" s="152"/>
      <c r="E1281" s="152"/>
      <c r="F1281" s="152"/>
      <c r="G1281" s="152"/>
      <c r="H1281" s="152"/>
      <c r="I1281" s="152"/>
      <c r="J1281" s="152"/>
      <c r="K1281" s="152"/>
      <c r="L1281" s="152"/>
      <c r="M1281" s="152"/>
    </row>
    <row r="1282" spans="1:13" ht="20.25" customHeight="1" x14ac:dyDescent="0.25">
      <c r="A1282" s="152"/>
      <c r="B1282" s="152"/>
      <c r="C1282" s="152"/>
      <c r="D1282" s="152"/>
      <c r="E1282" s="152"/>
      <c r="F1282" s="152"/>
      <c r="G1282" s="152"/>
      <c r="H1282" s="152"/>
      <c r="I1282" s="152"/>
      <c r="J1282" s="152"/>
      <c r="K1282" s="152"/>
      <c r="L1282" s="152"/>
      <c r="M1282" s="152"/>
    </row>
    <row r="1283" spans="1:13" ht="20.25" customHeight="1" x14ac:dyDescent="0.25">
      <c r="A1283" s="152"/>
      <c r="B1283" s="152"/>
      <c r="C1283" s="152"/>
      <c r="D1283" s="152"/>
      <c r="E1283" s="152"/>
      <c r="F1283" s="152"/>
      <c r="G1283" s="152"/>
      <c r="H1283" s="152"/>
      <c r="I1283" s="152"/>
      <c r="J1283" s="152"/>
      <c r="K1283" s="152"/>
      <c r="L1283" s="152"/>
      <c r="M1283" s="152"/>
    </row>
    <row r="1284" spans="1:13" ht="20.25" customHeight="1" x14ac:dyDescent="0.25">
      <c r="A1284" s="152"/>
      <c r="B1284" s="152"/>
      <c r="C1284" s="152"/>
      <c r="D1284" s="152"/>
      <c r="E1284" s="152"/>
      <c r="F1284" s="152"/>
      <c r="G1284" s="152"/>
      <c r="H1284" s="152"/>
      <c r="I1284" s="152"/>
      <c r="J1284" s="152"/>
      <c r="K1284" s="152"/>
      <c r="L1284" s="152"/>
      <c r="M1284" s="152"/>
    </row>
    <row r="1285" spans="1:13" ht="20.25" customHeight="1" x14ac:dyDescent="0.25">
      <c r="A1285" s="152"/>
      <c r="B1285" s="152"/>
      <c r="C1285" s="152"/>
      <c r="D1285" s="152"/>
      <c r="E1285" s="152"/>
      <c r="F1285" s="152"/>
      <c r="G1285" s="152"/>
      <c r="H1285" s="152"/>
      <c r="I1285" s="152"/>
      <c r="J1285" s="152"/>
      <c r="K1285" s="152"/>
      <c r="L1285" s="152"/>
      <c r="M1285" s="152"/>
    </row>
    <row r="1286" spans="1:13" ht="20.25" customHeight="1" x14ac:dyDescent="0.25">
      <c r="A1286" s="152"/>
      <c r="B1286" s="152"/>
      <c r="C1286" s="152"/>
      <c r="D1286" s="152"/>
      <c r="E1286" s="152"/>
      <c r="F1286" s="152"/>
      <c r="G1286" s="152"/>
      <c r="H1286" s="152"/>
      <c r="I1286" s="152"/>
      <c r="J1286" s="152"/>
      <c r="K1286" s="152"/>
      <c r="L1286" s="152"/>
      <c r="M1286" s="152"/>
    </row>
    <row r="1287" spans="1:13" ht="20.25" customHeight="1" x14ac:dyDescent="0.25">
      <c r="A1287" s="152"/>
      <c r="B1287" s="152"/>
      <c r="C1287" s="152"/>
      <c r="D1287" s="152"/>
      <c r="E1287" s="152"/>
      <c r="F1287" s="152"/>
      <c r="G1287" s="152"/>
      <c r="H1287" s="152"/>
      <c r="I1287" s="152"/>
      <c r="J1287" s="152"/>
      <c r="K1287" s="152"/>
      <c r="L1287" s="152"/>
      <c r="M1287" s="152"/>
    </row>
    <row r="1288" spans="1:13" ht="20.25" customHeight="1" x14ac:dyDescent="0.25">
      <c r="A1288" s="152"/>
      <c r="B1288" s="152"/>
      <c r="C1288" s="152"/>
      <c r="D1288" s="152"/>
      <c r="E1288" s="152"/>
      <c r="F1288" s="152"/>
      <c r="G1288" s="152"/>
      <c r="H1288" s="152"/>
      <c r="I1288" s="152"/>
      <c r="J1288" s="152"/>
      <c r="K1288" s="152"/>
      <c r="L1288" s="152"/>
      <c r="M1288" s="152"/>
    </row>
    <row r="1289" spans="1:13" ht="20.25" customHeight="1" x14ac:dyDescent="0.25">
      <c r="A1289" s="152"/>
      <c r="B1289" s="152"/>
      <c r="C1289" s="152"/>
      <c r="D1289" s="152"/>
      <c r="E1289" s="152"/>
      <c r="F1289" s="152"/>
      <c r="G1289" s="152"/>
      <c r="H1289" s="152"/>
      <c r="I1289" s="152"/>
      <c r="J1289" s="152"/>
      <c r="K1289" s="152"/>
      <c r="L1289" s="152"/>
      <c r="M1289" s="152"/>
    </row>
    <row r="1290" spans="1:13" ht="20.25" customHeight="1" x14ac:dyDescent="0.25">
      <c r="A1290" s="152"/>
      <c r="B1290" s="152"/>
      <c r="C1290" s="152"/>
      <c r="D1290" s="152"/>
      <c r="E1290" s="152"/>
      <c r="F1290" s="152"/>
      <c r="G1290" s="152"/>
      <c r="H1290" s="152"/>
      <c r="I1290" s="152"/>
      <c r="J1290" s="152"/>
      <c r="K1290" s="152"/>
      <c r="L1290" s="152"/>
      <c r="M1290" s="152"/>
    </row>
    <row r="1291" spans="1:13" ht="20.25" customHeight="1" x14ac:dyDescent="0.25">
      <c r="A1291" s="152"/>
      <c r="B1291" s="152"/>
      <c r="C1291" s="152"/>
      <c r="D1291" s="152"/>
      <c r="E1291" s="152"/>
      <c r="F1291" s="152"/>
      <c r="G1291" s="152"/>
      <c r="H1291" s="152"/>
      <c r="I1291" s="152"/>
      <c r="J1291" s="152"/>
      <c r="K1291" s="152"/>
      <c r="L1291" s="152"/>
      <c r="M1291" s="152"/>
    </row>
    <row r="1292" spans="1:13" ht="20.25" customHeight="1" x14ac:dyDescent="0.25">
      <c r="A1292" s="152"/>
      <c r="B1292" s="152"/>
      <c r="C1292" s="152"/>
      <c r="D1292" s="152"/>
      <c r="E1292" s="152"/>
      <c r="F1292" s="152"/>
      <c r="G1292" s="152"/>
      <c r="H1292" s="152"/>
      <c r="I1292" s="152"/>
      <c r="J1292" s="152"/>
      <c r="K1292" s="152"/>
      <c r="L1292" s="152"/>
      <c r="M1292" s="152"/>
    </row>
    <row r="1293" spans="1:13" ht="20.25" customHeight="1" x14ac:dyDescent="0.25">
      <c r="A1293" s="152"/>
      <c r="B1293" s="152"/>
      <c r="C1293" s="152"/>
      <c r="D1293" s="152"/>
      <c r="E1293" s="152"/>
      <c r="F1293" s="152"/>
      <c r="G1293" s="152"/>
      <c r="H1293" s="152"/>
      <c r="I1293" s="152"/>
      <c r="J1293" s="152"/>
      <c r="K1293" s="152"/>
      <c r="L1293" s="152"/>
      <c r="M1293" s="152"/>
    </row>
    <row r="1294" spans="1:13" ht="20.25" customHeight="1" x14ac:dyDescent="0.25">
      <c r="A1294" s="152"/>
      <c r="B1294" s="152"/>
      <c r="C1294" s="152"/>
      <c r="D1294" s="152"/>
      <c r="E1294" s="152"/>
      <c r="F1294" s="152"/>
      <c r="G1294" s="152"/>
      <c r="H1294" s="152"/>
      <c r="I1294" s="152"/>
      <c r="J1294" s="152"/>
      <c r="K1294" s="152"/>
      <c r="L1294" s="152"/>
      <c r="M1294" s="152"/>
    </row>
    <row r="1295" spans="1:13" ht="20.25" customHeight="1" x14ac:dyDescent="0.25">
      <c r="A1295" s="152"/>
      <c r="B1295" s="152"/>
      <c r="C1295" s="152"/>
      <c r="D1295" s="152"/>
      <c r="E1295" s="152"/>
      <c r="F1295" s="152"/>
      <c r="G1295" s="152"/>
      <c r="H1295" s="152"/>
      <c r="I1295" s="152"/>
      <c r="J1295" s="152"/>
      <c r="K1295" s="152"/>
      <c r="L1295" s="152"/>
      <c r="M1295" s="152"/>
    </row>
    <row r="1296" spans="1:13" ht="20.25" customHeight="1" x14ac:dyDescent="0.25">
      <c r="A1296" s="152"/>
      <c r="B1296" s="152"/>
      <c r="C1296" s="152"/>
      <c r="D1296" s="152"/>
      <c r="E1296" s="152"/>
      <c r="F1296" s="152"/>
      <c r="G1296" s="152"/>
      <c r="H1296" s="152"/>
      <c r="I1296" s="152"/>
      <c r="J1296" s="152"/>
      <c r="K1296" s="152"/>
      <c r="L1296" s="152"/>
      <c r="M1296" s="152"/>
    </row>
    <row r="1297" spans="1:13" ht="20.25" customHeight="1" x14ac:dyDescent="0.25">
      <c r="A1297" s="152"/>
      <c r="B1297" s="152"/>
      <c r="C1297" s="152"/>
      <c r="D1297" s="152"/>
      <c r="E1297" s="152"/>
      <c r="F1297" s="152"/>
      <c r="G1297" s="152"/>
      <c r="H1297" s="152"/>
      <c r="I1297" s="152"/>
      <c r="J1297" s="152"/>
      <c r="K1297" s="152"/>
      <c r="L1297" s="152"/>
      <c r="M1297" s="152"/>
    </row>
    <row r="1298" spans="1:13" ht="20.25" customHeight="1" x14ac:dyDescent="0.25">
      <c r="A1298" s="152"/>
      <c r="B1298" s="152"/>
      <c r="C1298" s="152"/>
      <c r="D1298" s="152"/>
      <c r="E1298" s="152"/>
      <c r="F1298" s="152"/>
      <c r="G1298" s="152"/>
      <c r="H1298" s="152"/>
      <c r="I1298" s="152"/>
      <c r="J1298" s="152"/>
      <c r="K1298" s="152"/>
      <c r="L1298" s="152"/>
      <c r="M1298" s="152"/>
    </row>
    <row r="1299" spans="1:13" ht="20.25" customHeight="1" x14ac:dyDescent="0.25">
      <c r="A1299" s="152"/>
      <c r="B1299" s="152"/>
      <c r="C1299" s="152"/>
      <c r="D1299" s="152"/>
      <c r="E1299" s="152"/>
      <c r="F1299" s="152"/>
      <c r="G1299" s="152"/>
      <c r="H1299" s="152"/>
      <c r="I1299" s="152"/>
      <c r="J1299" s="152"/>
      <c r="K1299" s="152"/>
      <c r="L1299" s="152"/>
      <c r="M1299" s="152"/>
    </row>
    <row r="1300" spans="1:13" ht="20.25" customHeight="1" x14ac:dyDescent="0.25">
      <c r="A1300" s="152"/>
      <c r="B1300" s="152"/>
      <c r="C1300" s="152"/>
      <c r="D1300" s="152"/>
      <c r="E1300" s="152"/>
      <c r="F1300" s="152"/>
      <c r="G1300" s="152"/>
      <c r="H1300" s="152"/>
      <c r="I1300" s="152"/>
      <c r="J1300" s="152"/>
      <c r="K1300" s="152"/>
      <c r="L1300" s="152"/>
      <c r="M1300" s="152"/>
    </row>
    <row r="1301" spans="1:13" ht="20.25" customHeight="1" x14ac:dyDescent="0.25">
      <c r="A1301" s="152"/>
      <c r="B1301" s="152"/>
      <c r="C1301" s="152"/>
      <c r="D1301" s="152"/>
      <c r="E1301" s="152"/>
      <c r="F1301" s="152"/>
      <c r="G1301" s="152"/>
      <c r="H1301" s="152"/>
      <c r="I1301" s="152"/>
      <c r="J1301" s="152"/>
      <c r="K1301" s="152"/>
      <c r="L1301" s="152"/>
      <c r="M1301" s="152"/>
    </row>
    <row r="1302" spans="1:13" ht="20.25" customHeight="1" x14ac:dyDescent="0.25">
      <c r="A1302" s="152"/>
      <c r="B1302" s="152"/>
      <c r="C1302" s="152"/>
      <c r="D1302" s="152"/>
      <c r="E1302" s="152"/>
      <c r="F1302" s="152"/>
      <c r="G1302" s="152"/>
      <c r="H1302" s="152"/>
      <c r="I1302" s="152"/>
      <c r="J1302" s="152"/>
      <c r="K1302" s="152"/>
      <c r="L1302" s="152"/>
      <c r="M1302" s="152"/>
    </row>
    <row r="1303" spans="1:13" ht="20.25" customHeight="1" x14ac:dyDescent="0.25">
      <c r="A1303" s="152"/>
      <c r="B1303" s="152"/>
      <c r="C1303" s="152"/>
      <c r="D1303" s="152"/>
      <c r="E1303" s="152"/>
      <c r="F1303" s="152"/>
      <c r="G1303" s="152"/>
      <c r="H1303" s="152"/>
      <c r="I1303" s="152"/>
      <c r="J1303" s="152"/>
      <c r="K1303" s="152"/>
      <c r="L1303" s="152"/>
      <c r="M1303" s="152"/>
    </row>
    <row r="1304" spans="1:13" ht="20.25" customHeight="1" x14ac:dyDescent="0.25">
      <c r="A1304" s="152"/>
      <c r="B1304" s="152"/>
      <c r="C1304" s="152"/>
      <c r="D1304" s="152"/>
      <c r="E1304" s="152"/>
      <c r="F1304" s="152"/>
      <c r="G1304" s="152"/>
      <c r="H1304" s="152"/>
      <c r="I1304" s="152"/>
      <c r="J1304" s="152"/>
      <c r="K1304" s="152"/>
      <c r="L1304" s="152"/>
      <c r="M1304" s="152"/>
    </row>
    <row r="1305" spans="1:13" ht="20.25" customHeight="1" x14ac:dyDescent="0.25">
      <c r="A1305" s="152"/>
      <c r="B1305" s="152"/>
      <c r="C1305" s="152"/>
      <c r="D1305" s="152"/>
      <c r="E1305" s="152"/>
      <c r="F1305" s="152"/>
      <c r="G1305" s="152"/>
      <c r="H1305" s="152"/>
      <c r="I1305" s="152"/>
      <c r="J1305" s="152"/>
      <c r="K1305" s="152"/>
      <c r="L1305" s="152"/>
      <c r="M1305" s="152"/>
    </row>
    <row r="1306" spans="1:13" ht="20.25" customHeight="1" x14ac:dyDescent="0.25">
      <c r="A1306" s="152"/>
      <c r="B1306" s="152"/>
      <c r="C1306" s="152"/>
      <c r="D1306" s="152"/>
      <c r="E1306" s="152"/>
      <c r="F1306" s="152"/>
      <c r="G1306" s="152"/>
      <c r="H1306" s="152"/>
      <c r="I1306" s="152"/>
      <c r="J1306" s="152"/>
      <c r="K1306" s="152"/>
      <c r="L1306" s="152"/>
      <c r="M1306" s="152"/>
    </row>
    <row r="1307" spans="1:13" ht="20.25" customHeight="1" x14ac:dyDescent="0.25">
      <c r="A1307" s="152"/>
      <c r="B1307" s="152"/>
      <c r="C1307" s="152"/>
      <c r="D1307" s="152"/>
      <c r="E1307" s="152"/>
      <c r="F1307" s="152"/>
      <c r="G1307" s="152"/>
      <c r="H1307" s="152"/>
      <c r="I1307" s="152"/>
      <c r="J1307" s="152"/>
      <c r="K1307" s="152"/>
      <c r="L1307" s="152"/>
      <c r="M1307" s="152"/>
    </row>
    <row r="1308" spans="1:13" ht="20.25" customHeight="1" x14ac:dyDescent="0.25">
      <c r="A1308" s="152"/>
      <c r="B1308" s="152"/>
      <c r="C1308" s="152"/>
      <c r="D1308" s="152"/>
      <c r="E1308" s="152"/>
      <c r="F1308" s="152"/>
      <c r="G1308" s="152"/>
      <c r="H1308" s="152"/>
      <c r="I1308" s="152"/>
      <c r="J1308" s="152"/>
      <c r="K1308" s="152"/>
      <c r="L1308" s="152"/>
      <c r="M1308" s="152"/>
    </row>
    <row r="1309" spans="1:13" ht="20.25" customHeight="1" x14ac:dyDescent="0.25">
      <c r="A1309" s="152"/>
      <c r="B1309" s="152"/>
      <c r="C1309" s="152"/>
      <c r="D1309" s="152"/>
      <c r="E1309" s="152"/>
      <c r="F1309" s="152"/>
      <c r="G1309" s="152"/>
      <c r="H1309" s="152"/>
      <c r="I1309" s="152"/>
      <c r="J1309" s="152"/>
      <c r="K1309" s="152"/>
      <c r="L1309" s="152"/>
      <c r="M1309" s="152"/>
    </row>
    <row r="1310" spans="1:13" ht="20.25" customHeight="1" x14ac:dyDescent="0.25">
      <c r="A1310" s="152"/>
      <c r="B1310" s="152"/>
      <c r="C1310" s="152"/>
      <c r="D1310" s="152"/>
      <c r="E1310" s="152"/>
      <c r="F1310" s="152"/>
      <c r="G1310" s="152"/>
      <c r="H1310" s="152"/>
      <c r="I1310" s="152"/>
      <c r="J1310" s="152"/>
      <c r="K1310" s="152"/>
      <c r="L1310" s="152"/>
      <c r="M1310" s="152"/>
    </row>
    <row r="1311" spans="1:13" ht="20.25" customHeight="1" x14ac:dyDescent="0.25">
      <c r="A1311" s="152"/>
      <c r="B1311" s="152"/>
      <c r="C1311" s="152"/>
      <c r="D1311" s="152"/>
      <c r="E1311" s="152"/>
      <c r="F1311" s="152"/>
      <c r="G1311" s="152"/>
      <c r="H1311" s="152"/>
      <c r="I1311" s="152"/>
      <c r="J1311" s="152"/>
      <c r="K1311" s="152"/>
      <c r="L1311" s="152"/>
      <c r="M1311" s="152"/>
    </row>
    <row r="1312" spans="1:13" ht="20.25" customHeight="1" x14ac:dyDescent="0.25">
      <c r="A1312" s="152"/>
      <c r="B1312" s="152"/>
      <c r="C1312" s="152"/>
      <c r="D1312" s="152"/>
      <c r="E1312" s="152"/>
      <c r="F1312" s="152"/>
      <c r="G1312" s="152"/>
      <c r="H1312" s="152"/>
      <c r="I1312" s="152"/>
      <c r="J1312" s="152"/>
      <c r="K1312" s="152"/>
      <c r="L1312" s="152"/>
      <c r="M1312" s="152"/>
    </row>
    <row r="1313" spans="1:13" ht="20.25" customHeight="1" x14ac:dyDescent="0.25">
      <c r="A1313" s="152"/>
      <c r="B1313" s="152"/>
      <c r="C1313" s="152"/>
      <c r="D1313" s="152"/>
      <c r="E1313" s="152"/>
      <c r="F1313" s="152"/>
      <c r="G1313" s="152"/>
      <c r="H1313" s="152"/>
      <c r="I1313" s="152"/>
      <c r="J1313" s="152"/>
      <c r="K1313" s="152"/>
      <c r="L1313" s="152"/>
      <c r="M1313" s="152"/>
    </row>
    <row r="1314" spans="1:13" ht="20.25" customHeight="1" x14ac:dyDescent="0.25">
      <c r="A1314" s="152"/>
      <c r="B1314" s="152"/>
      <c r="C1314" s="152"/>
      <c r="D1314" s="152"/>
      <c r="E1314" s="152"/>
      <c r="F1314" s="152"/>
      <c r="G1314" s="152"/>
      <c r="H1314" s="152"/>
      <c r="I1314" s="152"/>
      <c r="J1314" s="152"/>
      <c r="K1314" s="152"/>
      <c r="L1314" s="152"/>
      <c r="M1314" s="152"/>
    </row>
    <row r="1315" spans="1:13" ht="20.25" customHeight="1" x14ac:dyDescent="0.25">
      <c r="A1315" s="152"/>
      <c r="B1315" s="152"/>
      <c r="C1315" s="152"/>
      <c r="D1315" s="152"/>
      <c r="E1315" s="152"/>
      <c r="F1315" s="152"/>
      <c r="G1315" s="152"/>
      <c r="H1315" s="152"/>
      <c r="I1315" s="152"/>
      <c r="J1315" s="152"/>
      <c r="K1315" s="152"/>
      <c r="L1315" s="152"/>
      <c r="M1315" s="152"/>
    </row>
    <row r="1316" spans="1:13" ht="20.25" customHeight="1" x14ac:dyDescent="0.25">
      <c r="A1316" s="152"/>
      <c r="B1316" s="152"/>
      <c r="C1316" s="152"/>
      <c r="D1316" s="152"/>
      <c r="E1316" s="152"/>
      <c r="F1316" s="152"/>
      <c r="G1316" s="152"/>
      <c r="H1316" s="152"/>
      <c r="I1316" s="152"/>
      <c r="J1316" s="152"/>
      <c r="K1316" s="152"/>
      <c r="L1316" s="152"/>
      <c r="M1316" s="152"/>
    </row>
    <row r="1317" spans="1:13" ht="20.25" customHeight="1" x14ac:dyDescent="0.25">
      <c r="A1317" s="152"/>
      <c r="B1317" s="152"/>
      <c r="C1317" s="152"/>
      <c r="D1317" s="152"/>
      <c r="E1317" s="152"/>
      <c r="F1317" s="152"/>
      <c r="G1317" s="152"/>
      <c r="H1317" s="152"/>
      <c r="I1317" s="152"/>
      <c r="J1317" s="152"/>
      <c r="K1317" s="152"/>
      <c r="L1317" s="152"/>
      <c r="M1317" s="152"/>
    </row>
    <row r="1318" spans="1:13" ht="20.25" customHeight="1" x14ac:dyDescent="0.25">
      <c r="A1318" s="152"/>
      <c r="B1318" s="152"/>
      <c r="C1318" s="152"/>
      <c r="D1318" s="152"/>
      <c r="E1318" s="152"/>
      <c r="F1318" s="152"/>
      <c r="G1318" s="152"/>
      <c r="H1318" s="152"/>
      <c r="I1318" s="152"/>
      <c r="J1318" s="152"/>
      <c r="K1318" s="152"/>
      <c r="L1318" s="152"/>
      <c r="M1318" s="152"/>
    </row>
    <row r="1319" spans="1:13" ht="20.25" customHeight="1" x14ac:dyDescent="0.25">
      <c r="A1319" s="152"/>
      <c r="B1319" s="152"/>
      <c r="C1319" s="152"/>
      <c r="D1319" s="152"/>
      <c r="E1319" s="152"/>
      <c r="F1319" s="152"/>
      <c r="G1319" s="152"/>
      <c r="H1319" s="152"/>
      <c r="I1319" s="152"/>
      <c r="J1319" s="152"/>
      <c r="K1319" s="152"/>
      <c r="L1319" s="152"/>
      <c r="M1319" s="152"/>
    </row>
    <row r="1320" spans="1:13" ht="20.25" customHeight="1" x14ac:dyDescent="0.25">
      <c r="A1320" s="152"/>
      <c r="B1320" s="152"/>
      <c r="C1320" s="152"/>
      <c r="D1320" s="152"/>
      <c r="E1320" s="152"/>
      <c r="F1320" s="152"/>
      <c r="G1320" s="152"/>
      <c r="H1320" s="152"/>
      <c r="I1320" s="152"/>
      <c r="J1320" s="152"/>
      <c r="K1320" s="152"/>
      <c r="L1320" s="152"/>
      <c r="M1320" s="152"/>
    </row>
    <row r="1321" spans="1:13" ht="20.25" customHeight="1" x14ac:dyDescent="0.25">
      <c r="A1321" s="152"/>
      <c r="B1321" s="152"/>
      <c r="C1321" s="152"/>
      <c r="D1321" s="152"/>
      <c r="E1321" s="152"/>
      <c r="F1321" s="152"/>
      <c r="G1321" s="152"/>
      <c r="H1321" s="152"/>
      <c r="I1321" s="152"/>
      <c r="J1321" s="152"/>
      <c r="K1321" s="152"/>
      <c r="L1321" s="152"/>
      <c r="M1321" s="152"/>
    </row>
    <row r="1322" spans="1:13" ht="20.25" customHeight="1" x14ac:dyDescent="0.25">
      <c r="A1322" s="152"/>
      <c r="B1322" s="152"/>
      <c r="C1322" s="152"/>
      <c r="D1322" s="152"/>
      <c r="E1322" s="152"/>
      <c r="F1322" s="152"/>
      <c r="G1322" s="152"/>
      <c r="H1322" s="152"/>
      <c r="I1322" s="152"/>
      <c r="J1322" s="152"/>
      <c r="K1322" s="152"/>
      <c r="L1322" s="152"/>
      <c r="M1322" s="152"/>
    </row>
    <row r="1323" spans="1:13" ht="20.25" customHeight="1" x14ac:dyDescent="0.25">
      <c r="A1323" s="152"/>
      <c r="B1323" s="152"/>
      <c r="C1323" s="152"/>
      <c r="D1323" s="152"/>
      <c r="E1323" s="152"/>
      <c r="F1323" s="152"/>
      <c r="G1323" s="152"/>
      <c r="H1323" s="152"/>
      <c r="I1323" s="152"/>
      <c r="J1323" s="152"/>
      <c r="K1323" s="152"/>
      <c r="L1323" s="152"/>
      <c r="M1323" s="152"/>
    </row>
    <row r="1324" spans="1:13" ht="20.25" customHeight="1" x14ac:dyDescent="0.25">
      <c r="A1324" s="152"/>
      <c r="B1324" s="152"/>
      <c r="C1324" s="152"/>
      <c r="D1324" s="152"/>
      <c r="E1324" s="152"/>
      <c r="F1324" s="152"/>
      <c r="G1324" s="152"/>
      <c r="H1324" s="152"/>
      <c r="I1324" s="152"/>
      <c r="J1324" s="152"/>
      <c r="K1324" s="152"/>
      <c r="L1324" s="152"/>
      <c r="M1324" s="152"/>
    </row>
    <row r="1325" spans="1:13" ht="20.25" customHeight="1" x14ac:dyDescent="0.25">
      <c r="A1325" s="152"/>
      <c r="B1325" s="152"/>
      <c r="C1325" s="152"/>
      <c r="D1325" s="152"/>
      <c r="E1325" s="152"/>
      <c r="F1325" s="152"/>
      <c r="G1325" s="152"/>
      <c r="H1325" s="152"/>
      <c r="I1325" s="152"/>
      <c r="J1325" s="152"/>
      <c r="K1325" s="152"/>
      <c r="L1325" s="152"/>
      <c r="M1325" s="152"/>
    </row>
    <row r="1326" spans="1:13" ht="20.25" customHeight="1" x14ac:dyDescent="0.25">
      <c r="A1326" s="152"/>
      <c r="B1326" s="152"/>
      <c r="C1326" s="152"/>
      <c r="D1326" s="152"/>
      <c r="E1326" s="152"/>
      <c r="F1326" s="152"/>
      <c r="G1326" s="152"/>
      <c r="H1326" s="152"/>
      <c r="I1326" s="152"/>
      <c r="J1326" s="152"/>
      <c r="K1326" s="152"/>
      <c r="L1326" s="152"/>
      <c r="M1326" s="152"/>
    </row>
    <row r="1327" spans="1:13" ht="20.25" customHeight="1" x14ac:dyDescent="0.25">
      <c r="A1327" s="152"/>
      <c r="B1327" s="152"/>
      <c r="C1327" s="152"/>
      <c r="D1327" s="152"/>
      <c r="E1327" s="152"/>
      <c r="F1327" s="152"/>
      <c r="G1327" s="152"/>
      <c r="H1327" s="152"/>
      <c r="I1327" s="152"/>
      <c r="J1327" s="152"/>
      <c r="K1327" s="152"/>
      <c r="L1327" s="152"/>
      <c r="M1327" s="152"/>
    </row>
    <row r="1328" spans="1:13" ht="20.25" customHeight="1" x14ac:dyDescent="0.25">
      <c r="A1328" s="152"/>
      <c r="B1328" s="152"/>
      <c r="C1328" s="152"/>
      <c r="D1328" s="152"/>
      <c r="E1328" s="152"/>
      <c r="F1328" s="152"/>
      <c r="G1328" s="152"/>
      <c r="H1328" s="152"/>
      <c r="I1328" s="152"/>
      <c r="J1328" s="152"/>
      <c r="K1328" s="152"/>
      <c r="L1328" s="152"/>
      <c r="M1328" s="152"/>
    </row>
    <row r="1329" spans="1:13" ht="20.25" customHeight="1" x14ac:dyDescent="0.25">
      <c r="A1329" s="152"/>
      <c r="B1329" s="152"/>
      <c r="C1329" s="152"/>
      <c r="D1329" s="152"/>
      <c r="E1329" s="152"/>
      <c r="F1329" s="152"/>
      <c r="G1329" s="152"/>
      <c r="H1329" s="152"/>
      <c r="I1329" s="152"/>
      <c r="J1329" s="152"/>
      <c r="K1329" s="152"/>
      <c r="L1329" s="152"/>
      <c r="M1329" s="152"/>
    </row>
    <row r="1330" spans="1:13" ht="20.25" customHeight="1" x14ac:dyDescent="0.25">
      <c r="A1330" s="152"/>
      <c r="B1330" s="152"/>
      <c r="C1330" s="152"/>
      <c r="D1330" s="152"/>
      <c r="E1330" s="152"/>
      <c r="F1330" s="152"/>
      <c r="G1330" s="152"/>
      <c r="H1330" s="152"/>
      <c r="I1330" s="152"/>
      <c r="J1330" s="152"/>
      <c r="K1330" s="152"/>
      <c r="L1330" s="152"/>
      <c r="M1330" s="152"/>
    </row>
    <row r="1331" spans="1:13" ht="20.25" customHeight="1" x14ac:dyDescent="0.25">
      <c r="A1331" s="152"/>
      <c r="B1331" s="152"/>
      <c r="C1331" s="152"/>
      <c r="D1331" s="152"/>
      <c r="E1331" s="152"/>
      <c r="F1331" s="152"/>
      <c r="G1331" s="152"/>
      <c r="H1331" s="152"/>
      <c r="I1331" s="152"/>
      <c r="J1331" s="152"/>
      <c r="K1331" s="152"/>
      <c r="L1331" s="152"/>
      <c r="M1331" s="152"/>
    </row>
    <row r="1332" spans="1:13" ht="20.25" customHeight="1" x14ac:dyDescent="0.25">
      <c r="A1332" s="152"/>
      <c r="B1332" s="152"/>
      <c r="C1332" s="152"/>
      <c r="D1332" s="152"/>
      <c r="E1332" s="152"/>
      <c r="F1332" s="152"/>
      <c r="G1332" s="152"/>
      <c r="H1332" s="152"/>
      <c r="I1332" s="152"/>
      <c r="J1332" s="152"/>
      <c r="K1332" s="152"/>
      <c r="L1332" s="152"/>
      <c r="M1332" s="152"/>
    </row>
    <row r="1333" spans="1:13" ht="20.25" customHeight="1" x14ac:dyDescent="0.25">
      <c r="A1333" s="152"/>
      <c r="B1333" s="152"/>
      <c r="C1333" s="152"/>
      <c r="D1333" s="152"/>
      <c r="E1333" s="152"/>
      <c r="F1333" s="152"/>
      <c r="G1333" s="152"/>
      <c r="H1333" s="152"/>
      <c r="I1333" s="152"/>
      <c r="J1333" s="152"/>
      <c r="K1333" s="152"/>
      <c r="L1333" s="152"/>
      <c r="M1333" s="152"/>
    </row>
    <row r="1334" spans="1:13" ht="20.25" customHeight="1" x14ac:dyDescent="0.25">
      <c r="A1334" s="152"/>
      <c r="B1334" s="152"/>
      <c r="C1334" s="152"/>
      <c r="D1334" s="152"/>
      <c r="E1334" s="152"/>
      <c r="F1334" s="152"/>
      <c r="G1334" s="152"/>
      <c r="H1334" s="152"/>
      <c r="I1334" s="152"/>
      <c r="J1334" s="152"/>
      <c r="K1334" s="152"/>
      <c r="L1334" s="152"/>
      <c r="M1334" s="152"/>
    </row>
    <row r="1335" spans="1:13" ht="20.25" customHeight="1" x14ac:dyDescent="0.25">
      <c r="A1335" s="152"/>
      <c r="B1335" s="152"/>
      <c r="C1335" s="152"/>
      <c r="D1335" s="152"/>
      <c r="E1335" s="152"/>
      <c r="F1335" s="152"/>
      <c r="G1335" s="152"/>
      <c r="H1335" s="152"/>
      <c r="I1335" s="152"/>
      <c r="J1335" s="152"/>
      <c r="K1335" s="152"/>
      <c r="L1335" s="152"/>
      <c r="M1335" s="152"/>
    </row>
    <row r="1336" spans="1:13" ht="20.25" customHeight="1" x14ac:dyDescent="0.25">
      <c r="A1336" s="152"/>
      <c r="B1336" s="152"/>
      <c r="C1336" s="152"/>
      <c r="D1336" s="152"/>
      <c r="E1336" s="152"/>
      <c r="F1336" s="152"/>
      <c r="G1336" s="152"/>
      <c r="H1336" s="152"/>
      <c r="I1336" s="152"/>
      <c r="J1336" s="152"/>
      <c r="K1336" s="152"/>
      <c r="L1336" s="152"/>
      <c r="M1336" s="152"/>
    </row>
    <row r="1337" spans="1:13" ht="20.25" customHeight="1" x14ac:dyDescent="0.25">
      <c r="A1337" s="152"/>
      <c r="B1337" s="152"/>
      <c r="C1337" s="152"/>
      <c r="D1337" s="152"/>
      <c r="E1337" s="152"/>
      <c r="F1337" s="152"/>
      <c r="G1337" s="152"/>
      <c r="H1337" s="152"/>
      <c r="I1337" s="152"/>
      <c r="J1337" s="152"/>
      <c r="K1337" s="152"/>
      <c r="L1337" s="152"/>
      <c r="M1337" s="152"/>
    </row>
    <row r="1338" spans="1:13" ht="20.25" customHeight="1" x14ac:dyDescent="0.25">
      <c r="A1338" s="152"/>
      <c r="B1338" s="152"/>
      <c r="C1338" s="152"/>
      <c r="D1338" s="152"/>
      <c r="E1338" s="152"/>
      <c r="F1338" s="152"/>
      <c r="G1338" s="152"/>
      <c r="H1338" s="152"/>
      <c r="I1338" s="152"/>
      <c r="J1338" s="152"/>
      <c r="K1338" s="152"/>
      <c r="L1338" s="152"/>
      <c r="M1338" s="152"/>
    </row>
    <row r="1339" spans="1:13" ht="20.25" customHeight="1" x14ac:dyDescent="0.25">
      <c r="A1339" s="152"/>
      <c r="B1339" s="152"/>
      <c r="C1339" s="152"/>
      <c r="D1339" s="152"/>
      <c r="E1339" s="152"/>
      <c r="F1339" s="152"/>
      <c r="G1339" s="152"/>
      <c r="H1339" s="152"/>
      <c r="I1339" s="152"/>
      <c r="J1339" s="152"/>
      <c r="K1339" s="152"/>
      <c r="L1339" s="152"/>
      <c r="M1339" s="152"/>
    </row>
    <row r="1340" spans="1:13" ht="20.25" customHeight="1" x14ac:dyDescent="0.25">
      <c r="A1340" s="152"/>
      <c r="B1340" s="152"/>
      <c r="C1340" s="152"/>
      <c r="D1340" s="152"/>
      <c r="E1340" s="152"/>
      <c r="F1340" s="152"/>
      <c r="G1340" s="152"/>
      <c r="H1340" s="152"/>
      <c r="I1340" s="152"/>
      <c r="J1340" s="152"/>
      <c r="K1340" s="152"/>
      <c r="L1340" s="152"/>
      <c r="M1340" s="152"/>
    </row>
    <row r="1341" spans="1:13" ht="20.25" customHeight="1" x14ac:dyDescent="0.25">
      <c r="A1341" s="152"/>
      <c r="B1341" s="152"/>
      <c r="C1341" s="152"/>
      <c r="D1341" s="152"/>
      <c r="E1341" s="152"/>
      <c r="F1341" s="152"/>
      <c r="G1341" s="152"/>
      <c r="H1341" s="152"/>
      <c r="I1341" s="152"/>
      <c r="J1341" s="152"/>
      <c r="K1341" s="152"/>
      <c r="L1341" s="152"/>
      <c r="M1341" s="152"/>
    </row>
    <row r="1342" spans="1:13" ht="20.25" customHeight="1" x14ac:dyDescent="0.25">
      <c r="A1342" s="152"/>
      <c r="B1342" s="152"/>
      <c r="C1342" s="152"/>
      <c r="D1342" s="152"/>
      <c r="E1342" s="152"/>
      <c r="F1342" s="152"/>
      <c r="G1342" s="152"/>
      <c r="H1342" s="152"/>
      <c r="I1342" s="152"/>
      <c r="J1342" s="152"/>
      <c r="K1342" s="152"/>
      <c r="L1342" s="152"/>
      <c r="M1342" s="152"/>
    </row>
    <row r="1343" spans="1:13" ht="20.25" customHeight="1" x14ac:dyDescent="0.25">
      <c r="A1343" s="152"/>
      <c r="B1343" s="152"/>
      <c r="C1343" s="152"/>
      <c r="D1343" s="152"/>
      <c r="E1343" s="152"/>
      <c r="F1343" s="152"/>
      <c r="G1343" s="152"/>
      <c r="H1343" s="152"/>
      <c r="I1343" s="152"/>
      <c r="J1343" s="152"/>
      <c r="K1343" s="152"/>
      <c r="L1343" s="152"/>
      <c r="M1343" s="152"/>
    </row>
    <row r="1344" spans="1:13" ht="20.25" customHeight="1" x14ac:dyDescent="0.25">
      <c r="A1344" s="152"/>
      <c r="B1344" s="152"/>
      <c r="C1344" s="152"/>
      <c r="D1344" s="152"/>
      <c r="E1344" s="152"/>
      <c r="F1344" s="152"/>
      <c r="G1344" s="152"/>
      <c r="H1344" s="152"/>
      <c r="I1344" s="152"/>
      <c r="J1344" s="152"/>
      <c r="K1344" s="152"/>
      <c r="L1344" s="152"/>
      <c r="M1344" s="152"/>
    </row>
    <row r="1345" spans="1:13" ht="20.25" customHeight="1" x14ac:dyDescent="0.25">
      <c r="A1345" s="152"/>
      <c r="B1345" s="152"/>
      <c r="C1345" s="152"/>
      <c r="D1345" s="152"/>
      <c r="E1345" s="152"/>
      <c r="F1345" s="152"/>
      <c r="G1345" s="152"/>
      <c r="H1345" s="152"/>
      <c r="I1345" s="152"/>
      <c r="J1345" s="152"/>
      <c r="K1345" s="152"/>
      <c r="L1345" s="152"/>
      <c r="M1345" s="152"/>
    </row>
    <row r="1346" spans="1:13" ht="20.25" customHeight="1" x14ac:dyDescent="0.25">
      <c r="A1346" s="152"/>
      <c r="B1346" s="152"/>
      <c r="C1346" s="152"/>
      <c r="D1346" s="152"/>
      <c r="E1346" s="152"/>
      <c r="F1346" s="152"/>
      <c r="G1346" s="152"/>
      <c r="H1346" s="152"/>
      <c r="I1346" s="152"/>
      <c r="J1346" s="152"/>
      <c r="K1346" s="152"/>
      <c r="L1346" s="152"/>
      <c r="M1346" s="152"/>
    </row>
    <row r="1347" spans="1:13" ht="20.25" customHeight="1" x14ac:dyDescent="0.25">
      <c r="A1347" s="152"/>
      <c r="B1347" s="152"/>
      <c r="C1347" s="152"/>
      <c r="D1347" s="152"/>
      <c r="E1347" s="152"/>
      <c r="F1347" s="152"/>
      <c r="G1347" s="152"/>
      <c r="H1347" s="152"/>
      <c r="I1347" s="152"/>
      <c r="J1347" s="152"/>
      <c r="K1347" s="152"/>
      <c r="L1347" s="152"/>
      <c r="M1347" s="152"/>
    </row>
    <row r="1348" spans="1:13" ht="20.25" customHeight="1" x14ac:dyDescent="0.25">
      <c r="A1348" s="152"/>
      <c r="B1348" s="152"/>
      <c r="C1348" s="152"/>
      <c r="D1348" s="152"/>
      <c r="E1348" s="152"/>
      <c r="F1348" s="152"/>
      <c r="G1348" s="152"/>
      <c r="H1348" s="152"/>
      <c r="I1348" s="152"/>
      <c r="J1348" s="152"/>
      <c r="K1348" s="152"/>
      <c r="L1348" s="152"/>
      <c r="M1348" s="152"/>
    </row>
    <row r="1349" spans="1:13" ht="20.25" customHeight="1" x14ac:dyDescent="0.25">
      <c r="A1349" s="152"/>
      <c r="B1349" s="152"/>
      <c r="C1349" s="152"/>
      <c r="D1349" s="152"/>
      <c r="E1349" s="152"/>
      <c r="F1349" s="152"/>
      <c r="G1349" s="152"/>
      <c r="H1349" s="152"/>
      <c r="I1349" s="152"/>
      <c r="J1349" s="152"/>
      <c r="K1349" s="152"/>
      <c r="L1349" s="152"/>
      <c r="M1349" s="152"/>
    </row>
    <row r="1350" spans="1:13" ht="20.25" customHeight="1" x14ac:dyDescent="0.25">
      <c r="A1350" s="152"/>
      <c r="B1350" s="152"/>
      <c r="C1350" s="152"/>
      <c r="D1350" s="152"/>
      <c r="E1350" s="152"/>
      <c r="F1350" s="152"/>
      <c r="G1350" s="152"/>
      <c r="H1350" s="152"/>
      <c r="I1350" s="152"/>
      <c r="J1350" s="152"/>
      <c r="K1350" s="152"/>
      <c r="L1350" s="152"/>
      <c r="M1350" s="152"/>
    </row>
    <row r="1351" spans="1:13" ht="20.25" customHeight="1" x14ac:dyDescent="0.25">
      <c r="A1351" s="152"/>
      <c r="B1351" s="152"/>
      <c r="C1351" s="152"/>
      <c r="D1351" s="152"/>
      <c r="E1351" s="152"/>
      <c r="F1351" s="152"/>
      <c r="G1351" s="152"/>
      <c r="H1351" s="152"/>
      <c r="I1351" s="152"/>
      <c r="J1351" s="152"/>
      <c r="K1351" s="152"/>
      <c r="L1351" s="152"/>
      <c r="M1351" s="152"/>
    </row>
    <row r="1352" spans="1:13" ht="20.25" customHeight="1" x14ac:dyDescent="0.25">
      <c r="A1352" s="152"/>
      <c r="B1352" s="152"/>
      <c r="C1352" s="152"/>
      <c r="D1352" s="152"/>
      <c r="E1352" s="152"/>
      <c r="F1352" s="152"/>
      <c r="G1352" s="152"/>
      <c r="H1352" s="152"/>
      <c r="I1352" s="152"/>
      <c r="J1352" s="152"/>
      <c r="K1352" s="152"/>
      <c r="L1352" s="152"/>
      <c r="M1352" s="152"/>
    </row>
    <row r="1353" spans="1:13" ht="20.25" customHeight="1" x14ac:dyDescent="0.25">
      <c r="A1353" s="152"/>
      <c r="B1353" s="152"/>
      <c r="C1353" s="152"/>
      <c r="D1353" s="152"/>
      <c r="E1353" s="152"/>
      <c r="F1353" s="152"/>
      <c r="G1353" s="152"/>
      <c r="H1353" s="152"/>
      <c r="I1353" s="152"/>
      <c r="J1353" s="152"/>
      <c r="K1353" s="152"/>
      <c r="L1353" s="152"/>
      <c r="M1353" s="152"/>
    </row>
    <row r="1354" spans="1:13" ht="20.25" customHeight="1" x14ac:dyDescent="0.25">
      <c r="A1354" s="152"/>
      <c r="B1354" s="152"/>
      <c r="C1354" s="152"/>
      <c r="D1354" s="152"/>
      <c r="E1354" s="152"/>
      <c r="F1354" s="152"/>
      <c r="G1354" s="152"/>
      <c r="H1354" s="152"/>
      <c r="I1354" s="152"/>
      <c r="J1354" s="152"/>
      <c r="K1354" s="152"/>
      <c r="L1354" s="152"/>
      <c r="M1354" s="152"/>
    </row>
    <row r="1355" spans="1:13" ht="20.25" customHeight="1" x14ac:dyDescent="0.25">
      <c r="A1355" s="152"/>
      <c r="B1355" s="152"/>
      <c r="C1355" s="152"/>
      <c r="D1355" s="152"/>
      <c r="E1355" s="152"/>
      <c r="F1355" s="152"/>
      <c r="G1355" s="152"/>
      <c r="H1355" s="152"/>
      <c r="I1355" s="152"/>
      <c r="J1355" s="152"/>
      <c r="K1355" s="152"/>
      <c r="L1355" s="152"/>
      <c r="M1355" s="152"/>
    </row>
    <row r="1356" spans="1:13" ht="20.25" customHeight="1" x14ac:dyDescent="0.25">
      <c r="A1356" s="152"/>
      <c r="B1356" s="152"/>
      <c r="C1356" s="152"/>
      <c r="D1356" s="152"/>
      <c r="E1356" s="152"/>
      <c r="F1356" s="152"/>
      <c r="G1356" s="152"/>
      <c r="H1356" s="152"/>
      <c r="I1356" s="152"/>
      <c r="J1356" s="152"/>
      <c r="K1356" s="152"/>
      <c r="L1356" s="152"/>
      <c r="M1356" s="152"/>
    </row>
    <row r="1357" spans="1:13" ht="20.25" customHeight="1" x14ac:dyDescent="0.25">
      <c r="A1357" s="152"/>
      <c r="B1357" s="152"/>
      <c r="C1357" s="152"/>
      <c r="D1357" s="152"/>
      <c r="E1357" s="152"/>
      <c r="F1357" s="152"/>
      <c r="G1357" s="152"/>
      <c r="H1357" s="152"/>
      <c r="I1357" s="152"/>
      <c r="J1357" s="152"/>
      <c r="K1357" s="152"/>
      <c r="L1357" s="152"/>
      <c r="M1357" s="152"/>
    </row>
    <row r="1358" spans="1:13" ht="20.25" customHeight="1" x14ac:dyDescent="0.25">
      <c r="A1358" s="152"/>
      <c r="B1358" s="152"/>
      <c r="C1358" s="152"/>
      <c r="D1358" s="152"/>
      <c r="E1358" s="152"/>
      <c r="F1358" s="152"/>
      <c r="G1358" s="152"/>
      <c r="H1358" s="152"/>
      <c r="I1358" s="152"/>
      <c r="J1358" s="152"/>
      <c r="K1358" s="152"/>
      <c r="L1358" s="152"/>
      <c r="M1358" s="152"/>
    </row>
    <row r="1359" spans="1:13" ht="20.25" customHeight="1" x14ac:dyDescent="0.25">
      <c r="A1359" s="152"/>
      <c r="B1359" s="152"/>
      <c r="C1359" s="152"/>
      <c r="D1359" s="152"/>
      <c r="E1359" s="152"/>
      <c r="F1359" s="152"/>
      <c r="G1359" s="152"/>
      <c r="H1359" s="152"/>
      <c r="I1359" s="152"/>
      <c r="J1359" s="152"/>
      <c r="K1359" s="152"/>
      <c r="L1359" s="152"/>
      <c r="M1359" s="152"/>
    </row>
    <row r="1360" spans="1:13" ht="20.25" customHeight="1" x14ac:dyDescent="0.25">
      <c r="A1360" s="152"/>
      <c r="B1360" s="152"/>
      <c r="C1360" s="152"/>
      <c r="D1360" s="152"/>
      <c r="E1360" s="152"/>
      <c r="F1360" s="152"/>
      <c r="G1360" s="152"/>
      <c r="H1360" s="152"/>
      <c r="I1360" s="152"/>
      <c r="J1360" s="152"/>
      <c r="K1360" s="152"/>
      <c r="L1360" s="152"/>
      <c r="M1360" s="152"/>
    </row>
    <row r="1361" spans="1:13" ht="20.25" customHeight="1" x14ac:dyDescent="0.25">
      <c r="A1361" s="152"/>
      <c r="B1361" s="152"/>
      <c r="C1361" s="152"/>
      <c r="D1361" s="152"/>
      <c r="E1361" s="152"/>
      <c r="F1361" s="152"/>
      <c r="G1361" s="152"/>
      <c r="H1361" s="152"/>
      <c r="I1361" s="152"/>
      <c r="J1361" s="152"/>
      <c r="K1361" s="152"/>
      <c r="L1361" s="152"/>
      <c r="M1361" s="152"/>
    </row>
    <row r="1362" spans="1:13" ht="20.25" customHeight="1" x14ac:dyDescent="0.25">
      <c r="A1362" s="152"/>
      <c r="B1362" s="152"/>
      <c r="C1362" s="152"/>
      <c r="D1362" s="152"/>
      <c r="E1362" s="152"/>
      <c r="F1362" s="152"/>
      <c r="G1362" s="152"/>
      <c r="H1362" s="152"/>
      <c r="I1362" s="152"/>
      <c r="J1362" s="152"/>
      <c r="K1362" s="152"/>
      <c r="L1362" s="152"/>
      <c r="M1362" s="152"/>
    </row>
    <row r="1363" spans="1:13" ht="20.25" customHeight="1" x14ac:dyDescent="0.25">
      <c r="A1363" s="152"/>
      <c r="B1363" s="152"/>
      <c r="C1363" s="152"/>
      <c r="D1363" s="152"/>
      <c r="E1363" s="152"/>
      <c r="F1363" s="152"/>
      <c r="G1363" s="152"/>
      <c r="H1363" s="152"/>
      <c r="I1363" s="152"/>
      <c r="J1363" s="152"/>
      <c r="K1363" s="152"/>
      <c r="L1363" s="152"/>
      <c r="M1363" s="152"/>
    </row>
    <row r="1364" spans="1:13" ht="20.25" customHeight="1" x14ac:dyDescent="0.25">
      <c r="A1364" s="152"/>
      <c r="B1364" s="152"/>
      <c r="C1364" s="152"/>
      <c r="D1364" s="152"/>
      <c r="E1364" s="152"/>
      <c r="F1364" s="152"/>
      <c r="G1364" s="152"/>
      <c r="H1364" s="152"/>
      <c r="I1364" s="152"/>
      <c r="J1364" s="152"/>
      <c r="K1364" s="152"/>
      <c r="L1364" s="152"/>
      <c r="M1364" s="152"/>
    </row>
    <row r="1365" spans="1:13" ht="20.25" customHeight="1" x14ac:dyDescent="0.25">
      <c r="A1365" s="152"/>
      <c r="B1365" s="152"/>
      <c r="C1365" s="152"/>
      <c r="D1365" s="152"/>
      <c r="E1365" s="152"/>
      <c r="F1365" s="152"/>
      <c r="G1365" s="152"/>
      <c r="H1365" s="152"/>
      <c r="I1365" s="152"/>
      <c r="J1365" s="152"/>
      <c r="K1365" s="152"/>
      <c r="L1365" s="152"/>
      <c r="M1365" s="152"/>
    </row>
    <row r="1366" spans="1:13" ht="20.25" customHeight="1" x14ac:dyDescent="0.25">
      <c r="A1366" s="152"/>
      <c r="B1366" s="152"/>
      <c r="C1366" s="152"/>
      <c r="D1366" s="152"/>
      <c r="E1366" s="152"/>
      <c r="F1366" s="152"/>
      <c r="G1366" s="152"/>
      <c r="H1366" s="152"/>
      <c r="I1366" s="152"/>
      <c r="J1366" s="152"/>
      <c r="K1366" s="152"/>
      <c r="L1366" s="152"/>
      <c r="M1366" s="152"/>
    </row>
    <row r="1367" spans="1:13" ht="20.25" customHeight="1" x14ac:dyDescent="0.25">
      <c r="A1367" s="152"/>
      <c r="B1367" s="152"/>
      <c r="C1367" s="152"/>
      <c r="D1367" s="152"/>
      <c r="E1367" s="152"/>
      <c r="F1367" s="152"/>
      <c r="G1367" s="152"/>
      <c r="H1367" s="152"/>
      <c r="I1367" s="152"/>
      <c r="J1367" s="152"/>
      <c r="K1367" s="152"/>
      <c r="L1367" s="152"/>
      <c r="M1367" s="152"/>
    </row>
    <row r="1368" spans="1:13" ht="20.25" customHeight="1" x14ac:dyDescent="0.25">
      <c r="A1368" s="152"/>
      <c r="B1368" s="152"/>
      <c r="C1368" s="152"/>
      <c r="D1368" s="152"/>
      <c r="E1368" s="152"/>
      <c r="F1368" s="152"/>
      <c r="G1368" s="152"/>
      <c r="H1368" s="152"/>
      <c r="I1368" s="152"/>
      <c r="J1368" s="152"/>
      <c r="K1368" s="152"/>
      <c r="L1368" s="152"/>
      <c r="M1368" s="152"/>
    </row>
    <row r="1369" spans="1:13" ht="20.25" customHeight="1" x14ac:dyDescent="0.25">
      <c r="A1369" s="152"/>
      <c r="B1369" s="152"/>
      <c r="C1369" s="152"/>
      <c r="D1369" s="152"/>
      <c r="E1369" s="152"/>
      <c r="F1369" s="152"/>
      <c r="G1369" s="152"/>
      <c r="H1369" s="152"/>
      <c r="I1369" s="152"/>
      <c r="J1369" s="152"/>
      <c r="K1369" s="152"/>
      <c r="L1369" s="152"/>
      <c r="M1369" s="152"/>
    </row>
    <row r="1370" spans="1:13" ht="20.25" customHeight="1" x14ac:dyDescent="0.25">
      <c r="A1370" s="152"/>
      <c r="B1370" s="152"/>
      <c r="C1370" s="152"/>
      <c r="D1370" s="152"/>
      <c r="E1370" s="152"/>
      <c r="F1370" s="152"/>
      <c r="G1370" s="152"/>
      <c r="H1370" s="152"/>
      <c r="I1370" s="152"/>
      <c r="J1370" s="152"/>
      <c r="K1370" s="152"/>
      <c r="L1370" s="152"/>
      <c r="M1370" s="152"/>
    </row>
    <row r="1371" spans="1:13" ht="20.25" customHeight="1" x14ac:dyDescent="0.25">
      <c r="A1371" s="152"/>
      <c r="B1371" s="152"/>
      <c r="C1371" s="152"/>
      <c r="D1371" s="152"/>
      <c r="E1371" s="152"/>
      <c r="F1371" s="152"/>
      <c r="G1371" s="152"/>
      <c r="H1371" s="152"/>
      <c r="I1371" s="152"/>
      <c r="J1371" s="152"/>
      <c r="K1371" s="152"/>
      <c r="L1371" s="152"/>
      <c r="M1371" s="152"/>
    </row>
    <row r="1372" spans="1:13" ht="20.25" customHeight="1" x14ac:dyDescent="0.25">
      <c r="A1372" s="152"/>
      <c r="B1372" s="152"/>
      <c r="C1372" s="152"/>
      <c r="D1372" s="152"/>
      <c r="E1372" s="152"/>
      <c r="F1372" s="152"/>
      <c r="G1372" s="152"/>
      <c r="H1372" s="152"/>
      <c r="I1372" s="152"/>
      <c r="J1372" s="152"/>
      <c r="K1372" s="152"/>
      <c r="L1372" s="152"/>
      <c r="M1372" s="152"/>
    </row>
    <row r="1373" spans="1:13" ht="20.25" customHeight="1" x14ac:dyDescent="0.25">
      <c r="A1373" s="152"/>
      <c r="B1373" s="152"/>
      <c r="C1373" s="152"/>
      <c r="D1373" s="152"/>
      <c r="E1373" s="152"/>
      <c r="F1373" s="152"/>
      <c r="G1373" s="152"/>
      <c r="H1373" s="152"/>
      <c r="I1373" s="152"/>
      <c r="J1373" s="152"/>
      <c r="K1373" s="152"/>
      <c r="L1373" s="152"/>
      <c r="M1373" s="152"/>
    </row>
    <row r="1374" spans="1:13" ht="20.25" customHeight="1" x14ac:dyDescent="0.25">
      <c r="A1374" s="152"/>
      <c r="B1374" s="152"/>
      <c r="C1374" s="152"/>
      <c r="D1374" s="152"/>
      <c r="E1374" s="152"/>
      <c r="F1374" s="152"/>
      <c r="G1374" s="152"/>
      <c r="H1374" s="152"/>
      <c r="I1374" s="152"/>
      <c r="J1374" s="152"/>
      <c r="K1374" s="152"/>
      <c r="L1374" s="152"/>
      <c r="M1374" s="152"/>
    </row>
    <row r="1375" spans="1:13" ht="20.25" customHeight="1" x14ac:dyDescent="0.25">
      <c r="A1375" s="152"/>
      <c r="B1375" s="152"/>
      <c r="C1375" s="152"/>
      <c r="D1375" s="152"/>
      <c r="E1375" s="152"/>
      <c r="F1375" s="152"/>
      <c r="G1375" s="152"/>
      <c r="H1375" s="152"/>
      <c r="I1375" s="152"/>
      <c r="J1375" s="152"/>
      <c r="K1375" s="152"/>
      <c r="L1375" s="152"/>
      <c r="M1375" s="152"/>
    </row>
    <row r="1376" spans="1:13" ht="20.25" customHeight="1" x14ac:dyDescent="0.25">
      <c r="A1376" s="152"/>
      <c r="B1376" s="152"/>
      <c r="C1376" s="152"/>
      <c r="D1376" s="152"/>
      <c r="E1376" s="152"/>
      <c r="F1376" s="152"/>
      <c r="G1376" s="152"/>
      <c r="H1376" s="152"/>
      <c r="I1376" s="152"/>
      <c r="J1376" s="152"/>
      <c r="K1376" s="152"/>
      <c r="L1376" s="152"/>
      <c r="M1376" s="152"/>
    </row>
    <row r="1377" spans="1:13" ht="20.25" customHeight="1" x14ac:dyDescent="0.25">
      <c r="A1377" s="152"/>
      <c r="B1377" s="152"/>
      <c r="C1377" s="152"/>
      <c r="D1377" s="152"/>
      <c r="E1377" s="152"/>
      <c r="F1377" s="152"/>
      <c r="G1377" s="152"/>
      <c r="H1377" s="152"/>
      <c r="I1377" s="152"/>
      <c r="J1377" s="152"/>
      <c r="K1377" s="152"/>
      <c r="L1377" s="152"/>
      <c r="M1377" s="152"/>
    </row>
    <row r="1378" spans="1:13" ht="20.25" customHeight="1" x14ac:dyDescent="0.25">
      <c r="A1378" s="152"/>
      <c r="B1378" s="152"/>
      <c r="C1378" s="152"/>
      <c r="D1378" s="152"/>
      <c r="E1378" s="152"/>
      <c r="F1378" s="152"/>
      <c r="G1378" s="152"/>
      <c r="H1378" s="152"/>
      <c r="I1378" s="152"/>
      <c r="J1378" s="152"/>
      <c r="K1378" s="152"/>
      <c r="L1378" s="152"/>
      <c r="M1378" s="152"/>
    </row>
    <row r="1379" spans="1:13" ht="20.25" customHeight="1" x14ac:dyDescent="0.25">
      <c r="A1379" s="152"/>
      <c r="B1379" s="152"/>
      <c r="C1379" s="152"/>
      <c r="D1379" s="152"/>
      <c r="E1379" s="152"/>
      <c r="F1379" s="152"/>
      <c r="G1379" s="152"/>
      <c r="H1379" s="152"/>
      <c r="I1379" s="152"/>
      <c r="J1379" s="152"/>
      <c r="K1379" s="152"/>
      <c r="L1379" s="152"/>
      <c r="M1379" s="152"/>
    </row>
    <row r="1380" spans="1:13" ht="20.25" customHeight="1" x14ac:dyDescent="0.25">
      <c r="A1380" s="152"/>
      <c r="B1380" s="152"/>
      <c r="C1380" s="152"/>
      <c r="D1380" s="152"/>
      <c r="E1380" s="152"/>
      <c r="F1380" s="152"/>
      <c r="G1380" s="152"/>
      <c r="H1380" s="152"/>
      <c r="I1380" s="152"/>
      <c r="J1380" s="152"/>
      <c r="K1380" s="152"/>
      <c r="L1380" s="152"/>
      <c r="M1380" s="152"/>
    </row>
    <row r="1381" spans="1:13" ht="20.25" customHeight="1" x14ac:dyDescent="0.25">
      <c r="A1381" s="152"/>
      <c r="B1381" s="152"/>
      <c r="C1381" s="152"/>
      <c r="D1381" s="152"/>
      <c r="E1381" s="152"/>
      <c r="F1381" s="152"/>
      <c r="G1381" s="152"/>
      <c r="H1381" s="152"/>
      <c r="I1381" s="152"/>
      <c r="J1381" s="152"/>
      <c r="K1381" s="152"/>
      <c r="L1381" s="152"/>
      <c r="M1381" s="152"/>
    </row>
    <row r="1382" spans="1:13" ht="20.25" customHeight="1" x14ac:dyDescent="0.25">
      <c r="A1382" s="152"/>
      <c r="B1382" s="152"/>
      <c r="C1382" s="152"/>
      <c r="D1382" s="152"/>
      <c r="E1382" s="152"/>
      <c r="F1382" s="152"/>
      <c r="G1382" s="152"/>
      <c r="H1382" s="152"/>
      <c r="I1382" s="152"/>
      <c r="J1382" s="152"/>
      <c r="K1382" s="152"/>
      <c r="L1382" s="152"/>
      <c r="M1382" s="152"/>
    </row>
    <row r="1383" spans="1:13" ht="20.25" customHeight="1" x14ac:dyDescent="0.25">
      <c r="A1383" s="152"/>
      <c r="B1383" s="152"/>
      <c r="C1383" s="152"/>
      <c r="D1383" s="152"/>
      <c r="E1383" s="152"/>
      <c r="F1383" s="152"/>
      <c r="G1383" s="152"/>
      <c r="H1383" s="152"/>
      <c r="I1383" s="152"/>
      <c r="J1383" s="152"/>
      <c r="K1383" s="152"/>
      <c r="L1383" s="152"/>
      <c r="M1383" s="152"/>
    </row>
    <row r="1384" spans="1:13" ht="20.25" customHeight="1" x14ac:dyDescent="0.25">
      <c r="A1384" s="152"/>
      <c r="B1384" s="152"/>
      <c r="C1384" s="152"/>
      <c r="D1384" s="152"/>
      <c r="E1384" s="152"/>
      <c r="F1384" s="152"/>
      <c r="G1384" s="152"/>
      <c r="H1384" s="152"/>
      <c r="I1384" s="152"/>
      <c r="J1384" s="152"/>
      <c r="K1384" s="152"/>
      <c r="L1384" s="152"/>
      <c r="M1384" s="152"/>
    </row>
    <row r="1385" spans="1:13" ht="20.25" customHeight="1" x14ac:dyDescent="0.25">
      <c r="A1385" s="152"/>
      <c r="B1385" s="152"/>
      <c r="C1385" s="152"/>
      <c r="D1385" s="152"/>
      <c r="E1385" s="152"/>
      <c r="F1385" s="152"/>
      <c r="G1385" s="152"/>
      <c r="H1385" s="152"/>
      <c r="I1385" s="152"/>
      <c r="J1385" s="152"/>
      <c r="K1385" s="152"/>
      <c r="L1385" s="152"/>
      <c r="M1385" s="152"/>
    </row>
    <row r="1386" spans="1:13" ht="20.25" customHeight="1" x14ac:dyDescent="0.25">
      <c r="A1386" s="152"/>
      <c r="B1386" s="152"/>
      <c r="C1386" s="152"/>
      <c r="D1386" s="152"/>
      <c r="E1386" s="152"/>
      <c r="F1386" s="152"/>
      <c r="G1386" s="152"/>
      <c r="H1386" s="152"/>
      <c r="I1386" s="152"/>
      <c r="J1386" s="152"/>
      <c r="K1386" s="152"/>
      <c r="L1386" s="152"/>
      <c r="M1386" s="152"/>
    </row>
    <row r="1387" spans="1:13" ht="20.25" customHeight="1" x14ac:dyDescent="0.25">
      <c r="A1387" s="152"/>
      <c r="B1387" s="152"/>
      <c r="C1387" s="152"/>
      <c r="D1387" s="152"/>
      <c r="E1387" s="152"/>
      <c r="F1387" s="152"/>
      <c r="G1387" s="152"/>
      <c r="H1387" s="152"/>
      <c r="I1387" s="152"/>
      <c r="J1387" s="152"/>
      <c r="K1387" s="152"/>
      <c r="L1387" s="152"/>
      <c r="M1387" s="152"/>
    </row>
    <row r="1388" spans="1:13" ht="20.25" customHeight="1" x14ac:dyDescent="0.25">
      <c r="A1388" s="152"/>
      <c r="B1388" s="152"/>
      <c r="C1388" s="152"/>
      <c r="D1388" s="152"/>
      <c r="E1388" s="152"/>
      <c r="F1388" s="152"/>
      <c r="G1388" s="152"/>
      <c r="H1388" s="152"/>
      <c r="I1388" s="152"/>
      <c r="J1388" s="152"/>
      <c r="K1388" s="152"/>
      <c r="L1388" s="152"/>
      <c r="M1388" s="152"/>
    </row>
    <row r="1389" spans="1:13" ht="20.25" customHeight="1" x14ac:dyDescent="0.25">
      <c r="A1389" s="152"/>
      <c r="B1389" s="152"/>
      <c r="C1389" s="152"/>
      <c r="D1389" s="152"/>
      <c r="E1389" s="152"/>
      <c r="F1389" s="152"/>
      <c r="G1389" s="152"/>
      <c r="H1389" s="152"/>
      <c r="I1389" s="152"/>
      <c r="J1389" s="152"/>
      <c r="K1389" s="152"/>
      <c r="L1389" s="152"/>
      <c r="M1389" s="152"/>
    </row>
    <row r="1390" spans="1:13" ht="20.25" customHeight="1" x14ac:dyDescent="0.25">
      <c r="A1390" s="152"/>
      <c r="B1390" s="152"/>
      <c r="C1390" s="152"/>
      <c r="D1390" s="152"/>
      <c r="E1390" s="152"/>
      <c r="F1390" s="152"/>
      <c r="G1390" s="152"/>
      <c r="H1390" s="152"/>
      <c r="I1390" s="152"/>
      <c r="J1390" s="152"/>
      <c r="K1390" s="152"/>
      <c r="L1390" s="152"/>
      <c r="M1390" s="152"/>
    </row>
    <row r="1391" spans="1:13" ht="20.25" customHeight="1" x14ac:dyDescent="0.25">
      <c r="A1391" s="152"/>
      <c r="B1391" s="152"/>
      <c r="C1391" s="152"/>
      <c r="D1391" s="152"/>
      <c r="E1391" s="152"/>
      <c r="F1391" s="152"/>
      <c r="G1391" s="152"/>
      <c r="H1391" s="152"/>
      <c r="I1391" s="152"/>
      <c r="J1391" s="152"/>
      <c r="K1391" s="152"/>
      <c r="L1391" s="152"/>
      <c r="M1391" s="152"/>
    </row>
    <row r="1392" spans="1:13" ht="20.25" customHeight="1" x14ac:dyDescent="0.25">
      <c r="A1392" s="152"/>
      <c r="B1392" s="152"/>
      <c r="C1392" s="152"/>
      <c r="D1392" s="152"/>
      <c r="E1392" s="152"/>
      <c r="F1392" s="152"/>
      <c r="G1392" s="152"/>
      <c r="H1392" s="152"/>
      <c r="I1392" s="152"/>
      <c r="J1392" s="152"/>
      <c r="K1392" s="152"/>
      <c r="L1392" s="152"/>
      <c r="M1392" s="152"/>
    </row>
    <row r="1393" spans="1:13" ht="20.25" customHeight="1" x14ac:dyDescent="0.25">
      <c r="A1393" s="152"/>
      <c r="B1393" s="152"/>
      <c r="C1393" s="152"/>
      <c r="D1393" s="152"/>
      <c r="E1393" s="152"/>
      <c r="F1393" s="152"/>
      <c r="G1393" s="152"/>
      <c r="H1393" s="152"/>
      <c r="I1393" s="152"/>
      <c r="J1393" s="152"/>
      <c r="K1393" s="152"/>
      <c r="L1393" s="152"/>
      <c r="M1393" s="152"/>
    </row>
    <row r="1394" spans="1:13" ht="20.25" customHeight="1" x14ac:dyDescent="0.25">
      <c r="A1394" s="152"/>
      <c r="B1394" s="152"/>
      <c r="C1394" s="152"/>
      <c r="D1394" s="152"/>
      <c r="E1394" s="152"/>
      <c r="F1394" s="152"/>
      <c r="G1394" s="152"/>
      <c r="H1394" s="152"/>
      <c r="I1394" s="152"/>
      <c r="J1394" s="152"/>
      <c r="K1394" s="152"/>
      <c r="L1394" s="152"/>
      <c r="M1394" s="152"/>
    </row>
    <row r="1395" spans="1:13" ht="20.25" customHeight="1" x14ac:dyDescent="0.25">
      <c r="A1395" s="152"/>
      <c r="B1395" s="152"/>
      <c r="C1395" s="152"/>
      <c r="D1395" s="152"/>
      <c r="E1395" s="152"/>
      <c r="F1395" s="152"/>
      <c r="G1395" s="152"/>
      <c r="H1395" s="152"/>
      <c r="I1395" s="152"/>
      <c r="J1395" s="152"/>
      <c r="K1395" s="152"/>
      <c r="L1395" s="152"/>
      <c r="M1395" s="152"/>
    </row>
    <row r="1396" spans="1:13" ht="20.25" customHeight="1" x14ac:dyDescent="0.25">
      <c r="A1396" s="152"/>
      <c r="B1396" s="152"/>
      <c r="C1396" s="152"/>
      <c r="D1396" s="152"/>
      <c r="E1396" s="152"/>
      <c r="F1396" s="152"/>
      <c r="G1396" s="152"/>
      <c r="H1396" s="152"/>
      <c r="I1396" s="152"/>
      <c r="J1396" s="152"/>
      <c r="K1396" s="152"/>
      <c r="L1396" s="152"/>
      <c r="M1396" s="152"/>
    </row>
    <row r="1397" spans="1:13" ht="20.25" customHeight="1" x14ac:dyDescent="0.25">
      <c r="A1397" s="152"/>
      <c r="B1397" s="152"/>
      <c r="C1397" s="152"/>
      <c r="D1397" s="152"/>
      <c r="E1397" s="152"/>
      <c r="F1397" s="152"/>
      <c r="G1397" s="152"/>
      <c r="H1397" s="152"/>
      <c r="I1397" s="152"/>
      <c r="J1397" s="152"/>
      <c r="K1397" s="152"/>
      <c r="L1397" s="152"/>
      <c r="M1397" s="152"/>
    </row>
    <row r="1398" spans="1:13" ht="20.25" customHeight="1" x14ac:dyDescent="0.25">
      <c r="A1398" s="152"/>
      <c r="B1398" s="152"/>
      <c r="C1398" s="152"/>
      <c r="D1398" s="152"/>
      <c r="E1398" s="152"/>
      <c r="F1398" s="152"/>
      <c r="G1398" s="152"/>
      <c r="H1398" s="152"/>
      <c r="I1398" s="152"/>
      <c r="J1398" s="152"/>
      <c r="K1398" s="152"/>
      <c r="L1398" s="152"/>
      <c r="M1398" s="152"/>
    </row>
    <row r="1399" spans="1:13" ht="20.25" customHeight="1" x14ac:dyDescent="0.25">
      <c r="A1399" s="152"/>
      <c r="B1399" s="152"/>
      <c r="C1399" s="152"/>
      <c r="D1399" s="152"/>
      <c r="E1399" s="152"/>
      <c r="F1399" s="152"/>
      <c r="G1399" s="152"/>
      <c r="H1399" s="152"/>
      <c r="I1399" s="152"/>
      <c r="J1399" s="152"/>
      <c r="K1399" s="152"/>
      <c r="L1399" s="152"/>
      <c r="M1399" s="152"/>
    </row>
    <row r="1400" spans="1:13" ht="20.25" customHeight="1" x14ac:dyDescent="0.25">
      <c r="A1400" s="152"/>
      <c r="B1400" s="152"/>
      <c r="C1400" s="152"/>
      <c r="D1400" s="152"/>
      <c r="E1400" s="152"/>
      <c r="F1400" s="152"/>
      <c r="G1400" s="152"/>
      <c r="H1400" s="152"/>
      <c r="I1400" s="152"/>
      <c r="J1400" s="152"/>
      <c r="K1400" s="152"/>
      <c r="L1400" s="152"/>
      <c r="M1400" s="152"/>
    </row>
    <row r="1401" spans="1:13" ht="20.25" customHeight="1" x14ac:dyDescent="0.25">
      <c r="A1401" s="152"/>
      <c r="B1401" s="152"/>
      <c r="C1401" s="152"/>
      <c r="D1401" s="152"/>
      <c r="E1401" s="152"/>
      <c r="F1401" s="152"/>
      <c r="G1401" s="152"/>
      <c r="H1401" s="152"/>
      <c r="I1401" s="152"/>
      <c r="J1401" s="152"/>
      <c r="K1401" s="152"/>
      <c r="L1401" s="152"/>
      <c r="M1401" s="152"/>
    </row>
    <row r="1402" spans="1:13" ht="20.25" customHeight="1" x14ac:dyDescent="0.25">
      <c r="A1402" s="152"/>
      <c r="B1402" s="152"/>
      <c r="C1402" s="152"/>
      <c r="D1402" s="152"/>
      <c r="E1402" s="152"/>
      <c r="F1402" s="152"/>
      <c r="G1402" s="152"/>
      <c r="H1402" s="152"/>
      <c r="I1402" s="152"/>
      <c r="J1402" s="152"/>
      <c r="K1402" s="152"/>
      <c r="L1402" s="152"/>
      <c r="M1402" s="152"/>
    </row>
    <row r="1403" spans="1:13" ht="20.25" customHeight="1" x14ac:dyDescent="0.25">
      <c r="A1403" s="152"/>
      <c r="B1403" s="152"/>
      <c r="C1403" s="152"/>
      <c r="D1403" s="152"/>
      <c r="E1403" s="152"/>
      <c r="F1403" s="152"/>
      <c r="G1403" s="152"/>
      <c r="H1403" s="152"/>
      <c r="I1403" s="152"/>
      <c r="J1403" s="152"/>
      <c r="K1403" s="152"/>
      <c r="L1403" s="152"/>
      <c r="M1403" s="152"/>
    </row>
    <row r="1404" spans="1:13" ht="20.25" customHeight="1" x14ac:dyDescent="0.25">
      <c r="A1404" s="152"/>
      <c r="B1404" s="152"/>
      <c r="C1404" s="152"/>
      <c r="D1404" s="152"/>
      <c r="E1404" s="152"/>
      <c r="F1404" s="152"/>
      <c r="G1404" s="152"/>
      <c r="H1404" s="152"/>
      <c r="I1404" s="152"/>
      <c r="J1404" s="152"/>
      <c r="K1404" s="152"/>
      <c r="L1404" s="152"/>
      <c r="M1404" s="152"/>
    </row>
    <row r="1405" spans="1:13" ht="20.25" customHeight="1" x14ac:dyDescent="0.25">
      <c r="A1405" s="152"/>
      <c r="B1405" s="152"/>
      <c r="C1405" s="152"/>
      <c r="D1405" s="152"/>
      <c r="E1405" s="152"/>
      <c r="F1405" s="152"/>
      <c r="G1405" s="152"/>
      <c r="H1405" s="152"/>
      <c r="I1405" s="152"/>
      <c r="J1405" s="152"/>
      <c r="K1405" s="152"/>
      <c r="L1405" s="152"/>
      <c r="M1405" s="152"/>
    </row>
    <row r="1406" spans="1:13" ht="20.25" customHeight="1" x14ac:dyDescent="0.25">
      <c r="A1406" s="152"/>
      <c r="B1406" s="152"/>
      <c r="C1406" s="152"/>
      <c r="D1406" s="152"/>
      <c r="E1406" s="152"/>
      <c r="F1406" s="152"/>
      <c r="G1406" s="152"/>
      <c r="H1406" s="152"/>
      <c r="I1406" s="152"/>
      <c r="J1406" s="152"/>
      <c r="K1406" s="152"/>
      <c r="L1406" s="152"/>
      <c r="M1406" s="152"/>
    </row>
    <row r="1407" spans="1:13" ht="20.25" customHeight="1" x14ac:dyDescent="0.25">
      <c r="A1407" s="152"/>
      <c r="B1407" s="152"/>
      <c r="C1407" s="152"/>
      <c r="D1407" s="152"/>
      <c r="E1407" s="152"/>
      <c r="F1407" s="152"/>
      <c r="G1407" s="152"/>
      <c r="H1407" s="152"/>
      <c r="I1407" s="152"/>
      <c r="J1407" s="152"/>
      <c r="K1407" s="152"/>
      <c r="L1407" s="152"/>
      <c r="M1407" s="152"/>
    </row>
    <row r="1408" spans="1:13" ht="20.25" customHeight="1" x14ac:dyDescent="0.25">
      <c r="A1408" s="152"/>
      <c r="B1408" s="152"/>
      <c r="C1408" s="152"/>
      <c r="D1408" s="152"/>
      <c r="E1408" s="152"/>
      <c r="F1408" s="152"/>
      <c r="G1408" s="152"/>
      <c r="H1408" s="152"/>
      <c r="I1408" s="152"/>
      <c r="J1408" s="152"/>
      <c r="K1408" s="152"/>
      <c r="L1408" s="152"/>
      <c r="M1408" s="152"/>
    </row>
    <row r="1409" spans="1:13" ht="20.25" customHeight="1" x14ac:dyDescent="0.25">
      <c r="A1409" s="152"/>
      <c r="B1409" s="152"/>
      <c r="C1409" s="152"/>
      <c r="D1409" s="152"/>
      <c r="E1409" s="152"/>
      <c r="F1409" s="152"/>
      <c r="G1409" s="152"/>
      <c r="H1409" s="152"/>
      <c r="I1409" s="152"/>
      <c r="J1409" s="152"/>
      <c r="K1409" s="152"/>
      <c r="L1409" s="152"/>
      <c r="M1409" s="152"/>
    </row>
    <row r="1410" spans="1:13" ht="20.25" customHeight="1" x14ac:dyDescent="0.25">
      <c r="A1410" s="152"/>
      <c r="B1410" s="152"/>
      <c r="C1410" s="152"/>
      <c r="D1410" s="152"/>
      <c r="E1410" s="152"/>
      <c r="F1410" s="152"/>
      <c r="G1410" s="152"/>
      <c r="H1410" s="152"/>
      <c r="I1410" s="152"/>
      <c r="J1410" s="152"/>
      <c r="K1410" s="152"/>
      <c r="L1410" s="152"/>
      <c r="M1410" s="152"/>
    </row>
    <row r="1411" spans="1:13" ht="20.25" customHeight="1" x14ac:dyDescent="0.25">
      <c r="A1411" s="152"/>
      <c r="B1411" s="152"/>
      <c r="C1411" s="152"/>
      <c r="D1411" s="152"/>
      <c r="E1411" s="152"/>
      <c r="F1411" s="152"/>
      <c r="G1411" s="152"/>
      <c r="H1411" s="152"/>
      <c r="I1411" s="152"/>
      <c r="J1411" s="152"/>
      <c r="K1411" s="152"/>
      <c r="L1411" s="152"/>
      <c r="M1411" s="152"/>
    </row>
    <row r="1412" spans="1:13" ht="20.25" customHeight="1" x14ac:dyDescent="0.25">
      <c r="A1412" s="152"/>
      <c r="B1412" s="152"/>
      <c r="C1412" s="152"/>
      <c r="D1412" s="152"/>
      <c r="E1412" s="152"/>
      <c r="F1412" s="152"/>
      <c r="G1412" s="152"/>
      <c r="H1412" s="152"/>
      <c r="I1412" s="152"/>
      <c r="J1412" s="152"/>
      <c r="K1412" s="152"/>
      <c r="L1412" s="152"/>
      <c r="M1412" s="152"/>
    </row>
    <row r="1413" spans="1:13" ht="20.25" customHeight="1" x14ac:dyDescent="0.25">
      <c r="A1413" s="152"/>
      <c r="B1413" s="152"/>
      <c r="C1413" s="152"/>
      <c r="D1413" s="152"/>
      <c r="E1413" s="152"/>
      <c r="F1413" s="152"/>
      <c r="G1413" s="152"/>
      <c r="H1413" s="152"/>
      <c r="I1413" s="152"/>
      <c r="J1413" s="152"/>
      <c r="K1413" s="152"/>
      <c r="L1413" s="152"/>
      <c r="M1413" s="152"/>
    </row>
    <row r="1414" spans="1:13" ht="20.25" customHeight="1" x14ac:dyDescent="0.25">
      <c r="A1414" s="152"/>
      <c r="B1414" s="152"/>
      <c r="C1414" s="152"/>
      <c r="D1414" s="152"/>
      <c r="E1414" s="152"/>
      <c r="F1414" s="152"/>
      <c r="G1414" s="152"/>
      <c r="H1414" s="152"/>
      <c r="I1414" s="152"/>
      <c r="J1414" s="152"/>
      <c r="K1414" s="152"/>
      <c r="L1414" s="152"/>
      <c r="M1414" s="152"/>
    </row>
    <row r="1415" spans="1:13" ht="20.25" customHeight="1" x14ac:dyDescent="0.25">
      <c r="A1415" s="152"/>
      <c r="B1415" s="152"/>
      <c r="C1415" s="152"/>
      <c r="D1415" s="152"/>
      <c r="E1415" s="152"/>
      <c r="F1415" s="152"/>
      <c r="G1415" s="152"/>
      <c r="H1415" s="152"/>
      <c r="I1415" s="152"/>
      <c r="J1415" s="152"/>
      <c r="K1415" s="152"/>
      <c r="L1415" s="152"/>
      <c r="M1415" s="152"/>
    </row>
    <row r="1416" spans="1:13" ht="20.25" customHeight="1" x14ac:dyDescent="0.25">
      <c r="A1416" s="152"/>
      <c r="B1416" s="152"/>
      <c r="C1416" s="152"/>
      <c r="D1416" s="152"/>
      <c r="E1416" s="152"/>
      <c r="F1416" s="152"/>
      <c r="G1416" s="152"/>
      <c r="H1416" s="152"/>
      <c r="I1416" s="152"/>
      <c r="J1416" s="152"/>
      <c r="K1416" s="152"/>
      <c r="L1416" s="152"/>
      <c r="M1416" s="152"/>
    </row>
    <row r="1417" spans="1:13" ht="20.25" customHeight="1" x14ac:dyDescent="0.25">
      <c r="A1417" s="152"/>
      <c r="B1417" s="152"/>
      <c r="C1417" s="152"/>
      <c r="D1417" s="152"/>
      <c r="E1417" s="152"/>
      <c r="F1417" s="152"/>
      <c r="G1417" s="152"/>
      <c r="H1417" s="152"/>
      <c r="I1417" s="152"/>
      <c r="J1417" s="152"/>
      <c r="K1417" s="152"/>
      <c r="L1417" s="152"/>
      <c r="M1417" s="152"/>
    </row>
    <row r="1418" spans="1:13" ht="20.25" customHeight="1" x14ac:dyDescent="0.25">
      <c r="A1418" s="152"/>
      <c r="B1418" s="152"/>
      <c r="C1418" s="152"/>
      <c r="D1418" s="152"/>
      <c r="E1418" s="152"/>
      <c r="F1418" s="152"/>
      <c r="G1418" s="152"/>
      <c r="H1418" s="152"/>
      <c r="I1418" s="152"/>
      <c r="J1418" s="152"/>
      <c r="K1418" s="152"/>
      <c r="L1418" s="152"/>
      <c r="M1418" s="152"/>
    </row>
    <row r="1419" spans="1:13" ht="20.25" customHeight="1" x14ac:dyDescent="0.25">
      <c r="A1419" s="152"/>
      <c r="B1419" s="152"/>
      <c r="C1419" s="152"/>
      <c r="D1419" s="152"/>
      <c r="E1419" s="152"/>
      <c r="F1419" s="152"/>
      <c r="G1419" s="152"/>
      <c r="H1419" s="152"/>
      <c r="I1419" s="152"/>
      <c r="J1419" s="152"/>
      <c r="K1419" s="152"/>
      <c r="L1419" s="152"/>
      <c r="M1419" s="152"/>
    </row>
    <row r="1420" spans="1:13" ht="20.25" customHeight="1" x14ac:dyDescent="0.25">
      <c r="A1420" s="152"/>
      <c r="B1420" s="152"/>
      <c r="C1420" s="152"/>
      <c r="D1420" s="152"/>
      <c r="E1420" s="152"/>
      <c r="F1420" s="152"/>
      <c r="G1420" s="152"/>
      <c r="H1420" s="152"/>
      <c r="I1420" s="152"/>
      <c r="J1420" s="152"/>
      <c r="K1420" s="152"/>
      <c r="L1420" s="152"/>
      <c r="M1420" s="152"/>
    </row>
    <row r="1421" spans="1:13" ht="20.25" customHeight="1" x14ac:dyDescent="0.25">
      <c r="A1421" s="152"/>
      <c r="B1421" s="152"/>
      <c r="C1421" s="152"/>
      <c r="D1421" s="152"/>
      <c r="E1421" s="152"/>
      <c r="F1421" s="152"/>
      <c r="G1421" s="152"/>
      <c r="H1421" s="152"/>
      <c r="I1421" s="152"/>
      <c r="J1421" s="152"/>
      <c r="K1421" s="152"/>
      <c r="L1421" s="152"/>
      <c r="M1421" s="152"/>
    </row>
    <row r="1422" spans="1:13" ht="20.25" customHeight="1" x14ac:dyDescent="0.25">
      <c r="A1422" s="152"/>
      <c r="B1422" s="152"/>
      <c r="C1422" s="152"/>
      <c r="D1422" s="152"/>
      <c r="E1422" s="152"/>
      <c r="F1422" s="152"/>
      <c r="G1422" s="152"/>
      <c r="H1422" s="152"/>
      <c r="I1422" s="152"/>
      <c r="J1422" s="152"/>
      <c r="K1422" s="152"/>
      <c r="L1422" s="152"/>
      <c r="M1422" s="152"/>
    </row>
    <row r="1423" spans="1:13" ht="20.25" customHeight="1" x14ac:dyDescent="0.25">
      <c r="A1423" s="152"/>
      <c r="B1423" s="152"/>
      <c r="C1423" s="152"/>
      <c r="D1423" s="152"/>
      <c r="E1423" s="152"/>
      <c r="F1423" s="152"/>
      <c r="G1423" s="152"/>
      <c r="H1423" s="152"/>
      <c r="I1423" s="152"/>
      <c r="J1423" s="152"/>
      <c r="K1423" s="152"/>
      <c r="L1423" s="152"/>
      <c r="M1423" s="152"/>
    </row>
    <row r="1424" spans="1:13" ht="20.25" customHeight="1" x14ac:dyDescent="0.25">
      <c r="A1424" s="152"/>
      <c r="B1424" s="152"/>
      <c r="C1424" s="152"/>
      <c r="D1424" s="152"/>
      <c r="E1424" s="152"/>
      <c r="F1424" s="152"/>
      <c r="G1424" s="152"/>
      <c r="H1424" s="152"/>
      <c r="I1424" s="152"/>
      <c r="J1424" s="152"/>
      <c r="K1424" s="152"/>
      <c r="L1424" s="152"/>
      <c r="M1424" s="152"/>
    </row>
    <row r="1425" spans="1:13" ht="20.25" customHeight="1" x14ac:dyDescent="0.25">
      <c r="A1425" s="152"/>
      <c r="B1425" s="152"/>
      <c r="C1425" s="152"/>
      <c r="D1425" s="152"/>
      <c r="E1425" s="152"/>
      <c r="F1425" s="152"/>
      <c r="G1425" s="152"/>
      <c r="H1425" s="152"/>
      <c r="I1425" s="152"/>
      <c r="J1425" s="152"/>
      <c r="K1425" s="152"/>
      <c r="L1425" s="152"/>
      <c r="M1425" s="152"/>
    </row>
    <row r="1426" spans="1:13" ht="20.25" customHeight="1" x14ac:dyDescent="0.25">
      <c r="A1426" s="152"/>
      <c r="B1426" s="152"/>
      <c r="C1426" s="152"/>
      <c r="D1426" s="152"/>
      <c r="E1426" s="152"/>
      <c r="F1426" s="152"/>
      <c r="G1426" s="152"/>
      <c r="H1426" s="152"/>
      <c r="I1426" s="152"/>
      <c r="J1426" s="152"/>
      <c r="K1426" s="152"/>
      <c r="L1426" s="152"/>
      <c r="M1426" s="152"/>
    </row>
    <row r="1427" spans="1:13" ht="20.25" customHeight="1" x14ac:dyDescent="0.25">
      <c r="A1427" s="152"/>
      <c r="B1427" s="152"/>
      <c r="C1427" s="152"/>
      <c r="D1427" s="152"/>
      <c r="E1427" s="152"/>
      <c r="F1427" s="152"/>
      <c r="G1427" s="152"/>
      <c r="H1427" s="152"/>
      <c r="I1427" s="152"/>
      <c r="J1427" s="152"/>
      <c r="K1427" s="152"/>
      <c r="L1427" s="152"/>
      <c r="M1427" s="152"/>
    </row>
    <row r="1428" spans="1:13" ht="20.25" customHeight="1" x14ac:dyDescent="0.25">
      <c r="A1428" s="152"/>
      <c r="B1428" s="152"/>
      <c r="C1428" s="152"/>
      <c r="D1428" s="152"/>
      <c r="E1428" s="152"/>
      <c r="F1428" s="152"/>
      <c r="G1428" s="152"/>
      <c r="H1428" s="152"/>
      <c r="I1428" s="152"/>
      <c r="J1428" s="152"/>
      <c r="K1428" s="152"/>
      <c r="L1428" s="152"/>
      <c r="M1428" s="152"/>
    </row>
    <row r="1429" spans="1:13" ht="20.25" customHeight="1" x14ac:dyDescent="0.25">
      <c r="A1429" s="152"/>
      <c r="B1429" s="152"/>
      <c r="C1429" s="152"/>
      <c r="D1429" s="152"/>
      <c r="E1429" s="152"/>
      <c r="F1429" s="152"/>
      <c r="G1429" s="152"/>
      <c r="H1429" s="152"/>
      <c r="I1429" s="152"/>
      <c r="J1429" s="152"/>
      <c r="K1429" s="152"/>
      <c r="L1429" s="152"/>
      <c r="M1429" s="152"/>
    </row>
    <row r="1430" spans="1:13" ht="20.25" customHeight="1" x14ac:dyDescent="0.25">
      <c r="A1430" s="152"/>
      <c r="B1430" s="152"/>
      <c r="C1430" s="152"/>
      <c r="D1430" s="152"/>
      <c r="E1430" s="152"/>
      <c r="F1430" s="152"/>
      <c r="G1430" s="152"/>
      <c r="H1430" s="152"/>
      <c r="I1430" s="152"/>
      <c r="J1430" s="152"/>
      <c r="K1430" s="152"/>
      <c r="L1430" s="152"/>
      <c r="M1430" s="152"/>
    </row>
    <row r="1431" spans="1:13" ht="20.25" customHeight="1" x14ac:dyDescent="0.25">
      <c r="A1431" s="152"/>
      <c r="B1431" s="152"/>
      <c r="C1431" s="152"/>
      <c r="D1431" s="152"/>
      <c r="E1431" s="152"/>
      <c r="F1431" s="152"/>
      <c r="G1431" s="152"/>
      <c r="H1431" s="152"/>
      <c r="I1431" s="152"/>
      <c r="J1431" s="152"/>
      <c r="K1431" s="152"/>
      <c r="L1431" s="152"/>
      <c r="M1431" s="152"/>
    </row>
    <row r="1432" spans="1:13" ht="20.25" customHeight="1" x14ac:dyDescent="0.25">
      <c r="A1432" s="152"/>
      <c r="B1432" s="152"/>
      <c r="C1432" s="152"/>
      <c r="D1432" s="152"/>
      <c r="E1432" s="152"/>
      <c r="F1432" s="152"/>
      <c r="G1432" s="152"/>
      <c r="H1432" s="152"/>
      <c r="I1432" s="152"/>
      <c r="J1432" s="152"/>
      <c r="K1432" s="152"/>
      <c r="L1432" s="152"/>
      <c r="M1432" s="152"/>
    </row>
    <row r="1433" spans="1:13" ht="20.25" customHeight="1" x14ac:dyDescent="0.25">
      <c r="A1433" s="152"/>
      <c r="B1433" s="152"/>
      <c r="C1433" s="152"/>
      <c r="D1433" s="152"/>
      <c r="E1433" s="152"/>
      <c r="F1433" s="152"/>
      <c r="G1433" s="152"/>
      <c r="H1433" s="152"/>
      <c r="I1433" s="152"/>
      <c r="J1433" s="152"/>
      <c r="K1433" s="152"/>
      <c r="L1433" s="152"/>
      <c r="M1433" s="152"/>
    </row>
    <row r="1434" spans="1:13" ht="20.25" customHeight="1" x14ac:dyDescent="0.25">
      <c r="A1434" s="152"/>
      <c r="B1434" s="152"/>
      <c r="C1434" s="152"/>
      <c r="D1434" s="152"/>
      <c r="E1434" s="152"/>
      <c r="F1434" s="152"/>
      <c r="G1434" s="152"/>
      <c r="H1434" s="152"/>
      <c r="I1434" s="152"/>
      <c r="J1434" s="152"/>
      <c r="K1434" s="152"/>
      <c r="L1434" s="152"/>
      <c r="M1434" s="152"/>
    </row>
    <row r="1435" spans="1:13" ht="20.25" customHeight="1" x14ac:dyDescent="0.25">
      <c r="A1435" s="152"/>
      <c r="B1435" s="152"/>
      <c r="C1435" s="152"/>
      <c r="D1435" s="152"/>
      <c r="E1435" s="152"/>
      <c r="F1435" s="152"/>
      <c r="G1435" s="152"/>
      <c r="H1435" s="152"/>
      <c r="I1435" s="152"/>
      <c r="J1435" s="152"/>
      <c r="K1435" s="152"/>
      <c r="L1435" s="152"/>
      <c r="M1435" s="152"/>
    </row>
    <row r="1436" spans="1:13" ht="20.25" customHeight="1" x14ac:dyDescent="0.25">
      <c r="A1436" s="152"/>
      <c r="B1436" s="152"/>
      <c r="C1436" s="152"/>
      <c r="D1436" s="152"/>
      <c r="E1436" s="152"/>
      <c r="F1436" s="152"/>
      <c r="G1436" s="152"/>
      <c r="H1436" s="152"/>
      <c r="I1436" s="152"/>
      <c r="J1436" s="152"/>
      <c r="K1436" s="152"/>
      <c r="L1436" s="152"/>
      <c r="M1436" s="152"/>
    </row>
    <row r="1437" spans="1:13" ht="20.25" customHeight="1" x14ac:dyDescent="0.25">
      <c r="A1437" s="152"/>
      <c r="B1437" s="152"/>
      <c r="C1437" s="152"/>
      <c r="D1437" s="152"/>
      <c r="E1437" s="152"/>
      <c r="F1437" s="152"/>
      <c r="G1437" s="152"/>
      <c r="H1437" s="152"/>
      <c r="I1437" s="152"/>
      <c r="J1437" s="152"/>
      <c r="K1437" s="152"/>
      <c r="L1437" s="152"/>
      <c r="M1437" s="152"/>
    </row>
    <row r="1438" spans="1:13" ht="20.25" customHeight="1" x14ac:dyDescent="0.25">
      <c r="A1438" s="152"/>
      <c r="B1438" s="152"/>
      <c r="C1438" s="152"/>
      <c r="D1438" s="152"/>
      <c r="E1438" s="152"/>
      <c r="F1438" s="152"/>
      <c r="G1438" s="152"/>
      <c r="H1438" s="152"/>
      <c r="I1438" s="152"/>
      <c r="J1438" s="152"/>
      <c r="K1438" s="152"/>
      <c r="L1438" s="152"/>
      <c r="M1438" s="152"/>
    </row>
    <row r="1439" spans="1:13" ht="20.25" customHeight="1" x14ac:dyDescent="0.25">
      <c r="A1439" s="152"/>
      <c r="B1439" s="152"/>
      <c r="C1439" s="152"/>
      <c r="D1439" s="152"/>
      <c r="E1439" s="152"/>
      <c r="F1439" s="152"/>
      <c r="G1439" s="152"/>
      <c r="H1439" s="152"/>
      <c r="I1439" s="152"/>
      <c r="J1439" s="152"/>
      <c r="K1439" s="152"/>
      <c r="L1439" s="152"/>
      <c r="M1439" s="152"/>
    </row>
    <row r="1440" spans="1:13" ht="20.25" customHeight="1" x14ac:dyDescent="0.25">
      <c r="A1440" s="152"/>
      <c r="B1440" s="152"/>
      <c r="C1440" s="152"/>
      <c r="D1440" s="152"/>
      <c r="E1440" s="152"/>
      <c r="F1440" s="152"/>
      <c r="G1440" s="152"/>
      <c r="H1440" s="152"/>
      <c r="I1440" s="152"/>
      <c r="J1440" s="152"/>
      <c r="K1440" s="152"/>
      <c r="L1440" s="152"/>
      <c r="M1440" s="152"/>
    </row>
    <row r="1441" spans="1:13" ht="20.25" customHeight="1" x14ac:dyDescent="0.25">
      <c r="A1441" s="152"/>
      <c r="B1441" s="152"/>
      <c r="C1441" s="152"/>
      <c r="D1441" s="152"/>
      <c r="E1441" s="152"/>
      <c r="F1441" s="152"/>
      <c r="G1441" s="152"/>
      <c r="H1441" s="152"/>
      <c r="I1441" s="152"/>
      <c r="J1441" s="152"/>
      <c r="K1441" s="152"/>
      <c r="L1441" s="152"/>
      <c r="M1441" s="152"/>
    </row>
    <row r="1442" spans="1:13" ht="20.25" customHeight="1" x14ac:dyDescent="0.25">
      <c r="A1442" s="152"/>
      <c r="B1442" s="152"/>
      <c r="C1442" s="152"/>
      <c r="D1442" s="152"/>
      <c r="E1442" s="152"/>
      <c r="F1442" s="152"/>
      <c r="G1442" s="152"/>
      <c r="H1442" s="152"/>
      <c r="I1442" s="152"/>
      <c r="J1442" s="152"/>
      <c r="K1442" s="152"/>
      <c r="L1442" s="152"/>
      <c r="M1442" s="152"/>
    </row>
    <row r="1443" spans="1:13" ht="20.25" customHeight="1" x14ac:dyDescent="0.25">
      <c r="A1443" s="152"/>
      <c r="B1443" s="152"/>
      <c r="C1443" s="152"/>
      <c r="D1443" s="152"/>
      <c r="E1443" s="152"/>
      <c r="F1443" s="152"/>
      <c r="G1443" s="152"/>
      <c r="H1443" s="152"/>
      <c r="I1443" s="152"/>
      <c r="J1443" s="152"/>
      <c r="K1443" s="152"/>
      <c r="L1443" s="152"/>
      <c r="M1443" s="152"/>
    </row>
    <row r="1444" spans="1:13" ht="20.25" customHeight="1" x14ac:dyDescent="0.25">
      <c r="A1444" s="152"/>
      <c r="B1444" s="152"/>
      <c r="C1444" s="152"/>
      <c r="D1444" s="152"/>
      <c r="E1444" s="152"/>
      <c r="F1444" s="152"/>
      <c r="G1444" s="152"/>
      <c r="H1444" s="152"/>
      <c r="I1444" s="152"/>
      <c r="J1444" s="152"/>
      <c r="K1444" s="152"/>
      <c r="L1444" s="152"/>
      <c r="M1444" s="152"/>
    </row>
    <row r="1445" spans="1:13" ht="20.25" customHeight="1" x14ac:dyDescent="0.25">
      <c r="A1445" s="152"/>
      <c r="B1445" s="152"/>
      <c r="C1445" s="152"/>
      <c r="D1445" s="152"/>
      <c r="E1445" s="152"/>
      <c r="F1445" s="152"/>
      <c r="G1445" s="152"/>
      <c r="H1445" s="152"/>
      <c r="I1445" s="152"/>
      <c r="J1445" s="152"/>
      <c r="K1445" s="152"/>
      <c r="L1445" s="152"/>
      <c r="M1445" s="152"/>
    </row>
    <row r="1446" spans="1:13" ht="20.25" customHeight="1" x14ac:dyDescent="0.25">
      <c r="A1446" s="152"/>
      <c r="B1446" s="152"/>
      <c r="C1446" s="152"/>
      <c r="D1446" s="152"/>
      <c r="E1446" s="152"/>
      <c r="F1446" s="152"/>
      <c r="G1446" s="152"/>
      <c r="H1446" s="152"/>
      <c r="I1446" s="152"/>
      <c r="J1446" s="152"/>
      <c r="K1446" s="152"/>
      <c r="L1446" s="152"/>
      <c r="M1446" s="152"/>
    </row>
    <row r="1447" spans="1:13" ht="20.25" customHeight="1" x14ac:dyDescent="0.25">
      <c r="A1447" s="152"/>
      <c r="B1447" s="152"/>
      <c r="C1447" s="152"/>
      <c r="D1447" s="152"/>
      <c r="E1447" s="152"/>
      <c r="F1447" s="152"/>
      <c r="G1447" s="152"/>
      <c r="H1447" s="152"/>
      <c r="I1447" s="152"/>
      <c r="J1447" s="152"/>
      <c r="K1447" s="152"/>
      <c r="L1447" s="152"/>
      <c r="M1447" s="152"/>
    </row>
    <row r="1448" spans="1:13" ht="20.25" customHeight="1" x14ac:dyDescent="0.25">
      <c r="A1448" s="152"/>
      <c r="B1448" s="152"/>
      <c r="C1448" s="152"/>
      <c r="D1448" s="152"/>
      <c r="E1448" s="152"/>
      <c r="F1448" s="152"/>
      <c r="G1448" s="152"/>
      <c r="H1448" s="152"/>
      <c r="I1448" s="152"/>
      <c r="J1448" s="152"/>
      <c r="K1448" s="152"/>
      <c r="L1448" s="152"/>
      <c r="M1448" s="152"/>
    </row>
    <row r="1449" spans="1:13" ht="20.25" customHeight="1" x14ac:dyDescent="0.25">
      <c r="A1449" s="152"/>
      <c r="B1449" s="152"/>
      <c r="C1449" s="152"/>
      <c r="D1449" s="152"/>
      <c r="E1449" s="152"/>
      <c r="F1449" s="152"/>
      <c r="G1449" s="152"/>
      <c r="H1449" s="152"/>
      <c r="I1449" s="152"/>
      <c r="J1449" s="152"/>
      <c r="K1449" s="152"/>
      <c r="L1449" s="152"/>
      <c r="M1449" s="152"/>
    </row>
    <row r="1450" spans="1:13" ht="20.25" customHeight="1" x14ac:dyDescent="0.25">
      <c r="A1450" s="152"/>
      <c r="B1450" s="152"/>
      <c r="C1450" s="152"/>
      <c r="D1450" s="152"/>
      <c r="E1450" s="152"/>
      <c r="F1450" s="152"/>
      <c r="G1450" s="152"/>
      <c r="H1450" s="152"/>
      <c r="I1450" s="152"/>
      <c r="J1450" s="152"/>
      <c r="K1450" s="152"/>
      <c r="L1450" s="152"/>
      <c r="M1450" s="152"/>
    </row>
    <row r="1451" spans="1:13" ht="20.25" customHeight="1" x14ac:dyDescent="0.25">
      <c r="A1451" s="152"/>
      <c r="B1451" s="152"/>
      <c r="C1451" s="152"/>
      <c r="D1451" s="152"/>
      <c r="E1451" s="152"/>
      <c r="F1451" s="152"/>
      <c r="G1451" s="152"/>
      <c r="H1451" s="152"/>
      <c r="I1451" s="152"/>
      <c r="J1451" s="152"/>
      <c r="K1451" s="152"/>
      <c r="L1451" s="152"/>
      <c r="M1451" s="152"/>
    </row>
    <row r="1452" spans="1:13" ht="20.25" customHeight="1" x14ac:dyDescent="0.25">
      <c r="A1452" s="152"/>
      <c r="B1452" s="152"/>
      <c r="C1452" s="152"/>
      <c r="D1452" s="152"/>
      <c r="E1452" s="152"/>
      <c r="F1452" s="152"/>
      <c r="G1452" s="152"/>
      <c r="H1452" s="152"/>
      <c r="I1452" s="152"/>
      <c r="J1452" s="152"/>
      <c r="K1452" s="152"/>
      <c r="L1452" s="152"/>
      <c r="M1452" s="152"/>
    </row>
    <row r="1453" spans="1:13" ht="20.25" customHeight="1" x14ac:dyDescent="0.25">
      <c r="A1453" s="152"/>
      <c r="B1453" s="152"/>
      <c r="C1453" s="152"/>
      <c r="D1453" s="152"/>
      <c r="E1453" s="152"/>
      <c r="F1453" s="152"/>
      <c r="G1453" s="152"/>
      <c r="H1453" s="152"/>
      <c r="I1453" s="152"/>
      <c r="J1453" s="152"/>
      <c r="K1453" s="152"/>
      <c r="L1453" s="152"/>
      <c r="M1453" s="152"/>
    </row>
    <row r="1454" spans="1:13" ht="20.25" customHeight="1" x14ac:dyDescent="0.25">
      <c r="A1454" s="152"/>
      <c r="B1454" s="152"/>
      <c r="C1454" s="152"/>
      <c r="D1454" s="152"/>
      <c r="E1454" s="152"/>
      <c r="F1454" s="152"/>
      <c r="G1454" s="152"/>
      <c r="H1454" s="152"/>
      <c r="I1454" s="152"/>
      <c r="J1454" s="152"/>
      <c r="K1454" s="152"/>
      <c r="L1454" s="152"/>
      <c r="M1454" s="152"/>
    </row>
    <row r="1455" spans="1:13" ht="20.25" customHeight="1" x14ac:dyDescent="0.25">
      <c r="A1455" s="152"/>
      <c r="B1455" s="152"/>
      <c r="C1455" s="152"/>
      <c r="D1455" s="152"/>
      <c r="E1455" s="152"/>
      <c r="F1455" s="152"/>
      <c r="G1455" s="152"/>
      <c r="H1455" s="152"/>
      <c r="I1455" s="152"/>
      <c r="J1455" s="152"/>
      <c r="K1455" s="152"/>
      <c r="L1455" s="152"/>
      <c r="M1455" s="152"/>
    </row>
    <row r="1456" spans="1:13" ht="20.25" customHeight="1" x14ac:dyDescent="0.25">
      <c r="A1456" s="152"/>
      <c r="B1456" s="152"/>
      <c r="C1456" s="152"/>
      <c r="D1456" s="152"/>
      <c r="E1456" s="152"/>
      <c r="F1456" s="152"/>
      <c r="G1456" s="152"/>
      <c r="H1456" s="152"/>
      <c r="I1456" s="152"/>
      <c r="J1456" s="152"/>
      <c r="K1456" s="152"/>
      <c r="L1456" s="152"/>
      <c r="M1456" s="152"/>
    </row>
    <row r="1457" spans="1:13" ht="20.25" customHeight="1" x14ac:dyDescent="0.25">
      <c r="A1457" s="152"/>
      <c r="B1457" s="152"/>
      <c r="C1457" s="152"/>
      <c r="D1457" s="152"/>
      <c r="E1457" s="152"/>
      <c r="F1457" s="152"/>
      <c r="G1457" s="152"/>
      <c r="H1457" s="152"/>
      <c r="I1457" s="152"/>
      <c r="J1457" s="152"/>
      <c r="K1457" s="152"/>
      <c r="L1457" s="152"/>
      <c r="M1457" s="152"/>
    </row>
    <row r="1458" spans="1:13" ht="20.25" customHeight="1" x14ac:dyDescent="0.25">
      <c r="A1458" s="152"/>
      <c r="B1458" s="152"/>
      <c r="C1458" s="152"/>
      <c r="D1458" s="152"/>
      <c r="E1458" s="152"/>
      <c r="F1458" s="152"/>
      <c r="G1458" s="152"/>
      <c r="H1458" s="152"/>
      <c r="I1458" s="152"/>
      <c r="J1458" s="152"/>
      <c r="K1458" s="152"/>
      <c r="L1458" s="152"/>
      <c r="M1458" s="152"/>
    </row>
    <row r="1459" spans="1:13" ht="20.25" customHeight="1" x14ac:dyDescent="0.25">
      <c r="A1459" s="152"/>
      <c r="B1459" s="152"/>
      <c r="C1459" s="152"/>
      <c r="D1459" s="152"/>
      <c r="E1459" s="152"/>
      <c r="F1459" s="152"/>
      <c r="G1459" s="152"/>
      <c r="H1459" s="152"/>
      <c r="I1459" s="152"/>
      <c r="J1459" s="152"/>
      <c r="K1459" s="152"/>
      <c r="L1459" s="152"/>
      <c r="M1459" s="152"/>
    </row>
    <row r="1460" spans="1:13" ht="20.25" customHeight="1" x14ac:dyDescent="0.25">
      <c r="A1460" s="152"/>
      <c r="B1460" s="152"/>
      <c r="C1460" s="152"/>
      <c r="D1460" s="152"/>
      <c r="E1460" s="152"/>
      <c r="F1460" s="152"/>
      <c r="G1460" s="152"/>
      <c r="H1460" s="152"/>
      <c r="I1460" s="152"/>
      <c r="J1460" s="152"/>
      <c r="K1460" s="152"/>
      <c r="L1460" s="152"/>
      <c r="M1460" s="152"/>
    </row>
    <row r="1461" spans="1:13" ht="20.25" customHeight="1" x14ac:dyDescent="0.25">
      <c r="A1461" s="152"/>
      <c r="B1461" s="152"/>
      <c r="C1461" s="152"/>
      <c r="D1461" s="152"/>
      <c r="E1461" s="152"/>
      <c r="F1461" s="152"/>
      <c r="G1461" s="152"/>
      <c r="H1461" s="152"/>
      <c r="I1461" s="152"/>
      <c r="J1461" s="152"/>
      <c r="K1461" s="152"/>
      <c r="L1461" s="152"/>
      <c r="M1461" s="152"/>
    </row>
    <row r="1462" spans="1:13" ht="20.25" customHeight="1" x14ac:dyDescent="0.25">
      <c r="A1462" s="152"/>
      <c r="B1462" s="152"/>
      <c r="C1462" s="152"/>
      <c r="D1462" s="152"/>
      <c r="E1462" s="152"/>
      <c r="F1462" s="152"/>
      <c r="G1462" s="152"/>
      <c r="H1462" s="152"/>
      <c r="I1462" s="152"/>
      <c r="J1462" s="152"/>
      <c r="K1462" s="152"/>
      <c r="L1462" s="152"/>
      <c r="M1462" s="152"/>
    </row>
    <row r="1463" spans="1:13" ht="20.25" customHeight="1" x14ac:dyDescent="0.25">
      <c r="A1463" s="152"/>
      <c r="B1463" s="152"/>
      <c r="C1463" s="152"/>
      <c r="D1463" s="152"/>
      <c r="E1463" s="152"/>
      <c r="F1463" s="152"/>
      <c r="G1463" s="152"/>
      <c r="H1463" s="152"/>
      <c r="I1463" s="152"/>
      <c r="J1463" s="152"/>
      <c r="K1463" s="152"/>
      <c r="L1463" s="152"/>
      <c r="M1463" s="152"/>
    </row>
    <row r="1464" spans="1:13" ht="20.25" customHeight="1" x14ac:dyDescent="0.25">
      <c r="A1464" s="152"/>
      <c r="B1464" s="152"/>
      <c r="C1464" s="152"/>
      <c r="D1464" s="152"/>
      <c r="E1464" s="152"/>
      <c r="F1464" s="152"/>
      <c r="G1464" s="152"/>
      <c r="H1464" s="152"/>
      <c r="I1464" s="152"/>
      <c r="J1464" s="152"/>
      <c r="K1464" s="152"/>
      <c r="L1464" s="152"/>
      <c r="M1464" s="152"/>
    </row>
    <row r="1465" spans="1:13" ht="20.25" customHeight="1" x14ac:dyDescent="0.25">
      <c r="A1465" s="152"/>
      <c r="B1465" s="152"/>
      <c r="C1465" s="152"/>
      <c r="D1465" s="152"/>
      <c r="E1465" s="152"/>
      <c r="F1465" s="152"/>
      <c r="G1465" s="152"/>
      <c r="H1465" s="152"/>
      <c r="I1465" s="152"/>
      <c r="J1465" s="152"/>
      <c r="K1465" s="152"/>
      <c r="L1465" s="152"/>
      <c r="M1465" s="152"/>
    </row>
    <row r="1466" spans="1:13" ht="20.25" customHeight="1" x14ac:dyDescent="0.25">
      <c r="A1466" s="152"/>
      <c r="B1466" s="152"/>
      <c r="C1466" s="152"/>
      <c r="D1466" s="152"/>
      <c r="E1466" s="152"/>
      <c r="F1466" s="152"/>
      <c r="G1466" s="152"/>
      <c r="H1466" s="152"/>
      <c r="I1466" s="152"/>
      <c r="J1466" s="152"/>
      <c r="K1466" s="152"/>
      <c r="L1466" s="152"/>
      <c r="M1466" s="152"/>
    </row>
    <row r="1467" spans="1:13" ht="20.25" customHeight="1" x14ac:dyDescent="0.25">
      <c r="A1467" s="152"/>
      <c r="B1467" s="152"/>
      <c r="C1467" s="152"/>
      <c r="D1467" s="152"/>
      <c r="E1467" s="152"/>
      <c r="F1467" s="152"/>
      <c r="G1467" s="152"/>
      <c r="H1467" s="152"/>
      <c r="I1467" s="152"/>
      <c r="J1467" s="152"/>
      <c r="K1467" s="152"/>
      <c r="L1467" s="152"/>
      <c r="M1467" s="152"/>
    </row>
    <row r="1468" spans="1:13" ht="20.25" customHeight="1" x14ac:dyDescent="0.25">
      <c r="A1468" s="152"/>
      <c r="B1468" s="152"/>
      <c r="C1468" s="152"/>
      <c r="D1468" s="152"/>
      <c r="E1468" s="152"/>
      <c r="F1468" s="152"/>
      <c r="G1468" s="152"/>
      <c r="H1468" s="152"/>
      <c r="I1468" s="152"/>
      <c r="J1468" s="152"/>
      <c r="K1468" s="152"/>
      <c r="L1468" s="152"/>
      <c r="M1468" s="152"/>
    </row>
    <row r="1469" spans="1:13" ht="20.25" customHeight="1" x14ac:dyDescent="0.25">
      <c r="A1469" s="152"/>
      <c r="B1469" s="152"/>
      <c r="C1469" s="152"/>
      <c r="D1469" s="152"/>
      <c r="E1469" s="152"/>
      <c r="F1469" s="152"/>
      <c r="G1469" s="152"/>
      <c r="H1469" s="152"/>
      <c r="I1469" s="152"/>
      <c r="J1469" s="152"/>
      <c r="K1469" s="152"/>
      <c r="L1469" s="152"/>
      <c r="M1469" s="152"/>
    </row>
    <row r="1470" spans="1:13" ht="20.25" customHeight="1" x14ac:dyDescent="0.25">
      <c r="A1470" s="152"/>
      <c r="B1470" s="152"/>
      <c r="C1470" s="152"/>
      <c r="D1470" s="152"/>
      <c r="E1470" s="152"/>
      <c r="F1470" s="152"/>
      <c r="G1470" s="152"/>
      <c r="H1470" s="152"/>
      <c r="I1470" s="152"/>
      <c r="J1470" s="152"/>
      <c r="K1470" s="152"/>
      <c r="L1470" s="152"/>
      <c r="M1470" s="152"/>
    </row>
    <row r="1471" spans="1:13" ht="20.25" customHeight="1" x14ac:dyDescent="0.25">
      <c r="A1471" s="152"/>
      <c r="B1471" s="152"/>
      <c r="C1471" s="152"/>
      <c r="D1471" s="152"/>
      <c r="E1471" s="152"/>
      <c r="F1471" s="152"/>
      <c r="G1471" s="152"/>
      <c r="H1471" s="152"/>
      <c r="I1471" s="152"/>
      <c r="J1471" s="152"/>
      <c r="K1471" s="152"/>
      <c r="L1471" s="152"/>
      <c r="M1471" s="152"/>
    </row>
    <row r="1472" spans="1:13" ht="20.25" customHeight="1" x14ac:dyDescent="0.25">
      <c r="A1472" s="152"/>
      <c r="B1472" s="152"/>
      <c r="C1472" s="152"/>
      <c r="D1472" s="152"/>
      <c r="E1472" s="152"/>
      <c r="F1472" s="152"/>
      <c r="G1472" s="152"/>
      <c r="H1472" s="152"/>
      <c r="I1472" s="152"/>
      <c r="J1472" s="152"/>
      <c r="K1472" s="152"/>
      <c r="L1472" s="152"/>
      <c r="M1472" s="152"/>
    </row>
    <row r="1473" spans="1:13" ht="20.25" customHeight="1" x14ac:dyDescent="0.25">
      <c r="A1473" s="152"/>
      <c r="B1473" s="152"/>
      <c r="C1473" s="152"/>
      <c r="D1473" s="152"/>
      <c r="E1473" s="152"/>
      <c r="F1473" s="152"/>
      <c r="G1473" s="152"/>
      <c r="H1473" s="152"/>
      <c r="I1473" s="152"/>
      <c r="J1473" s="152"/>
      <c r="K1473" s="152"/>
      <c r="L1473" s="152"/>
      <c r="M1473" s="152"/>
    </row>
    <row r="1474" spans="1:13" ht="20.25" customHeight="1" x14ac:dyDescent="0.25">
      <c r="A1474" s="152"/>
      <c r="B1474" s="152"/>
      <c r="C1474" s="152"/>
      <c r="D1474" s="152"/>
      <c r="E1474" s="152"/>
      <c r="F1474" s="152"/>
      <c r="G1474" s="152"/>
      <c r="H1474" s="152"/>
      <c r="I1474" s="152"/>
      <c r="J1474" s="152"/>
      <c r="K1474" s="152"/>
      <c r="L1474" s="152"/>
      <c r="M1474" s="152"/>
    </row>
    <row r="1475" spans="1:13" ht="20.25" customHeight="1" x14ac:dyDescent="0.25">
      <c r="A1475" s="152"/>
      <c r="B1475" s="152"/>
      <c r="C1475" s="152"/>
      <c r="D1475" s="152"/>
      <c r="E1475" s="152"/>
      <c r="F1475" s="152"/>
      <c r="G1475" s="152"/>
      <c r="H1475" s="152"/>
      <c r="I1475" s="152"/>
      <c r="J1475" s="152"/>
      <c r="K1475" s="152"/>
      <c r="L1475" s="152"/>
      <c r="M1475" s="152"/>
    </row>
    <row r="1476" spans="1:13" ht="20.25" customHeight="1" x14ac:dyDescent="0.25">
      <c r="A1476" s="152"/>
      <c r="B1476" s="152"/>
      <c r="C1476" s="152"/>
      <c r="D1476" s="152"/>
      <c r="E1476" s="152"/>
      <c r="F1476" s="152"/>
      <c r="G1476" s="152"/>
      <c r="H1476" s="152"/>
      <c r="I1476" s="152"/>
      <c r="J1476" s="152"/>
      <c r="K1476" s="152"/>
      <c r="L1476" s="152"/>
      <c r="M1476" s="152"/>
    </row>
    <row r="1477" spans="1:13" ht="20.25" customHeight="1" x14ac:dyDescent="0.25">
      <c r="A1477" s="152"/>
      <c r="B1477" s="152"/>
      <c r="C1477" s="152"/>
      <c r="D1477" s="152"/>
      <c r="E1477" s="152"/>
      <c r="F1477" s="152"/>
      <c r="G1477" s="152"/>
      <c r="H1477" s="152"/>
      <c r="I1477" s="152"/>
      <c r="J1477" s="152"/>
      <c r="K1477" s="152"/>
      <c r="L1477" s="152"/>
      <c r="M1477" s="152"/>
    </row>
    <row r="1478" spans="1:13" ht="20.25" customHeight="1" x14ac:dyDescent="0.25">
      <c r="A1478" s="152"/>
      <c r="B1478" s="152"/>
      <c r="C1478" s="152"/>
      <c r="D1478" s="152"/>
      <c r="E1478" s="152"/>
      <c r="F1478" s="152"/>
      <c r="G1478" s="152"/>
      <c r="H1478" s="152"/>
      <c r="I1478" s="152"/>
      <c r="J1478" s="152"/>
      <c r="K1478" s="152"/>
      <c r="L1478" s="152"/>
      <c r="M1478" s="152"/>
    </row>
    <row r="1479" spans="1:13" ht="20.25" customHeight="1" x14ac:dyDescent="0.25">
      <c r="A1479" s="152"/>
      <c r="B1479" s="152"/>
      <c r="C1479" s="152"/>
      <c r="D1479" s="152"/>
      <c r="E1479" s="152"/>
      <c r="F1479" s="152"/>
      <c r="G1479" s="152"/>
      <c r="H1479" s="152"/>
      <c r="I1479" s="152"/>
      <c r="J1479" s="152"/>
      <c r="K1479" s="152"/>
      <c r="L1479" s="152"/>
      <c r="M1479" s="152"/>
    </row>
    <row r="1480" spans="1:13" ht="20.25" customHeight="1" x14ac:dyDescent="0.25">
      <c r="A1480" s="152"/>
      <c r="B1480" s="152"/>
      <c r="C1480" s="152"/>
      <c r="D1480" s="152"/>
      <c r="E1480" s="152"/>
      <c r="F1480" s="152"/>
      <c r="G1480" s="152"/>
      <c r="H1480" s="152"/>
      <c r="I1480" s="152"/>
      <c r="J1480" s="152"/>
      <c r="K1480" s="152"/>
      <c r="L1480" s="152"/>
      <c r="M1480" s="152"/>
    </row>
    <row r="1481" spans="1:13" ht="20.25" customHeight="1" x14ac:dyDescent="0.25">
      <c r="A1481" s="152"/>
      <c r="B1481" s="152"/>
      <c r="C1481" s="152"/>
      <c r="D1481" s="152"/>
      <c r="E1481" s="152"/>
      <c r="F1481" s="152"/>
      <c r="G1481" s="152"/>
      <c r="H1481" s="152"/>
      <c r="I1481" s="152"/>
      <c r="J1481" s="152"/>
      <c r="K1481" s="152"/>
      <c r="L1481" s="152"/>
      <c r="M1481" s="152"/>
    </row>
    <row r="1482" spans="1:13" ht="20.25" customHeight="1" x14ac:dyDescent="0.25">
      <c r="A1482" s="152"/>
      <c r="B1482" s="152"/>
      <c r="C1482" s="152"/>
      <c r="D1482" s="152"/>
      <c r="E1482" s="152"/>
      <c r="F1482" s="152"/>
      <c r="G1482" s="152"/>
      <c r="H1482" s="152"/>
      <c r="I1482" s="152"/>
      <c r="J1482" s="152"/>
      <c r="K1482" s="152"/>
      <c r="L1482" s="152"/>
      <c r="M1482" s="152"/>
    </row>
    <row r="1483" spans="1:13" ht="20.25" customHeight="1" x14ac:dyDescent="0.25">
      <c r="A1483" s="152"/>
      <c r="B1483" s="152"/>
      <c r="C1483" s="152"/>
      <c r="D1483" s="152"/>
      <c r="E1483" s="152"/>
      <c r="F1483" s="152"/>
      <c r="G1483" s="152"/>
      <c r="H1483" s="152"/>
      <c r="I1483" s="152"/>
      <c r="J1483" s="152"/>
      <c r="K1483" s="152"/>
      <c r="L1483" s="152"/>
      <c r="M1483" s="152"/>
    </row>
    <row r="1484" spans="1:13" ht="20.25" customHeight="1" x14ac:dyDescent="0.25">
      <c r="A1484" s="152"/>
      <c r="B1484" s="152"/>
      <c r="C1484" s="152"/>
      <c r="D1484" s="152"/>
      <c r="E1484" s="152"/>
      <c r="F1484" s="152"/>
      <c r="G1484" s="152"/>
      <c r="H1484" s="152"/>
      <c r="I1484" s="152"/>
      <c r="J1484" s="152"/>
      <c r="K1484" s="152"/>
      <c r="L1484" s="152"/>
      <c r="M1484" s="152"/>
    </row>
    <row r="1485" spans="1:13" ht="20.25" customHeight="1" x14ac:dyDescent="0.25">
      <c r="A1485" s="152"/>
      <c r="B1485" s="152"/>
      <c r="C1485" s="152"/>
      <c r="D1485" s="152"/>
      <c r="E1485" s="152"/>
      <c r="F1485" s="152"/>
      <c r="G1485" s="152"/>
      <c r="H1485" s="152"/>
      <c r="I1485" s="152"/>
      <c r="J1485" s="152"/>
      <c r="K1485" s="152"/>
      <c r="L1485" s="152"/>
      <c r="M1485" s="152"/>
    </row>
    <row r="1486" spans="1:13" ht="20.25" customHeight="1" x14ac:dyDescent="0.25">
      <c r="A1486" s="152"/>
      <c r="B1486" s="152"/>
      <c r="C1486" s="152"/>
      <c r="D1486" s="152"/>
      <c r="E1486" s="152"/>
      <c r="F1486" s="152"/>
      <c r="G1486" s="152"/>
      <c r="H1486" s="152"/>
      <c r="I1486" s="152"/>
      <c r="J1486" s="152"/>
      <c r="K1486" s="152"/>
      <c r="L1486" s="152"/>
      <c r="M1486" s="152"/>
    </row>
    <row r="1487" spans="1:13" ht="20.25" customHeight="1" x14ac:dyDescent="0.25">
      <c r="A1487" s="152"/>
      <c r="B1487" s="152"/>
      <c r="C1487" s="152"/>
      <c r="D1487" s="152"/>
      <c r="E1487" s="152"/>
      <c r="F1487" s="152"/>
      <c r="G1487" s="152"/>
      <c r="H1487" s="152"/>
      <c r="I1487" s="152"/>
      <c r="J1487" s="152"/>
      <c r="K1487" s="152"/>
      <c r="L1487" s="152"/>
      <c r="M1487" s="152"/>
    </row>
    <row r="1488" spans="1:13" ht="20.25" customHeight="1" x14ac:dyDescent="0.25">
      <c r="A1488" s="152"/>
      <c r="B1488" s="152"/>
      <c r="C1488" s="152"/>
      <c r="D1488" s="152"/>
      <c r="E1488" s="152"/>
      <c r="F1488" s="152"/>
      <c r="G1488" s="152"/>
      <c r="H1488" s="152"/>
      <c r="I1488" s="152"/>
      <c r="J1488" s="152"/>
      <c r="K1488" s="152"/>
      <c r="L1488" s="152"/>
      <c r="M1488" s="152"/>
    </row>
    <row r="1489" spans="1:13" ht="20.25" customHeight="1" x14ac:dyDescent="0.25">
      <c r="A1489" s="152"/>
      <c r="B1489" s="152"/>
      <c r="C1489" s="152"/>
      <c r="D1489" s="152"/>
      <c r="E1489" s="152"/>
      <c r="F1489" s="152"/>
      <c r="G1489" s="152"/>
      <c r="H1489" s="152"/>
      <c r="I1489" s="152"/>
      <c r="J1489" s="152"/>
      <c r="K1489" s="152"/>
      <c r="L1489" s="152"/>
      <c r="M1489" s="152"/>
    </row>
    <row r="1490" spans="1:13" ht="20.25" customHeight="1" x14ac:dyDescent="0.25">
      <c r="A1490" s="152"/>
      <c r="B1490" s="152"/>
      <c r="C1490" s="152"/>
      <c r="D1490" s="152"/>
      <c r="E1490" s="152"/>
      <c r="F1490" s="152"/>
      <c r="G1490" s="152"/>
      <c r="H1490" s="152"/>
      <c r="I1490" s="152"/>
      <c r="J1490" s="152"/>
      <c r="K1490" s="152"/>
      <c r="L1490" s="152"/>
      <c r="M1490" s="152"/>
    </row>
    <row r="1491" spans="1:13" ht="20.25" customHeight="1" x14ac:dyDescent="0.25">
      <c r="A1491" s="152"/>
      <c r="B1491" s="152"/>
      <c r="C1491" s="152"/>
      <c r="D1491" s="152"/>
      <c r="E1491" s="152"/>
      <c r="F1491" s="152"/>
      <c r="G1491" s="152"/>
      <c r="H1491" s="152"/>
      <c r="I1491" s="152"/>
      <c r="J1491" s="152"/>
      <c r="K1491" s="152"/>
      <c r="L1491" s="152"/>
      <c r="M1491" s="152"/>
    </row>
    <row r="1492" spans="1:13" ht="20.25" customHeight="1" x14ac:dyDescent="0.25">
      <c r="A1492" s="152"/>
      <c r="B1492" s="152"/>
      <c r="C1492" s="152"/>
      <c r="D1492" s="152"/>
      <c r="E1492" s="152"/>
      <c r="F1492" s="152"/>
      <c r="G1492" s="152"/>
      <c r="H1492" s="152"/>
      <c r="I1492" s="152"/>
      <c r="J1492" s="152"/>
      <c r="K1492" s="152"/>
      <c r="L1492" s="152"/>
      <c r="M1492" s="152"/>
    </row>
    <row r="1493" spans="1:13" ht="20.25" customHeight="1" x14ac:dyDescent="0.25">
      <c r="A1493" s="152"/>
      <c r="B1493" s="152"/>
      <c r="C1493" s="152"/>
      <c r="D1493" s="152"/>
      <c r="E1493" s="152"/>
      <c r="F1493" s="152"/>
      <c r="G1493" s="152"/>
      <c r="H1493" s="152"/>
      <c r="I1493" s="152"/>
      <c r="J1493" s="152"/>
      <c r="K1493" s="152"/>
      <c r="L1493" s="152"/>
      <c r="M1493" s="152"/>
    </row>
    <row r="1494" spans="1:13" ht="20.25" customHeight="1" x14ac:dyDescent="0.25">
      <c r="A1494" s="152"/>
      <c r="B1494" s="152"/>
      <c r="C1494" s="152"/>
      <c r="D1494" s="152"/>
      <c r="E1494" s="152"/>
      <c r="F1494" s="152"/>
      <c r="G1494" s="152"/>
      <c r="H1494" s="152"/>
      <c r="I1494" s="152"/>
      <c r="J1494" s="152"/>
      <c r="K1494" s="152"/>
      <c r="L1494" s="152"/>
      <c r="M1494" s="152"/>
    </row>
    <row r="1495" spans="1:13" ht="20.25" customHeight="1" x14ac:dyDescent="0.25">
      <c r="A1495" s="152"/>
      <c r="B1495" s="152"/>
      <c r="C1495" s="152"/>
      <c r="D1495" s="152"/>
      <c r="E1495" s="152"/>
      <c r="F1495" s="152"/>
      <c r="G1495" s="152"/>
      <c r="H1495" s="152"/>
      <c r="I1495" s="152"/>
      <c r="J1495" s="152"/>
      <c r="K1495" s="152"/>
      <c r="L1495" s="152"/>
      <c r="M1495" s="152"/>
    </row>
    <row r="1496" spans="1:13" ht="20.25" customHeight="1" x14ac:dyDescent="0.25">
      <c r="A1496" s="152"/>
      <c r="B1496" s="152"/>
      <c r="C1496" s="152"/>
      <c r="D1496" s="152"/>
      <c r="E1496" s="152"/>
      <c r="F1496" s="152"/>
      <c r="G1496" s="152"/>
      <c r="H1496" s="152"/>
      <c r="I1496" s="152"/>
      <c r="J1496" s="152"/>
      <c r="K1496" s="152"/>
      <c r="L1496" s="152"/>
      <c r="M1496" s="152"/>
    </row>
    <row r="1497" spans="1:13" ht="20.25" customHeight="1" x14ac:dyDescent="0.25">
      <c r="A1497" s="152"/>
      <c r="B1497" s="152"/>
      <c r="C1497" s="152"/>
      <c r="D1497" s="152"/>
      <c r="E1497" s="152"/>
      <c r="F1497" s="152"/>
      <c r="G1497" s="152"/>
      <c r="H1497" s="152"/>
      <c r="I1497" s="152"/>
      <c r="J1497" s="152"/>
      <c r="K1497" s="152"/>
      <c r="L1497" s="152"/>
      <c r="M1497" s="152"/>
    </row>
    <row r="1498" spans="1:13" ht="20.25" customHeight="1" x14ac:dyDescent="0.25">
      <c r="A1498" s="152"/>
      <c r="B1498" s="152"/>
      <c r="C1498" s="152"/>
      <c r="D1498" s="152"/>
      <c r="E1498" s="152"/>
      <c r="F1498" s="152"/>
      <c r="G1498" s="152"/>
      <c r="H1498" s="152"/>
      <c r="I1498" s="152"/>
      <c r="J1498" s="152"/>
      <c r="K1498" s="152"/>
      <c r="L1498" s="152"/>
      <c r="M1498" s="152"/>
    </row>
    <row r="1499" spans="1:13" ht="20.25" customHeight="1" x14ac:dyDescent="0.25">
      <c r="A1499" s="152"/>
      <c r="B1499" s="152"/>
      <c r="C1499" s="152"/>
      <c r="D1499" s="152"/>
      <c r="E1499" s="152"/>
      <c r="F1499" s="152"/>
      <c r="G1499" s="152"/>
      <c r="H1499" s="152"/>
      <c r="I1499" s="152"/>
      <c r="J1499" s="152"/>
      <c r="K1499" s="152"/>
      <c r="L1499" s="152"/>
      <c r="M1499" s="152"/>
    </row>
    <row r="1500" spans="1:13" ht="20.25" customHeight="1" x14ac:dyDescent="0.25">
      <c r="A1500" s="152"/>
      <c r="B1500" s="152"/>
      <c r="C1500" s="152"/>
      <c r="D1500" s="152"/>
      <c r="E1500" s="152"/>
      <c r="F1500" s="152"/>
      <c r="G1500" s="152"/>
      <c r="H1500" s="152"/>
      <c r="I1500" s="152"/>
      <c r="J1500" s="152"/>
      <c r="K1500" s="152"/>
      <c r="L1500" s="152"/>
      <c r="M1500" s="152"/>
    </row>
    <row r="1501" spans="1:13" ht="20.25" customHeight="1" x14ac:dyDescent="0.25">
      <c r="A1501" s="152"/>
      <c r="B1501" s="152"/>
      <c r="C1501" s="152"/>
      <c r="D1501" s="152"/>
      <c r="E1501" s="152"/>
      <c r="F1501" s="152"/>
      <c r="G1501" s="152"/>
      <c r="H1501" s="152"/>
      <c r="I1501" s="152"/>
      <c r="J1501" s="152"/>
      <c r="K1501" s="152"/>
      <c r="L1501" s="152"/>
      <c r="M1501" s="152"/>
    </row>
    <row r="1502" spans="1:13" ht="20.25" customHeight="1" x14ac:dyDescent="0.25">
      <c r="A1502" s="152"/>
      <c r="B1502" s="152"/>
      <c r="C1502" s="152"/>
      <c r="D1502" s="152"/>
      <c r="E1502" s="152"/>
      <c r="F1502" s="152"/>
      <c r="G1502" s="152"/>
      <c r="H1502" s="152"/>
      <c r="I1502" s="152"/>
      <c r="J1502" s="152"/>
      <c r="K1502" s="152"/>
      <c r="L1502" s="152"/>
      <c r="M1502" s="152"/>
    </row>
    <row r="1503" spans="1:13" ht="20.25" customHeight="1" x14ac:dyDescent="0.25">
      <c r="A1503" s="152"/>
      <c r="B1503" s="152"/>
      <c r="C1503" s="152"/>
      <c r="D1503" s="152"/>
      <c r="E1503" s="152"/>
      <c r="F1503" s="152"/>
      <c r="G1503" s="152"/>
      <c r="H1503" s="152"/>
      <c r="I1503" s="152"/>
      <c r="J1503" s="152"/>
      <c r="K1503" s="152"/>
      <c r="L1503" s="152"/>
      <c r="M1503" s="152"/>
    </row>
    <row r="1504" spans="1:13" ht="20.25" customHeight="1" x14ac:dyDescent="0.25">
      <c r="A1504" s="152"/>
      <c r="B1504" s="152"/>
      <c r="C1504" s="152"/>
      <c r="D1504" s="152"/>
      <c r="E1504" s="152"/>
      <c r="F1504" s="152"/>
      <c r="G1504" s="152"/>
      <c r="H1504" s="152"/>
      <c r="I1504" s="152"/>
      <c r="J1504" s="152"/>
      <c r="K1504" s="152"/>
      <c r="L1504" s="152"/>
      <c r="M1504" s="152"/>
    </row>
    <row r="1505" spans="1:13" ht="20.25" customHeight="1" x14ac:dyDescent="0.25">
      <c r="A1505" s="152"/>
      <c r="B1505" s="152"/>
      <c r="C1505" s="152"/>
      <c r="D1505" s="152"/>
      <c r="E1505" s="152"/>
      <c r="F1505" s="152"/>
      <c r="G1505" s="152"/>
      <c r="H1505" s="152"/>
      <c r="I1505" s="152"/>
      <c r="J1505" s="152"/>
      <c r="K1505" s="152"/>
      <c r="L1505" s="152"/>
      <c r="M1505" s="152"/>
    </row>
    <row r="1506" spans="1:13" ht="20.25" customHeight="1" x14ac:dyDescent="0.25">
      <c r="A1506" s="152"/>
      <c r="B1506" s="152"/>
      <c r="C1506" s="152"/>
      <c r="D1506" s="152"/>
      <c r="E1506" s="152"/>
      <c r="F1506" s="152"/>
      <c r="G1506" s="152"/>
      <c r="H1506" s="152"/>
      <c r="I1506" s="152"/>
      <c r="J1506" s="152"/>
      <c r="K1506" s="152"/>
      <c r="L1506" s="152"/>
      <c r="M1506" s="152"/>
    </row>
    <row r="1507" spans="1:13" ht="20.25" customHeight="1" x14ac:dyDescent="0.25">
      <c r="A1507" s="152"/>
      <c r="B1507" s="152"/>
      <c r="C1507" s="152"/>
      <c r="D1507" s="152"/>
      <c r="E1507" s="152"/>
      <c r="F1507" s="152"/>
      <c r="G1507" s="152"/>
      <c r="H1507" s="152"/>
      <c r="I1507" s="152"/>
      <c r="J1507" s="152"/>
      <c r="K1507" s="152"/>
      <c r="L1507" s="152"/>
      <c r="M1507" s="152"/>
    </row>
    <row r="1508" spans="1:13" ht="20.25" customHeight="1" x14ac:dyDescent="0.25">
      <c r="A1508" s="152"/>
      <c r="B1508" s="152"/>
      <c r="C1508" s="152"/>
      <c r="D1508" s="152"/>
      <c r="E1508" s="152"/>
      <c r="F1508" s="152"/>
      <c r="G1508" s="152"/>
      <c r="H1508" s="152"/>
      <c r="I1508" s="152"/>
      <c r="J1508" s="152"/>
      <c r="K1508" s="152"/>
      <c r="L1508" s="152"/>
      <c r="M1508" s="152"/>
    </row>
    <row r="1509" spans="1:13" ht="20.25" customHeight="1" x14ac:dyDescent="0.25">
      <c r="A1509" s="152"/>
      <c r="B1509" s="152"/>
      <c r="C1509" s="152"/>
      <c r="D1509" s="152"/>
      <c r="E1509" s="152"/>
      <c r="F1509" s="152"/>
      <c r="G1509" s="152"/>
      <c r="H1509" s="152"/>
      <c r="I1509" s="152"/>
      <c r="J1509" s="152"/>
      <c r="K1509" s="152"/>
      <c r="L1509" s="152"/>
      <c r="M1509" s="152"/>
    </row>
    <row r="1510" spans="1:13" ht="20.25" customHeight="1" x14ac:dyDescent="0.25">
      <c r="A1510" s="152"/>
      <c r="B1510" s="152"/>
      <c r="C1510" s="152"/>
      <c r="D1510" s="152"/>
      <c r="E1510" s="152"/>
      <c r="F1510" s="152"/>
      <c r="G1510" s="152"/>
      <c r="H1510" s="152"/>
      <c r="I1510" s="152"/>
      <c r="J1510" s="152"/>
      <c r="K1510" s="152"/>
      <c r="L1510" s="152"/>
      <c r="M1510" s="152"/>
    </row>
    <row r="1511" spans="1:13" ht="20.25" customHeight="1" x14ac:dyDescent="0.25">
      <c r="A1511" s="152"/>
      <c r="B1511" s="152"/>
      <c r="C1511" s="152"/>
      <c r="D1511" s="152"/>
      <c r="E1511" s="152"/>
      <c r="F1511" s="152"/>
      <c r="G1511" s="152"/>
      <c r="H1511" s="152"/>
      <c r="I1511" s="152"/>
      <c r="J1511" s="152"/>
      <c r="K1511" s="152"/>
      <c r="L1511" s="152"/>
      <c r="M1511" s="152"/>
    </row>
    <row r="1512" spans="1:13" ht="20.25" customHeight="1" x14ac:dyDescent="0.25">
      <c r="A1512" s="152"/>
      <c r="B1512" s="152"/>
      <c r="C1512" s="152"/>
      <c r="D1512" s="152"/>
      <c r="E1512" s="152"/>
      <c r="F1512" s="152"/>
      <c r="G1512" s="152"/>
      <c r="H1512" s="152"/>
      <c r="I1512" s="152"/>
      <c r="J1512" s="152"/>
      <c r="K1512" s="152"/>
      <c r="L1512" s="152"/>
      <c r="M1512" s="152"/>
    </row>
    <row r="1513" spans="1:13" ht="20.25" customHeight="1" x14ac:dyDescent="0.25">
      <c r="A1513" s="152"/>
      <c r="B1513" s="152"/>
      <c r="C1513" s="152"/>
      <c r="D1513" s="152"/>
      <c r="E1513" s="152"/>
      <c r="F1513" s="152"/>
      <c r="G1513" s="152"/>
      <c r="H1513" s="152"/>
      <c r="I1513" s="152"/>
      <c r="J1513" s="152"/>
      <c r="K1513" s="152"/>
      <c r="L1513" s="152"/>
      <c r="M1513" s="152"/>
    </row>
    <row r="1514" spans="1:13" ht="20.25" customHeight="1" x14ac:dyDescent="0.25">
      <c r="A1514" s="152"/>
      <c r="B1514" s="152"/>
      <c r="C1514" s="152"/>
      <c r="D1514" s="152"/>
      <c r="E1514" s="152"/>
      <c r="F1514" s="152"/>
      <c r="G1514" s="152"/>
      <c r="H1514" s="152"/>
      <c r="I1514" s="152"/>
      <c r="J1514" s="152"/>
      <c r="K1514" s="152"/>
      <c r="L1514" s="152"/>
      <c r="M1514" s="152"/>
    </row>
    <row r="1515" spans="1:13" ht="20.25" customHeight="1" x14ac:dyDescent="0.25">
      <c r="A1515" s="152"/>
      <c r="B1515" s="152"/>
      <c r="C1515" s="152"/>
      <c r="D1515" s="152"/>
      <c r="E1515" s="152"/>
      <c r="F1515" s="152"/>
      <c r="G1515" s="152"/>
      <c r="H1515" s="152"/>
      <c r="I1515" s="152"/>
      <c r="J1515" s="152"/>
      <c r="K1515" s="152"/>
      <c r="L1515" s="152"/>
      <c r="M1515" s="152"/>
    </row>
    <row r="1516" spans="1:13" ht="20.25" customHeight="1" x14ac:dyDescent="0.25">
      <c r="A1516" s="152"/>
      <c r="B1516" s="152"/>
      <c r="C1516" s="152"/>
      <c r="D1516" s="152"/>
      <c r="E1516" s="152"/>
      <c r="F1516" s="152"/>
      <c r="G1516" s="152"/>
      <c r="H1516" s="152"/>
      <c r="I1516" s="152"/>
      <c r="J1516" s="152"/>
      <c r="K1516" s="152"/>
      <c r="L1516" s="152"/>
      <c r="M1516" s="152"/>
    </row>
    <row r="1517" spans="1:13" ht="20.25" customHeight="1" x14ac:dyDescent="0.25">
      <c r="A1517" s="152"/>
      <c r="B1517" s="152"/>
      <c r="C1517" s="152"/>
      <c r="D1517" s="152"/>
      <c r="E1517" s="152"/>
      <c r="F1517" s="152"/>
      <c r="G1517" s="152"/>
      <c r="H1517" s="152"/>
      <c r="I1517" s="152"/>
      <c r="J1517" s="152"/>
      <c r="K1517" s="152"/>
      <c r="L1517" s="152"/>
      <c r="M1517" s="152"/>
    </row>
    <row r="1518" spans="1:13" ht="20.25" customHeight="1" x14ac:dyDescent="0.25">
      <c r="A1518" s="152"/>
      <c r="B1518" s="152"/>
      <c r="C1518" s="152"/>
      <c r="D1518" s="152"/>
      <c r="E1518" s="152"/>
      <c r="F1518" s="152"/>
      <c r="G1518" s="152"/>
      <c r="H1518" s="152"/>
      <c r="I1518" s="152"/>
      <c r="J1518" s="152"/>
      <c r="K1518" s="152"/>
      <c r="L1518" s="152"/>
      <c r="M1518" s="152"/>
    </row>
    <row r="1519" spans="1:13" ht="20.25" customHeight="1" x14ac:dyDescent="0.25">
      <c r="A1519" s="152"/>
      <c r="B1519" s="152"/>
      <c r="C1519" s="152"/>
      <c r="D1519" s="152"/>
      <c r="E1519" s="152"/>
      <c r="F1519" s="152"/>
      <c r="G1519" s="152"/>
      <c r="H1519" s="152"/>
      <c r="I1519" s="152"/>
      <c r="J1519" s="152"/>
      <c r="K1519" s="152"/>
      <c r="L1519" s="152"/>
      <c r="M1519" s="152"/>
    </row>
    <row r="1520" spans="1:13" ht="20.25" customHeight="1" x14ac:dyDescent="0.25">
      <c r="A1520" s="152"/>
      <c r="B1520" s="152"/>
      <c r="C1520" s="152"/>
      <c r="D1520" s="152"/>
      <c r="E1520" s="152"/>
      <c r="F1520" s="152"/>
      <c r="G1520" s="152"/>
      <c r="H1520" s="152"/>
      <c r="I1520" s="152"/>
      <c r="J1520" s="152"/>
      <c r="K1520" s="152"/>
      <c r="L1520" s="152"/>
      <c r="M1520" s="152"/>
    </row>
    <row r="1521" spans="1:13" ht="20.25" customHeight="1" x14ac:dyDescent="0.25">
      <c r="A1521" s="152"/>
      <c r="B1521" s="152"/>
      <c r="C1521" s="152"/>
      <c r="D1521" s="152"/>
      <c r="E1521" s="152"/>
      <c r="F1521" s="152"/>
      <c r="G1521" s="152"/>
      <c r="H1521" s="152"/>
      <c r="I1521" s="152"/>
      <c r="J1521" s="152"/>
      <c r="K1521" s="152"/>
      <c r="L1521" s="152"/>
      <c r="M1521" s="152"/>
    </row>
    <row r="1522" spans="1:13" ht="20.25" customHeight="1" x14ac:dyDescent="0.25">
      <c r="A1522" s="152"/>
      <c r="B1522" s="152"/>
      <c r="C1522" s="152"/>
      <c r="D1522" s="152"/>
      <c r="E1522" s="152"/>
      <c r="F1522" s="152"/>
      <c r="G1522" s="152"/>
      <c r="H1522" s="152"/>
      <c r="I1522" s="152"/>
      <c r="J1522" s="152"/>
      <c r="K1522" s="152"/>
      <c r="L1522" s="152"/>
      <c r="M1522" s="152"/>
    </row>
    <row r="1523" spans="1:13" ht="20.25" customHeight="1" x14ac:dyDescent="0.25">
      <c r="A1523" s="152"/>
      <c r="B1523" s="152"/>
      <c r="C1523" s="152"/>
      <c r="D1523" s="152"/>
      <c r="E1523" s="152"/>
      <c r="F1523" s="152"/>
      <c r="G1523" s="152"/>
      <c r="H1523" s="152"/>
      <c r="I1523" s="152"/>
      <c r="J1523" s="152"/>
      <c r="K1523" s="152"/>
      <c r="L1523" s="152"/>
      <c r="M1523" s="152"/>
    </row>
    <row r="1524" spans="1:13" ht="20.25" customHeight="1" x14ac:dyDescent="0.25">
      <c r="A1524" s="152"/>
      <c r="B1524" s="152"/>
      <c r="C1524" s="152"/>
      <c r="D1524" s="152"/>
      <c r="E1524" s="152"/>
      <c r="F1524" s="152"/>
      <c r="G1524" s="152"/>
      <c r="H1524" s="152"/>
      <c r="I1524" s="152"/>
      <c r="J1524" s="152"/>
      <c r="K1524" s="152"/>
      <c r="L1524" s="152"/>
      <c r="M1524" s="152"/>
    </row>
    <row r="1525" spans="1:13" ht="20.25" customHeight="1" x14ac:dyDescent="0.25">
      <c r="A1525" s="152"/>
      <c r="B1525" s="152"/>
      <c r="C1525" s="152"/>
      <c r="D1525" s="152"/>
      <c r="E1525" s="152"/>
      <c r="F1525" s="152"/>
      <c r="G1525" s="152"/>
      <c r="H1525" s="152"/>
      <c r="I1525" s="152"/>
      <c r="J1525" s="152"/>
      <c r="K1525" s="152"/>
      <c r="L1525" s="152"/>
      <c r="M1525" s="152"/>
    </row>
    <row r="1526" spans="1:13" ht="20.25" customHeight="1" x14ac:dyDescent="0.25">
      <c r="A1526" s="152"/>
      <c r="B1526" s="152"/>
      <c r="C1526" s="152"/>
      <c r="D1526" s="152"/>
      <c r="E1526" s="152"/>
      <c r="F1526" s="152"/>
      <c r="G1526" s="152"/>
      <c r="H1526" s="152"/>
      <c r="I1526" s="152"/>
      <c r="J1526" s="152"/>
      <c r="K1526" s="152"/>
      <c r="L1526" s="152"/>
      <c r="M1526" s="152"/>
    </row>
    <row r="1527" spans="1:13" ht="20.25" customHeight="1" x14ac:dyDescent="0.25">
      <c r="A1527" s="152"/>
      <c r="B1527" s="152"/>
      <c r="C1527" s="152"/>
      <c r="D1527" s="152"/>
      <c r="E1527" s="152"/>
      <c r="F1527" s="152"/>
      <c r="G1527" s="152"/>
      <c r="H1527" s="152"/>
      <c r="I1527" s="152"/>
      <c r="J1527" s="152"/>
      <c r="K1527" s="152"/>
      <c r="L1527" s="152"/>
      <c r="M1527" s="152"/>
    </row>
    <row r="1528" spans="1:13" ht="20.25" customHeight="1" x14ac:dyDescent="0.25">
      <c r="A1528" s="152"/>
      <c r="B1528" s="152"/>
      <c r="C1528" s="152"/>
      <c r="D1528" s="152"/>
      <c r="E1528" s="152"/>
      <c r="F1528" s="152"/>
      <c r="G1528" s="152"/>
      <c r="H1528" s="152"/>
      <c r="I1528" s="152"/>
      <c r="J1528" s="152"/>
      <c r="K1528" s="152"/>
      <c r="L1528" s="152"/>
      <c r="M1528" s="152"/>
    </row>
    <row r="1529" spans="1:13" ht="20.25" customHeight="1" x14ac:dyDescent="0.25">
      <c r="A1529" s="152"/>
      <c r="B1529" s="152"/>
      <c r="C1529" s="152"/>
      <c r="D1529" s="152"/>
      <c r="E1529" s="152"/>
      <c r="F1529" s="152"/>
      <c r="G1529" s="152"/>
      <c r="H1529" s="152"/>
      <c r="I1529" s="152"/>
      <c r="J1529" s="152"/>
      <c r="K1529" s="152"/>
      <c r="L1529" s="152"/>
      <c r="M1529" s="152"/>
    </row>
    <row r="1530" spans="1:13" ht="20.25" customHeight="1" x14ac:dyDescent="0.25">
      <c r="A1530" s="152"/>
      <c r="B1530" s="152"/>
      <c r="C1530" s="152"/>
      <c r="D1530" s="152"/>
      <c r="E1530" s="152"/>
      <c r="F1530" s="152"/>
      <c r="G1530" s="152"/>
      <c r="H1530" s="152"/>
      <c r="I1530" s="152"/>
      <c r="J1530" s="152"/>
      <c r="K1530" s="152"/>
      <c r="L1530" s="152"/>
      <c r="M1530" s="152"/>
    </row>
    <row r="1531" spans="1:13" ht="20.25" customHeight="1" x14ac:dyDescent="0.25">
      <c r="A1531" s="152"/>
      <c r="B1531" s="152"/>
      <c r="C1531" s="152"/>
      <c r="D1531" s="152"/>
      <c r="E1531" s="152"/>
      <c r="F1531" s="152"/>
      <c r="G1531" s="152"/>
      <c r="H1531" s="152"/>
      <c r="I1531" s="152"/>
      <c r="J1531" s="152"/>
      <c r="K1531" s="152"/>
      <c r="L1531" s="152"/>
      <c r="M1531" s="152"/>
    </row>
    <row r="1532" spans="1:13" ht="20.25" customHeight="1" x14ac:dyDescent="0.25">
      <c r="A1532" s="152"/>
      <c r="B1532" s="152"/>
      <c r="C1532" s="152"/>
      <c r="D1532" s="152"/>
      <c r="E1532" s="152"/>
      <c r="F1532" s="152"/>
      <c r="G1532" s="152"/>
      <c r="H1532" s="152"/>
      <c r="I1532" s="152"/>
      <c r="J1532" s="152"/>
      <c r="K1532" s="152"/>
      <c r="L1532" s="152"/>
      <c r="M1532" s="152"/>
    </row>
    <row r="1533" spans="1:13" ht="20.25" customHeight="1" x14ac:dyDescent="0.25">
      <c r="A1533" s="152"/>
      <c r="B1533" s="152"/>
      <c r="C1533" s="152"/>
      <c r="D1533" s="152"/>
      <c r="E1533" s="152"/>
      <c r="F1533" s="152"/>
      <c r="G1533" s="152"/>
      <c r="H1533" s="152"/>
      <c r="I1533" s="152"/>
      <c r="J1533" s="152"/>
      <c r="K1533" s="152"/>
      <c r="L1533" s="152"/>
      <c r="M1533" s="152"/>
    </row>
    <row r="1534" spans="1:13" ht="20.25" customHeight="1" x14ac:dyDescent="0.25">
      <c r="A1534" s="152"/>
      <c r="B1534" s="152"/>
      <c r="C1534" s="152"/>
      <c r="D1534" s="152"/>
      <c r="E1534" s="152"/>
      <c r="F1534" s="152"/>
      <c r="G1534" s="152"/>
      <c r="H1534" s="152"/>
      <c r="I1534" s="152"/>
      <c r="J1534" s="152"/>
      <c r="K1534" s="152"/>
      <c r="L1534" s="152"/>
      <c r="M1534" s="152"/>
    </row>
    <row r="1535" spans="1:13" ht="20.25" customHeight="1" x14ac:dyDescent="0.25">
      <c r="A1535" s="152"/>
      <c r="B1535" s="152"/>
      <c r="C1535" s="152"/>
      <c r="D1535" s="152"/>
      <c r="E1535" s="152"/>
      <c r="F1535" s="152"/>
      <c r="G1535" s="152"/>
      <c r="H1535" s="152"/>
      <c r="I1535" s="152"/>
      <c r="J1535" s="152"/>
      <c r="K1535" s="152"/>
      <c r="L1535" s="152"/>
      <c r="M1535" s="152"/>
    </row>
    <row r="1536" spans="1:13" ht="20.25" customHeight="1" x14ac:dyDescent="0.25">
      <c r="A1536" s="152"/>
      <c r="B1536" s="152"/>
      <c r="C1536" s="152"/>
      <c r="D1536" s="152"/>
      <c r="E1536" s="152"/>
      <c r="F1536" s="152"/>
      <c r="G1536" s="152"/>
      <c r="H1536" s="152"/>
      <c r="I1536" s="152"/>
      <c r="J1536" s="152"/>
      <c r="K1536" s="152"/>
      <c r="L1536" s="152"/>
      <c r="M1536" s="152"/>
    </row>
    <row r="1537" spans="1:13" ht="20.25" customHeight="1" x14ac:dyDescent="0.25">
      <c r="A1537" s="152"/>
      <c r="B1537" s="152"/>
      <c r="C1537" s="152"/>
      <c r="D1537" s="152"/>
      <c r="E1537" s="152"/>
      <c r="F1537" s="152"/>
      <c r="G1537" s="152"/>
      <c r="H1537" s="152"/>
      <c r="I1537" s="152"/>
      <c r="J1537" s="152"/>
      <c r="K1537" s="152"/>
      <c r="L1537" s="152"/>
      <c r="M1537" s="152"/>
    </row>
    <row r="1538" spans="1:13" ht="20.25" customHeight="1" x14ac:dyDescent="0.25">
      <c r="A1538" s="152"/>
      <c r="B1538" s="152"/>
      <c r="C1538" s="152"/>
      <c r="D1538" s="152"/>
      <c r="E1538" s="152"/>
      <c r="F1538" s="152"/>
      <c r="G1538" s="152"/>
      <c r="H1538" s="152"/>
      <c r="I1538" s="152"/>
      <c r="J1538" s="152"/>
      <c r="K1538" s="152"/>
      <c r="L1538" s="152"/>
      <c r="M1538" s="152"/>
    </row>
    <row r="1539" spans="1:13" ht="20.25" customHeight="1" x14ac:dyDescent="0.25">
      <c r="A1539" s="152"/>
      <c r="B1539" s="152"/>
      <c r="C1539" s="152"/>
      <c r="D1539" s="152"/>
      <c r="E1539" s="152"/>
      <c r="F1539" s="152"/>
      <c r="G1539" s="152"/>
      <c r="H1539" s="152"/>
      <c r="I1539" s="152"/>
      <c r="J1539" s="152"/>
      <c r="K1539" s="152"/>
      <c r="L1539" s="152"/>
      <c r="M1539" s="152"/>
    </row>
    <row r="1540" spans="1:13" ht="20.25" customHeight="1" x14ac:dyDescent="0.25">
      <c r="A1540" s="152"/>
      <c r="B1540" s="152"/>
      <c r="C1540" s="152"/>
      <c r="D1540" s="152"/>
      <c r="E1540" s="152"/>
      <c r="F1540" s="152"/>
      <c r="G1540" s="152"/>
      <c r="H1540" s="152"/>
      <c r="I1540" s="152"/>
      <c r="J1540" s="152"/>
      <c r="K1540" s="152"/>
      <c r="L1540" s="152"/>
      <c r="M1540" s="152"/>
    </row>
    <row r="1541" spans="1:13" ht="20.25" customHeight="1" x14ac:dyDescent="0.25">
      <c r="A1541" s="152"/>
      <c r="B1541" s="152"/>
      <c r="C1541" s="152"/>
      <c r="D1541" s="152"/>
      <c r="E1541" s="152"/>
      <c r="F1541" s="152"/>
      <c r="G1541" s="152"/>
      <c r="H1541" s="152"/>
      <c r="I1541" s="152"/>
      <c r="J1541" s="152"/>
      <c r="K1541" s="152"/>
      <c r="L1541" s="152"/>
      <c r="M1541" s="152"/>
    </row>
    <row r="1542" spans="1:13" ht="20.25" customHeight="1" x14ac:dyDescent="0.25">
      <c r="A1542" s="152"/>
      <c r="B1542" s="152"/>
      <c r="C1542" s="152"/>
      <c r="D1542" s="152"/>
      <c r="E1542" s="152"/>
      <c r="F1542" s="152"/>
      <c r="G1542" s="152"/>
      <c r="H1542" s="152"/>
      <c r="I1542" s="152"/>
      <c r="J1542" s="152"/>
      <c r="K1542" s="152"/>
      <c r="L1542" s="152"/>
      <c r="M1542" s="152"/>
    </row>
    <row r="1543" spans="1:13" ht="20.25" customHeight="1" x14ac:dyDescent="0.25">
      <c r="A1543" s="152"/>
      <c r="B1543" s="152"/>
      <c r="C1543" s="152"/>
      <c r="D1543" s="152"/>
      <c r="E1543" s="152"/>
      <c r="F1543" s="152"/>
      <c r="G1543" s="152"/>
      <c r="H1543" s="152"/>
      <c r="I1543" s="152"/>
      <c r="J1543" s="152"/>
      <c r="K1543" s="152"/>
      <c r="L1543" s="152"/>
      <c r="M1543" s="152"/>
    </row>
    <row r="1544" spans="1:13" ht="20.25" customHeight="1" x14ac:dyDescent="0.25">
      <c r="A1544" s="152"/>
      <c r="B1544" s="152"/>
      <c r="C1544" s="152"/>
      <c r="D1544" s="152"/>
      <c r="E1544" s="152"/>
      <c r="F1544" s="152"/>
      <c r="G1544" s="152"/>
      <c r="H1544" s="152"/>
      <c r="I1544" s="152"/>
      <c r="J1544" s="152"/>
      <c r="K1544" s="152"/>
      <c r="L1544" s="152"/>
      <c r="M1544" s="152"/>
    </row>
    <row r="1545" spans="1:13" ht="20.25" customHeight="1" x14ac:dyDescent="0.25">
      <c r="A1545" s="152"/>
      <c r="B1545" s="152"/>
      <c r="C1545" s="152"/>
      <c r="D1545" s="152"/>
      <c r="E1545" s="152"/>
      <c r="F1545" s="152"/>
      <c r="G1545" s="152"/>
      <c r="H1545" s="152"/>
      <c r="I1545" s="152"/>
      <c r="J1545" s="152"/>
      <c r="K1545" s="152"/>
      <c r="L1545" s="152"/>
      <c r="M1545" s="152"/>
    </row>
    <row r="1546" spans="1:13" ht="20.25" customHeight="1" x14ac:dyDescent="0.25">
      <c r="A1546" s="152"/>
      <c r="B1546" s="152"/>
      <c r="C1546" s="152"/>
      <c r="D1546" s="152"/>
      <c r="E1546" s="152"/>
      <c r="F1546" s="152"/>
      <c r="G1546" s="152"/>
      <c r="H1546" s="152"/>
      <c r="I1546" s="152"/>
      <c r="J1546" s="152"/>
      <c r="K1546" s="152"/>
      <c r="L1546" s="152"/>
      <c r="M1546" s="152"/>
    </row>
    <row r="1547" spans="1:13" ht="20.25" customHeight="1" x14ac:dyDescent="0.25">
      <c r="A1547" s="152"/>
      <c r="B1547" s="152"/>
      <c r="C1547" s="152"/>
      <c r="D1547" s="152"/>
      <c r="E1547" s="152"/>
      <c r="F1547" s="152"/>
      <c r="G1547" s="152"/>
      <c r="H1547" s="152"/>
      <c r="I1547" s="152"/>
      <c r="J1547" s="152"/>
      <c r="K1547" s="152"/>
      <c r="L1547" s="152"/>
      <c r="M1547" s="152"/>
    </row>
    <row r="1548" spans="1:13" ht="20.25" customHeight="1" x14ac:dyDescent="0.25">
      <c r="A1548" s="152"/>
      <c r="B1548" s="152"/>
      <c r="C1548" s="152"/>
      <c r="D1548" s="152"/>
      <c r="E1548" s="152"/>
      <c r="F1548" s="152"/>
      <c r="G1548" s="152"/>
      <c r="H1548" s="152"/>
      <c r="I1548" s="152"/>
      <c r="J1548" s="152"/>
      <c r="K1548" s="152"/>
      <c r="L1548" s="152"/>
      <c r="M1548" s="152"/>
    </row>
    <row r="1549" spans="1:13" ht="20.25" customHeight="1" x14ac:dyDescent="0.25">
      <c r="A1549" s="152"/>
      <c r="B1549" s="152"/>
      <c r="C1549" s="152"/>
      <c r="D1549" s="152"/>
      <c r="E1549" s="152"/>
      <c r="F1549" s="152"/>
      <c r="G1549" s="152"/>
      <c r="H1549" s="152"/>
      <c r="I1549" s="152"/>
      <c r="J1549" s="152"/>
      <c r="K1549" s="152"/>
      <c r="L1549" s="152"/>
      <c r="M1549" s="152"/>
    </row>
    <row r="1550" spans="1:13" ht="20.25" customHeight="1" x14ac:dyDescent="0.25">
      <c r="A1550" s="152"/>
      <c r="B1550" s="152"/>
      <c r="C1550" s="152"/>
      <c r="D1550" s="152"/>
      <c r="E1550" s="152"/>
      <c r="F1550" s="152"/>
      <c r="G1550" s="152"/>
      <c r="H1550" s="152"/>
      <c r="I1550" s="152"/>
      <c r="J1550" s="152"/>
      <c r="K1550" s="152"/>
      <c r="L1550" s="152"/>
      <c r="M1550" s="152"/>
    </row>
    <row r="1551" spans="1:13" ht="20.25" customHeight="1" x14ac:dyDescent="0.25">
      <c r="A1551" s="152"/>
      <c r="B1551" s="152"/>
      <c r="C1551" s="152"/>
      <c r="D1551" s="152"/>
      <c r="E1551" s="152"/>
      <c r="F1551" s="152"/>
      <c r="G1551" s="152"/>
      <c r="H1551" s="152"/>
      <c r="I1551" s="152"/>
      <c r="J1551" s="152"/>
      <c r="K1551" s="152"/>
      <c r="L1551" s="152"/>
      <c r="M1551" s="152"/>
    </row>
    <row r="1552" spans="1:13" ht="20.25" customHeight="1" x14ac:dyDescent="0.25">
      <c r="A1552" s="152"/>
      <c r="B1552" s="152"/>
      <c r="C1552" s="152"/>
      <c r="D1552" s="152"/>
      <c r="E1552" s="152"/>
      <c r="F1552" s="152"/>
      <c r="G1552" s="152"/>
      <c r="H1552" s="152"/>
      <c r="I1552" s="152"/>
      <c r="J1552" s="152"/>
      <c r="K1552" s="152"/>
      <c r="L1552" s="152"/>
      <c r="M1552" s="152"/>
    </row>
    <row r="1553" spans="1:13" ht="20.25" customHeight="1" x14ac:dyDescent="0.25">
      <c r="A1553" s="152"/>
      <c r="B1553" s="152"/>
      <c r="C1553" s="152"/>
      <c r="D1553" s="152"/>
      <c r="E1553" s="152"/>
      <c r="F1553" s="152"/>
      <c r="G1553" s="152"/>
      <c r="H1553" s="152"/>
      <c r="I1553" s="152"/>
      <c r="J1553" s="152"/>
      <c r="K1553" s="152"/>
      <c r="L1553" s="152"/>
      <c r="M1553" s="152"/>
    </row>
    <row r="1554" spans="1:13" ht="20.25" customHeight="1" x14ac:dyDescent="0.25">
      <c r="A1554" s="152"/>
      <c r="B1554" s="152"/>
      <c r="C1554" s="152"/>
      <c r="D1554" s="152"/>
      <c r="E1554" s="152"/>
      <c r="F1554" s="152"/>
      <c r="G1554" s="152"/>
      <c r="H1554" s="152"/>
      <c r="I1554" s="152"/>
      <c r="J1554" s="152"/>
      <c r="K1554" s="152"/>
      <c r="L1554" s="152"/>
      <c r="M1554" s="152"/>
    </row>
    <row r="1555" spans="1:13" ht="20.25" customHeight="1" x14ac:dyDescent="0.25">
      <c r="A1555" s="152"/>
      <c r="B1555" s="152"/>
      <c r="C1555" s="152"/>
      <c r="D1555" s="152"/>
      <c r="E1555" s="152"/>
      <c r="F1555" s="152"/>
      <c r="G1555" s="152"/>
      <c r="H1555" s="152"/>
      <c r="I1555" s="152"/>
      <c r="J1555" s="152"/>
      <c r="K1555" s="152"/>
      <c r="L1555" s="152"/>
      <c r="M1555" s="152"/>
    </row>
    <row r="1556" spans="1:13" ht="20.25" customHeight="1" x14ac:dyDescent="0.25">
      <c r="A1556" s="152"/>
      <c r="B1556" s="152"/>
      <c r="C1556" s="152"/>
      <c r="D1556" s="152"/>
      <c r="E1556" s="152"/>
      <c r="F1556" s="152"/>
      <c r="G1556" s="152"/>
      <c r="H1556" s="152"/>
      <c r="I1556" s="152"/>
      <c r="J1556" s="152"/>
      <c r="K1556" s="152"/>
      <c r="L1556" s="152"/>
      <c r="M1556" s="152"/>
    </row>
    <row r="1557" spans="1:13" ht="20.25" customHeight="1" x14ac:dyDescent="0.25">
      <c r="A1557" s="152"/>
      <c r="B1557" s="152"/>
      <c r="C1557" s="152"/>
      <c r="D1557" s="152"/>
      <c r="E1557" s="152"/>
      <c r="F1557" s="152"/>
      <c r="G1557" s="152"/>
      <c r="H1557" s="152"/>
      <c r="I1557" s="152"/>
      <c r="J1557" s="152"/>
      <c r="K1557" s="152"/>
      <c r="L1557" s="152"/>
      <c r="M1557" s="152"/>
    </row>
    <row r="1558" spans="1:13" ht="20.25" customHeight="1" x14ac:dyDescent="0.25">
      <c r="A1558" s="152"/>
      <c r="B1558" s="152"/>
      <c r="C1558" s="152"/>
      <c r="D1558" s="152"/>
      <c r="E1558" s="152"/>
      <c r="F1558" s="152"/>
      <c r="G1558" s="152"/>
      <c r="H1558" s="152"/>
      <c r="I1558" s="152"/>
      <c r="J1558" s="152"/>
      <c r="K1558" s="152"/>
      <c r="L1558" s="152"/>
      <c r="M1558" s="152"/>
    </row>
    <row r="1559" spans="1:13" ht="20.25" customHeight="1" x14ac:dyDescent="0.25">
      <c r="A1559" s="152"/>
      <c r="B1559" s="152"/>
      <c r="C1559" s="152"/>
      <c r="D1559" s="152"/>
      <c r="E1559" s="152"/>
      <c r="F1559" s="152"/>
      <c r="G1559" s="152"/>
      <c r="H1559" s="152"/>
      <c r="I1559" s="152"/>
      <c r="J1559" s="152"/>
      <c r="K1559" s="152"/>
      <c r="L1559" s="152"/>
      <c r="M1559" s="152"/>
    </row>
    <row r="1560" spans="1:13" ht="20.25" customHeight="1" x14ac:dyDescent="0.25">
      <c r="A1560" s="152"/>
      <c r="B1560" s="152"/>
      <c r="C1560" s="152"/>
      <c r="D1560" s="152"/>
      <c r="E1560" s="152"/>
      <c r="F1560" s="152"/>
      <c r="G1560" s="152"/>
      <c r="H1560" s="152"/>
      <c r="I1560" s="152"/>
      <c r="J1560" s="152"/>
      <c r="K1560" s="152"/>
      <c r="L1560" s="152"/>
      <c r="M1560" s="152"/>
    </row>
    <row r="1561" spans="1:13" ht="20.25" customHeight="1" x14ac:dyDescent="0.25">
      <c r="A1561" s="152"/>
      <c r="B1561" s="152"/>
      <c r="C1561" s="152"/>
      <c r="D1561" s="152"/>
      <c r="E1561" s="152"/>
      <c r="F1561" s="152"/>
      <c r="G1561" s="152"/>
      <c r="H1561" s="152"/>
      <c r="I1561" s="152"/>
      <c r="J1561" s="152"/>
      <c r="K1561" s="152"/>
      <c r="L1561" s="152"/>
      <c r="M1561" s="152"/>
    </row>
    <row r="1562" spans="1:13" ht="20.25" customHeight="1" x14ac:dyDescent="0.25">
      <c r="A1562" s="152"/>
      <c r="B1562" s="152"/>
      <c r="C1562" s="152"/>
      <c r="D1562" s="152"/>
      <c r="E1562" s="152"/>
      <c r="F1562" s="152"/>
      <c r="G1562" s="152"/>
      <c r="H1562" s="152"/>
      <c r="I1562" s="152"/>
      <c r="J1562" s="152"/>
      <c r="K1562" s="152"/>
      <c r="L1562" s="152"/>
      <c r="M1562" s="152"/>
    </row>
    <row r="1563" spans="1:13" ht="20.25" customHeight="1" x14ac:dyDescent="0.25">
      <c r="A1563" s="152"/>
      <c r="B1563" s="152"/>
      <c r="C1563" s="152"/>
      <c r="D1563" s="152"/>
      <c r="E1563" s="152"/>
      <c r="F1563" s="152"/>
      <c r="G1563" s="152"/>
      <c r="H1563" s="152"/>
      <c r="I1563" s="152"/>
      <c r="J1563" s="152"/>
      <c r="K1563" s="152"/>
      <c r="L1563" s="152"/>
      <c r="M1563" s="152"/>
    </row>
    <row r="1564" spans="1:13" ht="20.25" customHeight="1" x14ac:dyDescent="0.25">
      <c r="A1564" s="152"/>
      <c r="B1564" s="152"/>
      <c r="C1564" s="152"/>
      <c r="D1564" s="152"/>
      <c r="E1564" s="152"/>
      <c r="F1564" s="152"/>
      <c r="G1564" s="152"/>
      <c r="H1564" s="152"/>
      <c r="I1564" s="152"/>
      <c r="J1564" s="152"/>
      <c r="K1564" s="152"/>
      <c r="L1564" s="152"/>
      <c r="M1564" s="152"/>
    </row>
    <row r="1565" spans="1:13" ht="20.25" customHeight="1" x14ac:dyDescent="0.25">
      <c r="A1565" s="152"/>
      <c r="B1565" s="152"/>
      <c r="C1565" s="152"/>
      <c r="D1565" s="152"/>
      <c r="E1565" s="152"/>
      <c r="F1565" s="152"/>
      <c r="G1565" s="152"/>
      <c r="H1565" s="152"/>
      <c r="I1565" s="152"/>
      <c r="J1565" s="152"/>
      <c r="K1565" s="152"/>
      <c r="L1565" s="152"/>
      <c r="M1565" s="152"/>
    </row>
    <row r="1566" spans="1:13" ht="20.25" customHeight="1" x14ac:dyDescent="0.25">
      <c r="A1566" s="152"/>
      <c r="B1566" s="152"/>
      <c r="C1566" s="152"/>
      <c r="D1566" s="152"/>
      <c r="E1566" s="152"/>
      <c r="F1566" s="152"/>
      <c r="G1566" s="152"/>
      <c r="H1566" s="152"/>
      <c r="I1566" s="152"/>
      <c r="J1566" s="152"/>
      <c r="K1566" s="152"/>
      <c r="L1566" s="152"/>
      <c r="M1566" s="152"/>
    </row>
    <row r="1567" spans="1:13" ht="20.25" customHeight="1" x14ac:dyDescent="0.25">
      <c r="A1567" s="152"/>
      <c r="B1567" s="152"/>
      <c r="C1567" s="152"/>
      <c r="D1567" s="152"/>
      <c r="E1567" s="152"/>
      <c r="F1567" s="152"/>
      <c r="G1567" s="152"/>
      <c r="H1567" s="152"/>
      <c r="I1567" s="152"/>
      <c r="J1567" s="152"/>
      <c r="K1567" s="152"/>
      <c r="L1567" s="152"/>
      <c r="M1567" s="152"/>
    </row>
    <row r="1568" spans="1:13" ht="20.25" customHeight="1" x14ac:dyDescent="0.25">
      <c r="A1568" s="152"/>
      <c r="B1568" s="152"/>
      <c r="C1568" s="152"/>
      <c r="D1568" s="152"/>
      <c r="E1568" s="152"/>
      <c r="F1568" s="152"/>
      <c r="G1568" s="152"/>
      <c r="H1568" s="152"/>
      <c r="I1568" s="152"/>
      <c r="J1568" s="152"/>
      <c r="K1568" s="152"/>
      <c r="L1568" s="152"/>
      <c r="M1568" s="152"/>
    </row>
    <row r="1569" spans="1:13" ht="20.25" customHeight="1" x14ac:dyDescent="0.25">
      <c r="A1569" s="152"/>
      <c r="B1569" s="152"/>
      <c r="C1569" s="152"/>
      <c r="D1569" s="152"/>
      <c r="E1569" s="152"/>
      <c r="F1569" s="152"/>
      <c r="G1569" s="152"/>
      <c r="H1569" s="152"/>
      <c r="I1569" s="152"/>
      <c r="J1569" s="152"/>
      <c r="K1569" s="152"/>
      <c r="L1569" s="152"/>
      <c r="M1569" s="152"/>
    </row>
    <row r="1570" spans="1:13" ht="20.25" customHeight="1" x14ac:dyDescent="0.25">
      <c r="A1570" s="152"/>
      <c r="B1570" s="152"/>
      <c r="C1570" s="152"/>
      <c r="D1570" s="152"/>
      <c r="E1570" s="152"/>
      <c r="F1570" s="152"/>
      <c r="G1570" s="152"/>
      <c r="H1570" s="152"/>
      <c r="I1570" s="152"/>
      <c r="J1570" s="152"/>
      <c r="K1570" s="152"/>
      <c r="L1570" s="152"/>
      <c r="M1570" s="152"/>
    </row>
    <row r="1571" spans="1:13" ht="20.25" customHeight="1" x14ac:dyDescent="0.25">
      <c r="A1571" s="152"/>
      <c r="B1571" s="152"/>
      <c r="C1571" s="152"/>
      <c r="D1571" s="152"/>
      <c r="E1571" s="152"/>
      <c r="F1571" s="152"/>
      <c r="G1571" s="152"/>
      <c r="H1571" s="152"/>
      <c r="I1571" s="152"/>
      <c r="J1571" s="152"/>
      <c r="K1571" s="152"/>
      <c r="L1571" s="152"/>
      <c r="M1571" s="152"/>
    </row>
    <row r="1572" spans="1:13" ht="20.25" customHeight="1" x14ac:dyDescent="0.25">
      <c r="A1572" s="152"/>
      <c r="B1572" s="152"/>
      <c r="C1572" s="152"/>
      <c r="D1572" s="152"/>
      <c r="E1572" s="152"/>
      <c r="F1572" s="152"/>
      <c r="G1572" s="152"/>
      <c r="H1572" s="152"/>
      <c r="I1572" s="152"/>
      <c r="J1572" s="152"/>
      <c r="K1572" s="152"/>
      <c r="L1572" s="152"/>
      <c r="M1572" s="152"/>
    </row>
    <row r="1573" spans="1:13" ht="20.25" customHeight="1" x14ac:dyDescent="0.25">
      <c r="A1573" s="152"/>
      <c r="B1573" s="152"/>
      <c r="C1573" s="152"/>
      <c r="D1573" s="152"/>
      <c r="E1573" s="152"/>
      <c r="F1573" s="152"/>
      <c r="G1573" s="152"/>
      <c r="H1573" s="152"/>
      <c r="I1573" s="152"/>
      <c r="J1573" s="152"/>
      <c r="K1573" s="152"/>
      <c r="L1573" s="152"/>
      <c r="M1573" s="152"/>
    </row>
    <row r="1574" spans="1:13" ht="20.25" customHeight="1" x14ac:dyDescent="0.25">
      <c r="A1574" s="152"/>
      <c r="B1574" s="152"/>
      <c r="C1574" s="152"/>
      <c r="D1574" s="152"/>
      <c r="E1574" s="152"/>
      <c r="F1574" s="152"/>
      <c r="G1574" s="152"/>
      <c r="H1574" s="152"/>
      <c r="I1574" s="152"/>
      <c r="J1574" s="152"/>
      <c r="K1574" s="152"/>
      <c r="L1574" s="152"/>
      <c r="M1574" s="152"/>
    </row>
    <row r="1575" spans="1:13" ht="20.25" customHeight="1" x14ac:dyDescent="0.25">
      <c r="A1575" s="152"/>
      <c r="B1575" s="152"/>
      <c r="C1575" s="152"/>
      <c r="D1575" s="152"/>
      <c r="E1575" s="152"/>
      <c r="F1575" s="152"/>
      <c r="G1575" s="152"/>
      <c r="H1575" s="152"/>
      <c r="I1575" s="152"/>
      <c r="J1575" s="152"/>
      <c r="K1575" s="152"/>
      <c r="L1575" s="152"/>
      <c r="M1575" s="152"/>
    </row>
    <row r="1576" spans="1:13" ht="20.25" customHeight="1" x14ac:dyDescent="0.25">
      <c r="A1576" s="152"/>
      <c r="B1576" s="152"/>
      <c r="C1576" s="152"/>
      <c r="D1576" s="152"/>
      <c r="E1576" s="152"/>
      <c r="F1576" s="152"/>
      <c r="G1576" s="152"/>
      <c r="H1576" s="152"/>
      <c r="I1576" s="152"/>
      <c r="J1576" s="152"/>
      <c r="K1576" s="152"/>
      <c r="L1576" s="152"/>
      <c r="M1576" s="152"/>
    </row>
    <row r="1577" spans="1:13" ht="20.25" customHeight="1" x14ac:dyDescent="0.25">
      <c r="A1577" s="152"/>
      <c r="B1577" s="152"/>
      <c r="C1577" s="152"/>
      <c r="D1577" s="152"/>
      <c r="E1577" s="152"/>
      <c r="F1577" s="152"/>
      <c r="G1577" s="152"/>
      <c r="H1577" s="152"/>
      <c r="I1577" s="152"/>
      <c r="J1577" s="152"/>
      <c r="K1577" s="152"/>
      <c r="L1577" s="152"/>
      <c r="M1577" s="152"/>
    </row>
    <row r="1578" spans="1:13" ht="20.25" customHeight="1" x14ac:dyDescent="0.25">
      <c r="A1578" s="152"/>
      <c r="B1578" s="152"/>
      <c r="C1578" s="152"/>
      <c r="D1578" s="152"/>
      <c r="E1578" s="152"/>
      <c r="F1578" s="152"/>
      <c r="G1578" s="152"/>
      <c r="H1578" s="152"/>
      <c r="I1578" s="152"/>
      <c r="J1578" s="152"/>
      <c r="K1578" s="152"/>
      <c r="L1578" s="152"/>
      <c r="M1578" s="152"/>
    </row>
    <row r="1579" spans="1:13" ht="20.25" customHeight="1" x14ac:dyDescent="0.25">
      <c r="A1579" s="152"/>
      <c r="B1579" s="152"/>
      <c r="C1579" s="152"/>
      <c r="D1579" s="152"/>
      <c r="E1579" s="152"/>
      <c r="F1579" s="152"/>
      <c r="G1579" s="152"/>
      <c r="H1579" s="152"/>
      <c r="I1579" s="152"/>
      <c r="J1579" s="152"/>
      <c r="K1579" s="152"/>
      <c r="L1579" s="152"/>
      <c r="M1579" s="152"/>
    </row>
    <row r="1580" spans="1:13" ht="20.25" customHeight="1" x14ac:dyDescent="0.25">
      <c r="A1580" s="152"/>
      <c r="B1580" s="152"/>
      <c r="C1580" s="152"/>
      <c r="D1580" s="152"/>
      <c r="E1580" s="152"/>
      <c r="F1580" s="152"/>
      <c r="G1580" s="152"/>
      <c r="H1580" s="152"/>
      <c r="I1580" s="152"/>
      <c r="J1580" s="152"/>
      <c r="K1580" s="152"/>
      <c r="L1580" s="152"/>
      <c r="M1580" s="152"/>
    </row>
    <row r="1581" spans="1:13" ht="20.25" customHeight="1" x14ac:dyDescent="0.25">
      <c r="A1581" s="152"/>
      <c r="B1581" s="152"/>
      <c r="C1581" s="152"/>
      <c r="D1581" s="152"/>
      <c r="E1581" s="152"/>
      <c r="F1581" s="152"/>
      <c r="G1581" s="152"/>
      <c r="H1581" s="152"/>
      <c r="I1581" s="152"/>
      <c r="J1581" s="152"/>
      <c r="K1581" s="152"/>
      <c r="L1581" s="152"/>
      <c r="M1581" s="152"/>
    </row>
    <row r="1582" spans="1:13" ht="20.25" customHeight="1" x14ac:dyDescent="0.25">
      <c r="A1582" s="152"/>
      <c r="B1582" s="152"/>
      <c r="C1582" s="152"/>
      <c r="D1582" s="152"/>
      <c r="E1582" s="152"/>
      <c r="F1582" s="152"/>
      <c r="G1582" s="152"/>
      <c r="H1582" s="152"/>
      <c r="I1582" s="152"/>
      <c r="J1582" s="152"/>
      <c r="K1582" s="152"/>
      <c r="L1582" s="152"/>
      <c r="M1582" s="152"/>
    </row>
    <row r="1583" spans="1:13" ht="20.25" customHeight="1" x14ac:dyDescent="0.25">
      <c r="A1583" s="152"/>
      <c r="B1583" s="152"/>
      <c r="C1583" s="152"/>
      <c r="D1583" s="152"/>
      <c r="E1583" s="152"/>
      <c r="F1583" s="152"/>
      <c r="G1583" s="152"/>
      <c r="H1583" s="152"/>
      <c r="I1583" s="152"/>
      <c r="J1583" s="152"/>
      <c r="K1583" s="152"/>
      <c r="L1583" s="152"/>
      <c r="M1583" s="152"/>
    </row>
    <row r="1584" spans="1:13" ht="20.25" customHeight="1" x14ac:dyDescent="0.25">
      <c r="A1584" s="152"/>
      <c r="B1584" s="152"/>
      <c r="C1584" s="152"/>
      <c r="D1584" s="152"/>
      <c r="E1584" s="152"/>
      <c r="F1584" s="152"/>
      <c r="G1584" s="152"/>
      <c r="H1584" s="152"/>
      <c r="I1584" s="152"/>
      <c r="J1584" s="152"/>
      <c r="K1584" s="152"/>
      <c r="L1584" s="152"/>
      <c r="M1584" s="152"/>
    </row>
    <row r="1585" spans="1:13" ht="20.25" customHeight="1" x14ac:dyDescent="0.25">
      <c r="A1585" s="152"/>
      <c r="B1585" s="152"/>
      <c r="C1585" s="152"/>
      <c r="D1585" s="152"/>
      <c r="E1585" s="152"/>
      <c r="F1585" s="152"/>
      <c r="G1585" s="152"/>
      <c r="H1585" s="152"/>
      <c r="I1585" s="152"/>
      <c r="J1585" s="152"/>
      <c r="K1585" s="152"/>
      <c r="L1585" s="152"/>
      <c r="M1585" s="152"/>
    </row>
    <row r="1586" spans="1:13" ht="20.25" customHeight="1" x14ac:dyDescent="0.25">
      <c r="A1586" s="152"/>
      <c r="B1586" s="152"/>
      <c r="C1586" s="152"/>
      <c r="D1586" s="152"/>
      <c r="E1586" s="152"/>
      <c r="F1586" s="152"/>
      <c r="G1586" s="152"/>
      <c r="H1586" s="152"/>
      <c r="I1586" s="152"/>
      <c r="J1586" s="152"/>
      <c r="K1586" s="152"/>
      <c r="L1586" s="152"/>
      <c r="M1586" s="152"/>
    </row>
    <row r="1587" spans="1:13" ht="20.25" customHeight="1" x14ac:dyDescent="0.25">
      <c r="A1587" s="152"/>
      <c r="B1587" s="152"/>
      <c r="C1587" s="152"/>
      <c r="D1587" s="152"/>
      <c r="E1587" s="152"/>
      <c r="F1587" s="152"/>
      <c r="G1587" s="152"/>
      <c r="H1587" s="152"/>
      <c r="I1587" s="152"/>
      <c r="J1587" s="152"/>
      <c r="K1587" s="152"/>
      <c r="L1587" s="152"/>
      <c r="M1587" s="152"/>
    </row>
    <row r="1588" spans="1:13" ht="20.25" customHeight="1" x14ac:dyDescent="0.25">
      <c r="A1588" s="152"/>
      <c r="B1588" s="152"/>
      <c r="C1588" s="152"/>
      <c r="D1588" s="152"/>
      <c r="E1588" s="152"/>
      <c r="F1588" s="152"/>
      <c r="G1588" s="152"/>
      <c r="H1588" s="152"/>
      <c r="I1588" s="152"/>
      <c r="J1588" s="152"/>
      <c r="K1588" s="152"/>
      <c r="L1588" s="152"/>
      <c r="M1588" s="152"/>
    </row>
    <row r="1589" spans="1:13" ht="20.25" customHeight="1" x14ac:dyDescent="0.25">
      <c r="A1589" s="152"/>
      <c r="B1589" s="152"/>
      <c r="C1589" s="152"/>
      <c r="D1589" s="152"/>
      <c r="E1589" s="152"/>
      <c r="F1589" s="152"/>
      <c r="G1589" s="152"/>
      <c r="H1589" s="152"/>
      <c r="I1589" s="152"/>
      <c r="J1589" s="152"/>
      <c r="K1589" s="152"/>
      <c r="L1589" s="152"/>
      <c r="M1589" s="152"/>
    </row>
    <row r="1590" spans="1:13" ht="20.25" customHeight="1" x14ac:dyDescent="0.25">
      <c r="A1590" s="152"/>
      <c r="B1590" s="152"/>
      <c r="C1590" s="152"/>
      <c r="D1590" s="152"/>
      <c r="E1590" s="152"/>
      <c r="F1590" s="152"/>
      <c r="G1590" s="152"/>
      <c r="H1590" s="152"/>
      <c r="I1590" s="152"/>
      <c r="J1590" s="152"/>
      <c r="K1590" s="152"/>
      <c r="L1590" s="152"/>
      <c r="M1590" s="152"/>
    </row>
    <row r="1591" spans="1:13" ht="20.25" customHeight="1" x14ac:dyDescent="0.25">
      <c r="A1591" s="152"/>
      <c r="B1591" s="152"/>
      <c r="C1591" s="152"/>
      <c r="D1591" s="152"/>
      <c r="E1591" s="152"/>
      <c r="F1591" s="152"/>
      <c r="G1591" s="152"/>
      <c r="H1591" s="152"/>
      <c r="I1591" s="152"/>
      <c r="J1591" s="152"/>
      <c r="K1591" s="152"/>
      <c r="L1591" s="152"/>
      <c r="M1591" s="152"/>
    </row>
    <row r="1592" spans="1:13" ht="20.25" customHeight="1" x14ac:dyDescent="0.25">
      <c r="A1592" s="152"/>
      <c r="B1592" s="152"/>
      <c r="C1592" s="152"/>
      <c r="D1592" s="152"/>
      <c r="E1592" s="152"/>
      <c r="F1592" s="152"/>
      <c r="G1592" s="152"/>
      <c r="H1592" s="152"/>
      <c r="I1592" s="152"/>
      <c r="J1592" s="152"/>
      <c r="K1592" s="152"/>
      <c r="L1592" s="152"/>
      <c r="M1592" s="152"/>
    </row>
    <row r="1593" spans="1:13" ht="20.25" customHeight="1" x14ac:dyDescent="0.25">
      <c r="A1593" s="152"/>
      <c r="B1593" s="152"/>
      <c r="C1593" s="152"/>
      <c r="D1593" s="152"/>
      <c r="E1593" s="152"/>
      <c r="F1593" s="152"/>
      <c r="G1593" s="152"/>
      <c r="H1593" s="152"/>
      <c r="I1593" s="152"/>
      <c r="J1593" s="152"/>
      <c r="K1593" s="152"/>
      <c r="L1593" s="152"/>
      <c r="M1593" s="152"/>
    </row>
    <row r="1594" spans="1:13" ht="20.25" customHeight="1" x14ac:dyDescent="0.25">
      <c r="A1594" s="152"/>
      <c r="B1594" s="152"/>
      <c r="C1594" s="152"/>
      <c r="D1594" s="152"/>
      <c r="E1594" s="152"/>
      <c r="F1594" s="152"/>
      <c r="G1594" s="152"/>
      <c r="H1594" s="152"/>
      <c r="I1594" s="152"/>
      <c r="J1594" s="152"/>
      <c r="K1594" s="152"/>
      <c r="L1594" s="152"/>
      <c r="M1594" s="152"/>
    </row>
    <row r="1595" spans="1:13" ht="20.25" customHeight="1" x14ac:dyDescent="0.25">
      <c r="A1595" s="152"/>
      <c r="B1595" s="152"/>
      <c r="C1595" s="152"/>
      <c r="D1595" s="152"/>
      <c r="E1595" s="152"/>
      <c r="F1595" s="152"/>
      <c r="G1595" s="152"/>
      <c r="H1595" s="152"/>
      <c r="I1595" s="152"/>
      <c r="J1595" s="152"/>
      <c r="K1595" s="152"/>
      <c r="L1595" s="152"/>
      <c r="M1595" s="152"/>
    </row>
    <row r="1596" spans="1:13" ht="20.25" customHeight="1" x14ac:dyDescent="0.25">
      <c r="A1596" s="152"/>
      <c r="B1596" s="152"/>
      <c r="C1596" s="152"/>
      <c r="D1596" s="152"/>
      <c r="E1596" s="152"/>
      <c r="F1596" s="152"/>
      <c r="G1596" s="152"/>
      <c r="H1596" s="152"/>
      <c r="I1596" s="152"/>
      <c r="J1596" s="152"/>
      <c r="K1596" s="152"/>
      <c r="L1596" s="152"/>
      <c r="M1596" s="152"/>
    </row>
    <row r="1597" spans="1:13" ht="20.25" customHeight="1" x14ac:dyDescent="0.25">
      <c r="A1597" s="152"/>
      <c r="B1597" s="152"/>
      <c r="C1597" s="152"/>
      <c r="D1597" s="152"/>
      <c r="E1597" s="152"/>
      <c r="F1597" s="152"/>
      <c r="G1597" s="152"/>
      <c r="H1597" s="152"/>
      <c r="I1597" s="152"/>
      <c r="J1597" s="152"/>
      <c r="K1597" s="152"/>
      <c r="L1597" s="152"/>
      <c r="M1597" s="152"/>
    </row>
    <row r="1598" spans="1:13" ht="20.25" customHeight="1" x14ac:dyDescent="0.25">
      <c r="A1598" s="152"/>
      <c r="B1598" s="152"/>
      <c r="C1598" s="152"/>
      <c r="D1598" s="152"/>
      <c r="E1598" s="152"/>
      <c r="F1598" s="152"/>
      <c r="G1598" s="152"/>
      <c r="H1598" s="152"/>
      <c r="I1598" s="152"/>
      <c r="J1598" s="152"/>
      <c r="K1598" s="152"/>
      <c r="L1598" s="152"/>
      <c r="M1598" s="152"/>
    </row>
    <row r="1599" spans="1:13" ht="20.25" customHeight="1" x14ac:dyDescent="0.25">
      <c r="A1599" s="152"/>
      <c r="B1599" s="152"/>
      <c r="C1599" s="152"/>
      <c r="D1599" s="152"/>
      <c r="E1599" s="152"/>
      <c r="F1599" s="152"/>
      <c r="G1599" s="152"/>
      <c r="H1599" s="152"/>
      <c r="I1599" s="152"/>
      <c r="J1599" s="152"/>
      <c r="K1599" s="152"/>
      <c r="L1599" s="152"/>
      <c r="M1599" s="152"/>
    </row>
    <row r="1600" spans="1:13" ht="20.25" customHeight="1" x14ac:dyDescent="0.25">
      <c r="A1600" s="152"/>
      <c r="B1600" s="152"/>
      <c r="C1600" s="152"/>
      <c r="D1600" s="152"/>
      <c r="E1600" s="152"/>
      <c r="F1600" s="152"/>
      <c r="G1600" s="152"/>
      <c r="H1600" s="152"/>
      <c r="I1600" s="152"/>
      <c r="J1600" s="152"/>
      <c r="K1600" s="152"/>
      <c r="L1600" s="152"/>
      <c r="M1600" s="152"/>
    </row>
    <row r="1601" spans="1:13" ht="20.25" customHeight="1" x14ac:dyDescent="0.25">
      <c r="A1601" s="152"/>
      <c r="B1601" s="152"/>
      <c r="C1601" s="152"/>
      <c r="D1601" s="152"/>
      <c r="E1601" s="152"/>
      <c r="F1601" s="152"/>
      <c r="G1601" s="152"/>
      <c r="H1601" s="152"/>
      <c r="I1601" s="152"/>
      <c r="J1601" s="152"/>
      <c r="K1601" s="152"/>
      <c r="L1601" s="152"/>
      <c r="M1601" s="152"/>
    </row>
    <row r="1602" spans="1:13" ht="20.25" customHeight="1" x14ac:dyDescent="0.25">
      <c r="A1602" s="152"/>
      <c r="B1602" s="152"/>
      <c r="C1602" s="152"/>
      <c r="D1602" s="152"/>
      <c r="E1602" s="152"/>
      <c r="F1602" s="152"/>
      <c r="G1602" s="152"/>
      <c r="H1602" s="152"/>
      <c r="I1602" s="152"/>
      <c r="J1602" s="152"/>
      <c r="K1602" s="152"/>
      <c r="L1602" s="152"/>
      <c r="M1602" s="152"/>
    </row>
    <row r="1603" spans="1:13" ht="20.25" customHeight="1" x14ac:dyDescent="0.25">
      <c r="A1603" s="152"/>
      <c r="B1603" s="152"/>
      <c r="C1603" s="152"/>
      <c r="D1603" s="152"/>
      <c r="E1603" s="152"/>
      <c r="F1603" s="152"/>
      <c r="G1603" s="152"/>
      <c r="H1603" s="152"/>
      <c r="I1603" s="152"/>
      <c r="J1603" s="152"/>
      <c r="K1603" s="152"/>
      <c r="L1603" s="152"/>
      <c r="M1603" s="152"/>
    </row>
    <row r="1604" spans="1:13" ht="20.25" customHeight="1" x14ac:dyDescent="0.25">
      <c r="A1604" s="152"/>
      <c r="B1604" s="152"/>
      <c r="C1604" s="152"/>
      <c r="D1604" s="152"/>
      <c r="E1604" s="152"/>
      <c r="F1604" s="152"/>
      <c r="G1604" s="152"/>
      <c r="H1604" s="152"/>
      <c r="I1604" s="152"/>
      <c r="J1604" s="152"/>
      <c r="K1604" s="152"/>
      <c r="L1604" s="152"/>
      <c r="M1604" s="152"/>
    </row>
    <row r="1605" spans="1:13" ht="20.25" customHeight="1" x14ac:dyDescent="0.25">
      <c r="A1605" s="152"/>
      <c r="B1605" s="152"/>
      <c r="C1605" s="152"/>
      <c r="D1605" s="152"/>
      <c r="E1605" s="152"/>
      <c r="F1605" s="152"/>
      <c r="G1605" s="152"/>
      <c r="H1605" s="152"/>
      <c r="I1605" s="152"/>
      <c r="J1605" s="152"/>
      <c r="K1605" s="152"/>
      <c r="L1605" s="152"/>
      <c r="M1605" s="152"/>
    </row>
    <row r="1606" spans="1:13" ht="20.25" customHeight="1" x14ac:dyDescent="0.25">
      <c r="A1606" s="152"/>
      <c r="B1606" s="152"/>
      <c r="C1606" s="152"/>
      <c r="D1606" s="152"/>
      <c r="E1606" s="152"/>
      <c r="F1606" s="152"/>
      <c r="G1606" s="152"/>
      <c r="H1606" s="152"/>
      <c r="I1606" s="152"/>
      <c r="J1606" s="152"/>
      <c r="K1606" s="152"/>
      <c r="L1606" s="152"/>
      <c r="M1606" s="152"/>
    </row>
    <row r="1607" spans="1:13" ht="20.25" customHeight="1" x14ac:dyDescent="0.25">
      <c r="A1607" s="152"/>
      <c r="B1607" s="152"/>
      <c r="C1607" s="152"/>
      <c r="D1607" s="152"/>
      <c r="E1607" s="152"/>
      <c r="F1607" s="152"/>
      <c r="G1607" s="152"/>
      <c r="H1607" s="152"/>
      <c r="I1607" s="152"/>
      <c r="J1607" s="152"/>
      <c r="K1607" s="152"/>
      <c r="L1607" s="152"/>
      <c r="M1607" s="152"/>
    </row>
    <row r="1608" spans="1:13" ht="20.25" customHeight="1" x14ac:dyDescent="0.25">
      <c r="A1608" s="152"/>
      <c r="B1608" s="152"/>
      <c r="C1608" s="152"/>
      <c r="D1608" s="152"/>
      <c r="E1608" s="152"/>
      <c r="F1608" s="152"/>
      <c r="G1608" s="152"/>
      <c r="H1608" s="152"/>
      <c r="I1608" s="152"/>
      <c r="J1608" s="152"/>
      <c r="K1608" s="152"/>
      <c r="L1608" s="152"/>
      <c r="M1608" s="152"/>
    </row>
    <row r="1609" spans="1:13" ht="20.25" customHeight="1" x14ac:dyDescent="0.25">
      <c r="A1609" s="152"/>
      <c r="B1609" s="152"/>
      <c r="C1609" s="152"/>
      <c r="D1609" s="152"/>
      <c r="E1609" s="152"/>
      <c r="F1609" s="152"/>
      <c r="G1609" s="152"/>
      <c r="H1609" s="152"/>
      <c r="I1609" s="152"/>
      <c r="J1609" s="152"/>
      <c r="K1609" s="152"/>
      <c r="L1609" s="152"/>
      <c r="M1609" s="152"/>
    </row>
    <row r="1610" spans="1:13" ht="20.25" customHeight="1" x14ac:dyDescent="0.25">
      <c r="A1610" s="152"/>
      <c r="B1610" s="152"/>
      <c r="C1610" s="152"/>
      <c r="D1610" s="152"/>
      <c r="E1610" s="152"/>
      <c r="F1610" s="152"/>
      <c r="G1610" s="152"/>
      <c r="H1610" s="152"/>
      <c r="I1610" s="152"/>
      <c r="J1610" s="152"/>
      <c r="K1610" s="152"/>
      <c r="L1610" s="152"/>
      <c r="M1610" s="152"/>
    </row>
    <row r="1611" spans="1:13" ht="20.25" customHeight="1" x14ac:dyDescent="0.25">
      <c r="A1611" s="152"/>
      <c r="B1611" s="152"/>
      <c r="C1611" s="152"/>
      <c r="D1611" s="152"/>
      <c r="E1611" s="152"/>
      <c r="F1611" s="152"/>
      <c r="G1611" s="152"/>
      <c r="H1611" s="152"/>
      <c r="I1611" s="152"/>
      <c r="J1611" s="152"/>
      <c r="K1611" s="152"/>
      <c r="L1611" s="152"/>
      <c r="M1611" s="152"/>
    </row>
    <row r="1612" spans="1:13" ht="20.25" customHeight="1" x14ac:dyDescent="0.25">
      <c r="A1612" s="152"/>
      <c r="B1612" s="152"/>
      <c r="C1612" s="152"/>
      <c r="D1612" s="152"/>
      <c r="E1612" s="152"/>
      <c r="F1612" s="152"/>
      <c r="G1612" s="152"/>
      <c r="H1612" s="152"/>
      <c r="I1612" s="152"/>
      <c r="J1612" s="152"/>
      <c r="K1612" s="152"/>
      <c r="L1612" s="152"/>
      <c r="M1612" s="152"/>
    </row>
    <row r="1613" spans="1:13" ht="20.25" customHeight="1" x14ac:dyDescent="0.25">
      <c r="A1613" s="152"/>
      <c r="B1613" s="152"/>
      <c r="C1613" s="152"/>
      <c r="D1613" s="152"/>
      <c r="E1613" s="152"/>
      <c r="F1613" s="152"/>
      <c r="G1613" s="152"/>
      <c r="H1613" s="152"/>
      <c r="I1613" s="152"/>
      <c r="J1613" s="152"/>
      <c r="K1613" s="152"/>
      <c r="L1613" s="152"/>
      <c r="M1613" s="152"/>
    </row>
    <row r="1614" spans="1:13" ht="20.25" customHeight="1" x14ac:dyDescent="0.25">
      <c r="A1614" s="152"/>
      <c r="B1614" s="152"/>
      <c r="C1614" s="152"/>
      <c r="D1614" s="152"/>
      <c r="E1614" s="152"/>
      <c r="F1614" s="152"/>
      <c r="G1614" s="152"/>
      <c r="H1614" s="152"/>
      <c r="I1614" s="152"/>
      <c r="J1614" s="152"/>
      <c r="K1614" s="152"/>
      <c r="L1614" s="152"/>
      <c r="M1614" s="152"/>
    </row>
    <row r="1615" spans="1:13" ht="20.25" customHeight="1" x14ac:dyDescent="0.25">
      <c r="A1615" s="152"/>
      <c r="B1615" s="152"/>
      <c r="C1615" s="152"/>
      <c r="D1615" s="152"/>
      <c r="E1615" s="152"/>
      <c r="F1615" s="152"/>
      <c r="G1615" s="152"/>
      <c r="H1615" s="152"/>
      <c r="I1615" s="152"/>
      <c r="J1615" s="152"/>
      <c r="K1615" s="152"/>
      <c r="L1615" s="152"/>
      <c r="M1615" s="152"/>
    </row>
    <row r="1616" spans="1:13" ht="20.25" customHeight="1" x14ac:dyDescent="0.25">
      <c r="A1616" s="152"/>
      <c r="B1616" s="152"/>
      <c r="C1616" s="152"/>
      <c r="D1616" s="152"/>
      <c r="E1616" s="152"/>
      <c r="F1616" s="152"/>
      <c r="G1616" s="152"/>
      <c r="H1616" s="152"/>
      <c r="I1616" s="152"/>
      <c r="J1616" s="152"/>
      <c r="K1616" s="152"/>
      <c r="L1616" s="152"/>
      <c r="M1616" s="152"/>
    </row>
    <row r="1617" spans="1:13" ht="20.25" customHeight="1" x14ac:dyDescent="0.25">
      <c r="A1617" s="152"/>
      <c r="B1617" s="152"/>
      <c r="C1617" s="152"/>
      <c r="D1617" s="152"/>
      <c r="E1617" s="152"/>
      <c r="F1617" s="152"/>
      <c r="G1617" s="152"/>
      <c r="H1617" s="152"/>
      <c r="I1617" s="152"/>
      <c r="J1617" s="152"/>
      <c r="K1617" s="152"/>
      <c r="L1617" s="152"/>
      <c r="M1617" s="152"/>
    </row>
    <row r="1618" spans="1:13" ht="20.25" customHeight="1" x14ac:dyDescent="0.25">
      <c r="A1618" s="152"/>
      <c r="B1618" s="152"/>
      <c r="C1618" s="152"/>
      <c r="D1618" s="152"/>
      <c r="E1618" s="152"/>
      <c r="F1618" s="152"/>
      <c r="G1618" s="152"/>
      <c r="H1618" s="152"/>
      <c r="I1618" s="152"/>
      <c r="J1618" s="152"/>
      <c r="K1618" s="152"/>
      <c r="L1618" s="152"/>
      <c r="M1618" s="152"/>
    </row>
    <row r="1619" spans="1:13" ht="20.25" customHeight="1" x14ac:dyDescent="0.25">
      <c r="A1619" s="152"/>
      <c r="B1619" s="152"/>
      <c r="C1619" s="152"/>
      <c r="D1619" s="152"/>
      <c r="E1619" s="152"/>
      <c r="F1619" s="152"/>
      <c r="G1619" s="152"/>
      <c r="H1619" s="152"/>
      <c r="I1619" s="152"/>
      <c r="J1619" s="152"/>
      <c r="K1619" s="152"/>
      <c r="L1619" s="152"/>
      <c r="M1619" s="152"/>
    </row>
    <row r="1620" spans="1:13" ht="20.25" customHeight="1" x14ac:dyDescent="0.25">
      <c r="A1620" s="152"/>
      <c r="B1620" s="152"/>
      <c r="C1620" s="152"/>
      <c r="D1620" s="152"/>
      <c r="E1620" s="152"/>
      <c r="F1620" s="152"/>
      <c r="G1620" s="152"/>
      <c r="H1620" s="152"/>
      <c r="I1620" s="152"/>
      <c r="J1620" s="152"/>
      <c r="K1620" s="152"/>
      <c r="L1620" s="152"/>
      <c r="M1620" s="152"/>
    </row>
    <row r="1621" spans="1:13" ht="20.25" customHeight="1" x14ac:dyDescent="0.25">
      <c r="A1621" s="152"/>
      <c r="B1621" s="152"/>
      <c r="C1621" s="152"/>
      <c r="D1621" s="152"/>
      <c r="E1621" s="152"/>
      <c r="F1621" s="152"/>
      <c r="G1621" s="152"/>
      <c r="H1621" s="152"/>
      <c r="I1621" s="152"/>
      <c r="J1621" s="152"/>
      <c r="K1621" s="152"/>
      <c r="L1621" s="152"/>
      <c r="M1621" s="152"/>
    </row>
    <row r="1622" spans="1:13" ht="20.25" customHeight="1" x14ac:dyDescent="0.25">
      <c r="A1622" s="152"/>
      <c r="B1622" s="152"/>
      <c r="C1622" s="152"/>
      <c r="D1622" s="152"/>
      <c r="E1622" s="152"/>
      <c r="F1622" s="152"/>
      <c r="G1622" s="152"/>
      <c r="H1622" s="152"/>
      <c r="I1622" s="152"/>
      <c r="J1622" s="152"/>
      <c r="K1622" s="152"/>
      <c r="L1622" s="152"/>
      <c r="M1622" s="152"/>
    </row>
    <row r="1623" spans="1:13" ht="20.25" customHeight="1" x14ac:dyDescent="0.25">
      <c r="A1623" s="152"/>
      <c r="B1623" s="152"/>
      <c r="C1623" s="152"/>
      <c r="D1623" s="152"/>
      <c r="E1623" s="152"/>
      <c r="F1623" s="152"/>
      <c r="G1623" s="152"/>
      <c r="H1623" s="152"/>
      <c r="I1623" s="152"/>
      <c r="J1623" s="152"/>
      <c r="K1623" s="152"/>
      <c r="L1623" s="152"/>
      <c r="M1623" s="152"/>
    </row>
    <row r="1624" spans="1:13" ht="20.25" customHeight="1" x14ac:dyDescent="0.25">
      <c r="A1624" s="152"/>
      <c r="B1624" s="152"/>
      <c r="C1624" s="152"/>
      <c r="D1624" s="152"/>
      <c r="E1624" s="152"/>
      <c r="F1624" s="152"/>
      <c r="G1624" s="152"/>
      <c r="H1624" s="152"/>
      <c r="I1624" s="152"/>
      <c r="J1624" s="152"/>
      <c r="K1624" s="152"/>
      <c r="L1624" s="152"/>
      <c r="M1624" s="152"/>
    </row>
    <row r="1625" spans="1:13" ht="20.25" customHeight="1" x14ac:dyDescent="0.25">
      <c r="A1625" s="152"/>
      <c r="B1625" s="152"/>
      <c r="C1625" s="152"/>
      <c r="D1625" s="152"/>
      <c r="E1625" s="152"/>
      <c r="F1625" s="152"/>
      <c r="G1625" s="152"/>
      <c r="H1625" s="152"/>
      <c r="I1625" s="152"/>
      <c r="J1625" s="152"/>
      <c r="K1625" s="152"/>
      <c r="L1625" s="152"/>
      <c r="M1625" s="152"/>
    </row>
    <row r="1626" spans="1:13" ht="20.25" customHeight="1" x14ac:dyDescent="0.25">
      <c r="A1626" s="152"/>
      <c r="B1626" s="152"/>
      <c r="C1626" s="152"/>
      <c r="D1626" s="152"/>
      <c r="E1626" s="152"/>
      <c r="F1626" s="152"/>
      <c r="G1626" s="152"/>
      <c r="H1626" s="152"/>
      <c r="I1626" s="152"/>
      <c r="J1626" s="152"/>
      <c r="K1626" s="152"/>
      <c r="L1626" s="152"/>
      <c r="M1626" s="152"/>
    </row>
    <row r="1627" spans="1:13" ht="20.25" customHeight="1" x14ac:dyDescent="0.25">
      <c r="A1627" s="152"/>
      <c r="B1627" s="152"/>
      <c r="C1627" s="152"/>
      <c r="D1627" s="152"/>
      <c r="E1627" s="152"/>
      <c r="F1627" s="152"/>
      <c r="G1627" s="152"/>
      <c r="H1627" s="152"/>
      <c r="I1627" s="152"/>
      <c r="J1627" s="152"/>
      <c r="K1627" s="152"/>
      <c r="L1627" s="152"/>
      <c r="M1627" s="152"/>
    </row>
    <row r="1628" spans="1:13" ht="20.25" customHeight="1" x14ac:dyDescent="0.25">
      <c r="A1628" s="152"/>
      <c r="B1628" s="152"/>
      <c r="C1628" s="152"/>
      <c r="D1628" s="152"/>
      <c r="E1628" s="152"/>
      <c r="F1628" s="152"/>
      <c r="G1628" s="152"/>
      <c r="H1628" s="152"/>
      <c r="I1628" s="152"/>
      <c r="J1628" s="152"/>
      <c r="K1628" s="152"/>
      <c r="L1628" s="152"/>
      <c r="M1628" s="152"/>
    </row>
    <row r="1629" spans="1:13" ht="20.25" customHeight="1" x14ac:dyDescent="0.25">
      <c r="A1629" s="152"/>
      <c r="B1629" s="152"/>
      <c r="C1629" s="152"/>
      <c r="D1629" s="152"/>
      <c r="E1629" s="152"/>
      <c r="F1629" s="152"/>
      <c r="G1629" s="152"/>
      <c r="H1629" s="152"/>
      <c r="I1629" s="152"/>
      <c r="J1629" s="152"/>
      <c r="K1629" s="152"/>
      <c r="L1629" s="152"/>
      <c r="M1629" s="152"/>
    </row>
    <row r="1630" spans="1:13" ht="20.25" customHeight="1" x14ac:dyDescent="0.25">
      <c r="A1630" s="152"/>
      <c r="B1630" s="152"/>
      <c r="C1630" s="152"/>
      <c r="D1630" s="152"/>
      <c r="E1630" s="152"/>
      <c r="F1630" s="152"/>
      <c r="G1630" s="152"/>
      <c r="H1630" s="152"/>
      <c r="I1630" s="152"/>
      <c r="J1630" s="152"/>
      <c r="K1630" s="152"/>
      <c r="L1630" s="152"/>
      <c r="M1630" s="152"/>
    </row>
    <row r="1631" spans="1:13" ht="20.25" customHeight="1" x14ac:dyDescent="0.25">
      <c r="A1631" s="152"/>
      <c r="B1631" s="152"/>
      <c r="C1631" s="152"/>
      <c r="D1631" s="152"/>
      <c r="E1631" s="152"/>
      <c r="F1631" s="152"/>
      <c r="G1631" s="152"/>
      <c r="H1631" s="152"/>
      <c r="I1631" s="152"/>
      <c r="J1631" s="152"/>
      <c r="K1631" s="152"/>
      <c r="L1631" s="152"/>
      <c r="M1631" s="152"/>
    </row>
    <row r="1632" spans="1:13" ht="20.25" customHeight="1" x14ac:dyDescent="0.25">
      <c r="A1632" s="152"/>
      <c r="B1632" s="152"/>
      <c r="C1632" s="152"/>
      <c r="D1632" s="152"/>
      <c r="E1632" s="152"/>
      <c r="F1632" s="152"/>
      <c r="G1632" s="152"/>
      <c r="H1632" s="152"/>
      <c r="I1632" s="152"/>
      <c r="J1632" s="152"/>
      <c r="K1632" s="152"/>
      <c r="L1632" s="152"/>
      <c r="M1632" s="152"/>
    </row>
    <row r="1633" spans="1:13" ht="20.25" customHeight="1" x14ac:dyDescent="0.25">
      <c r="A1633" s="152"/>
      <c r="B1633" s="152"/>
      <c r="C1633" s="152"/>
      <c r="D1633" s="152"/>
      <c r="E1633" s="152"/>
      <c r="F1633" s="152"/>
      <c r="G1633" s="152"/>
      <c r="H1633" s="152"/>
      <c r="I1633" s="152"/>
      <c r="J1633" s="152"/>
      <c r="K1633" s="152"/>
      <c r="L1633" s="152"/>
      <c r="M1633" s="152"/>
    </row>
    <row r="1634" spans="1:13" ht="20.25" customHeight="1" x14ac:dyDescent="0.25">
      <c r="A1634" s="152"/>
      <c r="B1634" s="152"/>
      <c r="C1634" s="152"/>
      <c r="D1634" s="152"/>
      <c r="E1634" s="152"/>
      <c r="F1634" s="152"/>
      <c r="G1634" s="152"/>
      <c r="H1634" s="152"/>
      <c r="I1634" s="152"/>
      <c r="J1634" s="152"/>
      <c r="K1634" s="152"/>
      <c r="L1634" s="152"/>
      <c r="M1634" s="152"/>
    </row>
    <row r="1635" spans="1:13" ht="20.25" customHeight="1" x14ac:dyDescent="0.25">
      <c r="A1635" s="152"/>
      <c r="B1635" s="152"/>
      <c r="C1635" s="152"/>
      <c r="D1635" s="152"/>
      <c r="E1635" s="152"/>
      <c r="F1635" s="152"/>
      <c r="G1635" s="152"/>
      <c r="H1635" s="152"/>
      <c r="I1635" s="152"/>
      <c r="J1635" s="152"/>
      <c r="K1635" s="152"/>
      <c r="L1635" s="152"/>
      <c r="M1635" s="152"/>
    </row>
    <row r="1636" spans="1:13" ht="20.25" customHeight="1" x14ac:dyDescent="0.25">
      <c r="A1636" s="152"/>
      <c r="B1636" s="152"/>
      <c r="C1636" s="152"/>
      <c r="D1636" s="152"/>
      <c r="E1636" s="152"/>
      <c r="F1636" s="152"/>
      <c r="G1636" s="152"/>
      <c r="H1636" s="152"/>
      <c r="I1636" s="152"/>
      <c r="J1636" s="152"/>
      <c r="K1636" s="152"/>
      <c r="L1636" s="152"/>
      <c r="M1636" s="152"/>
    </row>
    <row r="1637" spans="1:13" ht="20.25" customHeight="1" x14ac:dyDescent="0.25">
      <c r="A1637" s="152"/>
      <c r="B1637" s="152"/>
      <c r="C1637" s="152"/>
      <c r="D1637" s="152"/>
      <c r="E1637" s="152"/>
      <c r="F1637" s="152"/>
      <c r="G1637" s="152"/>
      <c r="H1637" s="152"/>
      <c r="I1637" s="152"/>
      <c r="J1637" s="152"/>
      <c r="K1637" s="152"/>
      <c r="L1637" s="152"/>
      <c r="M1637" s="152"/>
    </row>
    <row r="1638" spans="1:13" ht="20.25" customHeight="1" x14ac:dyDescent="0.25">
      <c r="A1638" s="152"/>
      <c r="B1638" s="152"/>
      <c r="C1638" s="152"/>
      <c r="D1638" s="152"/>
      <c r="E1638" s="152"/>
      <c r="F1638" s="152"/>
      <c r="G1638" s="152"/>
      <c r="H1638" s="152"/>
      <c r="I1638" s="152"/>
      <c r="J1638" s="152"/>
      <c r="K1638" s="152"/>
      <c r="L1638" s="152"/>
      <c r="M1638" s="152"/>
    </row>
    <row r="1639" spans="1:13" ht="20.25" customHeight="1" x14ac:dyDescent="0.25">
      <c r="A1639" s="152"/>
      <c r="B1639" s="152"/>
      <c r="C1639" s="152"/>
      <c r="D1639" s="152"/>
      <c r="E1639" s="152"/>
      <c r="F1639" s="152"/>
      <c r="G1639" s="152"/>
      <c r="H1639" s="152"/>
      <c r="I1639" s="152"/>
      <c r="J1639" s="152"/>
      <c r="K1639" s="152"/>
      <c r="L1639" s="152"/>
      <c r="M1639" s="152"/>
    </row>
    <row r="1640" spans="1:13" ht="20.25" customHeight="1" x14ac:dyDescent="0.25">
      <c r="A1640" s="152"/>
      <c r="B1640" s="152"/>
      <c r="C1640" s="152"/>
      <c r="D1640" s="152"/>
      <c r="E1640" s="152"/>
      <c r="F1640" s="152"/>
      <c r="G1640" s="152"/>
      <c r="H1640" s="152"/>
      <c r="I1640" s="152"/>
      <c r="J1640" s="152"/>
      <c r="K1640" s="152"/>
      <c r="L1640" s="152"/>
      <c r="M1640" s="152"/>
    </row>
    <row r="1641" spans="1:13" ht="20.25" customHeight="1" x14ac:dyDescent="0.25">
      <c r="A1641" s="152"/>
      <c r="B1641" s="152"/>
      <c r="C1641" s="152"/>
      <c r="D1641" s="152"/>
      <c r="E1641" s="152"/>
      <c r="F1641" s="152"/>
      <c r="G1641" s="152"/>
      <c r="H1641" s="152"/>
      <c r="I1641" s="152"/>
      <c r="J1641" s="152"/>
      <c r="K1641" s="152"/>
      <c r="L1641" s="152"/>
      <c r="M1641" s="152"/>
    </row>
    <row r="1642" spans="1:13" ht="20.25" customHeight="1" x14ac:dyDescent="0.25">
      <c r="A1642" s="152"/>
      <c r="B1642" s="152"/>
      <c r="C1642" s="152"/>
      <c r="D1642" s="152"/>
      <c r="E1642" s="152"/>
      <c r="F1642" s="152"/>
      <c r="G1642" s="152"/>
      <c r="H1642" s="152"/>
      <c r="I1642" s="152"/>
      <c r="J1642" s="152"/>
      <c r="K1642" s="152"/>
      <c r="L1642" s="152"/>
      <c r="M1642" s="152"/>
    </row>
    <row r="1643" spans="1:13" ht="20.25" customHeight="1" x14ac:dyDescent="0.25">
      <c r="A1643" s="152"/>
      <c r="B1643" s="152"/>
      <c r="C1643" s="152"/>
      <c r="D1643" s="152"/>
      <c r="E1643" s="152"/>
      <c r="F1643" s="152"/>
      <c r="G1643" s="152"/>
      <c r="H1643" s="152"/>
      <c r="I1643" s="152"/>
      <c r="J1643" s="152"/>
      <c r="K1643" s="152"/>
      <c r="L1643" s="152"/>
      <c r="M1643" s="152"/>
    </row>
    <row r="1644" spans="1:13" ht="20.25" customHeight="1" x14ac:dyDescent="0.25">
      <c r="A1644" s="152"/>
      <c r="B1644" s="152"/>
      <c r="C1644" s="152"/>
      <c r="D1644" s="152"/>
      <c r="E1644" s="152"/>
      <c r="F1644" s="152"/>
      <c r="G1644" s="152"/>
      <c r="H1644" s="152"/>
      <c r="I1644" s="152"/>
      <c r="J1644" s="152"/>
      <c r="K1644" s="152"/>
      <c r="L1644" s="152"/>
      <c r="M1644" s="152"/>
    </row>
    <row r="1645" spans="1:13" ht="20.25" customHeight="1" x14ac:dyDescent="0.25">
      <c r="A1645" s="152"/>
      <c r="B1645" s="152"/>
      <c r="C1645" s="152"/>
      <c r="D1645" s="152"/>
      <c r="E1645" s="152"/>
      <c r="F1645" s="152"/>
      <c r="G1645" s="152"/>
      <c r="H1645" s="152"/>
      <c r="I1645" s="152"/>
      <c r="J1645" s="152"/>
      <c r="K1645" s="152"/>
      <c r="L1645" s="152"/>
      <c r="M1645" s="152"/>
    </row>
    <row r="1646" spans="1:13" ht="20.25" customHeight="1" x14ac:dyDescent="0.25">
      <c r="A1646" s="152"/>
      <c r="B1646" s="152"/>
      <c r="C1646" s="152"/>
      <c r="D1646" s="152"/>
      <c r="E1646" s="152"/>
      <c r="F1646" s="152"/>
      <c r="G1646" s="152"/>
      <c r="H1646" s="152"/>
      <c r="I1646" s="152"/>
      <c r="J1646" s="152"/>
      <c r="K1646" s="152"/>
      <c r="L1646" s="152"/>
      <c r="M1646" s="152"/>
    </row>
    <row r="1647" spans="1:13" ht="20.25" customHeight="1" x14ac:dyDescent="0.25">
      <c r="A1647" s="152"/>
      <c r="B1647" s="152"/>
      <c r="C1647" s="152"/>
      <c r="D1647" s="152"/>
      <c r="E1647" s="152"/>
      <c r="F1647" s="152"/>
      <c r="G1647" s="152"/>
      <c r="H1647" s="152"/>
      <c r="I1647" s="152"/>
      <c r="J1647" s="152"/>
      <c r="K1647" s="152"/>
      <c r="L1647" s="152"/>
      <c r="M1647" s="152"/>
    </row>
    <row r="1648" spans="1:13" ht="20.25" customHeight="1" x14ac:dyDescent="0.25">
      <c r="A1648" s="152"/>
      <c r="B1648" s="152"/>
      <c r="C1648" s="152"/>
      <c r="D1648" s="152"/>
      <c r="E1648" s="152"/>
      <c r="F1648" s="152"/>
      <c r="G1648" s="152"/>
      <c r="H1648" s="152"/>
      <c r="I1648" s="152"/>
      <c r="J1648" s="152"/>
      <c r="K1648" s="152"/>
      <c r="L1648" s="152"/>
      <c r="M1648" s="152"/>
    </row>
    <row r="1649" spans="1:13" ht="20.25" customHeight="1" x14ac:dyDescent="0.25">
      <c r="A1649" s="152"/>
      <c r="B1649" s="152"/>
      <c r="C1649" s="152"/>
      <c r="D1649" s="152"/>
      <c r="E1649" s="152"/>
      <c r="F1649" s="152"/>
      <c r="G1649" s="152"/>
      <c r="H1649" s="152"/>
      <c r="I1649" s="152"/>
      <c r="J1649" s="152"/>
      <c r="K1649" s="152"/>
      <c r="L1649" s="152"/>
      <c r="M1649" s="152"/>
    </row>
    <row r="1650" spans="1:13" ht="20.25" customHeight="1" x14ac:dyDescent="0.25">
      <c r="A1650" s="152"/>
      <c r="B1650" s="152"/>
      <c r="C1650" s="152"/>
      <c r="D1650" s="152"/>
      <c r="E1650" s="152"/>
      <c r="F1650" s="152"/>
      <c r="G1650" s="152"/>
      <c r="H1650" s="152"/>
      <c r="I1650" s="152"/>
      <c r="J1650" s="152"/>
      <c r="K1650" s="152"/>
      <c r="L1650" s="152"/>
      <c r="M1650" s="152"/>
    </row>
    <row r="1651" spans="1:13" ht="20.25" customHeight="1" x14ac:dyDescent="0.25">
      <c r="A1651" s="152"/>
      <c r="B1651" s="152"/>
      <c r="C1651" s="152"/>
      <c r="D1651" s="152"/>
      <c r="E1651" s="152"/>
      <c r="F1651" s="152"/>
      <c r="G1651" s="152"/>
      <c r="H1651" s="152"/>
      <c r="I1651" s="152"/>
      <c r="J1651" s="152"/>
      <c r="K1651" s="152"/>
      <c r="L1651" s="152"/>
      <c r="M1651" s="152"/>
    </row>
    <row r="1652" spans="1:13" ht="20.25" customHeight="1" x14ac:dyDescent="0.25">
      <c r="A1652" s="152"/>
      <c r="B1652" s="152"/>
      <c r="C1652" s="152"/>
      <c r="D1652" s="152"/>
      <c r="E1652" s="152"/>
      <c r="F1652" s="152"/>
      <c r="G1652" s="152"/>
      <c r="H1652" s="152"/>
      <c r="I1652" s="152"/>
      <c r="J1652" s="152"/>
      <c r="K1652" s="152"/>
      <c r="L1652" s="152"/>
      <c r="M1652" s="152"/>
    </row>
    <row r="1653" spans="1:13" ht="20.25" customHeight="1" x14ac:dyDescent="0.25">
      <c r="A1653" s="152"/>
      <c r="B1653" s="152"/>
      <c r="C1653" s="152"/>
      <c r="D1653" s="152"/>
      <c r="E1653" s="152"/>
      <c r="F1653" s="152"/>
      <c r="G1653" s="152"/>
      <c r="H1653" s="152"/>
      <c r="I1653" s="152"/>
      <c r="J1653" s="152"/>
      <c r="K1653" s="152"/>
      <c r="L1653" s="152"/>
      <c r="M1653" s="152"/>
    </row>
    <row r="1654" spans="1:13" ht="20.25" customHeight="1" x14ac:dyDescent="0.25">
      <c r="A1654" s="152"/>
      <c r="B1654" s="152"/>
      <c r="C1654" s="152"/>
      <c r="D1654" s="152"/>
      <c r="E1654" s="152"/>
      <c r="F1654" s="152"/>
      <c r="G1654" s="152"/>
      <c r="H1654" s="152"/>
      <c r="I1654" s="152"/>
      <c r="J1654" s="152"/>
      <c r="K1654" s="152"/>
      <c r="L1654" s="152"/>
      <c r="M1654" s="152"/>
    </row>
    <row r="1655" spans="1:13" ht="20.25" customHeight="1" x14ac:dyDescent="0.25">
      <c r="A1655" s="152"/>
      <c r="B1655" s="152"/>
      <c r="C1655" s="152"/>
      <c r="D1655" s="152"/>
      <c r="E1655" s="152"/>
      <c r="F1655" s="152"/>
      <c r="G1655" s="152"/>
      <c r="H1655" s="152"/>
      <c r="I1655" s="152"/>
      <c r="J1655" s="152"/>
      <c r="K1655" s="152"/>
      <c r="L1655" s="152"/>
      <c r="M1655" s="152"/>
    </row>
    <row r="1656" spans="1:13" ht="20.25" customHeight="1" x14ac:dyDescent="0.25">
      <c r="A1656" s="152"/>
      <c r="B1656" s="152"/>
      <c r="C1656" s="152"/>
      <c r="D1656" s="152"/>
      <c r="E1656" s="152"/>
      <c r="F1656" s="152"/>
      <c r="G1656" s="152"/>
      <c r="H1656" s="152"/>
      <c r="I1656" s="152"/>
      <c r="J1656" s="152"/>
      <c r="K1656" s="152"/>
      <c r="L1656" s="152"/>
      <c r="M1656" s="152"/>
    </row>
    <row r="1657" spans="1:13" ht="20.25" customHeight="1" x14ac:dyDescent="0.25">
      <c r="A1657" s="152"/>
      <c r="B1657" s="152"/>
      <c r="C1657" s="152"/>
      <c r="D1657" s="152"/>
      <c r="E1657" s="152"/>
      <c r="F1657" s="152"/>
      <c r="G1657" s="152"/>
      <c r="H1657" s="152"/>
      <c r="I1657" s="152"/>
      <c r="J1657" s="152"/>
      <c r="K1657" s="152"/>
      <c r="L1657" s="152"/>
      <c r="M1657" s="152"/>
    </row>
    <row r="1658" spans="1:13" ht="20.25" customHeight="1" x14ac:dyDescent="0.25">
      <c r="A1658" s="152"/>
      <c r="B1658" s="152"/>
      <c r="C1658" s="152"/>
      <c r="D1658" s="152"/>
      <c r="E1658" s="152"/>
      <c r="F1658" s="152"/>
      <c r="G1658" s="152"/>
      <c r="H1658" s="152"/>
      <c r="I1658" s="152"/>
      <c r="J1658" s="152"/>
      <c r="K1658" s="152"/>
      <c r="L1658" s="152"/>
      <c r="M1658" s="152"/>
    </row>
    <row r="1659" spans="1:13" ht="20.25" customHeight="1" x14ac:dyDescent="0.25">
      <c r="A1659" s="152"/>
      <c r="B1659" s="152"/>
      <c r="C1659" s="152"/>
      <c r="D1659" s="152"/>
      <c r="E1659" s="152"/>
      <c r="F1659" s="152"/>
      <c r="G1659" s="152"/>
      <c r="H1659" s="152"/>
      <c r="I1659" s="152"/>
      <c r="J1659" s="152"/>
      <c r="K1659" s="152"/>
      <c r="L1659" s="152"/>
      <c r="M1659" s="152"/>
    </row>
    <row r="1660" spans="1:13" ht="20.25" customHeight="1" x14ac:dyDescent="0.25">
      <c r="A1660" s="152"/>
      <c r="B1660" s="152"/>
      <c r="C1660" s="152"/>
      <c r="D1660" s="152"/>
      <c r="E1660" s="152"/>
      <c r="F1660" s="152"/>
      <c r="G1660" s="152"/>
      <c r="H1660" s="152"/>
      <c r="I1660" s="152"/>
      <c r="J1660" s="152"/>
      <c r="K1660" s="152"/>
      <c r="L1660" s="152"/>
      <c r="M1660" s="152"/>
    </row>
    <row r="1661" spans="1:13" ht="20.25" customHeight="1" x14ac:dyDescent="0.25">
      <c r="A1661" s="152"/>
      <c r="B1661" s="152"/>
      <c r="C1661" s="152"/>
      <c r="D1661" s="152"/>
      <c r="E1661" s="152"/>
      <c r="F1661" s="152"/>
      <c r="G1661" s="152"/>
      <c r="H1661" s="152"/>
      <c r="I1661" s="152"/>
      <c r="J1661" s="152"/>
      <c r="K1661" s="152"/>
      <c r="L1661" s="152"/>
      <c r="M1661" s="152"/>
    </row>
    <row r="1662" spans="1:13" ht="20.25" customHeight="1" x14ac:dyDescent="0.25">
      <c r="A1662" s="152"/>
      <c r="B1662" s="152"/>
      <c r="C1662" s="152"/>
      <c r="D1662" s="152"/>
      <c r="E1662" s="152"/>
      <c r="F1662" s="152"/>
      <c r="G1662" s="152"/>
      <c r="H1662" s="152"/>
      <c r="I1662" s="152"/>
      <c r="J1662" s="152"/>
      <c r="K1662" s="152"/>
      <c r="L1662" s="152"/>
      <c r="M1662" s="152"/>
    </row>
    <row r="1663" spans="1:13" ht="20.25" customHeight="1" x14ac:dyDescent="0.25">
      <c r="A1663" s="152"/>
      <c r="B1663" s="152"/>
      <c r="C1663" s="152"/>
      <c r="D1663" s="152"/>
      <c r="E1663" s="152"/>
      <c r="F1663" s="152"/>
      <c r="G1663" s="152"/>
      <c r="H1663" s="152"/>
      <c r="I1663" s="152"/>
      <c r="J1663" s="152"/>
      <c r="K1663" s="152"/>
      <c r="L1663" s="152"/>
      <c r="M1663" s="152"/>
    </row>
    <row r="1664" spans="1:13" ht="20.25" customHeight="1" x14ac:dyDescent="0.25">
      <c r="A1664" s="152"/>
      <c r="B1664" s="152"/>
      <c r="C1664" s="152"/>
      <c r="D1664" s="152"/>
      <c r="E1664" s="152"/>
      <c r="F1664" s="152"/>
      <c r="G1664" s="152"/>
      <c r="H1664" s="152"/>
      <c r="I1664" s="152"/>
      <c r="J1664" s="152"/>
      <c r="K1664" s="152"/>
      <c r="L1664" s="152"/>
      <c r="M1664" s="152"/>
    </row>
    <row r="1665" spans="1:13" ht="20.25" customHeight="1" x14ac:dyDescent="0.25">
      <c r="A1665" s="152"/>
      <c r="B1665" s="152"/>
      <c r="C1665" s="152"/>
      <c r="D1665" s="152"/>
      <c r="E1665" s="152"/>
      <c r="F1665" s="152"/>
      <c r="G1665" s="152"/>
      <c r="H1665" s="152"/>
      <c r="I1665" s="152"/>
      <c r="J1665" s="152"/>
      <c r="K1665" s="152"/>
      <c r="L1665" s="152"/>
      <c r="M1665" s="152"/>
    </row>
    <row r="1666" spans="1:13" ht="20.25" customHeight="1" x14ac:dyDescent="0.25">
      <c r="A1666" s="152"/>
      <c r="B1666" s="152"/>
      <c r="C1666" s="152"/>
      <c r="D1666" s="152"/>
      <c r="E1666" s="152"/>
      <c r="F1666" s="152"/>
      <c r="G1666" s="152"/>
      <c r="H1666" s="152"/>
      <c r="I1666" s="152"/>
      <c r="J1666" s="152"/>
      <c r="K1666" s="152"/>
      <c r="L1666" s="152"/>
      <c r="M1666" s="152"/>
    </row>
    <row r="1667" spans="1:13" ht="20.25" customHeight="1" x14ac:dyDescent="0.25">
      <c r="A1667" s="152"/>
      <c r="B1667" s="152"/>
      <c r="C1667" s="152"/>
      <c r="D1667" s="152"/>
      <c r="E1667" s="152"/>
      <c r="F1667" s="152"/>
      <c r="G1667" s="152"/>
      <c r="H1667" s="152"/>
      <c r="I1667" s="152"/>
      <c r="J1667" s="152"/>
      <c r="K1667" s="152"/>
      <c r="L1667" s="152"/>
      <c r="M1667" s="152"/>
    </row>
    <row r="1668" spans="1:13" ht="20.25" customHeight="1" x14ac:dyDescent="0.25">
      <c r="A1668" s="152"/>
      <c r="B1668" s="152"/>
      <c r="C1668" s="152"/>
      <c r="D1668" s="152"/>
      <c r="E1668" s="152"/>
      <c r="F1668" s="152"/>
      <c r="G1668" s="152"/>
      <c r="H1668" s="152"/>
      <c r="I1668" s="152"/>
      <c r="J1668" s="152"/>
      <c r="K1668" s="152"/>
      <c r="L1668" s="152"/>
      <c r="M1668" s="152"/>
    </row>
    <row r="1669" spans="1:13" ht="20.25" customHeight="1" x14ac:dyDescent="0.25">
      <c r="A1669" s="152"/>
      <c r="B1669" s="152"/>
      <c r="C1669" s="152"/>
      <c r="D1669" s="152"/>
      <c r="E1669" s="152"/>
      <c r="F1669" s="152"/>
      <c r="G1669" s="152"/>
      <c r="H1669" s="152"/>
      <c r="I1669" s="152"/>
      <c r="J1669" s="152"/>
      <c r="K1669" s="152"/>
      <c r="L1669" s="152"/>
      <c r="M1669" s="152"/>
    </row>
    <row r="1670" spans="1:13" ht="20.25" customHeight="1" x14ac:dyDescent="0.25">
      <c r="A1670" s="152"/>
      <c r="B1670" s="152"/>
      <c r="C1670" s="152"/>
      <c r="D1670" s="152"/>
      <c r="E1670" s="152"/>
      <c r="F1670" s="152"/>
      <c r="G1670" s="152"/>
      <c r="H1670" s="152"/>
      <c r="I1670" s="152"/>
      <c r="J1670" s="152"/>
      <c r="K1670" s="152"/>
      <c r="L1670" s="152"/>
      <c r="M1670" s="152"/>
    </row>
    <row r="1671" spans="1:13" ht="20.25" customHeight="1" x14ac:dyDescent="0.25">
      <c r="A1671" s="152"/>
      <c r="B1671" s="152"/>
      <c r="C1671" s="152"/>
      <c r="D1671" s="152"/>
      <c r="E1671" s="152"/>
      <c r="F1671" s="152"/>
      <c r="G1671" s="152"/>
      <c r="H1671" s="152"/>
      <c r="I1671" s="152"/>
      <c r="J1671" s="152"/>
      <c r="K1671" s="152"/>
      <c r="L1671" s="152"/>
      <c r="M1671" s="152"/>
    </row>
    <row r="1672" spans="1:13" ht="20.25" customHeight="1" x14ac:dyDescent="0.25">
      <c r="A1672" s="152"/>
      <c r="B1672" s="152"/>
      <c r="C1672" s="152"/>
      <c r="D1672" s="152"/>
      <c r="E1672" s="152"/>
      <c r="F1672" s="152"/>
      <c r="G1672" s="152"/>
      <c r="H1672" s="152"/>
      <c r="I1672" s="152"/>
      <c r="J1672" s="152"/>
      <c r="K1672" s="152"/>
      <c r="L1672" s="152"/>
      <c r="M1672" s="152"/>
    </row>
    <row r="1673" spans="1:13" ht="20.25" customHeight="1" x14ac:dyDescent="0.25">
      <c r="A1673" s="152"/>
      <c r="B1673" s="152"/>
      <c r="C1673" s="152"/>
      <c r="D1673" s="152"/>
      <c r="E1673" s="152"/>
      <c r="F1673" s="152"/>
      <c r="G1673" s="152"/>
      <c r="H1673" s="152"/>
      <c r="I1673" s="152"/>
      <c r="J1673" s="152"/>
      <c r="K1673" s="152"/>
      <c r="L1673" s="152"/>
      <c r="M1673" s="152"/>
    </row>
    <row r="1674" spans="1:13" ht="20.25" customHeight="1" x14ac:dyDescent="0.25">
      <c r="A1674" s="152"/>
      <c r="B1674" s="152"/>
      <c r="C1674" s="152"/>
      <c r="D1674" s="152"/>
      <c r="E1674" s="152"/>
      <c r="F1674" s="152"/>
      <c r="G1674" s="152"/>
      <c r="H1674" s="152"/>
      <c r="I1674" s="152"/>
      <c r="J1674" s="152"/>
      <c r="K1674" s="152"/>
      <c r="L1674" s="152"/>
      <c r="M1674" s="152"/>
    </row>
    <row r="1675" spans="1:13" ht="20.25" customHeight="1" x14ac:dyDescent="0.25">
      <c r="A1675" s="152"/>
      <c r="B1675" s="152"/>
      <c r="C1675" s="152"/>
      <c r="D1675" s="152"/>
      <c r="E1675" s="152"/>
      <c r="F1675" s="152"/>
      <c r="G1675" s="152"/>
      <c r="H1675" s="152"/>
      <c r="I1675" s="152"/>
      <c r="J1675" s="152"/>
      <c r="K1675" s="152"/>
      <c r="L1675" s="152"/>
      <c r="M1675" s="152"/>
    </row>
    <row r="1676" spans="1:13" ht="20.25" customHeight="1" x14ac:dyDescent="0.25">
      <c r="A1676" s="152"/>
      <c r="B1676" s="152"/>
      <c r="C1676" s="152"/>
      <c r="D1676" s="152"/>
      <c r="E1676" s="152"/>
      <c r="F1676" s="152"/>
      <c r="G1676" s="152"/>
      <c r="H1676" s="152"/>
      <c r="I1676" s="152"/>
      <c r="J1676" s="152"/>
      <c r="K1676" s="152"/>
      <c r="L1676" s="152"/>
      <c r="M1676" s="152"/>
    </row>
    <row r="1677" spans="1:13" ht="20.25" customHeight="1" x14ac:dyDescent="0.25">
      <c r="A1677" s="152"/>
      <c r="B1677" s="152"/>
      <c r="C1677" s="152"/>
      <c r="D1677" s="152"/>
      <c r="E1677" s="152"/>
      <c r="F1677" s="152"/>
      <c r="G1677" s="152"/>
      <c r="H1677" s="152"/>
      <c r="I1677" s="152"/>
      <c r="J1677" s="152"/>
      <c r="K1677" s="152"/>
      <c r="L1677" s="152"/>
      <c r="M1677" s="152"/>
    </row>
    <row r="1678" spans="1:13" ht="20.25" customHeight="1" x14ac:dyDescent="0.25">
      <c r="A1678" s="152"/>
      <c r="B1678" s="152"/>
      <c r="C1678" s="152"/>
      <c r="D1678" s="152"/>
      <c r="E1678" s="152"/>
      <c r="F1678" s="152"/>
      <c r="G1678" s="152"/>
      <c r="H1678" s="152"/>
      <c r="I1678" s="152"/>
      <c r="J1678" s="152"/>
      <c r="K1678" s="152"/>
      <c r="L1678" s="152"/>
      <c r="M1678" s="152"/>
    </row>
    <row r="1679" spans="1:13" ht="20.25" customHeight="1" x14ac:dyDescent="0.25">
      <c r="A1679" s="152"/>
      <c r="B1679" s="152"/>
      <c r="C1679" s="152"/>
      <c r="D1679" s="152"/>
      <c r="E1679" s="152"/>
      <c r="F1679" s="152"/>
      <c r="G1679" s="152"/>
      <c r="H1679" s="152"/>
      <c r="I1679" s="152"/>
      <c r="J1679" s="152"/>
      <c r="K1679" s="152"/>
      <c r="L1679" s="152"/>
      <c r="M1679" s="152"/>
    </row>
    <row r="1680" spans="1:13" ht="20.25" customHeight="1" x14ac:dyDescent="0.25">
      <c r="A1680" s="152"/>
      <c r="B1680" s="152"/>
      <c r="C1680" s="152"/>
      <c r="D1680" s="152"/>
      <c r="E1680" s="152"/>
      <c r="F1680" s="152"/>
      <c r="G1680" s="152"/>
      <c r="H1680" s="152"/>
      <c r="I1680" s="152"/>
      <c r="J1680" s="152"/>
      <c r="K1680" s="152"/>
      <c r="L1680" s="152"/>
      <c r="M1680" s="152"/>
    </row>
    <row r="1681" spans="1:13" ht="20.25" customHeight="1" x14ac:dyDescent="0.25">
      <c r="A1681" s="152"/>
      <c r="B1681" s="152"/>
      <c r="C1681" s="152"/>
      <c r="D1681" s="152"/>
      <c r="E1681" s="152"/>
      <c r="F1681" s="152"/>
      <c r="G1681" s="152"/>
      <c r="H1681" s="152"/>
      <c r="I1681" s="152"/>
      <c r="J1681" s="152"/>
      <c r="K1681" s="152"/>
      <c r="L1681" s="152"/>
      <c r="M1681" s="152"/>
    </row>
    <row r="1682" spans="1:13" ht="20.25" customHeight="1" x14ac:dyDescent="0.25">
      <c r="A1682" s="152"/>
      <c r="B1682" s="152"/>
      <c r="C1682" s="152"/>
      <c r="D1682" s="152"/>
      <c r="E1682" s="152"/>
      <c r="F1682" s="152"/>
      <c r="G1682" s="152"/>
      <c r="H1682" s="152"/>
      <c r="I1682" s="152"/>
      <c r="J1682" s="152"/>
      <c r="K1682" s="152"/>
      <c r="L1682" s="152"/>
      <c r="M1682" s="152"/>
    </row>
    <row r="1683" spans="1:13" ht="20.25" customHeight="1" x14ac:dyDescent="0.25">
      <c r="A1683" s="152"/>
      <c r="B1683" s="152"/>
      <c r="C1683" s="152"/>
      <c r="D1683" s="152"/>
      <c r="E1683" s="152"/>
      <c r="F1683" s="152"/>
      <c r="G1683" s="152"/>
      <c r="H1683" s="152"/>
      <c r="I1683" s="152"/>
      <c r="J1683" s="152"/>
      <c r="K1683" s="152"/>
      <c r="L1683" s="152"/>
      <c r="M1683" s="152"/>
    </row>
    <row r="1684" spans="1:13" ht="20.25" customHeight="1" x14ac:dyDescent="0.25">
      <c r="A1684" s="152"/>
      <c r="B1684" s="152"/>
      <c r="C1684" s="152"/>
      <c r="D1684" s="152"/>
      <c r="E1684" s="152"/>
      <c r="F1684" s="152"/>
      <c r="G1684" s="152"/>
      <c r="H1684" s="152"/>
      <c r="I1684" s="152"/>
      <c r="J1684" s="152"/>
      <c r="K1684" s="152"/>
      <c r="L1684" s="152"/>
      <c r="M1684" s="152"/>
    </row>
    <row r="1685" spans="1:13" ht="20.25" customHeight="1" x14ac:dyDescent="0.25">
      <c r="A1685" s="152"/>
      <c r="B1685" s="152"/>
      <c r="C1685" s="152"/>
      <c r="D1685" s="152"/>
      <c r="E1685" s="152"/>
      <c r="F1685" s="152"/>
      <c r="G1685" s="152"/>
      <c r="H1685" s="152"/>
      <c r="I1685" s="152"/>
      <c r="J1685" s="152"/>
      <c r="K1685" s="152"/>
      <c r="L1685" s="152"/>
      <c r="M1685" s="152"/>
    </row>
    <row r="1686" spans="1:13" ht="20.25" customHeight="1" x14ac:dyDescent="0.25">
      <c r="A1686" s="152"/>
      <c r="B1686" s="152"/>
      <c r="C1686" s="152"/>
      <c r="D1686" s="152"/>
      <c r="E1686" s="152"/>
      <c r="F1686" s="152"/>
      <c r="G1686" s="152"/>
      <c r="H1686" s="152"/>
      <c r="I1686" s="152"/>
      <c r="J1686" s="152"/>
      <c r="K1686" s="152"/>
      <c r="L1686" s="152"/>
      <c r="M1686" s="152"/>
    </row>
    <row r="1687" spans="1:13" ht="20.25" customHeight="1" x14ac:dyDescent="0.25">
      <c r="A1687" s="152"/>
      <c r="B1687" s="152"/>
      <c r="C1687" s="152"/>
      <c r="D1687" s="152"/>
      <c r="E1687" s="152"/>
      <c r="F1687" s="152"/>
      <c r="G1687" s="152"/>
      <c r="H1687" s="152"/>
      <c r="I1687" s="152"/>
      <c r="J1687" s="152"/>
      <c r="K1687" s="152"/>
      <c r="L1687" s="152"/>
      <c r="M1687" s="152"/>
    </row>
    <row r="1688" spans="1:13" ht="20.25" customHeight="1" x14ac:dyDescent="0.25">
      <c r="A1688" s="152"/>
      <c r="B1688" s="152"/>
      <c r="C1688" s="152"/>
      <c r="D1688" s="152"/>
      <c r="E1688" s="152"/>
      <c r="F1688" s="152"/>
      <c r="G1688" s="152"/>
      <c r="H1688" s="152"/>
      <c r="I1688" s="152"/>
      <c r="J1688" s="152"/>
      <c r="K1688" s="152"/>
      <c r="L1688" s="152"/>
      <c r="M1688" s="152"/>
    </row>
    <row r="1689" spans="1:13" ht="20.25" customHeight="1" x14ac:dyDescent="0.25">
      <c r="A1689" s="152"/>
      <c r="B1689" s="152"/>
      <c r="C1689" s="152"/>
      <c r="D1689" s="152"/>
      <c r="E1689" s="152"/>
      <c r="F1689" s="152"/>
      <c r="G1689" s="152"/>
      <c r="H1689" s="152"/>
      <c r="I1689" s="152"/>
      <c r="J1689" s="152"/>
      <c r="K1689" s="152"/>
      <c r="L1689" s="152"/>
      <c r="M1689" s="152"/>
    </row>
    <row r="1690" spans="1:13" ht="20.25" customHeight="1" x14ac:dyDescent="0.25">
      <c r="A1690" s="152"/>
      <c r="B1690" s="152"/>
      <c r="C1690" s="152"/>
      <c r="D1690" s="152"/>
      <c r="E1690" s="152"/>
      <c r="F1690" s="152"/>
      <c r="G1690" s="152"/>
      <c r="H1690" s="152"/>
      <c r="I1690" s="152"/>
      <c r="J1690" s="152"/>
      <c r="K1690" s="152"/>
      <c r="L1690" s="152"/>
      <c r="M1690" s="152"/>
    </row>
    <row r="1691" spans="1:13" ht="20.25" customHeight="1" x14ac:dyDescent="0.25">
      <c r="A1691" s="152"/>
      <c r="B1691" s="152"/>
      <c r="C1691" s="152"/>
      <c r="D1691" s="152"/>
      <c r="E1691" s="152"/>
      <c r="F1691" s="152"/>
      <c r="G1691" s="152"/>
      <c r="H1691" s="152"/>
      <c r="I1691" s="152"/>
      <c r="J1691" s="152"/>
      <c r="K1691" s="152"/>
      <c r="L1691" s="152"/>
      <c r="M1691" s="152"/>
    </row>
    <row r="1692" spans="1:13" ht="20.25" customHeight="1" x14ac:dyDescent="0.25">
      <c r="A1692" s="152"/>
      <c r="B1692" s="152"/>
      <c r="C1692" s="152"/>
      <c r="D1692" s="152"/>
      <c r="E1692" s="152"/>
      <c r="F1692" s="152"/>
      <c r="G1692" s="152"/>
      <c r="H1692" s="152"/>
      <c r="I1692" s="152"/>
      <c r="J1692" s="152"/>
      <c r="K1692" s="152"/>
      <c r="L1692" s="152"/>
      <c r="M1692" s="152"/>
    </row>
    <row r="1693" spans="1:13" ht="20.25" customHeight="1" x14ac:dyDescent="0.25">
      <c r="A1693" s="152"/>
      <c r="B1693" s="152"/>
      <c r="C1693" s="152"/>
      <c r="D1693" s="152"/>
      <c r="E1693" s="152"/>
      <c r="F1693" s="152"/>
      <c r="G1693" s="152"/>
      <c r="H1693" s="152"/>
      <c r="I1693" s="152"/>
      <c r="J1693" s="152"/>
      <c r="K1693" s="152"/>
      <c r="L1693" s="152"/>
      <c r="M1693" s="152"/>
    </row>
    <row r="1694" spans="1:13" ht="20.25" customHeight="1" x14ac:dyDescent="0.25">
      <c r="A1694" s="152"/>
      <c r="B1694" s="152"/>
      <c r="C1694" s="152"/>
      <c r="D1694" s="152"/>
      <c r="E1694" s="152"/>
      <c r="F1694" s="152"/>
      <c r="G1694" s="152"/>
      <c r="H1694" s="152"/>
      <c r="I1694" s="152"/>
      <c r="J1694" s="152"/>
      <c r="K1694" s="152"/>
      <c r="L1694" s="152"/>
      <c r="M1694" s="152"/>
    </row>
    <row r="1695" spans="1:13" ht="20.25" customHeight="1" x14ac:dyDescent="0.25">
      <c r="A1695" s="152"/>
      <c r="B1695" s="152"/>
      <c r="C1695" s="152"/>
      <c r="D1695" s="152"/>
      <c r="E1695" s="152"/>
      <c r="F1695" s="152"/>
      <c r="G1695" s="152"/>
      <c r="H1695" s="152"/>
      <c r="I1695" s="152"/>
      <c r="J1695" s="152"/>
      <c r="K1695" s="152"/>
      <c r="L1695" s="152"/>
      <c r="M1695" s="152"/>
    </row>
    <row r="1696" spans="1:13" ht="20.25" customHeight="1" x14ac:dyDescent="0.25">
      <c r="A1696" s="152"/>
      <c r="B1696" s="152"/>
      <c r="C1696" s="152"/>
      <c r="D1696" s="152"/>
      <c r="E1696" s="152"/>
      <c r="F1696" s="152"/>
      <c r="G1696" s="152"/>
      <c r="H1696" s="152"/>
      <c r="I1696" s="152"/>
      <c r="J1696" s="152"/>
      <c r="K1696" s="152"/>
      <c r="L1696" s="152"/>
      <c r="M1696" s="152"/>
    </row>
    <row r="1697" spans="1:13" ht="20.25" customHeight="1" x14ac:dyDescent="0.25">
      <c r="A1697" s="152"/>
      <c r="B1697" s="152"/>
      <c r="C1697" s="152"/>
      <c r="D1697" s="152"/>
      <c r="E1697" s="152"/>
      <c r="F1697" s="152"/>
      <c r="G1697" s="152"/>
      <c r="H1697" s="152"/>
      <c r="I1697" s="152"/>
      <c r="J1697" s="152"/>
      <c r="K1697" s="152"/>
      <c r="L1697" s="152"/>
      <c r="M1697" s="152"/>
    </row>
    <row r="1698" spans="1:13" ht="20.25" customHeight="1" x14ac:dyDescent="0.25">
      <c r="A1698" s="152"/>
      <c r="B1698" s="152"/>
      <c r="C1698" s="152"/>
      <c r="D1698" s="152"/>
      <c r="E1698" s="152"/>
      <c r="F1698" s="152"/>
      <c r="G1698" s="152"/>
      <c r="H1698" s="152"/>
      <c r="I1698" s="152"/>
      <c r="J1698" s="152"/>
      <c r="K1698" s="152"/>
      <c r="L1698" s="152"/>
      <c r="M1698" s="152"/>
    </row>
    <row r="1699" spans="1:13" ht="20.25" customHeight="1" x14ac:dyDescent="0.25">
      <c r="A1699" s="152"/>
      <c r="B1699" s="152"/>
      <c r="C1699" s="152"/>
      <c r="D1699" s="152"/>
      <c r="E1699" s="152"/>
      <c r="F1699" s="152"/>
      <c r="G1699" s="152"/>
      <c r="H1699" s="152"/>
      <c r="I1699" s="152"/>
      <c r="J1699" s="152"/>
      <c r="K1699" s="152"/>
      <c r="L1699" s="152"/>
      <c r="M1699" s="152"/>
    </row>
    <row r="1700" spans="1:13" ht="20.25" customHeight="1" x14ac:dyDescent="0.25">
      <c r="A1700" s="152"/>
      <c r="B1700" s="152"/>
      <c r="C1700" s="152"/>
      <c r="D1700" s="152"/>
      <c r="E1700" s="152"/>
      <c r="F1700" s="152"/>
      <c r="G1700" s="152"/>
      <c r="H1700" s="152"/>
      <c r="I1700" s="152"/>
      <c r="J1700" s="152"/>
      <c r="K1700" s="152"/>
      <c r="L1700" s="152"/>
      <c r="M1700" s="152"/>
    </row>
    <row r="1701" spans="1:13" ht="20.25" customHeight="1" x14ac:dyDescent="0.25">
      <c r="A1701" s="152"/>
      <c r="B1701" s="152"/>
      <c r="C1701" s="152"/>
      <c r="D1701" s="152"/>
      <c r="E1701" s="152"/>
      <c r="F1701" s="152"/>
      <c r="G1701" s="152"/>
      <c r="H1701" s="152"/>
      <c r="I1701" s="152"/>
      <c r="J1701" s="152"/>
      <c r="K1701" s="152"/>
      <c r="L1701" s="152"/>
      <c r="M1701" s="152"/>
    </row>
    <row r="1702" spans="1:13" ht="20.25" customHeight="1" x14ac:dyDescent="0.25">
      <c r="A1702" s="152"/>
      <c r="B1702" s="152"/>
      <c r="C1702" s="152"/>
      <c r="D1702" s="152"/>
      <c r="E1702" s="152"/>
      <c r="F1702" s="152"/>
      <c r="G1702" s="152"/>
      <c r="H1702" s="152"/>
      <c r="I1702" s="152"/>
      <c r="J1702" s="152"/>
      <c r="K1702" s="152"/>
      <c r="L1702" s="152"/>
      <c r="M1702" s="152"/>
    </row>
    <row r="1703" spans="1:13" ht="20.25" customHeight="1" x14ac:dyDescent="0.25">
      <c r="A1703" s="152"/>
      <c r="B1703" s="152"/>
      <c r="C1703" s="152"/>
      <c r="D1703" s="152"/>
      <c r="E1703" s="152"/>
      <c r="F1703" s="152"/>
      <c r="G1703" s="152"/>
      <c r="H1703" s="152"/>
      <c r="I1703" s="152"/>
      <c r="J1703" s="152"/>
      <c r="K1703" s="152"/>
      <c r="L1703" s="152"/>
      <c r="M1703" s="152"/>
    </row>
    <row r="1704" spans="1:13" ht="20.25" customHeight="1" x14ac:dyDescent="0.25">
      <c r="A1704" s="152"/>
      <c r="B1704" s="152"/>
      <c r="C1704" s="152"/>
      <c r="D1704" s="152"/>
      <c r="E1704" s="152"/>
      <c r="F1704" s="152"/>
      <c r="G1704" s="152"/>
      <c r="H1704" s="152"/>
      <c r="I1704" s="152"/>
      <c r="J1704" s="152"/>
      <c r="K1704" s="152"/>
      <c r="L1704" s="152"/>
      <c r="M1704" s="152"/>
    </row>
    <row r="1705" spans="1:13" ht="20.25" customHeight="1" x14ac:dyDescent="0.25">
      <c r="A1705" s="152"/>
      <c r="B1705" s="152"/>
      <c r="C1705" s="152"/>
      <c r="D1705" s="152"/>
      <c r="E1705" s="152"/>
      <c r="F1705" s="152"/>
      <c r="G1705" s="152"/>
      <c r="H1705" s="152"/>
      <c r="I1705" s="152"/>
      <c r="J1705" s="152"/>
      <c r="K1705" s="152"/>
      <c r="L1705" s="152"/>
      <c r="M1705" s="152"/>
    </row>
    <row r="1706" spans="1:13" ht="20.25" customHeight="1" x14ac:dyDescent="0.25">
      <c r="A1706" s="152"/>
      <c r="B1706" s="152"/>
      <c r="C1706" s="152"/>
      <c r="D1706" s="152"/>
      <c r="E1706" s="152"/>
      <c r="F1706" s="152"/>
      <c r="G1706" s="152"/>
      <c r="H1706" s="152"/>
      <c r="I1706" s="152"/>
      <c r="J1706" s="152"/>
      <c r="K1706" s="152"/>
      <c r="L1706" s="152"/>
      <c r="M1706" s="152"/>
    </row>
    <row r="1707" spans="1:13" ht="20.25" customHeight="1" x14ac:dyDescent="0.25">
      <c r="A1707" s="152"/>
      <c r="B1707" s="152"/>
      <c r="C1707" s="152"/>
      <c r="D1707" s="152"/>
      <c r="E1707" s="152"/>
      <c r="F1707" s="152"/>
      <c r="G1707" s="152"/>
      <c r="H1707" s="152"/>
      <c r="I1707" s="152"/>
      <c r="J1707" s="152"/>
      <c r="K1707" s="152"/>
      <c r="L1707" s="152"/>
      <c r="M1707" s="152"/>
    </row>
    <row r="1708" spans="1:13" ht="20.25" customHeight="1" x14ac:dyDescent="0.25">
      <c r="A1708" s="152"/>
      <c r="B1708" s="152"/>
      <c r="C1708" s="152"/>
      <c r="D1708" s="152"/>
      <c r="E1708" s="152"/>
      <c r="F1708" s="152"/>
      <c r="G1708" s="152"/>
      <c r="H1708" s="152"/>
      <c r="I1708" s="152"/>
      <c r="J1708" s="152"/>
      <c r="K1708" s="152"/>
      <c r="L1708" s="152"/>
      <c r="M1708" s="152"/>
    </row>
    <row r="1709" spans="1:13" ht="20.25" customHeight="1" x14ac:dyDescent="0.25">
      <c r="A1709" s="152"/>
      <c r="B1709" s="152"/>
      <c r="C1709" s="152"/>
      <c r="D1709" s="152"/>
      <c r="E1709" s="152"/>
      <c r="F1709" s="152"/>
      <c r="G1709" s="152"/>
      <c r="H1709" s="152"/>
      <c r="I1709" s="152"/>
      <c r="J1709" s="152"/>
      <c r="K1709" s="152"/>
      <c r="L1709" s="152"/>
      <c r="M1709" s="152"/>
    </row>
    <row r="1710" spans="1:13" ht="20.25" customHeight="1" x14ac:dyDescent="0.25">
      <c r="A1710" s="152"/>
      <c r="B1710" s="152"/>
      <c r="C1710" s="152"/>
      <c r="D1710" s="152"/>
      <c r="E1710" s="152"/>
      <c r="F1710" s="152"/>
      <c r="G1710" s="152"/>
      <c r="H1710" s="152"/>
      <c r="I1710" s="152"/>
      <c r="J1710" s="152"/>
      <c r="K1710" s="152"/>
      <c r="L1710" s="152"/>
      <c r="M1710" s="152"/>
    </row>
    <row r="1711" spans="1:13" ht="20.25" customHeight="1" x14ac:dyDescent="0.25">
      <c r="A1711" s="152"/>
      <c r="B1711" s="152"/>
      <c r="C1711" s="152"/>
      <c r="D1711" s="152"/>
      <c r="E1711" s="152"/>
      <c r="F1711" s="152"/>
      <c r="G1711" s="152"/>
      <c r="H1711" s="152"/>
      <c r="I1711" s="152"/>
      <c r="J1711" s="152"/>
      <c r="K1711" s="152"/>
      <c r="L1711" s="152"/>
      <c r="M1711" s="152"/>
    </row>
    <row r="1712" spans="1:13" ht="20.25" customHeight="1" x14ac:dyDescent="0.25">
      <c r="A1712" s="152"/>
      <c r="B1712" s="152"/>
      <c r="C1712" s="152"/>
      <c r="D1712" s="152"/>
      <c r="E1712" s="152"/>
      <c r="F1712" s="152"/>
      <c r="G1712" s="152"/>
      <c r="H1712" s="152"/>
      <c r="I1712" s="152"/>
      <c r="J1712" s="152"/>
      <c r="K1712" s="152"/>
      <c r="L1712" s="152"/>
      <c r="M1712" s="152"/>
    </row>
    <row r="1713" spans="1:13" ht="20.25" customHeight="1" x14ac:dyDescent="0.25">
      <c r="A1713" s="152"/>
      <c r="B1713" s="152"/>
      <c r="C1713" s="152"/>
      <c r="D1713" s="152"/>
      <c r="E1713" s="152"/>
      <c r="F1713" s="152"/>
      <c r="G1713" s="152"/>
      <c r="H1713" s="152"/>
      <c r="I1713" s="152"/>
      <c r="J1713" s="152"/>
      <c r="K1713" s="152"/>
      <c r="L1713" s="152"/>
      <c r="M1713" s="152"/>
    </row>
    <row r="1714" spans="1:13" ht="20.25" customHeight="1" x14ac:dyDescent="0.25">
      <c r="A1714" s="152"/>
      <c r="B1714" s="152"/>
      <c r="C1714" s="152"/>
      <c r="D1714" s="152"/>
      <c r="E1714" s="152"/>
      <c r="F1714" s="152"/>
      <c r="G1714" s="152"/>
      <c r="H1714" s="152"/>
      <c r="I1714" s="152"/>
      <c r="J1714" s="152"/>
      <c r="K1714" s="152"/>
      <c r="L1714" s="152"/>
      <c r="M1714" s="152"/>
    </row>
    <row r="1715" spans="1:13" ht="20.25" customHeight="1" x14ac:dyDescent="0.25">
      <c r="A1715" s="152"/>
      <c r="B1715" s="152"/>
      <c r="C1715" s="152"/>
      <c r="D1715" s="152"/>
      <c r="E1715" s="152"/>
      <c r="F1715" s="152"/>
      <c r="G1715" s="152"/>
      <c r="H1715" s="152"/>
      <c r="I1715" s="152"/>
      <c r="J1715" s="152"/>
      <c r="K1715" s="152"/>
      <c r="L1715" s="152"/>
      <c r="M1715" s="152"/>
    </row>
    <row r="1716" spans="1:13" ht="20.25" customHeight="1" x14ac:dyDescent="0.25">
      <c r="A1716" s="152"/>
      <c r="B1716" s="152"/>
      <c r="C1716" s="152"/>
      <c r="D1716" s="152"/>
      <c r="E1716" s="152"/>
      <c r="F1716" s="152"/>
      <c r="G1716" s="152"/>
      <c r="H1716" s="152"/>
      <c r="I1716" s="152"/>
      <c r="J1716" s="152"/>
      <c r="K1716" s="152"/>
      <c r="L1716" s="152"/>
      <c r="M1716" s="152"/>
    </row>
    <row r="1717" spans="1:13" ht="20.25" customHeight="1" x14ac:dyDescent="0.25">
      <c r="A1717" s="152"/>
      <c r="B1717" s="152"/>
      <c r="C1717" s="152"/>
      <c r="D1717" s="152"/>
      <c r="E1717" s="152"/>
      <c r="F1717" s="152"/>
      <c r="G1717" s="152"/>
      <c r="H1717" s="152"/>
      <c r="I1717" s="152"/>
      <c r="J1717" s="152"/>
      <c r="K1717" s="152"/>
      <c r="L1717" s="152"/>
      <c r="M1717" s="152"/>
    </row>
    <row r="1718" spans="1:13" ht="20.25" customHeight="1" x14ac:dyDescent="0.25">
      <c r="A1718" s="152"/>
      <c r="B1718" s="152"/>
      <c r="C1718" s="152"/>
      <c r="D1718" s="152"/>
      <c r="E1718" s="152"/>
      <c r="F1718" s="152"/>
      <c r="G1718" s="152"/>
      <c r="H1718" s="152"/>
      <c r="I1718" s="152"/>
      <c r="J1718" s="152"/>
      <c r="K1718" s="152"/>
      <c r="L1718" s="152"/>
      <c r="M1718" s="152"/>
    </row>
    <row r="1719" spans="1:13" ht="20.25" customHeight="1" x14ac:dyDescent="0.25">
      <c r="A1719" s="152"/>
      <c r="B1719" s="152"/>
      <c r="C1719" s="152"/>
      <c r="D1719" s="152"/>
      <c r="E1719" s="152"/>
      <c r="F1719" s="152"/>
      <c r="G1719" s="152"/>
      <c r="H1719" s="152"/>
      <c r="I1719" s="152"/>
      <c r="J1719" s="152"/>
      <c r="K1719" s="152"/>
      <c r="L1719" s="152"/>
      <c r="M1719" s="152"/>
    </row>
    <row r="1720" spans="1:13" ht="20.25" customHeight="1" x14ac:dyDescent="0.25">
      <c r="A1720" s="152"/>
      <c r="B1720" s="152"/>
      <c r="C1720" s="152"/>
      <c r="D1720" s="152"/>
      <c r="E1720" s="152"/>
      <c r="F1720" s="152"/>
      <c r="G1720" s="152"/>
      <c r="H1720" s="152"/>
      <c r="I1720" s="152"/>
      <c r="J1720" s="152"/>
      <c r="K1720" s="152"/>
      <c r="L1720" s="152"/>
      <c r="M1720" s="152"/>
    </row>
    <row r="1721" spans="1:13" ht="20.25" customHeight="1" x14ac:dyDescent="0.25">
      <c r="A1721" s="152"/>
      <c r="B1721" s="152"/>
      <c r="C1721" s="152"/>
      <c r="D1721" s="152"/>
      <c r="E1721" s="152"/>
      <c r="F1721" s="152"/>
      <c r="G1721" s="152"/>
      <c r="H1721" s="152"/>
      <c r="I1721" s="152"/>
      <c r="J1721" s="152"/>
      <c r="K1721" s="152"/>
      <c r="L1721" s="152"/>
      <c r="M1721" s="152"/>
    </row>
    <row r="1722" spans="1:13" ht="20.25" customHeight="1" x14ac:dyDescent="0.25">
      <c r="A1722" s="152"/>
      <c r="B1722" s="152"/>
      <c r="C1722" s="152"/>
      <c r="D1722" s="152"/>
      <c r="E1722" s="152"/>
      <c r="F1722" s="152"/>
      <c r="G1722" s="152"/>
      <c r="H1722" s="152"/>
      <c r="I1722" s="152"/>
      <c r="J1722" s="152"/>
      <c r="K1722" s="152"/>
      <c r="L1722" s="152"/>
      <c r="M1722" s="152"/>
    </row>
    <row r="1723" spans="1:13" ht="20.25" customHeight="1" x14ac:dyDescent="0.25">
      <c r="A1723" s="152"/>
      <c r="B1723" s="152"/>
      <c r="C1723" s="152"/>
      <c r="D1723" s="152"/>
      <c r="E1723" s="152"/>
      <c r="F1723" s="152"/>
      <c r="G1723" s="152"/>
      <c r="H1723" s="152"/>
      <c r="I1723" s="152"/>
      <c r="J1723" s="152"/>
      <c r="K1723" s="152"/>
      <c r="L1723" s="152"/>
      <c r="M1723" s="152"/>
    </row>
    <row r="1724" spans="1:13" ht="20.25" customHeight="1" x14ac:dyDescent="0.25">
      <c r="A1724" s="152"/>
      <c r="B1724" s="152"/>
      <c r="C1724" s="152"/>
      <c r="D1724" s="152"/>
      <c r="E1724" s="152"/>
      <c r="F1724" s="152"/>
      <c r="G1724" s="152"/>
      <c r="H1724" s="152"/>
      <c r="I1724" s="152"/>
      <c r="J1724" s="152"/>
      <c r="K1724" s="152"/>
      <c r="L1724" s="152"/>
      <c r="M1724" s="152"/>
    </row>
    <row r="1725" spans="1:13" ht="20.25" customHeight="1" x14ac:dyDescent="0.25">
      <c r="A1725" s="152"/>
      <c r="B1725" s="152"/>
      <c r="C1725" s="152"/>
      <c r="D1725" s="152"/>
      <c r="E1725" s="152"/>
      <c r="F1725" s="152"/>
      <c r="G1725" s="152"/>
      <c r="H1725" s="152"/>
      <c r="I1725" s="152"/>
      <c r="J1725" s="152"/>
      <c r="K1725" s="152"/>
      <c r="L1725" s="152"/>
      <c r="M1725" s="152"/>
    </row>
    <row r="1726" spans="1:13" ht="20.25" customHeight="1" x14ac:dyDescent="0.25">
      <c r="A1726" s="152"/>
      <c r="B1726" s="152"/>
      <c r="C1726" s="152"/>
      <c r="D1726" s="152"/>
      <c r="E1726" s="152"/>
      <c r="F1726" s="152"/>
      <c r="G1726" s="152"/>
      <c r="H1726" s="152"/>
      <c r="I1726" s="152"/>
      <c r="J1726" s="152"/>
      <c r="K1726" s="152"/>
      <c r="L1726" s="152"/>
      <c r="M1726" s="152"/>
    </row>
    <row r="1727" spans="1:13" ht="20.25" customHeight="1" x14ac:dyDescent="0.25">
      <c r="A1727" s="152"/>
      <c r="B1727" s="152"/>
      <c r="C1727" s="152"/>
      <c r="D1727" s="152"/>
      <c r="E1727" s="152"/>
      <c r="F1727" s="152"/>
      <c r="G1727" s="152"/>
      <c r="H1727" s="152"/>
      <c r="I1727" s="152"/>
      <c r="J1727" s="152"/>
      <c r="K1727" s="152"/>
      <c r="L1727" s="152"/>
      <c r="M1727" s="152"/>
    </row>
    <row r="1728" spans="1:13" ht="20.25" customHeight="1" x14ac:dyDescent="0.25">
      <c r="A1728" s="152"/>
      <c r="B1728" s="152"/>
      <c r="C1728" s="152"/>
      <c r="D1728" s="152"/>
      <c r="E1728" s="152"/>
      <c r="F1728" s="152"/>
      <c r="G1728" s="152"/>
      <c r="H1728" s="152"/>
      <c r="I1728" s="152"/>
      <c r="J1728" s="152"/>
      <c r="K1728" s="152"/>
      <c r="L1728" s="152"/>
      <c r="M1728" s="152"/>
    </row>
    <row r="1729" spans="1:13" ht="20.25" customHeight="1" x14ac:dyDescent="0.25">
      <c r="A1729" s="152"/>
      <c r="B1729" s="152"/>
      <c r="C1729" s="152"/>
      <c r="D1729" s="152"/>
      <c r="E1729" s="152"/>
      <c r="F1729" s="152"/>
      <c r="G1729" s="152"/>
      <c r="H1729" s="152"/>
      <c r="I1729" s="152"/>
      <c r="J1729" s="152"/>
      <c r="K1729" s="152"/>
      <c r="L1729" s="152"/>
      <c r="M1729" s="152"/>
    </row>
    <row r="1730" spans="1:13" ht="20.25" customHeight="1" x14ac:dyDescent="0.25">
      <c r="A1730" s="152"/>
      <c r="B1730" s="152"/>
      <c r="C1730" s="152"/>
      <c r="D1730" s="152"/>
      <c r="E1730" s="152"/>
      <c r="F1730" s="152"/>
      <c r="G1730" s="152"/>
      <c r="H1730" s="152"/>
      <c r="I1730" s="152"/>
      <c r="J1730" s="152"/>
      <c r="K1730" s="152"/>
      <c r="L1730" s="152"/>
      <c r="M1730" s="152"/>
    </row>
    <row r="1731" spans="1:13" ht="20.25" customHeight="1" x14ac:dyDescent="0.25">
      <c r="A1731" s="152"/>
      <c r="B1731" s="152"/>
      <c r="C1731" s="152"/>
      <c r="D1731" s="152"/>
      <c r="E1731" s="152"/>
      <c r="F1731" s="152"/>
      <c r="G1731" s="152"/>
      <c r="H1731" s="152"/>
      <c r="I1731" s="152"/>
      <c r="J1731" s="152"/>
      <c r="K1731" s="152"/>
      <c r="L1731" s="152"/>
      <c r="M1731" s="152"/>
    </row>
    <row r="1732" spans="1:13" ht="20.25" customHeight="1" x14ac:dyDescent="0.25">
      <c r="A1732" s="152"/>
      <c r="B1732" s="152"/>
      <c r="C1732" s="152"/>
      <c r="D1732" s="152"/>
      <c r="E1732" s="152"/>
      <c r="F1732" s="152"/>
      <c r="G1732" s="152"/>
      <c r="H1732" s="152"/>
      <c r="I1732" s="152"/>
      <c r="J1732" s="152"/>
      <c r="K1732" s="152"/>
      <c r="L1732" s="152"/>
      <c r="M1732" s="152"/>
    </row>
    <row r="1733" spans="1:13" ht="20.25" customHeight="1" x14ac:dyDescent="0.25">
      <c r="A1733" s="152"/>
      <c r="B1733" s="152"/>
      <c r="C1733" s="152"/>
      <c r="D1733" s="152"/>
      <c r="E1733" s="152"/>
      <c r="F1733" s="152"/>
      <c r="G1733" s="152"/>
      <c r="H1733" s="152"/>
      <c r="I1733" s="152"/>
      <c r="J1733" s="152"/>
      <c r="K1733" s="152"/>
      <c r="L1733" s="152"/>
      <c r="M1733" s="152"/>
    </row>
    <row r="1734" spans="1:13" ht="20.25" customHeight="1" x14ac:dyDescent="0.25">
      <c r="A1734" s="152"/>
      <c r="B1734" s="152"/>
      <c r="C1734" s="152"/>
      <c r="D1734" s="152"/>
      <c r="E1734" s="152"/>
      <c r="F1734" s="152"/>
      <c r="G1734" s="152"/>
      <c r="H1734" s="152"/>
      <c r="I1734" s="152"/>
      <c r="J1734" s="152"/>
      <c r="K1734" s="152"/>
      <c r="L1734" s="152"/>
      <c r="M1734" s="152"/>
    </row>
    <row r="1735" spans="1:13" ht="20.25" customHeight="1" x14ac:dyDescent="0.25">
      <c r="A1735" s="152"/>
      <c r="B1735" s="152"/>
      <c r="C1735" s="152"/>
      <c r="D1735" s="152"/>
      <c r="E1735" s="152"/>
      <c r="F1735" s="152"/>
      <c r="G1735" s="152"/>
      <c r="H1735" s="152"/>
      <c r="I1735" s="152"/>
      <c r="J1735" s="152"/>
      <c r="K1735" s="152"/>
      <c r="L1735" s="152"/>
      <c r="M1735" s="152"/>
    </row>
    <row r="1736" spans="1:13" ht="20.25" customHeight="1" x14ac:dyDescent="0.25">
      <c r="A1736" s="152"/>
      <c r="B1736" s="152"/>
      <c r="C1736" s="152"/>
      <c r="D1736" s="152"/>
      <c r="E1736" s="152"/>
      <c r="F1736" s="152"/>
      <c r="G1736" s="152"/>
      <c r="H1736" s="152"/>
      <c r="I1736" s="152"/>
      <c r="J1736" s="152"/>
      <c r="K1736" s="152"/>
      <c r="L1736" s="152"/>
      <c r="M1736" s="152"/>
    </row>
    <row r="1737" spans="1:13" ht="20.25" customHeight="1" x14ac:dyDescent="0.25">
      <c r="A1737" s="152"/>
      <c r="B1737" s="152"/>
      <c r="C1737" s="152"/>
      <c r="D1737" s="152"/>
      <c r="E1737" s="152"/>
      <c r="F1737" s="152"/>
      <c r="G1737" s="152"/>
      <c r="H1737" s="152"/>
      <c r="I1737" s="152"/>
      <c r="J1737" s="152"/>
      <c r="K1737" s="152"/>
      <c r="L1737" s="152"/>
      <c r="M1737" s="152"/>
    </row>
    <row r="1738" spans="1:13" ht="20.25" customHeight="1" x14ac:dyDescent="0.25">
      <c r="A1738" s="152"/>
      <c r="B1738" s="152"/>
      <c r="C1738" s="152"/>
      <c r="D1738" s="152"/>
      <c r="E1738" s="152"/>
      <c r="F1738" s="152"/>
      <c r="G1738" s="152"/>
      <c r="H1738" s="152"/>
      <c r="I1738" s="152"/>
      <c r="J1738" s="152"/>
      <c r="K1738" s="152"/>
      <c r="L1738" s="152"/>
      <c r="M1738" s="152"/>
    </row>
    <row r="1739" spans="1:13" ht="20.25" customHeight="1" x14ac:dyDescent="0.25">
      <c r="A1739" s="152"/>
      <c r="B1739" s="152"/>
      <c r="C1739" s="152"/>
      <c r="D1739" s="152"/>
      <c r="E1739" s="152"/>
      <c r="F1739" s="152"/>
      <c r="G1739" s="152"/>
      <c r="H1739" s="152"/>
      <c r="I1739" s="152"/>
      <c r="J1739" s="152"/>
      <c r="K1739" s="152"/>
      <c r="L1739" s="152"/>
      <c r="M1739" s="152"/>
    </row>
    <row r="1740" spans="1:13" ht="20.25" customHeight="1" x14ac:dyDescent="0.25">
      <c r="A1740" s="152"/>
      <c r="B1740" s="152"/>
      <c r="C1740" s="152"/>
      <c r="D1740" s="152"/>
      <c r="E1740" s="152"/>
      <c r="F1740" s="152"/>
      <c r="G1740" s="152"/>
      <c r="H1740" s="152"/>
      <c r="I1740" s="152"/>
      <c r="J1740" s="152"/>
      <c r="K1740" s="152"/>
      <c r="L1740" s="152"/>
      <c r="M1740" s="152"/>
    </row>
    <row r="1741" spans="1:13" ht="20.25" customHeight="1" x14ac:dyDescent="0.25">
      <c r="A1741" s="152"/>
      <c r="B1741" s="152"/>
      <c r="C1741" s="152"/>
      <c r="D1741" s="152"/>
      <c r="E1741" s="152"/>
      <c r="F1741" s="152"/>
      <c r="G1741" s="152"/>
      <c r="H1741" s="152"/>
      <c r="I1741" s="152"/>
      <c r="J1741" s="152"/>
      <c r="K1741" s="152"/>
      <c r="L1741" s="152"/>
      <c r="M1741" s="152"/>
    </row>
    <row r="1742" spans="1:13" ht="20.25" customHeight="1" x14ac:dyDescent="0.25">
      <c r="A1742" s="152"/>
      <c r="B1742" s="152"/>
      <c r="C1742" s="152"/>
      <c r="D1742" s="152"/>
      <c r="E1742" s="152"/>
      <c r="F1742" s="152"/>
      <c r="G1742" s="152"/>
      <c r="H1742" s="152"/>
      <c r="I1742" s="152"/>
      <c r="J1742" s="152"/>
      <c r="K1742" s="152"/>
      <c r="L1742" s="152"/>
      <c r="M1742" s="152"/>
    </row>
    <row r="1743" spans="1:13" ht="20.25" customHeight="1" x14ac:dyDescent="0.25">
      <c r="A1743" s="152"/>
      <c r="B1743" s="152"/>
      <c r="C1743" s="152"/>
      <c r="D1743" s="152"/>
      <c r="E1743" s="152"/>
      <c r="F1743" s="152"/>
      <c r="G1743" s="152"/>
      <c r="H1743" s="152"/>
      <c r="I1743" s="152"/>
      <c r="J1743" s="152"/>
      <c r="K1743" s="152"/>
      <c r="L1743" s="152"/>
      <c r="M1743" s="152"/>
    </row>
    <row r="1744" spans="1:13" ht="20.25" customHeight="1" x14ac:dyDescent="0.25">
      <c r="A1744" s="152"/>
      <c r="B1744" s="152"/>
      <c r="C1744" s="152"/>
      <c r="D1744" s="152"/>
      <c r="E1744" s="152"/>
      <c r="F1744" s="152"/>
      <c r="G1744" s="152"/>
      <c r="H1744" s="152"/>
      <c r="I1744" s="152"/>
      <c r="J1744" s="152"/>
      <c r="K1744" s="152"/>
      <c r="L1744" s="152"/>
      <c r="M1744" s="152"/>
    </row>
    <row r="1745" spans="1:13" ht="20.25" customHeight="1" x14ac:dyDescent="0.25">
      <c r="A1745" s="152"/>
      <c r="B1745" s="152"/>
      <c r="C1745" s="152"/>
      <c r="D1745" s="152"/>
      <c r="E1745" s="152"/>
      <c r="F1745" s="152"/>
      <c r="G1745" s="152"/>
      <c r="H1745" s="152"/>
      <c r="I1745" s="152"/>
      <c r="J1745" s="152"/>
      <c r="K1745" s="152"/>
      <c r="L1745" s="152"/>
      <c r="M1745" s="152"/>
    </row>
    <row r="1746" spans="1:13" ht="20.25" customHeight="1" x14ac:dyDescent="0.25">
      <c r="A1746" s="152"/>
      <c r="B1746" s="152"/>
      <c r="C1746" s="152"/>
      <c r="D1746" s="152"/>
      <c r="E1746" s="152"/>
      <c r="F1746" s="152"/>
      <c r="G1746" s="152"/>
      <c r="H1746" s="152"/>
      <c r="I1746" s="152"/>
      <c r="J1746" s="152"/>
      <c r="K1746" s="152"/>
      <c r="L1746" s="152"/>
      <c r="M1746" s="152"/>
    </row>
    <row r="1747" spans="1:13" ht="20.25" customHeight="1" x14ac:dyDescent="0.25">
      <c r="A1747" s="152"/>
      <c r="B1747" s="152"/>
      <c r="C1747" s="152"/>
      <c r="D1747" s="152"/>
      <c r="E1747" s="152"/>
      <c r="F1747" s="152"/>
      <c r="G1747" s="152"/>
      <c r="H1747" s="152"/>
      <c r="I1747" s="152"/>
      <c r="J1747" s="152"/>
      <c r="K1747" s="152"/>
      <c r="L1747" s="152"/>
      <c r="M1747" s="152"/>
    </row>
    <row r="1748" spans="1:13" ht="20.25" customHeight="1" x14ac:dyDescent="0.25">
      <c r="A1748" s="152"/>
      <c r="B1748" s="152"/>
      <c r="C1748" s="152"/>
      <c r="D1748" s="152"/>
      <c r="E1748" s="152"/>
      <c r="F1748" s="152"/>
      <c r="G1748" s="152"/>
      <c r="H1748" s="152"/>
      <c r="I1748" s="152"/>
      <c r="J1748" s="152"/>
      <c r="K1748" s="152"/>
      <c r="L1748" s="152"/>
      <c r="M1748" s="152"/>
    </row>
    <row r="1749" spans="1:13" ht="20.25" customHeight="1" x14ac:dyDescent="0.25">
      <c r="A1749" s="152"/>
      <c r="B1749" s="152"/>
      <c r="C1749" s="152"/>
      <c r="D1749" s="152"/>
      <c r="E1749" s="152"/>
      <c r="F1749" s="152"/>
      <c r="G1749" s="152"/>
      <c r="H1749" s="152"/>
      <c r="I1749" s="152"/>
      <c r="J1749" s="152"/>
      <c r="K1749" s="152"/>
      <c r="L1749" s="152"/>
      <c r="M1749" s="152"/>
    </row>
    <row r="1750" spans="1:13" ht="20.25" customHeight="1" x14ac:dyDescent="0.25">
      <c r="A1750" s="152"/>
      <c r="B1750" s="152"/>
      <c r="C1750" s="152"/>
      <c r="D1750" s="152"/>
      <c r="E1750" s="152"/>
      <c r="F1750" s="152"/>
      <c r="G1750" s="152"/>
      <c r="H1750" s="152"/>
      <c r="I1750" s="152"/>
      <c r="J1750" s="152"/>
      <c r="K1750" s="152"/>
      <c r="L1750" s="152"/>
      <c r="M1750" s="152"/>
    </row>
    <row r="1751" spans="1:13" ht="20.25" customHeight="1" x14ac:dyDescent="0.25">
      <c r="A1751" s="152"/>
      <c r="B1751" s="152"/>
      <c r="C1751" s="152"/>
      <c r="D1751" s="152"/>
      <c r="E1751" s="152"/>
      <c r="F1751" s="152"/>
      <c r="G1751" s="152"/>
      <c r="H1751" s="152"/>
      <c r="I1751" s="152"/>
      <c r="J1751" s="152"/>
      <c r="K1751" s="152"/>
      <c r="L1751" s="152"/>
      <c r="M1751" s="152"/>
    </row>
    <row r="1752" spans="1:13" ht="20.25" customHeight="1" x14ac:dyDescent="0.25">
      <c r="A1752" s="152"/>
      <c r="B1752" s="152"/>
      <c r="C1752" s="152"/>
      <c r="D1752" s="152"/>
      <c r="E1752" s="152"/>
      <c r="F1752" s="152"/>
      <c r="G1752" s="152"/>
      <c r="H1752" s="152"/>
      <c r="I1752" s="152"/>
      <c r="J1752" s="152"/>
      <c r="K1752" s="152"/>
      <c r="L1752" s="152"/>
      <c r="M1752" s="152"/>
    </row>
    <row r="1753" spans="1:13" ht="20.25" customHeight="1" x14ac:dyDescent="0.25">
      <c r="A1753" s="152"/>
      <c r="B1753" s="152"/>
      <c r="C1753" s="152"/>
      <c r="D1753" s="152"/>
      <c r="E1753" s="152"/>
      <c r="F1753" s="152"/>
      <c r="G1753" s="152"/>
      <c r="H1753" s="152"/>
      <c r="I1753" s="152"/>
      <c r="J1753" s="152"/>
      <c r="K1753" s="152"/>
      <c r="L1753" s="152"/>
      <c r="M1753" s="152"/>
    </row>
    <row r="1754" spans="1:13" ht="20.25" customHeight="1" x14ac:dyDescent="0.25">
      <c r="A1754" s="152"/>
      <c r="B1754" s="152"/>
      <c r="C1754" s="152"/>
      <c r="D1754" s="152"/>
      <c r="E1754" s="152"/>
      <c r="F1754" s="152"/>
      <c r="G1754" s="152"/>
      <c r="H1754" s="152"/>
      <c r="I1754" s="152"/>
      <c r="J1754" s="152"/>
      <c r="K1754" s="152"/>
      <c r="L1754" s="152"/>
      <c r="M1754" s="152"/>
    </row>
    <row r="1755" spans="1:13" ht="20.25" customHeight="1" x14ac:dyDescent="0.25">
      <c r="A1755" s="152"/>
      <c r="B1755" s="152"/>
      <c r="C1755" s="152"/>
      <c r="D1755" s="152"/>
      <c r="E1755" s="152"/>
      <c r="F1755" s="152"/>
      <c r="G1755" s="152"/>
      <c r="H1755" s="152"/>
      <c r="I1755" s="152"/>
      <c r="J1755" s="152"/>
      <c r="K1755" s="152"/>
      <c r="L1755" s="152"/>
      <c r="M1755" s="152"/>
    </row>
    <row r="1756" spans="1:13" ht="20.25" customHeight="1" x14ac:dyDescent="0.25">
      <c r="A1756" s="152"/>
      <c r="B1756" s="152"/>
      <c r="C1756" s="152"/>
      <c r="D1756" s="152"/>
      <c r="E1756" s="152"/>
      <c r="F1756" s="152"/>
      <c r="G1756" s="152"/>
      <c r="H1756" s="152"/>
      <c r="I1756" s="152"/>
      <c r="J1756" s="152"/>
      <c r="K1756" s="152"/>
      <c r="L1756" s="152"/>
      <c r="M1756" s="152"/>
    </row>
    <row r="1757" spans="1:13" ht="20.25" customHeight="1" x14ac:dyDescent="0.25">
      <c r="A1757" s="152"/>
      <c r="B1757" s="152"/>
      <c r="C1757" s="152"/>
      <c r="D1757" s="152"/>
      <c r="E1757" s="152"/>
      <c r="F1757" s="152"/>
      <c r="G1757" s="152"/>
      <c r="H1757" s="152"/>
      <c r="I1757" s="152"/>
      <c r="J1757" s="152"/>
      <c r="K1757" s="152"/>
      <c r="L1757" s="152"/>
      <c r="M1757" s="152"/>
    </row>
    <row r="1758" spans="1:13" ht="20.25" customHeight="1" x14ac:dyDescent="0.25">
      <c r="A1758" s="152"/>
      <c r="B1758" s="152"/>
      <c r="C1758" s="152"/>
      <c r="D1758" s="152"/>
      <c r="E1758" s="152"/>
      <c r="F1758" s="152"/>
      <c r="G1758" s="152"/>
      <c r="H1758" s="152"/>
      <c r="I1758" s="152"/>
      <c r="J1758" s="152"/>
      <c r="K1758" s="152"/>
      <c r="L1758" s="152"/>
      <c r="M1758" s="152"/>
    </row>
    <row r="1759" spans="1:13" ht="20.25" customHeight="1" x14ac:dyDescent="0.25">
      <c r="A1759" s="152"/>
      <c r="B1759" s="152"/>
      <c r="C1759" s="152"/>
      <c r="D1759" s="152"/>
      <c r="E1759" s="152"/>
      <c r="F1759" s="152"/>
      <c r="G1759" s="152"/>
      <c r="H1759" s="152"/>
      <c r="I1759" s="152"/>
      <c r="J1759" s="152"/>
      <c r="K1759" s="152"/>
      <c r="L1759" s="152"/>
      <c r="M1759" s="152"/>
    </row>
    <row r="1760" spans="1:13" ht="20.25" customHeight="1" x14ac:dyDescent="0.25">
      <c r="A1760" s="152"/>
      <c r="B1760" s="152"/>
      <c r="C1760" s="152"/>
      <c r="D1760" s="152"/>
      <c r="E1760" s="152"/>
      <c r="F1760" s="152"/>
      <c r="G1760" s="152"/>
      <c r="H1760" s="152"/>
      <c r="I1760" s="152"/>
      <c r="J1760" s="152"/>
      <c r="K1760" s="152"/>
      <c r="L1760" s="152"/>
      <c r="M1760" s="152"/>
    </row>
    <row r="1761" spans="1:13" ht="20.25" customHeight="1" x14ac:dyDescent="0.25">
      <c r="A1761" s="152"/>
      <c r="B1761" s="152"/>
      <c r="C1761" s="152"/>
      <c r="D1761" s="152"/>
      <c r="E1761" s="152"/>
      <c r="F1761" s="152"/>
      <c r="G1761" s="152"/>
      <c r="H1761" s="152"/>
      <c r="I1761" s="152"/>
      <c r="J1761" s="152"/>
      <c r="K1761" s="152"/>
      <c r="L1761" s="152"/>
      <c r="M1761" s="152"/>
    </row>
    <row r="1762" spans="1:13" ht="20.25" customHeight="1" x14ac:dyDescent="0.25">
      <c r="A1762" s="152"/>
      <c r="B1762" s="152"/>
      <c r="C1762" s="152"/>
      <c r="D1762" s="152"/>
      <c r="E1762" s="152"/>
      <c r="F1762" s="152"/>
      <c r="G1762" s="152"/>
      <c r="H1762" s="152"/>
      <c r="I1762" s="152"/>
      <c r="J1762" s="152"/>
      <c r="K1762" s="152"/>
      <c r="L1762" s="152"/>
      <c r="M1762" s="152"/>
    </row>
    <row r="1763" spans="1:13" ht="20.25" customHeight="1" x14ac:dyDescent="0.25">
      <c r="A1763" s="152"/>
      <c r="B1763" s="152"/>
      <c r="C1763" s="152"/>
      <c r="D1763" s="152"/>
      <c r="E1763" s="152"/>
      <c r="F1763" s="152"/>
      <c r="G1763" s="152"/>
      <c r="H1763" s="152"/>
      <c r="I1763" s="152"/>
      <c r="J1763" s="152"/>
      <c r="K1763" s="152"/>
      <c r="L1763" s="152"/>
      <c r="M1763" s="152"/>
    </row>
    <row r="1764" spans="1:13" ht="20.25" customHeight="1" x14ac:dyDescent="0.25">
      <c r="A1764" s="152"/>
      <c r="B1764" s="152"/>
      <c r="C1764" s="152"/>
      <c r="D1764" s="152"/>
      <c r="E1764" s="152"/>
      <c r="F1764" s="152"/>
      <c r="G1764" s="152"/>
      <c r="H1764" s="152"/>
      <c r="I1764" s="152"/>
      <c r="J1764" s="152"/>
      <c r="K1764" s="152"/>
      <c r="L1764" s="152"/>
      <c r="M1764" s="152"/>
    </row>
    <row r="1765" spans="1:13" ht="20.25" customHeight="1" x14ac:dyDescent="0.25">
      <c r="A1765" s="152"/>
      <c r="B1765" s="152"/>
      <c r="C1765" s="152"/>
      <c r="D1765" s="152"/>
      <c r="E1765" s="152"/>
      <c r="F1765" s="152"/>
      <c r="G1765" s="152"/>
      <c r="H1765" s="152"/>
      <c r="I1765" s="152"/>
      <c r="J1765" s="152"/>
      <c r="K1765" s="152"/>
      <c r="L1765" s="152"/>
      <c r="M1765" s="152"/>
    </row>
    <row r="1766" spans="1:13" ht="20.25" customHeight="1" x14ac:dyDescent="0.25">
      <c r="A1766" s="152"/>
      <c r="B1766" s="152"/>
      <c r="C1766" s="152"/>
      <c r="D1766" s="152"/>
      <c r="E1766" s="152"/>
      <c r="F1766" s="152"/>
      <c r="G1766" s="152"/>
      <c r="H1766" s="152"/>
      <c r="I1766" s="152"/>
      <c r="J1766" s="152"/>
      <c r="K1766" s="152"/>
      <c r="L1766" s="152"/>
      <c r="M1766" s="152"/>
    </row>
    <row r="1767" spans="1:13" ht="20.25" customHeight="1" x14ac:dyDescent="0.25">
      <c r="A1767" s="152"/>
      <c r="B1767" s="152"/>
      <c r="C1767" s="152"/>
      <c r="D1767" s="152"/>
      <c r="E1767" s="152"/>
      <c r="F1767" s="152"/>
      <c r="G1767" s="152"/>
      <c r="H1767" s="152"/>
      <c r="I1767" s="152"/>
      <c r="J1767" s="152"/>
      <c r="K1767" s="152"/>
      <c r="L1767" s="152"/>
      <c r="M1767" s="152"/>
    </row>
    <row r="1768" spans="1:13" ht="20.25" customHeight="1" x14ac:dyDescent="0.25">
      <c r="A1768" s="152"/>
      <c r="B1768" s="152"/>
      <c r="C1768" s="152"/>
      <c r="D1768" s="152"/>
      <c r="E1768" s="152"/>
      <c r="F1768" s="152"/>
      <c r="G1768" s="152"/>
      <c r="H1768" s="152"/>
      <c r="I1768" s="152"/>
      <c r="J1768" s="152"/>
      <c r="K1768" s="152"/>
      <c r="L1768" s="152"/>
      <c r="M1768" s="152"/>
    </row>
    <row r="1769" spans="1:13" ht="20.25" customHeight="1" x14ac:dyDescent="0.25">
      <c r="A1769" s="152"/>
      <c r="B1769" s="152"/>
      <c r="C1769" s="152"/>
      <c r="D1769" s="152"/>
      <c r="E1769" s="152"/>
      <c r="F1769" s="152"/>
      <c r="G1769" s="152"/>
      <c r="H1769" s="152"/>
      <c r="I1769" s="152"/>
      <c r="J1769" s="152"/>
      <c r="K1769" s="152"/>
      <c r="L1769" s="152"/>
      <c r="M1769" s="152"/>
    </row>
    <row r="1770" spans="1:13" ht="20.25" customHeight="1" x14ac:dyDescent="0.25">
      <c r="A1770" s="152"/>
      <c r="B1770" s="152"/>
      <c r="C1770" s="152"/>
      <c r="D1770" s="152"/>
      <c r="E1770" s="152"/>
      <c r="F1770" s="152"/>
      <c r="G1770" s="152"/>
      <c r="H1770" s="152"/>
      <c r="I1770" s="152"/>
      <c r="J1770" s="152"/>
      <c r="K1770" s="152"/>
      <c r="L1770" s="152"/>
      <c r="M1770" s="152"/>
    </row>
    <row r="1771" spans="1:13" ht="20.25" customHeight="1" x14ac:dyDescent="0.25">
      <c r="A1771" s="152"/>
      <c r="B1771" s="152"/>
      <c r="C1771" s="152"/>
      <c r="D1771" s="152"/>
      <c r="E1771" s="152"/>
      <c r="F1771" s="152"/>
      <c r="G1771" s="152"/>
      <c r="H1771" s="152"/>
      <c r="I1771" s="152"/>
      <c r="J1771" s="152"/>
      <c r="K1771" s="152"/>
      <c r="L1771" s="152"/>
      <c r="M1771" s="152"/>
    </row>
    <row r="1772" spans="1:13" ht="20.25" customHeight="1" x14ac:dyDescent="0.25">
      <c r="A1772" s="152"/>
      <c r="B1772" s="152"/>
      <c r="C1772" s="152"/>
      <c r="D1772" s="152"/>
      <c r="E1772" s="152"/>
      <c r="F1772" s="152"/>
      <c r="G1772" s="152"/>
      <c r="H1772" s="152"/>
      <c r="I1772" s="152"/>
      <c r="J1772" s="152"/>
      <c r="K1772" s="152"/>
      <c r="L1772" s="152"/>
      <c r="M1772" s="152"/>
    </row>
    <row r="1773" spans="1:13" ht="20.25" customHeight="1" x14ac:dyDescent="0.25">
      <c r="A1773" s="152"/>
      <c r="B1773" s="152"/>
      <c r="C1773" s="152"/>
      <c r="D1773" s="152"/>
      <c r="E1773" s="152"/>
      <c r="F1773" s="152"/>
      <c r="G1773" s="152"/>
      <c r="H1773" s="152"/>
      <c r="I1773" s="152"/>
      <c r="J1773" s="152"/>
      <c r="K1773" s="152"/>
      <c r="L1773" s="152"/>
      <c r="M1773" s="152"/>
    </row>
    <row r="1774" spans="1:13" ht="20.25" customHeight="1" x14ac:dyDescent="0.25">
      <c r="A1774" s="152"/>
      <c r="B1774" s="152"/>
      <c r="C1774" s="152"/>
      <c r="D1774" s="152"/>
      <c r="E1774" s="152"/>
      <c r="F1774" s="152"/>
      <c r="G1774" s="152"/>
      <c r="H1774" s="152"/>
      <c r="I1774" s="152"/>
      <c r="J1774" s="152"/>
      <c r="K1774" s="152"/>
      <c r="L1774" s="152"/>
      <c r="M1774" s="152"/>
    </row>
    <row r="1775" spans="1:13" ht="20.25" customHeight="1" x14ac:dyDescent="0.25">
      <c r="A1775" s="152"/>
      <c r="B1775" s="152"/>
      <c r="C1775" s="152"/>
      <c r="D1775" s="152"/>
      <c r="E1775" s="152"/>
      <c r="F1775" s="152"/>
      <c r="G1775" s="152"/>
      <c r="H1775" s="152"/>
      <c r="I1775" s="152"/>
      <c r="J1775" s="152"/>
      <c r="K1775" s="152"/>
      <c r="L1775" s="152"/>
      <c r="M1775" s="152"/>
    </row>
    <row r="1776" spans="1:13" ht="20.25" customHeight="1" x14ac:dyDescent="0.25">
      <c r="A1776" s="152"/>
      <c r="B1776" s="152"/>
      <c r="C1776" s="152"/>
      <c r="D1776" s="152"/>
      <c r="E1776" s="152"/>
      <c r="F1776" s="152"/>
      <c r="G1776" s="152"/>
      <c r="H1776" s="152"/>
      <c r="I1776" s="152"/>
      <c r="J1776" s="152"/>
      <c r="K1776" s="152"/>
      <c r="L1776" s="152"/>
      <c r="M1776" s="152"/>
    </row>
    <row r="1777" spans="1:13" ht="20.25" customHeight="1" x14ac:dyDescent="0.25">
      <c r="A1777" s="152"/>
      <c r="B1777" s="152"/>
      <c r="C1777" s="152"/>
      <c r="D1777" s="152"/>
      <c r="E1777" s="152"/>
      <c r="F1777" s="152"/>
      <c r="G1777" s="152"/>
      <c r="H1777" s="152"/>
      <c r="I1777" s="152"/>
      <c r="J1777" s="152"/>
      <c r="K1777" s="152"/>
      <c r="L1777" s="152"/>
      <c r="M1777" s="152"/>
    </row>
    <row r="1778" spans="1:13" ht="20.25" customHeight="1" x14ac:dyDescent="0.25">
      <c r="A1778" s="152"/>
      <c r="B1778" s="152"/>
      <c r="C1778" s="152"/>
      <c r="D1778" s="152"/>
      <c r="E1778" s="152"/>
      <c r="F1778" s="152"/>
      <c r="G1778" s="152"/>
      <c r="H1778" s="152"/>
      <c r="I1778" s="152"/>
      <c r="J1778" s="152"/>
      <c r="K1778" s="152"/>
      <c r="L1778" s="152"/>
      <c r="M1778" s="152"/>
    </row>
    <row r="1779" spans="1:13" ht="20.25" customHeight="1" x14ac:dyDescent="0.25">
      <c r="A1779" s="152"/>
      <c r="B1779" s="152"/>
      <c r="C1779" s="152"/>
      <c r="D1779" s="152"/>
      <c r="E1779" s="152"/>
      <c r="F1779" s="152"/>
      <c r="G1779" s="152"/>
      <c r="H1779" s="152"/>
      <c r="I1779" s="152"/>
      <c r="J1779" s="152"/>
      <c r="K1779" s="152"/>
      <c r="L1779" s="152"/>
      <c r="M1779" s="152"/>
    </row>
    <row r="1780" spans="1:13" ht="20.25" customHeight="1" x14ac:dyDescent="0.25">
      <c r="A1780" s="152"/>
      <c r="B1780" s="152"/>
      <c r="C1780" s="152"/>
      <c r="D1780" s="152"/>
      <c r="E1780" s="152"/>
      <c r="F1780" s="152"/>
      <c r="G1780" s="152"/>
      <c r="H1780" s="152"/>
      <c r="I1780" s="152"/>
      <c r="J1780" s="152"/>
      <c r="K1780" s="152"/>
      <c r="L1780" s="152"/>
      <c r="M1780" s="152"/>
    </row>
    <row r="1781" spans="1:13" ht="20.25" customHeight="1" x14ac:dyDescent="0.25">
      <c r="A1781" s="152"/>
      <c r="B1781" s="152"/>
      <c r="C1781" s="152"/>
      <c r="D1781" s="152"/>
      <c r="E1781" s="152"/>
      <c r="F1781" s="152"/>
      <c r="G1781" s="152"/>
      <c r="H1781" s="152"/>
      <c r="I1781" s="152"/>
      <c r="J1781" s="152"/>
      <c r="K1781" s="152"/>
      <c r="L1781" s="152"/>
      <c r="M1781" s="152"/>
    </row>
    <row r="1782" spans="1:13" ht="20.25" customHeight="1" x14ac:dyDescent="0.25">
      <c r="A1782" s="152"/>
      <c r="B1782" s="152"/>
      <c r="C1782" s="152"/>
      <c r="D1782" s="152"/>
      <c r="E1782" s="152"/>
      <c r="F1782" s="152"/>
      <c r="G1782" s="152"/>
      <c r="H1782" s="152"/>
      <c r="I1782" s="152"/>
      <c r="J1782" s="152"/>
      <c r="K1782" s="152"/>
      <c r="L1782" s="152"/>
      <c r="M1782" s="152"/>
    </row>
    <row r="1783" spans="1:13" ht="20.25" customHeight="1" x14ac:dyDescent="0.25">
      <c r="A1783" s="152"/>
      <c r="B1783" s="152"/>
      <c r="C1783" s="152"/>
      <c r="D1783" s="152"/>
      <c r="E1783" s="152"/>
      <c r="F1783" s="152"/>
      <c r="G1783" s="152"/>
      <c r="H1783" s="152"/>
      <c r="I1783" s="152"/>
      <c r="J1783" s="152"/>
      <c r="K1783" s="152"/>
      <c r="L1783" s="152"/>
      <c r="M1783" s="152"/>
    </row>
    <row r="1784" spans="1:13" ht="20.25" customHeight="1" x14ac:dyDescent="0.25">
      <c r="A1784" s="152"/>
      <c r="B1784" s="152"/>
      <c r="C1784" s="152"/>
      <c r="D1784" s="152"/>
      <c r="E1784" s="152"/>
      <c r="F1784" s="152"/>
      <c r="G1784" s="152"/>
      <c r="H1784" s="152"/>
      <c r="I1784" s="152"/>
      <c r="J1784" s="152"/>
      <c r="K1784" s="152"/>
      <c r="L1784" s="152"/>
      <c r="M1784" s="152"/>
    </row>
    <row r="1785" spans="1:13" ht="20.25" customHeight="1" x14ac:dyDescent="0.25">
      <c r="A1785" s="152"/>
      <c r="B1785" s="152"/>
      <c r="C1785" s="152"/>
      <c r="D1785" s="152"/>
      <c r="E1785" s="152"/>
      <c r="F1785" s="152"/>
      <c r="G1785" s="152"/>
      <c r="H1785" s="152"/>
      <c r="I1785" s="152"/>
      <c r="J1785" s="152"/>
      <c r="K1785" s="152"/>
      <c r="L1785" s="152"/>
      <c r="M1785" s="152"/>
    </row>
    <row r="1786" spans="1:13" ht="20.25" customHeight="1" x14ac:dyDescent="0.25">
      <c r="A1786" s="152"/>
      <c r="B1786" s="152"/>
      <c r="C1786" s="152"/>
      <c r="D1786" s="152"/>
      <c r="E1786" s="152"/>
      <c r="F1786" s="152"/>
      <c r="G1786" s="152"/>
      <c r="H1786" s="152"/>
      <c r="I1786" s="152"/>
      <c r="J1786" s="152"/>
      <c r="K1786" s="152"/>
      <c r="L1786" s="152"/>
      <c r="M1786" s="152"/>
    </row>
    <row r="1787" spans="1:13" ht="20.25" customHeight="1" x14ac:dyDescent="0.25">
      <c r="A1787" s="152"/>
      <c r="B1787" s="152"/>
      <c r="C1787" s="152"/>
      <c r="D1787" s="152"/>
      <c r="E1787" s="152"/>
      <c r="F1787" s="152"/>
      <c r="G1787" s="152"/>
      <c r="H1787" s="152"/>
      <c r="I1787" s="152"/>
      <c r="J1787" s="152"/>
      <c r="K1787" s="152"/>
      <c r="L1787" s="152"/>
      <c r="M1787" s="152"/>
    </row>
    <row r="1788" spans="1:13" ht="20.25" customHeight="1" x14ac:dyDescent="0.25">
      <c r="A1788" s="152"/>
      <c r="B1788" s="152"/>
      <c r="C1788" s="152"/>
      <c r="D1788" s="152"/>
      <c r="E1788" s="152"/>
      <c r="F1788" s="152"/>
      <c r="G1788" s="152"/>
      <c r="H1788" s="152"/>
      <c r="I1788" s="152"/>
      <c r="J1788" s="152"/>
      <c r="K1788" s="152"/>
      <c r="L1788" s="152"/>
      <c r="M1788" s="152"/>
    </row>
    <row r="1789" spans="1:13" ht="20.25" customHeight="1" x14ac:dyDescent="0.25">
      <c r="A1789" s="152"/>
      <c r="B1789" s="152"/>
      <c r="C1789" s="152"/>
      <c r="D1789" s="152"/>
      <c r="E1789" s="152"/>
      <c r="F1789" s="152"/>
      <c r="G1789" s="152"/>
      <c r="H1789" s="152"/>
      <c r="I1789" s="152"/>
      <c r="J1789" s="152"/>
      <c r="K1789" s="152"/>
      <c r="L1789" s="152"/>
      <c r="M1789" s="152"/>
    </row>
    <row r="1790" spans="1:13" ht="20.25" customHeight="1" x14ac:dyDescent="0.25">
      <c r="A1790" s="152"/>
      <c r="B1790" s="152"/>
      <c r="C1790" s="152"/>
      <c r="D1790" s="152"/>
      <c r="E1790" s="152"/>
      <c r="F1790" s="152"/>
      <c r="G1790" s="152"/>
      <c r="H1790" s="152"/>
      <c r="I1790" s="152"/>
      <c r="J1790" s="152"/>
      <c r="K1790" s="152"/>
      <c r="L1790" s="152"/>
      <c r="M1790" s="152"/>
    </row>
    <row r="1791" spans="1:13" ht="20.25" customHeight="1" x14ac:dyDescent="0.25">
      <c r="A1791" s="152"/>
      <c r="B1791" s="152"/>
      <c r="C1791" s="152"/>
      <c r="D1791" s="152"/>
      <c r="E1791" s="152"/>
      <c r="F1791" s="152"/>
      <c r="G1791" s="152"/>
      <c r="H1791" s="152"/>
      <c r="I1791" s="152"/>
      <c r="J1791" s="152"/>
      <c r="K1791" s="152"/>
      <c r="L1791" s="152"/>
      <c r="M1791" s="152"/>
    </row>
    <row r="1792" spans="1:13" ht="20.25" customHeight="1" x14ac:dyDescent="0.25">
      <c r="A1792" s="152"/>
      <c r="B1792" s="152"/>
      <c r="C1792" s="152"/>
      <c r="D1792" s="152"/>
      <c r="E1792" s="152"/>
      <c r="F1792" s="152"/>
      <c r="G1792" s="152"/>
      <c r="H1792" s="152"/>
      <c r="I1792" s="152"/>
      <c r="J1792" s="152"/>
      <c r="K1792" s="152"/>
      <c r="L1792" s="152"/>
      <c r="M1792" s="152"/>
    </row>
    <row r="1793" spans="1:13" ht="20.25" customHeight="1" x14ac:dyDescent="0.25">
      <c r="A1793" s="152"/>
      <c r="B1793" s="152"/>
      <c r="C1793" s="152"/>
      <c r="D1793" s="152"/>
      <c r="E1793" s="152"/>
      <c r="F1793" s="152"/>
      <c r="G1793" s="152"/>
      <c r="H1793" s="152"/>
      <c r="I1793" s="152"/>
      <c r="J1793" s="152"/>
      <c r="K1793" s="152"/>
      <c r="L1793" s="152"/>
      <c r="M1793" s="152"/>
    </row>
    <row r="1794" spans="1:13" ht="20.25" customHeight="1" x14ac:dyDescent="0.25">
      <c r="A1794" s="152"/>
      <c r="B1794" s="152"/>
      <c r="C1794" s="152"/>
      <c r="D1794" s="152"/>
      <c r="E1794" s="152"/>
      <c r="F1794" s="152"/>
      <c r="G1794" s="152"/>
      <c r="H1794" s="152"/>
      <c r="I1794" s="152"/>
      <c r="J1794" s="152"/>
      <c r="K1794" s="152"/>
      <c r="L1794" s="152"/>
      <c r="M1794" s="152"/>
    </row>
    <row r="1795" spans="1:13" ht="20.25" customHeight="1" x14ac:dyDescent="0.25">
      <c r="A1795" s="152"/>
      <c r="B1795" s="152"/>
      <c r="C1795" s="152"/>
      <c r="D1795" s="152"/>
      <c r="E1795" s="152"/>
      <c r="F1795" s="152"/>
      <c r="G1795" s="152"/>
      <c r="H1795" s="152"/>
      <c r="I1795" s="152"/>
      <c r="J1795" s="152"/>
      <c r="K1795" s="152"/>
      <c r="L1795" s="152"/>
      <c r="M1795" s="152"/>
    </row>
    <row r="1796" spans="1:13" ht="20.25" customHeight="1" x14ac:dyDescent="0.25">
      <c r="A1796" s="152"/>
      <c r="B1796" s="152"/>
      <c r="C1796" s="152"/>
      <c r="D1796" s="152"/>
      <c r="E1796" s="152"/>
      <c r="F1796" s="152"/>
      <c r="G1796" s="152"/>
      <c r="H1796" s="152"/>
      <c r="I1796" s="152"/>
      <c r="J1796" s="152"/>
      <c r="K1796" s="152"/>
      <c r="L1796" s="152"/>
      <c r="M1796" s="152"/>
    </row>
    <row r="1797" spans="1:13" ht="20.25" customHeight="1" x14ac:dyDescent="0.25">
      <c r="A1797" s="152"/>
      <c r="B1797" s="152"/>
      <c r="C1797" s="152"/>
      <c r="D1797" s="152"/>
      <c r="E1797" s="152"/>
      <c r="F1797" s="152"/>
      <c r="G1797" s="152"/>
      <c r="H1797" s="152"/>
      <c r="I1797" s="152"/>
      <c r="J1797" s="152"/>
      <c r="K1797" s="152"/>
      <c r="L1797" s="152"/>
      <c r="M1797" s="152"/>
    </row>
    <row r="1798" spans="1:13" ht="20.25" customHeight="1" x14ac:dyDescent="0.25">
      <c r="A1798" s="152"/>
      <c r="B1798" s="152"/>
      <c r="C1798" s="152"/>
      <c r="D1798" s="152"/>
      <c r="E1798" s="152"/>
      <c r="F1798" s="152"/>
      <c r="G1798" s="152"/>
      <c r="H1798" s="152"/>
      <c r="I1798" s="152"/>
      <c r="J1798" s="152"/>
      <c r="K1798" s="152"/>
      <c r="L1798" s="152"/>
      <c r="M1798" s="152"/>
    </row>
    <row r="1799" spans="1:13" ht="20.25" customHeight="1" x14ac:dyDescent="0.25">
      <c r="A1799" s="152"/>
      <c r="B1799" s="152"/>
      <c r="C1799" s="152"/>
      <c r="D1799" s="152"/>
      <c r="E1799" s="152"/>
      <c r="F1799" s="152"/>
      <c r="G1799" s="152"/>
      <c r="H1799" s="152"/>
      <c r="I1799" s="152"/>
      <c r="J1799" s="152"/>
      <c r="K1799" s="152"/>
      <c r="L1799" s="152"/>
      <c r="M1799" s="152"/>
    </row>
    <row r="1800" spans="1:13" ht="20.25" customHeight="1" x14ac:dyDescent="0.25">
      <c r="A1800" s="152"/>
      <c r="B1800" s="152"/>
      <c r="C1800" s="152"/>
      <c r="D1800" s="152"/>
      <c r="E1800" s="152"/>
      <c r="F1800" s="152"/>
      <c r="G1800" s="152"/>
      <c r="H1800" s="152"/>
      <c r="I1800" s="152"/>
      <c r="J1800" s="152"/>
      <c r="K1800" s="152"/>
      <c r="L1800" s="152"/>
      <c r="M1800" s="152"/>
    </row>
    <row r="1801" spans="1:13" ht="20.25" customHeight="1" x14ac:dyDescent="0.25">
      <c r="A1801" s="152"/>
      <c r="B1801" s="152"/>
      <c r="C1801" s="152"/>
      <c r="D1801" s="152"/>
      <c r="E1801" s="152"/>
      <c r="F1801" s="152"/>
      <c r="G1801" s="152"/>
      <c r="H1801" s="152"/>
      <c r="I1801" s="152"/>
      <c r="J1801" s="152"/>
      <c r="K1801" s="152"/>
      <c r="L1801" s="152"/>
      <c r="M1801" s="152"/>
    </row>
    <row r="1802" spans="1:13" ht="20.25" customHeight="1" x14ac:dyDescent="0.25">
      <c r="A1802" s="152"/>
      <c r="B1802" s="152"/>
      <c r="C1802" s="152"/>
      <c r="D1802" s="152"/>
      <c r="E1802" s="152"/>
      <c r="F1802" s="152"/>
      <c r="G1802" s="152"/>
      <c r="H1802" s="152"/>
      <c r="I1802" s="152"/>
      <c r="J1802" s="152"/>
      <c r="K1802" s="152"/>
      <c r="L1802" s="152"/>
      <c r="M1802" s="152"/>
    </row>
    <row r="1803" spans="1:13" ht="20.25" customHeight="1" x14ac:dyDescent="0.25">
      <c r="A1803" s="152"/>
      <c r="B1803" s="152"/>
      <c r="C1803" s="152"/>
      <c r="D1803" s="152"/>
      <c r="E1803" s="152"/>
      <c r="F1803" s="152"/>
      <c r="G1803" s="152"/>
      <c r="H1803" s="152"/>
      <c r="I1803" s="152"/>
      <c r="J1803" s="152"/>
      <c r="K1803" s="152"/>
      <c r="L1803" s="152"/>
      <c r="M1803" s="152"/>
    </row>
  </sheetData>
  <protectedRanges>
    <protectedRange sqref="M2:M1801" name="Range2"/>
    <protectedRange sqref="A2:K1801" name="Range1"/>
    <protectedRange sqref="L2:L13 L20:L31 L38:L49 L56:L67 L74:L85 L92:L103 L110:L121 L128:L139 L146:L157 L164:L175 L182:L193 L200:L211 L218:L229 L236:L247 L254:L265 L272:L283 L290:L301 L308:L319 L326:L337 L344:L355 L362:L373 L380:L391 L398:L409 L416:L427 L434:L445 L452:L463 L470:L481 L488:L499 L506:L517 L524:L535 L542:L553 L560:L571 L578:L589 L596:L607 L614:L625 L632:L643 L650:L661 L668:L679 L686:L697 L704:L715 L722:L733 L740:L751 L758:L769 L776:L787 L794:L805 L812:L823 L830:L841 L848:L859 L866:L877 L884:L895 L902:L913 L920:L931 L938:L949 L956:L967 L974:L985 L992:L1003 L1010:L1021 L1028:L1039 L1046:L1057 L1064:L1075 L1082:L1093 L1100:L1111 L1118:L1129 L1136:L1147 L1154:L1165 L1172:L1183 L1190:L1201 L1208:L1219 L1226:L1237 L1244:L1255 L1262:L1273 L1280:L1291 L1298:L1309 L1316:L1327 L1334:L1345 L1352:L1363 L1370:L1381 L1388:L1399 L1406:L1417 L1424:L1435 L1442:L1453 L1460:L1471 L1478:L1489 L1496:L1507 L1514:L1525 L1532:L1543 L1550:L1561 L1568:L1579 L1586:L1597 L1604:L1615 L1622:L1633 L1640:L1651 L1658:L1669 L1676:L1687 L1694:L1705 L1712:L1723 L1730:L1741 L1748:L1759 L1766:L1777 L1784:L1795" name="Range3"/>
  </protectedRanges>
  <phoneticPr fontId="16" type="noConversion"/>
  <dataValidations xWindow="653" yWindow="636" count="2">
    <dataValidation allowBlank="1" showInputMessage="1" showErrorMessage="1" promptTitle="Texte libre" prompt="Texte libre" sqref="J2:K1801 E2:E1801" xr:uid="{F927C05E-4E3A-4F33-AABC-AD3FB4B1D529}"/>
    <dataValidation allowBlank="1" showInputMessage="1" showErrorMessage="1" promptTitle="Entrer un nombre" prompt="Entrer un nombre" sqref="M2:M1801" xr:uid="{D0521B5C-5360-43B8-ABCB-055001056024}"/>
  </dataValidations>
  <pageMargins left="0.7" right="0.7" top="0.75" bottom="0.75" header="0.3" footer="0.3"/>
  <pageSetup orientation="portrait" r:id="rId1"/>
  <headerFooter>
    <oddHeader>&amp;R&amp;"Aptos"&amp;10&amp;K000000 Unclassified / Non classifié&amp;1#_x000D_</oddHeader>
  </headerFooter>
  <tableParts count="1">
    <tablePart r:id="rId2"/>
  </tableParts>
  <extLst>
    <ext xmlns:x14="http://schemas.microsoft.com/office/spreadsheetml/2009/9/main" uri="{CCE6A557-97BC-4b89-ADB6-D9C93CAAB3DF}">
      <x14:dataValidations xmlns:xm="http://schemas.microsoft.com/office/excel/2006/main" xWindow="653" yWindow="636" count="7">
        <x14:dataValidation type="list" allowBlank="1" showInputMessage="1" showErrorMessage="1" errorTitle="please use drop down list" error="please use drop down list" promptTitle="Utiliser la liste déroulante" prompt="Utiliser la liste déroulante" xr:uid="{87E433B6-0AA6-4807-A339-4ACF79FA736E}">
          <x14:formula1>
            <xm:f>'Listes déroulantes'!$BP$2:$BP$3</xm:f>
          </x14:formula1>
          <xm:sqref>H2:I1801 G3:G1801 G2</xm:sqref>
        </x14:dataValidation>
        <x14:dataValidation type="list" allowBlank="1" showInputMessage="1" showErrorMessage="1" errorTitle="please use drop down list" error="please use drop down list" promptTitle="Utiliser la liste déroulante" prompt="Utiliser la liste déroulante" xr:uid="{6AB2E687-62B8-4593-B70E-36C4DFF1EAF3}">
          <x14:formula1>
            <xm:f>'Listes déroulantes'!$C$2:$C$199</xm:f>
          </x14:formula1>
          <xm:sqref>A2:A1801</xm:sqref>
        </x14:dataValidation>
        <x14:dataValidation type="list" allowBlank="1" showInputMessage="1" showErrorMessage="1" errorTitle="please use drop down list" error="please use drop down list" promptTitle="Utiliser la liste déroulante" prompt="Utiliser la liste déroulante" xr:uid="{A0C3812E-0BFE-4E2E-9442-6E4FD556F3BA}">
          <x14:formula1>
            <xm:f>'Listes déroulantes'!$AV$2:$AV$4</xm:f>
          </x14:formula1>
          <xm:sqref>D2:D1801</xm:sqref>
        </x14:dataValidation>
        <x14:dataValidation type="list" allowBlank="1" showInputMessage="1" showErrorMessage="1" errorTitle="please use drop down list" error="please use drop down list" promptTitle="Utiliser la liste déroulante" prompt="Utiliser la liste déroulante" xr:uid="{0AE271A8-9338-4ACC-8197-E34A41BDAFEC}">
          <x14:formula1>
            <xm:f>'Listes déroulantes'!$Q$2:$Q$172</xm:f>
          </x14:formula1>
          <xm:sqref>B2:B1801</xm:sqref>
        </x14:dataValidation>
        <x14:dataValidation type="list" allowBlank="1" showInputMessage="1" showErrorMessage="1" errorTitle="please use drop down list" error="please use drop down list" promptTitle="Utiliser la liste déroulante" prompt="Utiliser la liste déroulante" xr:uid="{BE762276-F51D-4F5B-A259-F27A29CB7BD4}">
          <x14:formula1>
            <xm:f>'Listes déroulantes'!$AB$2:$AB$15</xm:f>
          </x14:formula1>
          <xm:sqref>F2:F1801</xm:sqref>
        </x14:dataValidation>
        <x14:dataValidation type="list" allowBlank="1" showInputMessage="1" showErrorMessage="1" errorTitle="please use drop down list" error="please use drop down list" promptTitle="Utiliser la liste déroulante" prompt="Utiliser la liste déroulante" xr:uid="{88D4C195-190F-4A5F-9BF4-5E11AAC3BCF4}">
          <x14:formula1>
            <xm:f>'Listes déroulantes'!$BB$2:$BB$501</xm:f>
          </x14:formula1>
          <xm:sqref>C2:C1801</xm:sqref>
        </x14:dataValidation>
        <x14:dataValidation type="list" allowBlank="1" showInputMessage="1" showErrorMessage="1" errorTitle="please use drop down list" error="please use drop down list" promptTitle="Utiliser la liste déroulante" prompt="Utiliser la liste déroulante" xr:uid="{A8356389-455D-4902-A0C3-82636C2FC493}">
          <x14:formula1>
            <xm:f>'Listes déroulantes'!$AD$2:$AD$6</xm:f>
          </x14:formula1>
          <xm:sqref>L2:L13 L1766:L1777 L20:L31 L38:L49 L56:L67 L74:L85 L92:L103 L110:L121 L128:L139 L146:L157 L164:L175 L182:L193 L200:L211 L218:L229 L236:L247 L254:L265 L272:L283 L290:L301 L308:L319 L326:L337 L344:L355 L362:L373 L380:L391 L398:L409 L416:L427 L434:L445 L452:L463 L470:L481 L488:L499 L506:L517 L524:L535 L542:L553 L560:L571 L578:L589 L596:L607 L614:L625 L632:L643 L650:L661 L668:L679 L686:L697 L704:L715 L722:L733 L740:L751 L758:L769 L776:L787 L794:L805 L812:L823 L830:L841 L848:L859 L866:L877 L884:L895 L902:L913 L920:L931 L938:L949 L956:L967 L974:L985 L992:L1003 L1010:L1021 L1028:L1039 L1046:L1057 L1064:L1075 L1082:L1093 L1100:L1111 L1118:L1129 L1136:L1147 L1154:L1165 L1172:L1183 L1190:L1201 L1208:L1219 L1226:L1237 L1244:L1255 L1262:L1273 L1280:L1291 L1298:L1309 L1316:L1327 L1334:L1345 L1352:L1363 L1370:L1381 L1388:L1399 L1406:L1417 L1424:L1435 L1442:L1453 L1460:L1471 L1478:L1489 L1496:L1507 L1514:L1525 L1532:L1543 L1550:L1561 L1568:L1579 L1586:L1597 L1604:L1615 L1622:L1633 L1640:L1651 L1658:L1669 L1676:L1687 L1694:L1705 L1712:L1723 L1730:L1741 L1748:L1759 L1784:L1795</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9F50A-5378-4A2B-B274-F3676C7CA94C}">
  <sheetPr codeName="Sheet43"/>
  <dimension ref="A1:F1902"/>
  <sheetViews>
    <sheetView zoomScale="85" zoomScaleNormal="85" workbookViewId="0">
      <selection activeCell="C19" sqref="C19"/>
    </sheetView>
  </sheetViews>
  <sheetFormatPr defaultColWidth="9.140625" defaultRowHeight="20.25" customHeight="1" x14ac:dyDescent="0.25"/>
  <cols>
    <col min="1" max="1" width="20.42578125" style="24" customWidth="1"/>
    <col min="2" max="2" width="24" style="24" customWidth="1"/>
    <col min="3" max="3" width="17.28515625" style="24" customWidth="1"/>
    <col min="4" max="4" width="36.5703125" style="24" customWidth="1"/>
    <col min="5" max="5" width="62.42578125" style="24" customWidth="1"/>
    <col min="6" max="6" width="21.7109375" style="24" customWidth="1"/>
    <col min="7" max="16384" width="9.140625" style="24"/>
  </cols>
  <sheetData>
    <row r="1" spans="1:6" s="30" customFormat="1" ht="20.25" customHeight="1" x14ac:dyDescent="0.25">
      <c r="A1" s="32" t="s">
        <v>113</v>
      </c>
      <c r="B1" s="33" t="s">
        <v>190</v>
      </c>
      <c r="C1" s="33" t="s">
        <v>251</v>
      </c>
      <c r="D1" s="33" t="s">
        <v>257</v>
      </c>
      <c r="E1" s="33" t="s">
        <v>88</v>
      </c>
      <c r="F1" s="157" t="s">
        <v>93</v>
      </c>
    </row>
    <row r="2" spans="1:6" ht="20.25" customHeight="1" x14ac:dyDescent="0.25">
      <c r="A2" s="78"/>
      <c r="B2" s="75"/>
      <c r="C2" s="75"/>
      <c r="D2" s="75" t="s">
        <v>259</v>
      </c>
      <c r="E2" s="75" t="s">
        <v>5340</v>
      </c>
      <c r="F2" s="41"/>
    </row>
    <row r="3" spans="1:6" ht="20.25" customHeight="1" x14ac:dyDescent="0.25">
      <c r="A3" s="79"/>
      <c r="B3" s="76"/>
      <c r="C3" s="76"/>
      <c r="D3" s="76" t="s">
        <v>5329</v>
      </c>
      <c r="E3" s="76" t="s">
        <v>5340</v>
      </c>
      <c r="F3" s="41"/>
    </row>
    <row r="4" spans="1:6" ht="20.25" customHeight="1" x14ac:dyDescent="0.25">
      <c r="A4" s="78"/>
      <c r="B4" s="75"/>
      <c r="C4" s="75"/>
      <c r="D4" s="75" t="s">
        <v>5341</v>
      </c>
      <c r="E4" s="75" t="s">
        <v>5342</v>
      </c>
      <c r="F4" s="41"/>
    </row>
    <row r="5" spans="1:6" ht="20.25" customHeight="1" x14ac:dyDescent="0.25">
      <c r="A5" s="79"/>
      <c r="B5" s="76"/>
      <c r="C5" s="76"/>
      <c r="D5" s="76" t="s">
        <v>5341</v>
      </c>
      <c r="E5" s="76" t="s">
        <v>5343</v>
      </c>
      <c r="F5" s="41"/>
    </row>
    <row r="6" spans="1:6" ht="20.25" customHeight="1" x14ac:dyDescent="0.25">
      <c r="A6" s="78"/>
      <c r="B6" s="75"/>
      <c r="C6" s="75"/>
      <c r="D6" s="75" t="s">
        <v>5341</v>
      </c>
      <c r="E6" s="75" t="s">
        <v>5344</v>
      </c>
      <c r="F6" s="41"/>
    </row>
    <row r="7" spans="1:6" ht="20.25" customHeight="1" x14ac:dyDescent="0.25">
      <c r="A7" s="79"/>
      <c r="B7" s="76"/>
      <c r="C7" s="76"/>
      <c r="D7" s="76" t="s">
        <v>5345</v>
      </c>
      <c r="E7" s="76" t="s">
        <v>5342</v>
      </c>
      <c r="F7" s="41"/>
    </row>
    <row r="8" spans="1:6" ht="20.25" customHeight="1" x14ac:dyDescent="0.25">
      <c r="A8" s="78"/>
      <c r="B8" s="75"/>
      <c r="C8" s="75"/>
      <c r="D8" s="75" t="s">
        <v>5345</v>
      </c>
      <c r="E8" s="75" t="s">
        <v>5343</v>
      </c>
      <c r="F8" s="41"/>
    </row>
    <row r="9" spans="1:6" ht="20.25" customHeight="1" x14ac:dyDescent="0.25">
      <c r="A9" s="79"/>
      <c r="B9" s="76"/>
      <c r="C9" s="76"/>
      <c r="D9" s="76" t="s">
        <v>5345</v>
      </c>
      <c r="E9" s="76" t="s">
        <v>5344</v>
      </c>
      <c r="F9" s="41"/>
    </row>
    <row r="10" spans="1:6" ht="20.25" customHeight="1" x14ac:dyDescent="0.25">
      <c r="A10" s="78"/>
      <c r="B10" s="75"/>
      <c r="C10" s="75"/>
      <c r="D10" s="75" t="s">
        <v>5346</v>
      </c>
      <c r="E10" s="75" t="s">
        <v>5342</v>
      </c>
      <c r="F10" s="41"/>
    </row>
    <row r="11" spans="1:6" ht="20.25" customHeight="1" x14ac:dyDescent="0.25">
      <c r="A11" s="79"/>
      <c r="B11" s="76"/>
      <c r="C11" s="76"/>
      <c r="D11" s="76" t="s">
        <v>5346</v>
      </c>
      <c r="E11" s="76" t="s">
        <v>5343</v>
      </c>
      <c r="F11" s="41"/>
    </row>
    <row r="12" spans="1:6" ht="20.25" customHeight="1" x14ac:dyDescent="0.25">
      <c r="A12" s="78"/>
      <c r="B12" s="75"/>
      <c r="C12" s="75"/>
      <c r="D12" s="75" t="s">
        <v>5346</v>
      </c>
      <c r="E12" s="75" t="s">
        <v>5344</v>
      </c>
      <c r="F12" s="41"/>
    </row>
    <row r="13" spans="1:6" ht="20.25" customHeight="1" x14ac:dyDescent="0.25">
      <c r="A13" s="79"/>
      <c r="B13" s="76"/>
      <c r="C13" s="76"/>
      <c r="D13" s="76" t="s">
        <v>5335</v>
      </c>
      <c r="E13" s="76" t="s">
        <v>5340</v>
      </c>
      <c r="F13" s="41"/>
    </row>
    <row r="14" spans="1:6" ht="20.25" customHeight="1" x14ac:dyDescent="0.25">
      <c r="A14" s="78"/>
      <c r="B14" s="75"/>
      <c r="C14" s="75"/>
      <c r="D14" s="75" t="s">
        <v>5336</v>
      </c>
      <c r="E14" s="75" t="s">
        <v>5340</v>
      </c>
      <c r="F14" s="41"/>
    </row>
    <row r="15" spans="1:6" ht="20.25" customHeight="1" x14ac:dyDescent="0.25">
      <c r="A15" s="79"/>
      <c r="B15" s="76"/>
      <c r="C15" s="76"/>
      <c r="D15" s="76" t="s">
        <v>5347</v>
      </c>
      <c r="E15" s="76" t="s">
        <v>5340</v>
      </c>
      <c r="F15" s="41"/>
    </row>
    <row r="16" spans="1:6" ht="20.25" customHeight="1" x14ac:dyDescent="0.25">
      <c r="A16" s="78"/>
      <c r="B16" s="75"/>
      <c r="C16" s="75"/>
      <c r="D16" s="75" t="s">
        <v>5337</v>
      </c>
      <c r="E16" s="75" t="s">
        <v>5340</v>
      </c>
      <c r="F16" s="41"/>
    </row>
    <row r="17" spans="1:6" ht="20.25" customHeight="1" x14ac:dyDescent="0.25">
      <c r="A17" s="79"/>
      <c r="B17" s="76"/>
      <c r="C17" s="76"/>
      <c r="D17" s="76" t="s">
        <v>5338</v>
      </c>
      <c r="E17" s="76" t="s">
        <v>5342</v>
      </c>
      <c r="F17" s="41"/>
    </row>
    <row r="18" spans="1:6" ht="20.25" customHeight="1" x14ac:dyDescent="0.25">
      <c r="A18" s="78"/>
      <c r="B18" s="75"/>
      <c r="C18" s="75"/>
      <c r="D18" s="75" t="s">
        <v>5338</v>
      </c>
      <c r="E18" s="75" t="s">
        <v>5343</v>
      </c>
      <c r="F18" s="41"/>
    </row>
    <row r="19" spans="1:6" ht="20.25" customHeight="1" x14ac:dyDescent="0.25">
      <c r="A19" s="79"/>
      <c r="B19" s="76"/>
      <c r="C19" s="76"/>
      <c r="D19" s="76" t="s">
        <v>5338</v>
      </c>
      <c r="E19" s="76" t="s">
        <v>5344</v>
      </c>
      <c r="F19" s="41"/>
    </row>
    <row r="20" spans="1:6" ht="20.25" customHeight="1" thickBot="1" x14ac:dyDescent="0.3">
      <c r="A20" s="84"/>
      <c r="B20" s="85"/>
      <c r="C20" s="85"/>
      <c r="D20" s="85" t="s">
        <v>5339</v>
      </c>
      <c r="E20" s="85" t="s">
        <v>5340</v>
      </c>
      <c r="F20" s="67"/>
    </row>
    <row r="21" spans="1:6" ht="20.25" customHeight="1" thickTop="1" x14ac:dyDescent="0.25">
      <c r="A21" s="86"/>
      <c r="B21" s="87"/>
      <c r="C21" s="87"/>
      <c r="D21" s="87"/>
      <c r="E21" s="87"/>
      <c r="F21" s="68"/>
    </row>
    <row r="22" spans="1:6" ht="20.25" customHeight="1" x14ac:dyDescent="0.25">
      <c r="A22" s="78"/>
      <c r="B22" s="75"/>
      <c r="C22" s="75"/>
      <c r="D22" s="75"/>
      <c r="E22" s="75"/>
      <c r="F22" s="41"/>
    </row>
    <row r="23" spans="1:6" ht="20.25" customHeight="1" x14ac:dyDescent="0.25">
      <c r="A23" s="79"/>
      <c r="B23" s="76"/>
      <c r="C23" s="76"/>
      <c r="D23" s="76"/>
      <c r="E23" s="76"/>
      <c r="F23" s="41"/>
    </row>
    <row r="24" spans="1:6" ht="20.25" customHeight="1" x14ac:dyDescent="0.25">
      <c r="A24" s="78"/>
      <c r="B24" s="75"/>
      <c r="C24" s="75"/>
      <c r="D24" s="75"/>
      <c r="E24" s="75"/>
      <c r="F24" s="41"/>
    </row>
    <row r="25" spans="1:6" ht="20.25" customHeight="1" x14ac:dyDescent="0.25">
      <c r="A25" s="79"/>
      <c r="B25" s="76"/>
      <c r="C25" s="76"/>
      <c r="D25" s="76"/>
      <c r="E25" s="76"/>
      <c r="F25" s="41"/>
    </row>
    <row r="26" spans="1:6" ht="20.25" customHeight="1" x14ac:dyDescent="0.25">
      <c r="A26" s="78"/>
      <c r="B26" s="75"/>
      <c r="C26" s="75"/>
      <c r="D26" s="75"/>
      <c r="E26" s="75"/>
      <c r="F26" s="41"/>
    </row>
    <row r="27" spans="1:6" ht="20.25" customHeight="1" x14ac:dyDescent="0.25">
      <c r="A27" s="79"/>
      <c r="B27" s="76"/>
      <c r="C27" s="76"/>
      <c r="D27" s="76"/>
      <c r="E27" s="76"/>
      <c r="F27" s="41"/>
    </row>
    <row r="28" spans="1:6" ht="20.25" customHeight="1" x14ac:dyDescent="0.25">
      <c r="A28" s="78"/>
      <c r="B28" s="75"/>
      <c r="C28" s="75"/>
      <c r="D28" s="75"/>
      <c r="E28" s="75"/>
      <c r="F28" s="41"/>
    </row>
    <row r="29" spans="1:6" ht="20.25" customHeight="1" x14ac:dyDescent="0.25">
      <c r="A29" s="79"/>
      <c r="B29" s="76"/>
      <c r="C29" s="76"/>
      <c r="D29" s="76"/>
      <c r="E29" s="76"/>
      <c r="F29" s="41"/>
    </row>
    <row r="30" spans="1:6" ht="20.25" customHeight="1" x14ac:dyDescent="0.25">
      <c r="A30" s="78"/>
      <c r="B30" s="75"/>
      <c r="C30" s="75"/>
      <c r="D30" s="75"/>
      <c r="E30" s="75"/>
      <c r="F30" s="41"/>
    </row>
    <row r="31" spans="1:6" ht="20.25" customHeight="1" x14ac:dyDescent="0.25">
      <c r="A31" s="79"/>
      <c r="B31" s="76"/>
      <c r="C31" s="76"/>
      <c r="D31" s="76"/>
      <c r="E31" s="76"/>
      <c r="F31" s="41"/>
    </row>
    <row r="32" spans="1:6" ht="20.25" customHeight="1" x14ac:dyDescent="0.25">
      <c r="A32" s="78"/>
      <c r="B32" s="75"/>
      <c r="C32" s="75"/>
      <c r="D32" s="75"/>
      <c r="E32" s="75"/>
      <c r="F32" s="41"/>
    </row>
    <row r="33" spans="1:6" ht="20.25" customHeight="1" x14ac:dyDescent="0.25">
      <c r="A33" s="79"/>
      <c r="B33" s="76"/>
      <c r="C33" s="76"/>
      <c r="D33" s="76"/>
      <c r="E33" s="76"/>
      <c r="F33" s="41"/>
    </row>
    <row r="34" spans="1:6" ht="20.25" customHeight="1" x14ac:dyDescent="0.25">
      <c r="A34" s="78"/>
      <c r="B34" s="75"/>
      <c r="C34" s="75"/>
      <c r="D34" s="75"/>
      <c r="E34" s="75"/>
      <c r="F34" s="41"/>
    </row>
    <row r="35" spans="1:6" ht="20.25" customHeight="1" x14ac:dyDescent="0.25">
      <c r="A35" s="79"/>
      <c r="B35" s="76"/>
      <c r="C35" s="76"/>
      <c r="D35" s="76"/>
      <c r="E35" s="76"/>
      <c r="F35" s="41"/>
    </row>
    <row r="36" spans="1:6" ht="20.25" customHeight="1" x14ac:dyDescent="0.25">
      <c r="A36" s="78"/>
      <c r="B36" s="75"/>
      <c r="C36" s="75"/>
      <c r="D36" s="75"/>
      <c r="E36" s="75"/>
      <c r="F36" s="41"/>
    </row>
    <row r="37" spans="1:6" ht="20.25" customHeight="1" x14ac:dyDescent="0.25">
      <c r="A37" s="79"/>
      <c r="B37" s="76"/>
      <c r="C37" s="76"/>
      <c r="D37" s="76"/>
      <c r="E37" s="76"/>
      <c r="F37" s="41"/>
    </row>
    <row r="38" spans="1:6" ht="20.25" customHeight="1" x14ac:dyDescent="0.25">
      <c r="A38" s="78"/>
      <c r="B38" s="75"/>
      <c r="C38" s="75"/>
      <c r="D38" s="75"/>
      <c r="E38" s="75"/>
      <c r="F38" s="41"/>
    </row>
    <row r="39" spans="1:6" ht="20.25" customHeight="1" thickBot="1" x14ac:dyDescent="0.3">
      <c r="A39" s="80"/>
      <c r="B39" s="88"/>
      <c r="C39" s="88"/>
      <c r="D39" s="88"/>
      <c r="E39" s="88"/>
      <c r="F39" s="67"/>
    </row>
    <row r="40" spans="1:6" ht="20.25" customHeight="1" thickTop="1" x14ac:dyDescent="0.25">
      <c r="A40" s="89"/>
      <c r="B40" s="89"/>
      <c r="C40" s="89"/>
      <c r="D40" s="89"/>
      <c r="E40" s="89"/>
      <c r="F40" s="69"/>
    </row>
    <row r="41" spans="1:6" ht="20.25" customHeight="1" x14ac:dyDescent="0.25">
      <c r="A41" s="76"/>
      <c r="B41" s="76"/>
      <c r="C41" s="76"/>
      <c r="D41" s="76"/>
      <c r="E41" s="76"/>
      <c r="F41" s="38"/>
    </row>
    <row r="42" spans="1:6" ht="20.25" customHeight="1" x14ac:dyDescent="0.25">
      <c r="A42" s="75"/>
      <c r="B42" s="75"/>
      <c r="C42" s="75"/>
      <c r="D42" s="75"/>
      <c r="E42" s="75"/>
      <c r="F42" s="38"/>
    </row>
    <row r="43" spans="1:6" ht="20.25" customHeight="1" x14ac:dyDescent="0.25">
      <c r="A43" s="76"/>
      <c r="B43" s="76"/>
      <c r="C43" s="76"/>
      <c r="D43" s="76"/>
      <c r="E43" s="76"/>
      <c r="F43" s="38"/>
    </row>
    <row r="44" spans="1:6" ht="20.25" customHeight="1" x14ac:dyDescent="0.25">
      <c r="A44" s="75"/>
      <c r="B44" s="75"/>
      <c r="C44" s="75"/>
      <c r="D44" s="75"/>
      <c r="E44" s="75"/>
      <c r="F44" s="38"/>
    </row>
    <row r="45" spans="1:6" ht="20.25" customHeight="1" x14ac:dyDescent="0.25">
      <c r="A45" s="76"/>
      <c r="B45" s="76"/>
      <c r="C45" s="76"/>
      <c r="D45" s="76"/>
      <c r="E45" s="76"/>
      <c r="F45" s="38"/>
    </row>
    <row r="46" spans="1:6" ht="20.25" customHeight="1" x14ac:dyDescent="0.25">
      <c r="A46" s="78"/>
      <c r="B46" s="75"/>
      <c r="C46" s="75"/>
      <c r="D46" s="75"/>
      <c r="E46" s="75"/>
      <c r="F46" s="41"/>
    </row>
    <row r="47" spans="1:6" ht="20.25" customHeight="1" x14ac:dyDescent="0.25">
      <c r="A47" s="79"/>
      <c r="B47" s="76"/>
      <c r="C47" s="76"/>
      <c r="D47" s="76"/>
      <c r="E47" s="76"/>
      <c r="F47" s="41"/>
    </row>
    <row r="48" spans="1:6" ht="20.25" customHeight="1" x14ac:dyDescent="0.25">
      <c r="A48" s="78"/>
      <c r="B48" s="75"/>
      <c r="C48" s="75"/>
      <c r="D48" s="75"/>
      <c r="E48" s="75"/>
      <c r="F48" s="41"/>
    </row>
    <row r="49" spans="1:6" ht="20.25" customHeight="1" x14ac:dyDescent="0.25">
      <c r="A49" s="79"/>
      <c r="B49" s="76"/>
      <c r="C49" s="76"/>
      <c r="D49" s="76"/>
      <c r="E49" s="76"/>
      <c r="F49" s="41"/>
    </row>
    <row r="50" spans="1:6" ht="20.25" customHeight="1" x14ac:dyDescent="0.25">
      <c r="A50" s="78"/>
      <c r="B50" s="75"/>
      <c r="C50" s="75"/>
      <c r="D50" s="75"/>
      <c r="E50" s="75"/>
      <c r="F50" s="41"/>
    </row>
    <row r="51" spans="1:6" ht="20.25" customHeight="1" x14ac:dyDescent="0.25">
      <c r="A51" s="79"/>
      <c r="B51" s="76"/>
      <c r="C51" s="76"/>
      <c r="D51" s="76"/>
      <c r="E51" s="76"/>
      <c r="F51" s="41"/>
    </row>
    <row r="52" spans="1:6" ht="20.25" customHeight="1" x14ac:dyDescent="0.25">
      <c r="A52" s="78"/>
      <c r="B52" s="75"/>
      <c r="C52" s="75"/>
      <c r="D52" s="75"/>
      <c r="E52" s="75"/>
      <c r="F52" s="41"/>
    </row>
    <row r="53" spans="1:6" ht="20.25" customHeight="1" x14ac:dyDescent="0.25">
      <c r="A53" s="79"/>
      <c r="B53" s="76"/>
      <c r="C53" s="76"/>
      <c r="D53" s="76"/>
      <c r="E53" s="76"/>
      <c r="F53" s="41"/>
    </row>
    <row r="54" spans="1:6" ht="20.25" customHeight="1" x14ac:dyDescent="0.25">
      <c r="A54" s="78"/>
      <c r="B54" s="75"/>
      <c r="C54" s="75"/>
      <c r="D54" s="75"/>
      <c r="E54" s="75"/>
      <c r="F54" s="41"/>
    </row>
    <row r="55" spans="1:6" ht="20.25" customHeight="1" x14ac:dyDescent="0.25">
      <c r="A55" s="79"/>
      <c r="B55" s="76"/>
      <c r="C55" s="76"/>
      <c r="D55" s="76"/>
      <c r="E55" s="76"/>
      <c r="F55" s="41"/>
    </row>
    <row r="56" spans="1:6" ht="20.25" customHeight="1" x14ac:dyDescent="0.25">
      <c r="A56" s="78"/>
      <c r="B56" s="75"/>
      <c r="C56" s="75"/>
      <c r="D56" s="75"/>
      <c r="E56" s="75"/>
      <c r="F56" s="41"/>
    </row>
    <row r="57" spans="1:6" ht="20.25" customHeight="1" x14ac:dyDescent="0.25">
      <c r="A57" s="79"/>
      <c r="B57" s="76"/>
      <c r="C57" s="76"/>
      <c r="D57" s="76"/>
      <c r="E57" s="76"/>
      <c r="F57" s="41"/>
    </row>
    <row r="58" spans="1:6" ht="20.25" customHeight="1" thickBot="1" x14ac:dyDescent="0.3">
      <c r="A58" s="78"/>
      <c r="B58" s="75"/>
      <c r="C58" s="75"/>
      <c r="D58" s="75"/>
      <c r="E58" s="75"/>
      <c r="F58" s="41"/>
    </row>
    <row r="59" spans="1:6" ht="20.25" customHeight="1" thickTop="1" x14ac:dyDescent="0.25">
      <c r="A59" s="86"/>
      <c r="B59" s="87"/>
      <c r="C59" s="87"/>
      <c r="D59" s="87"/>
      <c r="E59" s="87"/>
      <c r="F59" s="68"/>
    </row>
    <row r="60" spans="1:6" ht="20.25" customHeight="1" x14ac:dyDescent="0.25">
      <c r="A60" s="78"/>
      <c r="B60" s="75"/>
      <c r="C60" s="75"/>
      <c r="D60" s="75"/>
      <c r="E60" s="75"/>
      <c r="F60" s="41"/>
    </row>
    <row r="61" spans="1:6" ht="20.25" customHeight="1" x14ac:dyDescent="0.25">
      <c r="A61" s="79"/>
      <c r="B61" s="76"/>
      <c r="C61" s="76"/>
      <c r="D61" s="76"/>
      <c r="E61" s="76"/>
      <c r="F61" s="41"/>
    </row>
    <row r="62" spans="1:6" ht="20.25" customHeight="1" x14ac:dyDescent="0.25">
      <c r="A62" s="78"/>
      <c r="B62" s="75"/>
      <c r="C62" s="75"/>
      <c r="D62" s="75"/>
      <c r="E62" s="75"/>
      <c r="F62" s="41"/>
    </row>
    <row r="63" spans="1:6" ht="20.25" customHeight="1" x14ac:dyDescent="0.25">
      <c r="A63" s="79"/>
      <c r="B63" s="76"/>
      <c r="C63" s="76"/>
      <c r="D63" s="76"/>
      <c r="E63" s="76"/>
      <c r="F63" s="41"/>
    </row>
    <row r="64" spans="1:6" ht="20.25" customHeight="1" x14ac:dyDescent="0.25">
      <c r="A64" s="78"/>
      <c r="B64" s="75"/>
      <c r="C64" s="75"/>
      <c r="D64" s="75"/>
      <c r="E64" s="75"/>
      <c r="F64" s="41"/>
    </row>
    <row r="65" spans="1:6" ht="20.25" customHeight="1" x14ac:dyDescent="0.25">
      <c r="A65" s="79"/>
      <c r="B65" s="76"/>
      <c r="C65" s="76"/>
      <c r="D65" s="76"/>
      <c r="E65" s="76"/>
      <c r="F65" s="41"/>
    </row>
    <row r="66" spans="1:6" ht="20.25" customHeight="1" x14ac:dyDescent="0.25">
      <c r="A66" s="78"/>
      <c r="B66" s="75"/>
      <c r="C66" s="75"/>
      <c r="D66" s="75"/>
      <c r="E66" s="75"/>
      <c r="F66" s="41"/>
    </row>
    <row r="67" spans="1:6" ht="20.25" customHeight="1" x14ac:dyDescent="0.25">
      <c r="A67" s="79"/>
      <c r="B67" s="76"/>
      <c r="C67" s="76"/>
      <c r="D67" s="76"/>
      <c r="E67" s="76"/>
      <c r="F67" s="41"/>
    </row>
    <row r="68" spans="1:6" ht="20.25" customHeight="1" x14ac:dyDescent="0.25">
      <c r="A68" s="78"/>
      <c r="B68" s="75"/>
      <c r="C68" s="75"/>
      <c r="D68" s="75"/>
      <c r="E68" s="75"/>
      <c r="F68" s="41"/>
    </row>
    <row r="69" spans="1:6" ht="20.25" customHeight="1" x14ac:dyDescent="0.25">
      <c r="A69" s="79"/>
      <c r="B69" s="76"/>
      <c r="C69" s="76"/>
      <c r="D69" s="76"/>
      <c r="E69" s="76"/>
      <c r="F69" s="41"/>
    </row>
    <row r="70" spans="1:6" ht="20.25" customHeight="1" x14ac:dyDescent="0.25">
      <c r="A70" s="78"/>
      <c r="B70" s="75"/>
      <c r="C70" s="75"/>
      <c r="D70" s="75"/>
      <c r="E70" s="75"/>
      <c r="F70" s="41"/>
    </row>
    <row r="71" spans="1:6" ht="20.25" customHeight="1" x14ac:dyDescent="0.25">
      <c r="A71" s="79"/>
      <c r="B71" s="76"/>
      <c r="C71" s="76"/>
      <c r="D71" s="76"/>
      <c r="E71" s="76"/>
      <c r="F71" s="41"/>
    </row>
    <row r="72" spans="1:6" ht="20.25" customHeight="1" x14ac:dyDescent="0.25">
      <c r="A72" s="78"/>
      <c r="B72" s="75"/>
      <c r="C72" s="75"/>
      <c r="D72" s="75"/>
      <c r="E72" s="75"/>
      <c r="F72" s="41"/>
    </row>
    <row r="73" spans="1:6" ht="20.25" customHeight="1" x14ac:dyDescent="0.25">
      <c r="A73" s="79"/>
      <c r="B73" s="76"/>
      <c r="C73" s="76"/>
      <c r="D73" s="76"/>
      <c r="E73" s="76"/>
      <c r="F73" s="41"/>
    </row>
    <row r="74" spans="1:6" ht="20.25" customHeight="1" x14ac:dyDescent="0.25">
      <c r="A74" s="78"/>
      <c r="B74" s="75"/>
      <c r="C74" s="75"/>
      <c r="D74" s="75"/>
      <c r="E74" s="75"/>
      <c r="F74" s="41"/>
    </row>
    <row r="75" spans="1:6" ht="20.25" customHeight="1" x14ac:dyDescent="0.25">
      <c r="A75" s="79"/>
      <c r="B75" s="76"/>
      <c r="C75" s="76"/>
      <c r="D75" s="76"/>
      <c r="E75" s="76"/>
      <c r="F75" s="41"/>
    </row>
    <row r="76" spans="1:6" ht="20.25" customHeight="1" x14ac:dyDescent="0.25">
      <c r="A76" s="78"/>
      <c r="B76" s="75"/>
      <c r="C76" s="75"/>
      <c r="D76" s="75"/>
      <c r="E76" s="75"/>
      <c r="F76" s="41"/>
    </row>
    <row r="77" spans="1:6" ht="20.25" customHeight="1" thickBot="1" x14ac:dyDescent="0.3">
      <c r="A77" s="80"/>
      <c r="B77" s="88"/>
      <c r="C77" s="88"/>
      <c r="D77" s="88"/>
      <c r="E77" s="88"/>
      <c r="F77" s="67"/>
    </row>
    <row r="78" spans="1:6" ht="20.25" customHeight="1" thickTop="1" x14ac:dyDescent="0.25">
      <c r="A78" s="89"/>
      <c r="B78" s="89"/>
      <c r="C78" s="89"/>
      <c r="D78" s="89"/>
      <c r="E78" s="89"/>
      <c r="F78" s="69"/>
    </row>
    <row r="79" spans="1:6" ht="20.25" customHeight="1" x14ac:dyDescent="0.25">
      <c r="A79" s="76"/>
      <c r="B79" s="76"/>
      <c r="C79" s="76"/>
      <c r="D79" s="76"/>
      <c r="E79" s="76"/>
      <c r="F79" s="38"/>
    </row>
    <row r="80" spans="1:6" ht="20.25" customHeight="1" x14ac:dyDescent="0.25">
      <c r="A80" s="75"/>
      <c r="B80" s="75"/>
      <c r="C80" s="75"/>
      <c r="D80" s="75"/>
      <c r="E80" s="75"/>
      <c r="F80" s="38"/>
    </row>
    <row r="81" spans="1:6" ht="20.25" customHeight="1" x14ac:dyDescent="0.25">
      <c r="A81" s="76"/>
      <c r="B81" s="76"/>
      <c r="C81" s="76"/>
      <c r="D81" s="76"/>
      <c r="E81" s="76"/>
      <c r="F81" s="38"/>
    </row>
    <row r="82" spans="1:6" ht="20.25" customHeight="1" x14ac:dyDescent="0.25">
      <c r="A82" s="75"/>
      <c r="B82" s="75"/>
      <c r="C82" s="75"/>
      <c r="D82" s="75"/>
      <c r="E82" s="75"/>
      <c r="F82" s="38"/>
    </row>
    <row r="83" spans="1:6" ht="20.25" customHeight="1" x14ac:dyDescent="0.25">
      <c r="A83" s="76"/>
      <c r="B83" s="76"/>
      <c r="C83" s="76"/>
      <c r="D83" s="76"/>
      <c r="E83" s="76"/>
      <c r="F83" s="38"/>
    </row>
    <row r="84" spans="1:6" ht="20.25" customHeight="1" x14ac:dyDescent="0.25">
      <c r="A84" s="78"/>
      <c r="B84" s="75"/>
      <c r="C84" s="75"/>
      <c r="D84" s="75"/>
      <c r="E84" s="75"/>
      <c r="F84" s="41"/>
    </row>
    <row r="85" spans="1:6" ht="20.25" customHeight="1" x14ac:dyDescent="0.25">
      <c r="A85" s="79"/>
      <c r="B85" s="76"/>
      <c r="C85" s="76"/>
      <c r="D85" s="76"/>
      <c r="E85" s="76"/>
      <c r="F85" s="41"/>
    </row>
    <row r="86" spans="1:6" ht="20.25" customHeight="1" x14ac:dyDescent="0.25">
      <c r="A86" s="78"/>
      <c r="B86" s="75"/>
      <c r="C86" s="75"/>
      <c r="D86" s="75"/>
      <c r="E86" s="75"/>
      <c r="F86" s="41"/>
    </row>
    <row r="87" spans="1:6" ht="20.25" customHeight="1" x14ac:dyDescent="0.25">
      <c r="A87" s="79"/>
      <c r="B87" s="76"/>
      <c r="C87" s="76"/>
      <c r="D87" s="76"/>
      <c r="E87" s="76"/>
      <c r="F87" s="41"/>
    </row>
    <row r="88" spans="1:6" ht="20.25" customHeight="1" x14ac:dyDescent="0.25">
      <c r="A88" s="78"/>
      <c r="B88" s="75"/>
      <c r="C88" s="75"/>
      <c r="D88" s="75"/>
      <c r="E88" s="75"/>
      <c r="F88" s="41"/>
    </row>
    <row r="89" spans="1:6" ht="20.25" customHeight="1" x14ac:dyDescent="0.25">
      <c r="A89" s="79"/>
      <c r="B89" s="76"/>
      <c r="C89" s="76"/>
      <c r="D89" s="76"/>
      <c r="E89" s="76"/>
      <c r="F89" s="41"/>
    </row>
    <row r="90" spans="1:6" ht="20.25" customHeight="1" x14ac:dyDescent="0.25">
      <c r="A90" s="78"/>
      <c r="B90" s="75"/>
      <c r="C90" s="75"/>
      <c r="D90" s="75"/>
      <c r="E90" s="75"/>
      <c r="F90" s="41"/>
    </row>
    <row r="91" spans="1:6" ht="20.25" customHeight="1" x14ac:dyDescent="0.25">
      <c r="A91" s="79"/>
      <c r="B91" s="76"/>
      <c r="C91" s="76"/>
      <c r="D91" s="76"/>
      <c r="E91" s="76"/>
      <c r="F91" s="41"/>
    </row>
    <row r="92" spans="1:6" ht="20.25" customHeight="1" x14ac:dyDescent="0.25">
      <c r="A92" s="78"/>
      <c r="B92" s="75"/>
      <c r="C92" s="75"/>
      <c r="D92" s="75"/>
      <c r="E92" s="75"/>
      <c r="F92" s="41"/>
    </row>
    <row r="93" spans="1:6" ht="20.25" customHeight="1" x14ac:dyDescent="0.25">
      <c r="A93" s="79"/>
      <c r="B93" s="76"/>
      <c r="C93" s="76"/>
      <c r="D93" s="76"/>
      <c r="E93" s="76"/>
      <c r="F93" s="41"/>
    </row>
    <row r="94" spans="1:6" ht="20.25" customHeight="1" x14ac:dyDescent="0.25">
      <c r="A94" s="78"/>
      <c r="B94" s="75"/>
      <c r="C94" s="75"/>
      <c r="D94" s="75"/>
      <c r="E94" s="75"/>
      <c r="F94" s="41"/>
    </row>
    <row r="95" spans="1:6" ht="20.25" customHeight="1" x14ac:dyDescent="0.25">
      <c r="A95" s="79"/>
      <c r="B95" s="76"/>
      <c r="C95" s="76"/>
      <c r="D95" s="76"/>
      <c r="E95" s="76"/>
      <c r="F95" s="41"/>
    </row>
    <row r="96" spans="1:6" ht="20.25" customHeight="1" thickBot="1" x14ac:dyDescent="0.3">
      <c r="A96" s="78"/>
      <c r="B96" s="75"/>
      <c r="C96" s="75"/>
      <c r="D96" s="75"/>
      <c r="E96" s="75"/>
      <c r="F96" s="41"/>
    </row>
    <row r="97" spans="1:6" ht="20.25" customHeight="1" thickTop="1" x14ac:dyDescent="0.25">
      <c r="A97" s="86"/>
      <c r="B97" s="87"/>
      <c r="C97" s="87"/>
      <c r="D97" s="87"/>
      <c r="E97" s="87"/>
      <c r="F97" s="68"/>
    </row>
    <row r="98" spans="1:6" ht="20.25" customHeight="1" x14ac:dyDescent="0.25">
      <c r="A98" s="78"/>
      <c r="B98" s="75"/>
      <c r="C98" s="75"/>
      <c r="D98" s="75"/>
      <c r="E98" s="75"/>
      <c r="F98" s="41"/>
    </row>
    <row r="99" spans="1:6" ht="20.25" customHeight="1" x14ac:dyDescent="0.25">
      <c r="A99" s="79"/>
      <c r="B99" s="76"/>
      <c r="C99" s="76"/>
      <c r="D99" s="76"/>
      <c r="E99" s="76"/>
      <c r="F99" s="41"/>
    </row>
    <row r="100" spans="1:6" ht="20.25" customHeight="1" x14ac:dyDescent="0.25">
      <c r="A100" s="78"/>
      <c r="B100" s="75"/>
      <c r="C100" s="75"/>
      <c r="D100" s="75"/>
      <c r="E100" s="75"/>
      <c r="F100" s="41"/>
    </row>
    <row r="101" spans="1:6" ht="20.25" customHeight="1" x14ac:dyDescent="0.25">
      <c r="A101" s="79"/>
      <c r="B101" s="76"/>
      <c r="C101" s="76"/>
      <c r="D101" s="76"/>
      <c r="E101" s="76"/>
      <c r="F101" s="41"/>
    </row>
    <row r="102" spans="1:6" ht="20.25" customHeight="1" x14ac:dyDescent="0.25">
      <c r="A102" s="78"/>
      <c r="B102" s="75"/>
      <c r="C102" s="75"/>
      <c r="D102" s="75"/>
      <c r="E102" s="75"/>
      <c r="F102" s="41"/>
    </row>
    <row r="103" spans="1:6" ht="20.25" customHeight="1" x14ac:dyDescent="0.25">
      <c r="A103" s="79"/>
      <c r="B103" s="76"/>
      <c r="C103" s="76"/>
      <c r="D103" s="76"/>
      <c r="E103" s="76"/>
      <c r="F103" s="41"/>
    </row>
    <row r="104" spans="1:6" ht="20.25" customHeight="1" x14ac:dyDescent="0.25">
      <c r="A104" s="78"/>
      <c r="B104" s="75"/>
      <c r="C104" s="75"/>
      <c r="D104" s="75"/>
      <c r="E104" s="75"/>
      <c r="F104" s="41"/>
    </row>
    <row r="105" spans="1:6" ht="20.25" customHeight="1" x14ac:dyDescent="0.25">
      <c r="A105" s="79"/>
      <c r="B105" s="76"/>
      <c r="C105" s="76"/>
      <c r="D105" s="76"/>
      <c r="E105" s="76"/>
      <c r="F105" s="41"/>
    </row>
    <row r="106" spans="1:6" ht="20.25" customHeight="1" x14ac:dyDescent="0.25">
      <c r="A106" s="78"/>
      <c r="B106" s="75"/>
      <c r="C106" s="75"/>
      <c r="D106" s="75"/>
      <c r="E106" s="75"/>
      <c r="F106" s="41"/>
    </row>
    <row r="107" spans="1:6" ht="20.25" customHeight="1" x14ac:dyDescent="0.25">
      <c r="A107" s="79"/>
      <c r="B107" s="76"/>
      <c r="C107" s="76"/>
      <c r="D107" s="76"/>
      <c r="E107" s="76"/>
      <c r="F107" s="41"/>
    </row>
    <row r="108" spans="1:6" ht="20.25" customHeight="1" x14ac:dyDescent="0.25">
      <c r="A108" s="78"/>
      <c r="B108" s="75"/>
      <c r="C108" s="75"/>
      <c r="D108" s="75"/>
      <c r="E108" s="75"/>
      <c r="F108" s="41"/>
    </row>
    <row r="109" spans="1:6" ht="20.25" customHeight="1" x14ac:dyDescent="0.25">
      <c r="A109" s="79"/>
      <c r="B109" s="76"/>
      <c r="C109" s="76"/>
      <c r="D109" s="76"/>
      <c r="E109" s="76"/>
      <c r="F109" s="41"/>
    </row>
    <row r="110" spans="1:6" ht="20.25" customHeight="1" x14ac:dyDescent="0.25">
      <c r="A110" s="78"/>
      <c r="B110" s="75"/>
      <c r="C110" s="75"/>
      <c r="D110" s="75"/>
      <c r="E110" s="75"/>
      <c r="F110" s="41"/>
    </row>
    <row r="111" spans="1:6" ht="20.25" customHeight="1" x14ac:dyDescent="0.25">
      <c r="A111" s="79"/>
      <c r="B111" s="76"/>
      <c r="C111" s="76"/>
      <c r="D111" s="76"/>
      <c r="E111" s="76"/>
      <c r="F111" s="41"/>
    </row>
    <row r="112" spans="1:6" ht="20.25" customHeight="1" x14ac:dyDescent="0.25">
      <c r="A112" s="78"/>
      <c r="B112" s="75"/>
      <c r="C112" s="75"/>
      <c r="D112" s="75"/>
      <c r="E112" s="75"/>
      <c r="F112" s="41"/>
    </row>
    <row r="113" spans="1:6" ht="20.25" customHeight="1" x14ac:dyDescent="0.25">
      <c r="A113" s="79"/>
      <c r="B113" s="76"/>
      <c r="C113" s="76"/>
      <c r="D113" s="76"/>
      <c r="E113" s="76"/>
      <c r="F113" s="41"/>
    </row>
    <row r="114" spans="1:6" ht="20.25" customHeight="1" x14ac:dyDescent="0.25">
      <c r="A114" s="78"/>
      <c r="B114" s="75"/>
      <c r="C114" s="75"/>
      <c r="D114" s="75"/>
      <c r="E114" s="75"/>
      <c r="F114" s="41"/>
    </row>
    <row r="115" spans="1:6" ht="20.25" customHeight="1" thickBot="1" x14ac:dyDescent="0.3">
      <c r="A115" s="80"/>
      <c r="B115" s="88"/>
      <c r="C115" s="88"/>
      <c r="D115" s="88"/>
      <c r="E115" s="88"/>
      <c r="F115" s="67"/>
    </row>
    <row r="116" spans="1:6" ht="20.25" customHeight="1" thickTop="1" x14ac:dyDescent="0.25">
      <c r="A116" s="89"/>
      <c r="B116" s="89"/>
      <c r="C116" s="89"/>
      <c r="D116" s="89"/>
      <c r="E116" s="89"/>
      <c r="F116" s="69"/>
    </row>
    <row r="117" spans="1:6" ht="20.25" customHeight="1" x14ac:dyDescent="0.25">
      <c r="A117" s="76"/>
      <c r="B117" s="76"/>
      <c r="C117" s="76"/>
      <c r="D117" s="76"/>
      <c r="E117" s="76"/>
      <c r="F117" s="38"/>
    </row>
    <row r="118" spans="1:6" ht="20.25" customHeight="1" x14ac:dyDescent="0.25">
      <c r="A118" s="75"/>
      <c r="B118" s="75"/>
      <c r="C118" s="75"/>
      <c r="D118" s="75"/>
      <c r="E118" s="75"/>
      <c r="F118" s="38"/>
    </row>
    <row r="119" spans="1:6" ht="20.25" customHeight="1" x14ac:dyDescent="0.25">
      <c r="A119" s="76"/>
      <c r="B119" s="76"/>
      <c r="C119" s="76"/>
      <c r="D119" s="76"/>
      <c r="E119" s="76"/>
      <c r="F119" s="38"/>
    </row>
    <row r="120" spans="1:6" ht="20.25" customHeight="1" x14ac:dyDescent="0.25">
      <c r="A120" s="75"/>
      <c r="B120" s="75"/>
      <c r="C120" s="75"/>
      <c r="D120" s="75"/>
      <c r="E120" s="75"/>
      <c r="F120" s="38"/>
    </row>
    <row r="121" spans="1:6" ht="20.25" customHeight="1" x14ac:dyDescent="0.25">
      <c r="A121" s="76"/>
      <c r="B121" s="76"/>
      <c r="C121" s="76"/>
      <c r="D121" s="76"/>
      <c r="E121" s="76"/>
      <c r="F121" s="38"/>
    </row>
    <row r="122" spans="1:6" ht="20.25" customHeight="1" x14ac:dyDescent="0.25">
      <c r="A122" s="78"/>
      <c r="B122" s="75"/>
      <c r="C122" s="75"/>
      <c r="D122" s="75"/>
      <c r="E122" s="75"/>
      <c r="F122" s="41"/>
    </row>
    <row r="123" spans="1:6" ht="20.25" customHeight="1" x14ac:dyDescent="0.25">
      <c r="A123" s="79"/>
      <c r="B123" s="76"/>
      <c r="C123" s="76"/>
      <c r="D123" s="76"/>
      <c r="E123" s="76"/>
      <c r="F123" s="41"/>
    </row>
    <row r="124" spans="1:6" ht="20.25" customHeight="1" x14ac:dyDescent="0.25">
      <c r="A124" s="78"/>
      <c r="B124" s="75"/>
      <c r="C124" s="75"/>
      <c r="D124" s="75"/>
      <c r="E124" s="75"/>
      <c r="F124" s="41"/>
    </row>
    <row r="125" spans="1:6" ht="20.25" customHeight="1" x14ac:dyDescent="0.25">
      <c r="A125" s="79"/>
      <c r="B125" s="76"/>
      <c r="C125" s="76"/>
      <c r="D125" s="76"/>
      <c r="E125" s="76"/>
      <c r="F125" s="41"/>
    </row>
    <row r="126" spans="1:6" ht="20.25" customHeight="1" x14ac:dyDescent="0.25">
      <c r="A126" s="78"/>
      <c r="B126" s="75"/>
      <c r="C126" s="75"/>
      <c r="D126" s="75"/>
      <c r="E126" s="75"/>
      <c r="F126" s="41"/>
    </row>
    <row r="127" spans="1:6" ht="20.25" customHeight="1" x14ac:dyDescent="0.25">
      <c r="A127" s="79"/>
      <c r="B127" s="76"/>
      <c r="C127" s="76"/>
      <c r="D127" s="76"/>
      <c r="E127" s="76"/>
      <c r="F127" s="41"/>
    </row>
    <row r="128" spans="1:6" ht="20.25" customHeight="1" x14ac:dyDescent="0.25">
      <c r="A128" s="78"/>
      <c r="B128" s="75"/>
      <c r="C128" s="75"/>
      <c r="D128" s="75"/>
      <c r="E128" s="75"/>
      <c r="F128" s="41"/>
    </row>
    <row r="129" spans="1:6" ht="20.25" customHeight="1" x14ac:dyDescent="0.25">
      <c r="A129" s="79"/>
      <c r="B129" s="76"/>
      <c r="C129" s="76"/>
      <c r="D129" s="76"/>
      <c r="E129" s="76"/>
      <c r="F129" s="41"/>
    </row>
    <row r="130" spans="1:6" ht="20.25" customHeight="1" x14ac:dyDescent="0.25">
      <c r="A130" s="78"/>
      <c r="B130" s="75"/>
      <c r="C130" s="75"/>
      <c r="D130" s="75"/>
      <c r="E130" s="75"/>
      <c r="F130" s="41"/>
    </row>
    <row r="131" spans="1:6" ht="20.25" customHeight="1" x14ac:dyDescent="0.25">
      <c r="A131" s="79"/>
      <c r="B131" s="76"/>
      <c r="C131" s="76"/>
      <c r="D131" s="76"/>
      <c r="E131" s="76"/>
      <c r="F131" s="41"/>
    </row>
    <row r="132" spans="1:6" ht="20.25" customHeight="1" x14ac:dyDescent="0.25">
      <c r="A132" s="78"/>
      <c r="B132" s="75"/>
      <c r="C132" s="75"/>
      <c r="D132" s="75"/>
      <c r="E132" s="75"/>
      <c r="F132" s="41"/>
    </row>
    <row r="133" spans="1:6" ht="20.25" customHeight="1" x14ac:dyDescent="0.25">
      <c r="A133" s="79"/>
      <c r="B133" s="76"/>
      <c r="C133" s="76"/>
      <c r="D133" s="76"/>
      <c r="E133" s="76"/>
      <c r="F133" s="41"/>
    </row>
    <row r="134" spans="1:6" ht="20.25" customHeight="1" thickBot="1" x14ac:dyDescent="0.3">
      <c r="A134" s="78"/>
      <c r="B134" s="75"/>
      <c r="C134" s="75"/>
      <c r="D134" s="75"/>
      <c r="E134" s="75"/>
      <c r="F134" s="41"/>
    </row>
    <row r="135" spans="1:6" ht="20.25" customHeight="1" thickTop="1" x14ac:dyDescent="0.25">
      <c r="A135" s="86"/>
      <c r="B135" s="87"/>
      <c r="C135" s="87"/>
      <c r="D135" s="87"/>
      <c r="E135" s="87"/>
      <c r="F135" s="68"/>
    </row>
    <row r="136" spans="1:6" ht="20.25" customHeight="1" x14ac:dyDescent="0.25">
      <c r="A136" s="78"/>
      <c r="B136" s="75"/>
      <c r="C136" s="75"/>
      <c r="D136" s="75"/>
      <c r="E136" s="75"/>
      <c r="F136" s="41"/>
    </row>
    <row r="137" spans="1:6" ht="20.25" customHeight="1" x14ac:dyDescent="0.25">
      <c r="A137" s="79"/>
      <c r="B137" s="76"/>
      <c r="C137" s="76"/>
      <c r="D137" s="76"/>
      <c r="E137" s="76"/>
      <c r="F137" s="41"/>
    </row>
    <row r="138" spans="1:6" ht="20.25" customHeight="1" x14ac:dyDescent="0.25">
      <c r="A138" s="78"/>
      <c r="B138" s="75"/>
      <c r="C138" s="75"/>
      <c r="D138" s="75"/>
      <c r="E138" s="75"/>
      <c r="F138" s="41"/>
    </row>
    <row r="139" spans="1:6" ht="20.25" customHeight="1" x14ac:dyDescent="0.25">
      <c r="A139" s="79"/>
      <c r="B139" s="76"/>
      <c r="C139" s="76"/>
      <c r="D139" s="76"/>
      <c r="E139" s="76"/>
      <c r="F139" s="41"/>
    </row>
    <row r="140" spans="1:6" ht="20.25" customHeight="1" x14ac:dyDescent="0.25">
      <c r="A140" s="78"/>
      <c r="B140" s="75"/>
      <c r="C140" s="75"/>
      <c r="D140" s="75"/>
      <c r="E140" s="75"/>
      <c r="F140" s="41"/>
    </row>
    <row r="141" spans="1:6" ht="20.25" customHeight="1" x14ac:dyDescent="0.25">
      <c r="A141" s="79"/>
      <c r="B141" s="76"/>
      <c r="C141" s="76"/>
      <c r="D141" s="76"/>
      <c r="E141" s="76"/>
      <c r="F141" s="41"/>
    </row>
    <row r="142" spans="1:6" ht="20.25" customHeight="1" x14ac:dyDescent="0.25">
      <c r="A142" s="78"/>
      <c r="B142" s="75"/>
      <c r="C142" s="75"/>
      <c r="D142" s="75"/>
      <c r="E142" s="75"/>
      <c r="F142" s="41"/>
    </row>
    <row r="143" spans="1:6" ht="20.25" customHeight="1" x14ac:dyDescent="0.25">
      <c r="A143" s="79"/>
      <c r="B143" s="76"/>
      <c r="C143" s="76"/>
      <c r="D143" s="76"/>
      <c r="E143" s="76"/>
      <c r="F143" s="41"/>
    </row>
    <row r="144" spans="1:6" ht="20.25" customHeight="1" x14ac:dyDescent="0.25">
      <c r="A144" s="78"/>
      <c r="B144" s="75"/>
      <c r="C144" s="75"/>
      <c r="D144" s="75"/>
      <c r="E144" s="75"/>
      <c r="F144" s="41"/>
    </row>
    <row r="145" spans="1:6" ht="20.25" customHeight="1" x14ac:dyDescent="0.25">
      <c r="A145" s="79"/>
      <c r="B145" s="76"/>
      <c r="C145" s="76"/>
      <c r="D145" s="76"/>
      <c r="E145" s="76"/>
      <c r="F145" s="41"/>
    </row>
    <row r="146" spans="1:6" ht="20.25" customHeight="1" x14ac:dyDescent="0.25">
      <c r="A146" s="78"/>
      <c r="B146" s="75"/>
      <c r="C146" s="75"/>
      <c r="D146" s="75"/>
      <c r="E146" s="75"/>
      <c r="F146" s="41"/>
    </row>
    <row r="147" spans="1:6" ht="20.25" customHeight="1" x14ac:dyDescent="0.25">
      <c r="A147" s="79"/>
      <c r="B147" s="76"/>
      <c r="C147" s="76"/>
      <c r="D147" s="76"/>
      <c r="E147" s="76"/>
      <c r="F147" s="41"/>
    </row>
    <row r="148" spans="1:6" ht="20.25" customHeight="1" x14ac:dyDescent="0.25">
      <c r="A148" s="78"/>
      <c r="B148" s="75"/>
      <c r="C148" s="75"/>
      <c r="D148" s="75"/>
      <c r="E148" s="75"/>
      <c r="F148" s="41"/>
    </row>
    <row r="149" spans="1:6" ht="20.25" customHeight="1" x14ac:dyDescent="0.25">
      <c r="A149" s="79"/>
      <c r="B149" s="76"/>
      <c r="C149" s="76"/>
      <c r="D149" s="76"/>
      <c r="E149" s="76"/>
      <c r="F149" s="41"/>
    </row>
    <row r="150" spans="1:6" ht="20.25" customHeight="1" x14ac:dyDescent="0.25">
      <c r="A150" s="78"/>
      <c r="B150" s="75"/>
      <c r="C150" s="75"/>
      <c r="D150" s="75"/>
      <c r="E150" s="75"/>
      <c r="F150" s="41"/>
    </row>
    <row r="151" spans="1:6" ht="20.25" customHeight="1" x14ac:dyDescent="0.25">
      <c r="A151" s="79"/>
      <c r="B151" s="76"/>
      <c r="C151" s="76"/>
      <c r="D151" s="76"/>
      <c r="E151" s="76"/>
      <c r="F151" s="41"/>
    </row>
    <row r="152" spans="1:6" ht="20.25" customHeight="1" x14ac:dyDescent="0.25">
      <c r="A152" s="78"/>
      <c r="B152" s="75"/>
      <c r="C152" s="75"/>
      <c r="D152" s="75"/>
      <c r="E152" s="75"/>
      <c r="F152" s="41"/>
    </row>
    <row r="153" spans="1:6" ht="20.25" customHeight="1" thickBot="1" x14ac:dyDescent="0.3">
      <c r="A153" s="80"/>
      <c r="B153" s="88"/>
      <c r="C153" s="88"/>
      <c r="D153" s="88"/>
      <c r="E153" s="88"/>
      <c r="F153" s="67"/>
    </row>
    <row r="154" spans="1:6" ht="20.25" customHeight="1" thickTop="1" x14ac:dyDescent="0.25">
      <c r="A154" s="89"/>
      <c r="B154" s="89"/>
      <c r="C154" s="89"/>
      <c r="D154" s="89"/>
      <c r="E154" s="89"/>
      <c r="F154" s="69"/>
    </row>
    <row r="155" spans="1:6" ht="20.25" customHeight="1" x14ac:dyDescent="0.25">
      <c r="A155" s="76"/>
      <c r="B155" s="76"/>
      <c r="C155" s="76"/>
      <c r="D155" s="76"/>
      <c r="E155" s="76"/>
      <c r="F155" s="38"/>
    </row>
    <row r="156" spans="1:6" ht="20.25" customHeight="1" x14ac:dyDescent="0.25">
      <c r="A156" s="75"/>
      <c r="B156" s="75"/>
      <c r="C156" s="75"/>
      <c r="D156" s="75"/>
      <c r="E156" s="75"/>
      <c r="F156" s="38"/>
    </row>
    <row r="157" spans="1:6" ht="20.25" customHeight="1" x14ac:dyDescent="0.25">
      <c r="A157" s="76"/>
      <c r="B157" s="76"/>
      <c r="C157" s="76"/>
      <c r="D157" s="76"/>
      <c r="E157" s="76"/>
      <c r="F157" s="38"/>
    </row>
    <row r="158" spans="1:6" ht="20.25" customHeight="1" x14ac:dyDescent="0.25">
      <c r="A158" s="75"/>
      <c r="B158" s="75"/>
      <c r="C158" s="75"/>
      <c r="D158" s="75"/>
      <c r="E158" s="75"/>
      <c r="F158" s="38"/>
    </row>
    <row r="159" spans="1:6" ht="20.25" customHeight="1" x14ac:dyDescent="0.25">
      <c r="A159" s="76"/>
      <c r="B159" s="76"/>
      <c r="C159" s="76"/>
      <c r="D159" s="76"/>
      <c r="E159" s="76"/>
      <c r="F159" s="38"/>
    </row>
    <row r="160" spans="1:6" ht="20.25" customHeight="1" x14ac:dyDescent="0.25">
      <c r="A160" s="78"/>
      <c r="B160" s="75"/>
      <c r="C160" s="75"/>
      <c r="D160" s="75"/>
      <c r="E160" s="75"/>
      <c r="F160" s="41"/>
    </row>
    <row r="161" spans="1:6" ht="20.25" customHeight="1" x14ac:dyDescent="0.25">
      <c r="A161" s="79"/>
      <c r="B161" s="76"/>
      <c r="C161" s="76"/>
      <c r="D161" s="76"/>
      <c r="E161" s="76"/>
      <c r="F161" s="41"/>
    </row>
    <row r="162" spans="1:6" ht="20.25" customHeight="1" x14ac:dyDescent="0.25">
      <c r="A162" s="78"/>
      <c r="B162" s="75"/>
      <c r="C162" s="75"/>
      <c r="D162" s="75"/>
      <c r="E162" s="75"/>
      <c r="F162" s="41"/>
    </row>
    <row r="163" spans="1:6" ht="20.25" customHeight="1" x14ac:dyDescent="0.25">
      <c r="A163" s="79"/>
      <c r="B163" s="76"/>
      <c r="C163" s="76"/>
      <c r="D163" s="76"/>
      <c r="E163" s="76"/>
      <c r="F163" s="41"/>
    </row>
    <row r="164" spans="1:6" ht="20.25" customHeight="1" x14ac:dyDescent="0.25">
      <c r="A164" s="78"/>
      <c r="B164" s="75"/>
      <c r="C164" s="75"/>
      <c r="D164" s="75"/>
      <c r="E164" s="75"/>
      <c r="F164" s="41"/>
    </row>
    <row r="165" spans="1:6" ht="20.25" customHeight="1" x14ac:dyDescent="0.25">
      <c r="A165" s="79"/>
      <c r="B165" s="76"/>
      <c r="C165" s="76"/>
      <c r="D165" s="76"/>
      <c r="E165" s="76"/>
      <c r="F165" s="41"/>
    </row>
    <row r="166" spans="1:6" ht="20.25" customHeight="1" x14ac:dyDescent="0.25">
      <c r="A166" s="78"/>
      <c r="B166" s="75"/>
      <c r="C166" s="75"/>
      <c r="D166" s="75"/>
      <c r="E166" s="75"/>
      <c r="F166" s="41"/>
    </row>
    <row r="167" spans="1:6" ht="20.25" customHeight="1" x14ac:dyDescent="0.25">
      <c r="A167" s="79"/>
      <c r="B167" s="76"/>
      <c r="C167" s="76"/>
      <c r="D167" s="76"/>
      <c r="E167" s="76"/>
      <c r="F167" s="41"/>
    </row>
    <row r="168" spans="1:6" ht="20.25" customHeight="1" x14ac:dyDescent="0.25">
      <c r="A168" s="78"/>
      <c r="B168" s="75"/>
      <c r="C168" s="75"/>
      <c r="D168" s="75"/>
      <c r="E168" s="75"/>
      <c r="F168" s="41"/>
    </row>
    <row r="169" spans="1:6" ht="20.25" customHeight="1" x14ac:dyDescent="0.25">
      <c r="A169" s="79"/>
      <c r="B169" s="76"/>
      <c r="C169" s="76"/>
      <c r="D169" s="76"/>
      <c r="E169" s="76"/>
      <c r="F169" s="41"/>
    </row>
    <row r="170" spans="1:6" ht="20.25" customHeight="1" x14ac:dyDescent="0.25">
      <c r="A170" s="78"/>
      <c r="B170" s="75"/>
      <c r="C170" s="75"/>
      <c r="D170" s="75"/>
      <c r="E170" s="75"/>
      <c r="F170" s="41"/>
    </row>
    <row r="171" spans="1:6" ht="20.25" customHeight="1" x14ac:dyDescent="0.25">
      <c r="A171" s="79"/>
      <c r="B171" s="76"/>
      <c r="C171" s="76"/>
      <c r="D171" s="76"/>
      <c r="E171" s="76"/>
      <c r="F171" s="41"/>
    </row>
    <row r="172" spans="1:6" ht="20.25" customHeight="1" thickBot="1" x14ac:dyDescent="0.3">
      <c r="A172" s="78"/>
      <c r="B172" s="75"/>
      <c r="C172" s="75"/>
      <c r="D172" s="75"/>
      <c r="E172" s="75"/>
      <c r="F172" s="41"/>
    </row>
    <row r="173" spans="1:6" ht="20.25" customHeight="1" thickTop="1" x14ac:dyDescent="0.25">
      <c r="A173" s="86"/>
      <c r="B173" s="87"/>
      <c r="C173" s="87"/>
      <c r="D173" s="87"/>
      <c r="E173" s="87"/>
      <c r="F173" s="68"/>
    </row>
    <row r="174" spans="1:6" ht="20.25" customHeight="1" x14ac:dyDescent="0.25">
      <c r="A174" s="78"/>
      <c r="B174" s="75"/>
      <c r="C174" s="75"/>
      <c r="D174" s="75"/>
      <c r="E174" s="75"/>
      <c r="F174" s="41"/>
    </row>
    <row r="175" spans="1:6" ht="20.25" customHeight="1" x14ac:dyDescent="0.25">
      <c r="A175" s="79"/>
      <c r="B175" s="76"/>
      <c r="C175" s="76"/>
      <c r="D175" s="76"/>
      <c r="E175" s="76"/>
      <c r="F175" s="41"/>
    </row>
    <row r="176" spans="1:6" ht="20.25" customHeight="1" x14ac:dyDescent="0.25">
      <c r="A176" s="78"/>
      <c r="B176" s="75"/>
      <c r="C176" s="75"/>
      <c r="D176" s="75"/>
      <c r="E176" s="75"/>
      <c r="F176" s="41"/>
    </row>
    <row r="177" spans="1:6" ht="20.25" customHeight="1" x14ac:dyDescent="0.25">
      <c r="A177" s="79"/>
      <c r="B177" s="76"/>
      <c r="C177" s="76"/>
      <c r="D177" s="76"/>
      <c r="E177" s="76"/>
      <c r="F177" s="41"/>
    </row>
    <row r="178" spans="1:6" ht="20.25" customHeight="1" x14ac:dyDescent="0.25">
      <c r="A178" s="78"/>
      <c r="B178" s="75"/>
      <c r="C178" s="75"/>
      <c r="D178" s="75"/>
      <c r="E178" s="75"/>
      <c r="F178" s="41"/>
    </row>
    <row r="179" spans="1:6" ht="20.25" customHeight="1" x14ac:dyDescent="0.25">
      <c r="A179" s="79"/>
      <c r="B179" s="76"/>
      <c r="C179" s="76"/>
      <c r="D179" s="76"/>
      <c r="E179" s="76"/>
      <c r="F179" s="41"/>
    </row>
    <row r="180" spans="1:6" ht="20.25" customHeight="1" x14ac:dyDescent="0.25">
      <c r="A180" s="78"/>
      <c r="B180" s="75"/>
      <c r="C180" s="75"/>
      <c r="D180" s="75"/>
      <c r="E180" s="75"/>
      <c r="F180" s="41"/>
    </row>
    <row r="181" spans="1:6" ht="20.25" customHeight="1" x14ac:dyDescent="0.25">
      <c r="A181" s="79"/>
      <c r="B181" s="76"/>
      <c r="C181" s="76"/>
      <c r="D181" s="76"/>
      <c r="E181" s="76"/>
      <c r="F181" s="41"/>
    </row>
    <row r="182" spans="1:6" ht="20.25" customHeight="1" x14ac:dyDescent="0.25">
      <c r="A182" s="78"/>
      <c r="B182" s="75"/>
      <c r="C182" s="75"/>
      <c r="D182" s="75"/>
      <c r="E182" s="75"/>
      <c r="F182" s="41"/>
    </row>
    <row r="183" spans="1:6" ht="20.25" customHeight="1" x14ac:dyDescent="0.25">
      <c r="A183" s="79"/>
      <c r="B183" s="76"/>
      <c r="C183" s="76"/>
      <c r="D183" s="76"/>
      <c r="E183" s="76"/>
      <c r="F183" s="41"/>
    </row>
    <row r="184" spans="1:6" ht="20.25" customHeight="1" x14ac:dyDescent="0.25">
      <c r="A184" s="78"/>
      <c r="B184" s="75"/>
      <c r="C184" s="75"/>
      <c r="D184" s="75"/>
      <c r="E184" s="75"/>
      <c r="F184" s="41"/>
    </row>
    <row r="185" spans="1:6" ht="20.25" customHeight="1" x14ac:dyDescent="0.25">
      <c r="A185" s="79"/>
      <c r="B185" s="76"/>
      <c r="C185" s="76"/>
      <c r="D185" s="76"/>
      <c r="E185" s="76"/>
      <c r="F185" s="41"/>
    </row>
    <row r="186" spans="1:6" ht="20.25" customHeight="1" x14ac:dyDescent="0.25">
      <c r="A186" s="78"/>
      <c r="B186" s="75"/>
      <c r="C186" s="75"/>
      <c r="D186" s="75"/>
      <c r="E186" s="75"/>
      <c r="F186" s="41"/>
    </row>
    <row r="187" spans="1:6" ht="20.25" customHeight="1" x14ac:dyDescent="0.25">
      <c r="A187" s="79"/>
      <c r="B187" s="76"/>
      <c r="C187" s="76"/>
      <c r="D187" s="76"/>
      <c r="E187" s="76"/>
      <c r="F187" s="41"/>
    </row>
    <row r="188" spans="1:6" ht="20.25" customHeight="1" x14ac:dyDescent="0.25">
      <c r="A188" s="78"/>
      <c r="B188" s="75"/>
      <c r="C188" s="75"/>
      <c r="D188" s="75"/>
      <c r="E188" s="75"/>
      <c r="F188" s="41"/>
    </row>
    <row r="189" spans="1:6" ht="20.25" customHeight="1" x14ac:dyDescent="0.25">
      <c r="A189" s="79"/>
      <c r="B189" s="76"/>
      <c r="C189" s="76"/>
      <c r="D189" s="76"/>
      <c r="E189" s="76"/>
      <c r="F189" s="41"/>
    </row>
    <row r="190" spans="1:6" ht="20.25" customHeight="1" x14ac:dyDescent="0.25">
      <c r="A190" s="78"/>
      <c r="B190" s="75"/>
      <c r="C190" s="75"/>
      <c r="D190" s="75"/>
      <c r="E190" s="75"/>
      <c r="F190" s="41"/>
    </row>
    <row r="191" spans="1:6" ht="20.25" customHeight="1" thickBot="1" x14ac:dyDescent="0.3">
      <c r="A191" s="80"/>
      <c r="B191" s="88"/>
      <c r="C191" s="88"/>
      <c r="D191" s="88"/>
      <c r="E191" s="88"/>
      <c r="F191" s="67"/>
    </row>
    <row r="192" spans="1:6" ht="20.25" customHeight="1" thickTop="1" x14ac:dyDescent="0.25">
      <c r="A192" s="89"/>
      <c r="B192" s="89"/>
      <c r="C192" s="89"/>
      <c r="D192" s="89"/>
      <c r="E192" s="89"/>
      <c r="F192" s="69"/>
    </row>
    <row r="193" spans="1:6" ht="20.25" customHeight="1" x14ac:dyDescent="0.25">
      <c r="A193" s="76"/>
      <c r="B193" s="76"/>
      <c r="C193" s="76"/>
      <c r="D193" s="76"/>
      <c r="E193" s="76"/>
      <c r="F193" s="38"/>
    </row>
    <row r="194" spans="1:6" ht="20.25" customHeight="1" x14ac:dyDescent="0.25">
      <c r="A194" s="75"/>
      <c r="B194" s="75"/>
      <c r="C194" s="75"/>
      <c r="D194" s="75"/>
      <c r="E194" s="75"/>
      <c r="F194" s="38"/>
    </row>
    <row r="195" spans="1:6" ht="20.25" customHeight="1" x14ac:dyDescent="0.25">
      <c r="A195" s="76"/>
      <c r="B195" s="76"/>
      <c r="C195" s="76"/>
      <c r="D195" s="76"/>
      <c r="E195" s="76"/>
      <c r="F195" s="38"/>
    </row>
    <row r="196" spans="1:6" ht="20.25" customHeight="1" x14ac:dyDescent="0.25">
      <c r="A196" s="75"/>
      <c r="B196" s="75"/>
      <c r="C196" s="75"/>
      <c r="D196" s="75"/>
      <c r="E196" s="75"/>
      <c r="F196" s="38"/>
    </row>
    <row r="197" spans="1:6" ht="20.25" customHeight="1" x14ac:dyDescent="0.25">
      <c r="A197" s="76"/>
      <c r="B197" s="76"/>
      <c r="C197" s="76"/>
      <c r="D197" s="76"/>
      <c r="E197" s="76"/>
      <c r="F197" s="38"/>
    </row>
    <row r="198" spans="1:6" ht="20.25" customHeight="1" x14ac:dyDescent="0.25">
      <c r="A198" s="78"/>
      <c r="B198" s="75"/>
      <c r="C198" s="75"/>
      <c r="D198" s="75"/>
      <c r="E198" s="75"/>
      <c r="F198" s="41"/>
    </row>
    <row r="199" spans="1:6" ht="20.25" customHeight="1" x14ac:dyDescent="0.25">
      <c r="A199" s="79"/>
      <c r="B199" s="76"/>
      <c r="C199" s="76"/>
      <c r="D199" s="76"/>
      <c r="E199" s="76"/>
      <c r="F199" s="41"/>
    </row>
    <row r="200" spans="1:6" ht="20.25" customHeight="1" x14ac:dyDescent="0.25">
      <c r="A200" s="78"/>
      <c r="B200" s="75"/>
      <c r="C200" s="75"/>
      <c r="D200" s="75"/>
      <c r="E200" s="75"/>
      <c r="F200" s="41"/>
    </row>
    <row r="201" spans="1:6" ht="20.25" customHeight="1" x14ac:dyDescent="0.25">
      <c r="A201" s="79"/>
      <c r="B201" s="76"/>
      <c r="C201" s="76"/>
      <c r="D201" s="76"/>
      <c r="E201" s="76"/>
      <c r="F201" s="41"/>
    </row>
    <row r="202" spans="1:6" ht="20.25" customHeight="1" x14ac:dyDescent="0.25">
      <c r="A202" s="78"/>
      <c r="B202" s="75"/>
      <c r="C202" s="75"/>
      <c r="D202" s="75"/>
      <c r="E202" s="75"/>
      <c r="F202" s="41"/>
    </row>
    <row r="203" spans="1:6" ht="20.25" customHeight="1" x14ac:dyDescent="0.25">
      <c r="A203" s="79"/>
      <c r="B203" s="76"/>
      <c r="C203" s="76"/>
      <c r="D203" s="76"/>
      <c r="E203" s="76"/>
      <c r="F203" s="41"/>
    </row>
    <row r="204" spans="1:6" ht="20.25" customHeight="1" x14ac:dyDescent="0.25">
      <c r="A204" s="78"/>
      <c r="B204" s="75"/>
      <c r="C204" s="75"/>
      <c r="D204" s="75"/>
      <c r="E204" s="75"/>
      <c r="F204" s="41"/>
    </row>
    <row r="205" spans="1:6" ht="20.25" customHeight="1" x14ac:dyDescent="0.25">
      <c r="A205" s="79"/>
      <c r="B205" s="76"/>
      <c r="C205" s="76"/>
      <c r="D205" s="76"/>
      <c r="E205" s="76"/>
      <c r="F205" s="41"/>
    </row>
    <row r="206" spans="1:6" ht="20.25" customHeight="1" x14ac:dyDescent="0.25">
      <c r="A206" s="78"/>
      <c r="B206" s="75"/>
      <c r="C206" s="75"/>
      <c r="D206" s="75"/>
      <c r="E206" s="75"/>
      <c r="F206" s="41"/>
    </row>
    <row r="207" spans="1:6" ht="20.25" customHeight="1" x14ac:dyDescent="0.25">
      <c r="A207" s="79"/>
      <c r="B207" s="76"/>
      <c r="C207" s="76"/>
      <c r="D207" s="76"/>
      <c r="E207" s="76"/>
      <c r="F207" s="41"/>
    </row>
    <row r="208" spans="1:6" ht="20.25" customHeight="1" x14ac:dyDescent="0.25">
      <c r="A208" s="78"/>
      <c r="B208" s="75"/>
      <c r="C208" s="75"/>
      <c r="D208" s="75"/>
      <c r="E208" s="75"/>
      <c r="F208" s="41"/>
    </row>
    <row r="209" spans="1:6" ht="20.25" customHeight="1" x14ac:dyDescent="0.25">
      <c r="A209" s="79"/>
      <c r="B209" s="76"/>
      <c r="C209" s="76"/>
      <c r="D209" s="76"/>
      <c r="E209" s="76"/>
      <c r="F209" s="41"/>
    </row>
    <row r="210" spans="1:6" ht="20.25" customHeight="1" thickBot="1" x14ac:dyDescent="0.3">
      <c r="A210" s="78"/>
      <c r="B210" s="75"/>
      <c r="C210" s="75"/>
      <c r="D210" s="75"/>
      <c r="E210" s="75"/>
      <c r="F210" s="41"/>
    </row>
    <row r="211" spans="1:6" ht="20.25" customHeight="1" thickTop="1" x14ac:dyDescent="0.25">
      <c r="A211" s="86"/>
      <c r="B211" s="87"/>
      <c r="C211" s="87"/>
      <c r="D211" s="87"/>
      <c r="E211" s="87"/>
      <c r="F211" s="68"/>
    </row>
    <row r="212" spans="1:6" ht="20.25" customHeight="1" x14ac:dyDescent="0.25">
      <c r="A212" s="78"/>
      <c r="B212" s="75"/>
      <c r="C212" s="75"/>
      <c r="D212" s="75"/>
      <c r="E212" s="75"/>
      <c r="F212" s="41"/>
    </row>
    <row r="213" spans="1:6" ht="20.25" customHeight="1" x14ac:dyDescent="0.25">
      <c r="A213" s="79"/>
      <c r="B213" s="76"/>
      <c r="C213" s="76"/>
      <c r="D213" s="76"/>
      <c r="E213" s="76"/>
      <c r="F213" s="41"/>
    </row>
    <row r="214" spans="1:6" ht="20.25" customHeight="1" x14ac:dyDescent="0.25">
      <c r="A214" s="78"/>
      <c r="B214" s="75"/>
      <c r="C214" s="75"/>
      <c r="D214" s="75"/>
      <c r="E214" s="75"/>
      <c r="F214" s="41"/>
    </row>
    <row r="215" spans="1:6" ht="20.25" customHeight="1" x14ac:dyDescent="0.25">
      <c r="A215" s="79"/>
      <c r="B215" s="76"/>
      <c r="C215" s="76"/>
      <c r="D215" s="76"/>
      <c r="E215" s="76"/>
      <c r="F215" s="41"/>
    </row>
    <row r="216" spans="1:6" ht="20.25" customHeight="1" x14ac:dyDescent="0.25">
      <c r="A216" s="78"/>
      <c r="B216" s="75"/>
      <c r="C216" s="75"/>
      <c r="D216" s="75"/>
      <c r="E216" s="75"/>
      <c r="F216" s="41"/>
    </row>
    <row r="217" spans="1:6" ht="20.25" customHeight="1" x14ac:dyDescent="0.25">
      <c r="A217" s="79"/>
      <c r="B217" s="76"/>
      <c r="C217" s="76"/>
      <c r="D217" s="76"/>
      <c r="E217" s="76"/>
      <c r="F217" s="41"/>
    </row>
    <row r="218" spans="1:6" ht="20.25" customHeight="1" x14ac:dyDescent="0.25">
      <c r="A218" s="78"/>
      <c r="B218" s="75"/>
      <c r="C218" s="75"/>
      <c r="D218" s="75"/>
      <c r="E218" s="75"/>
      <c r="F218" s="41"/>
    </row>
    <row r="219" spans="1:6" ht="20.25" customHeight="1" x14ac:dyDescent="0.25">
      <c r="A219" s="79"/>
      <c r="B219" s="76"/>
      <c r="C219" s="76"/>
      <c r="D219" s="76"/>
      <c r="E219" s="76"/>
      <c r="F219" s="41"/>
    </row>
    <row r="220" spans="1:6" ht="20.25" customHeight="1" x14ac:dyDescent="0.25">
      <c r="A220" s="78"/>
      <c r="B220" s="75"/>
      <c r="C220" s="75"/>
      <c r="D220" s="75"/>
      <c r="E220" s="75"/>
      <c r="F220" s="41"/>
    </row>
    <row r="221" spans="1:6" ht="20.25" customHeight="1" x14ac:dyDescent="0.25">
      <c r="A221" s="79"/>
      <c r="B221" s="76"/>
      <c r="C221" s="76"/>
      <c r="D221" s="76"/>
      <c r="E221" s="76"/>
      <c r="F221" s="41"/>
    </row>
    <row r="222" spans="1:6" ht="20.25" customHeight="1" x14ac:dyDescent="0.25">
      <c r="A222" s="78"/>
      <c r="B222" s="75"/>
      <c r="C222" s="75"/>
      <c r="D222" s="75"/>
      <c r="E222" s="75"/>
      <c r="F222" s="41"/>
    </row>
    <row r="223" spans="1:6" ht="20.25" customHeight="1" x14ac:dyDescent="0.25">
      <c r="A223" s="79"/>
      <c r="B223" s="76"/>
      <c r="C223" s="76"/>
      <c r="D223" s="76"/>
      <c r="E223" s="76"/>
      <c r="F223" s="41"/>
    </row>
    <row r="224" spans="1:6" ht="20.25" customHeight="1" x14ac:dyDescent="0.25">
      <c r="A224" s="78"/>
      <c r="B224" s="75"/>
      <c r="C224" s="75"/>
      <c r="D224" s="75"/>
      <c r="E224" s="75"/>
      <c r="F224" s="41"/>
    </row>
    <row r="225" spans="1:6" ht="20.25" customHeight="1" x14ac:dyDescent="0.25">
      <c r="A225" s="79"/>
      <c r="B225" s="76"/>
      <c r="C225" s="76"/>
      <c r="D225" s="76"/>
      <c r="E225" s="76"/>
      <c r="F225" s="41"/>
    </row>
    <row r="226" spans="1:6" ht="20.25" customHeight="1" x14ac:dyDescent="0.25">
      <c r="A226" s="78"/>
      <c r="B226" s="75"/>
      <c r="C226" s="75"/>
      <c r="D226" s="75"/>
      <c r="E226" s="75"/>
      <c r="F226" s="41"/>
    </row>
    <row r="227" spans="1:6" ht="20.25" customHeight="1" x14ac:dyDescent="0.25">
      <c r="A227" s="79"/>
      <c r="B227" s="76"/>
      <c r="C227" s="76"/>
      <c r="D227" s="76"/>
      <c r="E227" s="76"/>
      <c r="F227" s="41"/>
    </row>
    <row r="228" spans="1:6" ht="20.25" customHeight="1" x14ac:dyDescent="0.25">
      <c r="A228" s="78"/>
      <c r="B228" s="75"/>
      <c r="C228" s="75"/>
      <c r="D228" s="75"/>
      <c r="E228" s="75"/>
      <c r="F228" s="41"/>
    </row>
    <row r="229" spans="1:6" ht="20.25" customHeight="1" thickBot="1" x14ac:dyDescent="0.3">
      <c r="A229" s="80"/>
      <c r="B229" s="88"/>
      <c r="C229" s="88"/>
      <c r="D229" s="88"/>
      <c r="E229" s="88"/>
      <c r="F229" s="67"/>
    </row>
    <row r="230" spans="1:6" ht="20.25" customHeight="1" thickTop="1" x14ac:dyDescent="0.25">
      <c r="A230" s="89"/>
      <c r="B230" s="89"/>
      <c r="C230" s="89"/>
      <c r="D230" s="89"/>
      <c r="E230" s="89"/>
      <c r="F230" s="69"/>
    </row>
    <row r="231" spans="1:6" ht="20.25" customHeight="1" x14ac:dyDescent="0.25">
      <c r="A231" s="76"/>
      <c r="B231" s="76"/>
      <c r="C231" s="76"/>
      <c r="D231" s="76"/>
      <c r="E231" s="76"/>
      <c r="F231" s="38"/>
    </row>
    <row r="232" spans="1:6" ht="20.25" customHeight="1" x14ac:dyDescent="0.25">
      <c r="A232" s="75"/>
      <c r="B232" s="75"/>
      <c r="C232" s="75"/>
      <c r="D232" s="75"/>
      <c r="E232" s="75"/>
      <c r="F232" s="38"/>
    </row>
    <row r="233" spans="1:6" ht="20.25" customHeight="1" x14ac:dyDescent="0.25">
      <c r="A233" s="76"/>
      <c r="B233" s="76"/>
      <c r="C233" s="76"/>
      <c r="D233" s="76"/>
      <c r="E233" s="76"/>
      <c r="F233" s="38"/>
    </row>
    <row r="234" spans="1:6" ht="20.25" customHeight="1" x14ac:dyDescent="0.25">
      <c r="A234" s="75"/>
      <c r="B234" s="75"/>
      <c r="C234" s="75"/>
      <c r="D234" s="75"/>
      <c r="E234" s="75"/>
      <c r="F234" s="38"/>
    </row>
    <row r="235" spans="1:6" ht="20.25" customHeight="1" x14ac:dyDescent="0.25">
      <c r="A235" s="76"/>
      <c r="B235" s="76"/>
      <c r="C235" s="76"/>
      <c r="D235" s="76"/>
      <c r="E235" s="76"/>
      <c r="F235" s="38"/>
    </row>
    <row r="236" spans="1:6" ht="20.25" customHeight="1" x14ac:dyDescent="0.25">
      <c r="A236" s="78"/>
      <c r="B236" s="75"/>
      <c r="C236" s="75"/>
      <c r="D236" s="75"/>
      <c r="E236" s="75"/>
      <c r="F236" s="41"/>
    </row>
    <row r="237" spans="1:6" ht="20.25" customHeight="1" x14ac:dyDescent="0.25">
      <c r="A237" s="79"/>
      <c r="B237" s="76"/>
      <c r="C237" s="76"/>
      <c r="D237" s="76"/>
      <c r="E237" s="76"/>
      <c r="F237" s="41"/>
    </row>
    <row r="238" spans="1:6" ht="20.25" customHeight="1" x14ac:dyDescent="0.25">
      <c r="A238" s="78"/>
      <c r="B238" s="75"/>
      <c r="C238" s="75"/>
      <c r="D238" s="75"/>
      <c r="E238" s="75"/>
      <c r="F238" s="41"/>
    </row>
    <row r="239" spans="1:6" ht="20.25" customHeight="1" x14ac:dyDescent="0.25">
      <c r="A239" s="79"/>
      <c r="B239" s="76"/>
      <c r="C239" s="76"/>
      <c r="D239" s="76"/>
      <c r="E239" s="76"/>
      <c r="F239" s="41"/>
    </row>
    <row r="240" spans="1:6" ht="20.25" customHeight="1" x14ac:dyDescent="0.25">
      <c r="A240" s="78"/>
      <c r="B240" s="75"/>
      <c r="C240" s="75"/>
      <c r="D240" s="75"/>
      <c r="E240" s="75"/>
      <c r="F240" s="41"/>
    </row>
    <row r="241" spans="1:6" ht="20.25" customHeight="1" x14ac:dyDescent="0.25">
      <c r="A241" s="79"/>
      <c r="B241" s="76"/>
      <c r="C241" s="76"/>
      <c r="D241" s="76"/>
      <c r="E241" s="76"/>
      <c r="F241" s="41"/>
    </row>
    <row r="242" spans="1:6" ht="20.25" customHeight="1" x14ac:dyDescent="0.25">
      <c r="A242" s="78"/>
      <c r="B242" s="75"/>
      <c r="C242" s="75"/>
      <c r="D242" s="75"/>
      <c r="E242" s="75"/>
      <c r="F242" s="41"/>
    </row>
    <row r="243" spans="1:6" ht="20.25" customHeight="1" x14ac:dyDescent="0.25">
      <c r="A243" s="79"/>
      <c r="B243" s="76"/>
      <c r="C243" s="76"/>
      <c r="D243" s="76"/>
      <c r="E243" s="76"/>
      <c r="F243" s="41"/>
    </row>
    <row r="244" spans="1:6" ht="20.25" customHeight="1" x14ac:dyDescent="0.25">
      <c r="A244" s="78"/>
      <c r="B244" s="75"/>
      <c r="C244" s="75"/>
      <c r="D244" s="75"/>
      <c r="E244" s="75"/>
      <c r="F244" s="41"/>
    </row>
    <row r="245" spans="1:6" ht="20.25" customHeight="1" x14ac:dyDescent="0.25">
      <c r="A245" s="79"/>
      <c r="B245" s="76"/>
      <c r="C245" s="76"/>
      <c r="D245" s="76"/>
      <c r="E245" s="76"/>
      <c r="F245" s="41"/>
    </row>
    <row r="246" spans="1:6" ht="20.25" customHeight="1" x14ac:dyDescent="0.25">
      <c r="A246" s="78"/>
      <c r="B246" s="75"/>
      <c r="C246" s="75"/>
      <c r="D246" s="75"/>
      <c r="E246" s="75"/>
      <c r="F246" s="41"/>
    </row>
    <row r="247" spans="1:6" ht="20.25" customHeight="1" x14ac:dyDescent="0.25">
      <c r="A247" s="79"/>
      <c r="B247" s="76"/>
      <c r="C247" s="76"/>
      <c r="D247" s="76"/>
      <c r="E247" s="76"/>
      <c r="F247" s="41"/>
    </row>
    <row r="248" spans="1:6" ht="20.25" customHeight="1" thickBot="1" x14ac:dyDescent="0.3">
      <c r="A248" s="78"/>
      <c r="B248" s="75"/>
      <c r="C248" s="75"/>
      <c r="D248" s="75"/>
      <c r="E248" s="75"/>
      <c r="F248" s="41"/>
    </row>
    <row r="249" spans="1:6" ht="20.25" customHeight="1" thickTop="1" x14ac:dyDescent="0.25">
      <c r="A249" s="86"/>
      <c r="B249" s="87"/>
      <c r="C249" s="87"/>
      <c r="D249" s="87"/>
      <c r="E249" s="87"/>
      <c r="F249" s="68"/>
    </row>
    <row r="250" spans="1:6" ht="20.25" customHeight="1" x14ac:dyDescent="0.25">
      <c r="A250" s="78"/>
      <c r="B250" s="75"/>
      <c r="C250" s="75"/>
      <c r="D250" s="75"/>
      <c r="E250" s="75"/>
      <c r="F250" s="41"/>
    </row>
    <row r="251" spans="1:6" ht="20.25" customHeight="1" x14ac:dyDescent="0.25">
      <c r="A251" s="79"/>
      <c r="B251" s="76"/>
      <c r="C251" s="76"/>
      <c r="D251" s="76"/>
      <c r="E251" s="76"/>
      <c r="F251" s="41"/>
    </row>
    <row r="252" spans="1:6" ht="20.25" customHeight="1" x14ac:dyDescent="0.25">
      <c r="A252" s="78"/>
      <c r="B252" s="75"/>
      <c r="C252" s="75"/>
      <c r="D252" s="75"/>
      <c r="E252" s="75"/>
      <c r="F252" s="41"/>
    </row>
    <row r="253" spans="1:6" ht="20.25" customHeight="1" x14ac:dyDescent="0.25">
      <c r="A253" s="79"/>
      <c r="B253" s="76"/>
      <c r="C253" s="76"/>
      <c r="D253" s="76"/>
      <c r="E253" s="76"/>
      <c r="F253" s="41"/>
    </row>
    <row r="254" spans="1:6" ht="20.25" customHeight="1" x14ac:dyDescent="0.25">
      <c r="A254" s="78"/>
      <c r="B254" s="75"/>
      <c r="C254" s="75"/>
      <c r="D254" s="75"/>
      <c r="E254" s="75"/>
      <c r="F254" s="41"/>
    </row>
    <row r="255" spans="1:6" ht="20.25" customHeight="1" x14ac:dyDescent="0.25">
      <c r="A255" s="79"/>
      <c r="B255" s="76"/>
      <c r="C255" s="76"/>
      <c r="D255" s="76"/>
      <c r="E255" s="76"/>
      <c r="F255" s="41"/>
    </row>
    <row r="256" spans="1:6" ht="20.25" customHeight="1" x14ac:dyDescent="0.25">
      <c r="A256" s="78"/>
      <c r="B256" s="75"/>
      <c r="C256" s="75"/>
      <c r="D256" s="75"/>
      <c r="E256" s="75"/>
      <c r="F256" s="41"/>
    </row>
    <row r="257" spans="1:6" ht="20.25" customHeight="1" x14ac:dyDescent="0.25">
      <c r="A257" s="79"/>
      <c r="B257" s="76"/>
      <c r="C257" s="76"/>
      <c r="D257" s="76"/>
      <c r="E257" s="76"/>
      <c r="F257" s="41"/>
    </row>
    <row r="258" spans="1:6" ht="20.25" customHeight="1" x14ac:dyDescent="0.25">
      <c r="A258" s="78"/>
      <c r="B258" s="75"/>
      <c r="C258" s="75"/>
      <c r="D258" s="75"/>
      <c r="E258" s="75"/>
      <c r="F258" s="41"/>
    </row>
    <row r="259" spans="1:6" ht="20.25" customHeight="1" x14ac:dyDescent="0.25">
      <c r="A259" s="79"/>
      <c r="B259" s="76"/>
      <c r="C259" s="76"/>
      <c r="D259" s="76"/>
      <c r="E259" s="76"/>
      <c r="F259" s="41"/>
    </row>
    <row r="260" spans="1:6" ht="20.25" customHeight="1" x14ac:dyDescent="0.25">
      <c r="A260" s="78"/>
      <c r="B260" s="75"/>
      <c r="C260" s="75"/>
      <c r="D260" s="75"/>
      <c r="E260" s="75"/>
      <c r="F260" s="41"/>
    </row>
    <row r="261" spans="1:6" ht="20.25" customHeight="1" x14ac:dyDescent="0.25">
      <c r="A261" s="79"/>
      <c r="B261" s="76"/>
      <c r="C261" s="76"/>
      <c r="D261" s="76"/>
      <c r="E261" s="76"/>
      <c r="F261" s="41"/>
    </row>
    <row r="262" spans="1:6" ht="20.25" customHeight="1" x14ac:dyDescent="0.25">
      <c r="A262" s="78"/>
      <c r="B262" s="75"/>
      <c r="C262" s="75"/>
      <c r="D262" s="75"/>
      <c r="E262" s="75"/>
      <c r="F262" s="41"/>
    </row>
    <row r="263" spans="1:6" ht="20.25" customHeight="1" x14ac:dyDescent="0.25">
      <c r="A263" s="79"/>
      <c r="B263" s="76"/>
      <c r="C263" s="76"/>
      <c r="D263" s="76"/>
      <c r="E263" s="76"/>
      <c r="F263" s="41"/>
    </row>
    <row r="264" spans="1:6" ht="20.25" customHeight="1" x14ac:dyDescent="0.25">
      <c r="A264" s="78"/>
      <c r="B264" s="75"/>
      <c r="C264" s="75"/>
      <c r="D264" s="75"/>
      <c r="E264" s="75"/>
      <c r="F264" s="41"/>
    </row>
    <row r="265" spans="1:6" ht="20.25" customHeight="1" x14ac:dyDescent="0.25">
      <c r="A265" s="79"/>
      <c r="B265" s="76"/>
      <c r="C265" s="76"/>
      <c r="D265" s="76"/>
      <c r="E265" s="76"/>
      <c r="F265" s="41"/>
    </row>
    <row r="266" spans="1:6" ht="20.25" customHeight="1" x14ac:dyDescent="0.25">
      <c r="A266" s="78"/>
      <c r="B266" s="75"/>
      <c r="C266" s="75"/>
      <c r="D266" s="75"/>
      <c r="E266" s="75"/>
      <c r="F266" s="41"/>
    </row>
    <row r="267" spans="1:6" ht="20.25" customHeight="1" thickBot="1" x14ac:dyDescent="0.3">
      <c r="A267" s="80"/>
      <c r="B267" s="88"/>
      <c r="C267" s="88"/>
      <c r="D267" s="88"/>
      <c r="E267" s="88"/>
      <c r="F267" s="67"/>
    </row>
    <row r="268" spans="1:6" ht="20.25" customHeight="1" thickTop="1" x14ac:dyDescent="0.25">
      <c r="A268" s="89"/>
      <c r="B268" s="89"/>
      <c r="C268" s="89"/>
      <c r="D268" s="89"/>
      <c r="E268" s="89"/>
      <c r="F268" s="69"/>
    </row>
    <row r="269" spans="1:6" ht="20.25" customHeight="1" x14ac:dyDescent="0.25">
      <c r="A269" s="76"/>
      <c r="B269" s="76"/>
      <c r="C269" s="76"/>
      <c r="D269" s="76"/>
      <c r="E269" s="76"/>
      <c r="F269" s="38"/>
    </row>
    <row r="270" spans="1:6" ht="20.25" customHeight="1" x14ac:dyDescent="0.25">
      <c r="A270" s="75"/>
      <c r="B270" s="75"/>
      <c r="C270" s="75"/>
      <c r="D270" s="75"/>
      <c r="E270" s="75"/>
      <c r="F270" s="38"/>
    </row>
    <row r="271" spans="1:6" ht="20.25" customHeight="1" x14ac:dyDescent="0.25">
      <c r="A271" s="76"/>
      <c r="B271" s="76"/>
      <c r="C271" s="76"/>
      <c r="D271" s="76"/>
      <c r="E271" s="76"/>
      <c r="F271" s="38"/>
    </row>
    <row r="272" spans="1:6" ht="20.25" customHeight="1" x14ac:dyDescent="0.25">
      <c r="A272" s="75"/>
      <c r="B272" s="75"/>
      <c r="C272" s="75"/>
      <c r="D272" s="75"/>
      <c r="E272" s="75"/>
      <c r="F272" s="38"/>
    </row>
    <row r="273" spans="1:6" ht="20.25" customHeight="1" x14ac:dyDescent="0.25">
      <c r="A273" s="76"/>
      <c r="B273" s="76"/>
      <c r="C273" s="76"/>
      <c r="D273" s="76"/>
      <c r="E273" s="76"/>
      <c r="F273" s="38"/>
    </row>
    <row r="274" spans="1:6" ht="20.25" customHeight="1" x14ac:dyDescent="0.25">
      <c r="A274" s="78"/>
      <c r="B274" s="75"/>
      <c r="C274" s="75"/>
      <c r="D274" s="75"/>
      <c r="E274" s="75"/>
      <c r="F274" s="41"/>
    </row>
    <row r="275" spans="1:6" ht="20.25" customHeight="1" x14ac:dyDescent="0.25">
      <c r="A275" s="79"/>
      <c r="B275" s="76"/>
      <c r="C275" s="76"/>
      <c r="D275" s="76"/>
      <c r="E275" s="76"/>
      <c r="F275" s="41"/>
    </row>
    <row r="276" spans="1:6" ht="20.25" customHeight="1" x14ac:dyDescent="0.25">
      <c r="A276" s="78"/>
      <c r="B276" s="75"/>
      <c r="C276" s="75"/>
      <c r="D276" s="75"/>
      <c r="E276" s="75"/>
      <c r="F276" s="41"/>
    </row>
    <row r="277" spans="1:6" ht="20.25" customHeight="1" x14ac:dyDescent="0.25">
      <c r="A277" s="79"/>
      <c r="B277" s="76"/>
      <c r="C277" s="76"/>
      <c r="D277" s="76"/>
      <c r="E277" s="76"/>
      <c r="F277" s="41"/>
    </row>
    <row r="278" spans="1:6" ht="20.25" customHeight="1" x14ac:dyDescent="0.25">
      <c r="A278" s="78"/>
      <c r="B278" s="75"/>
      <c r="C278" s="75"/>
      <c r="D278" s="75"/>
      <c r="E278" s="75"/>
      <c r="F278" s="41"/>
    </row>
    <row r="279" spans="1:6" ht="20.25" customHeight="1" x14ac:dyDescent="0.25">
      <c r="A279" s="79"/>
      <c r="B279" s="76"/>
      <c r="C279" s="76"/>
      <c r="D279" s="76"/>
      <c r="E279" s="76"/>
      <c r="F279" s="41"/>
    </row>
    <row r="280" spans="1:6" ht="20.25" customHeight="1" x14ac:dyDescent="0.25">
      <c r="A280" s="78"/>
      <c r="B280" s="75"/>
      <c r="C280" s="75"/>
      <c r="D280" s="75"/>
      <c r="E280" s="75"/>
      <c r="F280" s="41"/>
    </row>
    <row r="281" spans="1:6" ht="20.25" customHeight="1" x14ac:dyDescent="0.25">
      <c r="A281" s="79"/>
      <c r="B281" s="76"/>
      <c r="C281" s="76"/>
      <c r="D281" s="76"/>
      <c r="E281" s="76"/>
      <c r="F281" s="41"/>
    </row>
    <row r="282" spans="1:6" ht="20.25" customHeight="1" x14ac:dyDescent="0.25">
      <c r="A282" s="78"/>
      <c r="B282" s="75"/>
      <c r="C282" s="75"/>
      <c r="D282" s="75"/>
      <c r="E282" s="75"/>
      <c r="F282" s="41"/>
    </row>
    <row r="283" spans="1:6" ht="20.25" customHeight="1" x14ac:dyDescent="0.25">
      <c r="A283" s="79"/>
      <c r="B283" s="76"/>
      <c r="C283" s="76"/>
      <c r="D283" s="76"/>
      <c r="E283" s="76"/>
      <c r="F283" s="41"/>
    </row>
    <row r="284" spans="1:6" ht="20.25" customHeight="1" x14ac:dyDescent="0.25">
      <c r="A284" s="78"/>
      <c r="B284" s="75"/>
      <c r="C284" s="75"/>
      <c r="D284" s="75"/>
      <c r="E284" s="75"/>
      <c r="F284" s="41"/>
    </row>
    <row r="285" spans="1:6" ht="20.25" customHeight="1" x14ac:dyDescent="0.25">
      <c r="A285" s="79"/>
      <c r="B285" s="76"/>
      <c r="C285" s="76"/>
      <c r="D285" s="76"/>
      <c r="E285" s="76"/>
      <c r="F285" s="41"/>
    </row>
    <row r="286" spans="1:6" ht="20.25" customHeight="1" thickBot="1" x14ac:dyDescent="0.3">
      <c r="A286" s="78"/>
      <c r="B286" s="75"/>
      <c r="C286" s="75"/>
      <c r="D286" s="75"/>
      <c r="E286" s="75"/>
      <c r="F286" s="41"/>
    </row>
    <row r="287" spans="1:6" ht="20.25" customHeight="1" thickTop="1" x14ac:dyDescent="0.25">
      <c r="A287" s="86"/>
      <c r="B287" s="87"/>
      <c r="C287" s="87"/>
      <c r="D287" s="87"/>
      <c r="E287" s="87"/>
      <c r="F287" s="68"/>
    </row>
    <row r="288" spans="1:6" ht="20.25" customHeight="1" x14ac:dyDescent="0.25">
      <c r="A288" s="78"/>
      <c r="B288" s="75"/>
      <c r="C288" s="75"/>
      <c r="D288" s="75"/>
      <c r="E288" s="75"/>
      <c r="F288" s="41"/>
    </row>
    <row r="289" spans="1:6" ht="20.25" customHeight="1" x14ac:dyDescent="0.25">
      <c r="A289" s="79"/>
      <c r="B289" s="76"/>
      <c r="C289" s="76"/>
      <c r="D289" s="76"/>
      <c r="E289" s="76"/>
      <c r="F289" s="41"/>
    </row>
    <row r="290" spans="1:6" ht="20.25" customHeight="1" x14ac:dyDescent="0.25">
      <c r="A290" s="78"/>
      <c r="B290" s="75"/>
      <c r="C290" s="75"/>
      <c r="D290" s="75"/>
      <c r="E290" s="75"/>
      <c r="F290" s="41"/>
    </row>
    <row r="291" spans="1:6" ht="20.25" customHeight="1" x14ac:dyDescent="0.25">
      <c r="A291" s="79"/>
      <c r="B291" s="76"/>
      <c r="C291" s="76"/>
      <c r="D291" s="76"/>
      <c r="E291" s="76"/>
      <c r="F291" s="41"/>
    </row>
    <row r="292" spans="1:6" ht="20.25" customHeight="1" x14ac:dyDescent="0.25">
      <c r="A292" s="78"/>
      <c r="B292" s="75"/>
      <c r="C292" s="75"/>
      <c r="D292" s="75"/>
      <c r="E292" s="75"/>
      <c r="F292" s="41"/>
    </row>
    <row r="293" spans="1:6" ht="20.25" customHeight="1" x14ac:dyDescent="0.25">
      <c r="A293" s="79"/>
      <c r="B293" s="76"/>
      <c r="C293" s="76"/>
      <c r="D293" s="76"/>
      <c r="E293" s="76"/>
      <c r="F293" s="41"/>
    </row>
    <row r="294" spans="1:6" ht="20.25" customHeight="1" x14ac:dyDescent="0.25">
      <c r="A294" s="78"/>
      <c r="B294" s="75"/>
      <c r="C294" s="75"/>
      <c r="D294" s="75"/>
      <c r="E294" s="75"/>
      <c r="F294" s="41"/>
    </row>
    <row r="295" spans="1:6" ht="20.25" customHeight="1" x14ac:dyDescent="0.25">
      <c r="A295" s="79"/>
      <c r="B295" s="76"/>
      <c r="C295" s="76"/>
      <c r="D295" s="76"/>
      <c r="E295" s="76"/>
      <c r="F295" s="41"/>
    </row>
    <row r="296" spans="1:6" ht="20.25" customHeight="1" x14ac:dyDescent="0.25">
      <c r="A296" s="78"/>
      <c r="B296" s="75"/>
      <c r="C296" s="75"/>
      <c r="D296" s="75"/>
      <c r="E296" s="75"/>
      <c r="F296" s="41"/>
    </row>
    <row r="297" spans="1:6" ht="20.25" customHeight="1" x14ac:dyDescent="0.25">
      <c r="A297" s="79"/>
      <c r="B297" s="76"/>
      <c r="C297" s="76"/>
      <c r="D297" s="76"/>
      <c r="E297" s="76"/>
      <c r="F297" s="41"/>
    </row>
    <row r="298" spans="1:6" ht="20.25" customHeight="1" x14ac:dyDescent="0.25">
      <c r="A298" s="78"/>
      <c r="B298" s="75"/>
      <c r="C298" s="75"/>
      <c r="D298" s="75"/>
      <c r="E298" s="75"/>
      <c r="F298" s="41"/>
    </row>
    <row r="299" spans="1:6" ht="20.25" customHeight="1" x14ac:dyDescent="0.25">
      <c r="A299" s="79"/>
      <c r="B299" s="76"/>
      <c r="C299" s="76"/>
      <c r="D299" s="76"/>
      <c r="E299" s="76"/>
      <c r="F299" s="41"/>
    </row>
    <row r="300" spans="1:6" ht="20.25" customHeight="1" x14ac:dyDescent="0.25">
      <c r="A300" s="78"/>
      <c r="B300" s="75"/>
      <c r="C300" s="75"/>
      <c r="D300" s="75"/>
      <c r="E300" s="75"/>
      <c r="F300" s="41"/>
    </row>
    <row r="301" spans="1:6" ht="20.25" customHeight="1" x14ac:dyDescent="0.25">
      <c r="A301" s="79"/>
      <c r="B301" s="76"/>
      <c r="C301" s="76"/>
      <c r="D301" s="76"/>
      <c r="E301" s="76"/>
      <c r="F301" s="41"/>
    </row>
    <row r="302" spans="1:6" ht="20.25" customHeight="1" x14ac:dyDescent="0.25">
      <c r="A302" s="78"/>
      <c r="B302" s="75"/>
      <c r="C302" s="75"/>
      <c r="D302" s="75"/>
      <c r="E302" s="75"/>
      <c r="F302" s="41"/>
    </row>
    <row r="303" spans="1:6" ht="20.25" customHeight="1" x14ac:dyDescent="0.25">
      <c r="A303" s="79"/>
      <c r="B303" s="76"/>
      <c r="C303" s="76"/>
      <c r="D303" s="76"/>
      <c r="E303" s="76"/>
      <c r="F303" s="41"/>
    </row>
    <row r="304" spans="1:6" ht="20.25" customHeight="1" x14ac:dyDescent="0.25">
      <c r="A304" s="78"/>
      <c r="B304" s="75"/>
      <c r="C304" s="75"/>
      <c r="D304" s="75"/>
      <c r="E304" s="75"/>
      <c r="F304" s="41"/>
    </row>
    <row r="305" spans="1:6" ht="20.25" customHeight="1" thickBot="1" x14ac:dyDescent="0.3">
      <c r="A305" s="80"/>
      <c r="B305" s="88"/>
      <c r="C305" s="88"/>
      <c r="D305" s="88"/>
      <c r="E305" s="88"/>
      <c r="F305" s="67"/>
    </row>
    <row r="306" spans="1:6" ht="20.25" customHeight="1" thickTop="1" x14ac:dyDescent="0.25">
      <c r="A306" s="89"/>
      <c r="B306" s="89"/>
      <c r="C306" s="89"/>
      <c r="D306" s="89"/>
      <c r="E306" s="89"/>
      <c r="F306" s="69"/>
    </row>
    <row r="307" spans="1:6" ht="20.25" customHeight="1" x14ac:dyDescent="0.25">
      <c r="A307" s="76"/>
      <c r="B307" s="76"/>
      <c r="C307" s="76"/>
      <c r="D307" s="76"/>
      <c r="E307" s="76"/>
      <c r="F307" s="38"/>
    </row>
    <row r="308" spans="1:6" ht="20.25" customHeight="1" x14ac:dyDescent="0.25">
      <c r="A308" s="75"/>
      <c r="B308" s="75"/>
      <c r="C308" s="75"/>
      <c r="D308" s="75"/>
      <c r="E308" s="75"/>
      <c r="F308" s="38"/>
    </row>
    <row r="309" spans="1:6" ht="20.25" customHeight="1" x14ac:dyDescent="0.25">
      <c r="A309" s="76"/>
      <c r="B309" s="76"/>
      <c r="C309" s="76"/>
      <c r="D309" s="76"/>
      <c r="E309" s="76"/>
      <c r="F309" s="38"/>
    </row>
    <row r="310" spans="1:6" ht="20.25" customHeight="1" x14ac:dyDescent="0.25">
      <c r="A310" s="75"/>
      <c r="B310" s="75"/>
      <c r="C310" s="75"/>
      <c r="D310" s="75"/>
      <c r="E310" s="75"/>
      <c r="F310" s="38"/>
    </row>
    <row r="311" spans="1:6" ht="20.25" customHeight="1" x14ac:dyDescent="0.25">
      <c r="A311" s="76"/>
      <c r="B311" s="76"/>
      <c r="C311" s="76"/>
      <c r="D311" s="76"/>
      <c r="E311" s="76"/>
      <c r="F311" s="38"/>
    </row>
    <row r="312" spans="1:6" ht="20.25" customHeight="1" x14ac:dyDescent="0.25">
      <c r="A312" s="78"/>
      <c r="B312" s="75"/>
      <c r="C312" s="75"/>
      <c r="D312" s="75"/>
      <c r="E312" s="75"/>
      <c r="F312" s="41"/>
    </row>
    <row r="313" spans="1:6" ht="20.25" customHeight="1" x14ac:dyDescent="0.25">
      <c r="A313" s="79"/>
      <c r="B313" s="76"/>
      <c r="C313" s="76"/>
      <c r="D313" s="76"/>
      <c r="E313" s="76"/>
      <c r="F313" s="41"/>
    </row>
    <row r="314" spans="1:6" ht="20.25" customHeight="1" x14ac:dyDescent="0.25">
      <c r="A314" s="78"/>
      <c r="B314" s="75"/>
      <c r="C314" s="75"/>
      <c r="D314" s="75"/>
      <c r="E314" s="75"/>
      <c r="F314" s="41"/>
    </row>
    <row r="315" spans="1:6" ht="20.25" customHeight="1" x14ac:dyDescent="0.25">
      <c r="A315" s="79"/>
      <c r="B315" s="76"/>
      <c r="C315" s="76"/>
      <c r="D315" s="76"/>
      <c r="E315" s="76"/>
      <c r="F315" s="41"/>
    </row>
    <row r="316" spans="1:6" ht="20.25" customHeight="1" x14ac:dyDescent="0.25">
      <c r="A316" s="78"/>
      <c r="B316" s="75"/>
      <c r="C316" s="75"/>
      <c r="D316" s="75"/>
      <c r="E316" s="75"/>
      <c r="F316" s="41"/>
    </row>
    <row r="317" spans="1:6" ht="20.25" customHeight="1" x14ac:dyDescent="0.25">
      <c r="A317" s="79"/>
      <c r="B317" s="76"/>
      <c r="C317" s="76"/>
      <c r="D317" s="76"/>
      <c r="E317" s="76"/>
      <c r="F317" s="41"/>
    </row>
    <row r="318" spans="1:6" ht="20.25" customHeight="1" x14ac:dyDescent="0.25">
      <c r="A318" s="78"/>
      <c r="B318" s="75"/>
      <c r="C318" s="75"/>
      <c r="D318" s="75"/>
      <c r="E318" s="75"/>
      <c r="F318" s="41"/>
    </row>
    <row r="319" spans="1:6" ht="20.25" customHeight="1" x14ac:dyDescent="0.25">
      <c r="A319" s="79"/>
      <c r="B319" s="76"/>
      <c r="C319" s="76"/>
      <c r="D319" s="76"/>
      <c r="E319" s="76"/>
      <c r="F319" s="41"/>
    </row>
    <row r="320" spans="1:6" ht="20.25" customHeight="1" x14ac:dyDescent="0.25">
      <c r="A320" s="78"/>
      <c r="B320" s="75"/>
      <c r="C320" s="75"/>
      <c r="D320" s="75"/>
      <c r="E320" s="75"/>
      <c r="F320" s="41"/>
    </row>
    <row r="321" spans="1:6" ht="20.25" customHeight="1" x14ac:dyDescent="0.25">
      <c r="A321" s="79"/>
      <c r="B321" s="76"/>
      <c r="C321" s="76"/>
      <c r="D321" s="76"/>
      <c r="E321" s="76"/>
      <c r="F321" s="41"/>
    </row>
    <row r="322" spans="1:6" ht="20.25" customHeight="1" x14ac:dyDescent="0.25">
      <c r="A322" s="78"/>
      <c r="B322" s="75"/>
      <c r="C322" s="75"/>
      <c r="D322" s="75"/>
      <c r="E322" s="75"/>
      <c r="F322" s="41"/>
    </row>
    <row r="323" spans="1:6" ht="20.25" customHeight="1" x14ac:dyDescent="0.25">
      <c r="A323" s="79"/>
      <c r="B323" s="76"/>
      <c r="C323" s="76"/>
      <c r="D323" s="76"/>
      <c r="E323" s="76"/>
      <c r="F323" s="41"/>
    </row>
    <row r="324" spans="1:6" ht="20.25" customHeight="1" thickBot="1" x14ac:dyDescent="0.3">
      <c r="A324" s="78"/>
      <c r="B324" s="75"/>
      <c r="C324" s="75"/>
      <c r="D324" s="75"/>
      <c r="E324" s="75"/>
      <c r="F324" s="41"/>
    </row>
    <row r="325" spans="1:6" ht="20.25" customHeight="1" thickTop="1" x14ac:dyDescent="0.25">
      <c r="A325" s="86"/>
      <c r="B325" s="87"/>
      <c r="C325" s="87"/>
      <c r="D325" s="87"/>
      <c r="E325" s="87"/>
      <c r="F325" s="68"/>
    </row>
    <row r="326" spans="1:6" ht="20.25" customHeight="1" x14ac:dyDescent="0.25">
      <c r="A326" s="78"/>
      <c r="B326" s="75"/>
      <c r="C326" s="75"/>
      <c r="D326" s="75"/>
      <c r="E326" s="75"/>
      <c r="F326" s="41"/>
    </row>
    <row r="327" spans="1:6" ht="20.25" customHeight="1" x14ac:dyDescent="0.25">
      <c r="A327" s="79"/>
      <c r="B327" s="76"/>
      <c r="C327" s="76"/>
      <c r="D327" s="76"/>
      <c r="E327" s="76"/>
      <c r="F327" s="41"/>
    </row>
    <row r="328" spans="1:6" ht="20.25" customHeight="1" x14ac:dyDescent="0.25">
      <c r="A328" s="78"/>
      <c r="B328" s="75"/>
      <c r="C328" s="75"/>
      <c r="D328" s="75"/>
      <c r="E328" s="75"/>
      <c r="F328" s="41"/>
    </row>
    <row r="329" spans="1:6" ht="20.25" customHeight="1" x14ac:dyDescent="0.25">
      <c r="A329" s="79"/>
      <c r="B329" s="76"/>
      <c r="C329" s="76"/>
      <c r="D329" s="76"/>
      <c r="E329" s="76"/>
      <c r="F329" s="41"/>
    </row>
    <row r="330" spans="1:6" ht="20.25" customHeight="1" x14ac:dyDescent="0.25">
      <c r="A330" s="78"/>
      <c r="B330" s="75"/>
      <c r="C330" s="75"/>
      <c r="D330" s="75"/>
      <c r="E330" s="75"/>
      <c r="F330" s="41"/>
    </row>
    <row r="331" spans="1:6" ht="20.25" customHeight="1" x14ac:dyDescent="0.25">
      <c r="A331" s="79"/>
      <c r="B331" s="76"/>
      <c r="C331" s="76"/>
      <c r="D331" s="76"/>
      <c r="E331" s="76"/>
      <c r="F331" s="41"/>
    </row>
    <row r="332" spans="1:6" ht="20.25" customHeight="1" x14ac:dyDescent="0.25">
      <c r="A332" s="78"/>
      <c r="B332" s="75"/>
      <c r="C332" s="75"/>
      <c r="D332" s="75"/>
      <c r="E332" s="75"/>
      <c r="F332" s="41"/>
    </row>
    <row r="333" spans="1:6" ht="20.25" customHeight="1" x14ac:dyDescent="0.25">
      <c r="A333" s="79"/>
      <c r="B333" s="76"/>
      <c r="C333" s="76"/>
      <c r="D333" s="76"/>
      <c r="E333" s="76"/>
      <c r="F333" s="41"/>
    </row>
    <row r="334" spans="1:6" ht="20.25" customHeight="1" x14ac:dyDescent="0.25">
      <c r="A334" s="78"/>
      <c r="B334" s="75"/>
      <c r="C334" s="75"/>
      <c r="D334" s="75"/>
      <c r="E334" s="75"/>
      <c r="F334" s="41"/>
    </row>
    <row r="335" spans="1:6" ht="20.25" customHeight="1" x14ac:dyDescent="0.25">
      <c r="A335" s="79"/>
      <c r="B335" s="76"/>
      <c r="C335" s="76"/>
      <c r="D335" s="76"/>
      <c r="E335" s="76"/>
      <c r="F335" s="41"/>
    </row>
    <row r="336" spans="1:6" ht="20.25" customHeight="1" x14ac:dyDescent="0.25">
      <c r="A336" s="78"/>
      <c r="B336" s="75"/>
      <c r="C336" s="75"/>
      <c r="D336" s="75"/>
      <c r="E336" s="75"/>
      <c r="F336" s="41"/>
    </row>
    <row r="337" spans="1:6" ht="20.25" customHeight="1" x14ac:dyDescent="0.25">
      <c r="A337" s="79"/>
      <c r="B337" s="76"/>
      <c r="C337" s="76"/>
      <c r="D337" s="76"/>
      <c r="E337" s="76"/>
      <c r="F337" s="41"/>
    </row>
    <row r="338" spans="1:6" ht="20.25" customHeight="1" x14ac:dyDescent="0.25">
      <c r="A338" s="78"/>
      <c r="B338" s="75"/>
      <c r="C338" s="75"/>
      <c r="D338" s="75"/>
      <c r="E338" s="75"/>
      <c r="F338" s="41"/>
    </row>
    <row r="339" spans="1:6" ht="20.25" customHeight="1" x14ac:dyDescent="0.25">
      <c r="A339" s="79"/>
      <c r="B339" s="76"/>
      <c r="C339" s="76"/>
      <c r="D339" s="76"/>
      <c r="E339" s="76"/>
      <c r="F339" s="41"/>
    </row>
    <row r="340" spans="1:6" ht="20.25" customHeight="1" x14ac:dyDescent="0.25">
      <c r="A340" s="78"/>
      <c r="B340" s="75"/>
      <c r="C340" s="75"/>
      <c r="D340" s="75"/>
      <c r="E340" s="75"/>
      <c r="F340" s="41"/>
    </row>
    <row r="341" spans="1:6" ht="20.25" customHeight="1" x14ac:dyDescent="0.25">
      <c r="A341" s="79"/>
      <c r="B341" s="76"/>
      <c r="C341" s="76"/>
      <c r="D341" s="76"/>
      <c r="E341" s="76"/>
      <c r="F341" s="41"/>
    </row>
    <row r="342" spans="1:6" ht="20.25" customHeight="1" x14ac:dyDescent="0.25">
      <c r="A342" s="78"/>
      <c r="B342" s="75"/>
      <c r="C342" s="75"/>
      <c r="D342" s="75"/>
      <c r="E342" s="75"/>
      <c r="F342" s="41"/>
    </row>
    <row r="343" spans="1:6" ht="20.25" customHeight="1" thickBot="1" x14ac:dyDescent="0.3">
      <c r="A343" s="80"/>
      <c r="B343" s="88"/>
      <c r="C343" s="88"/>
      <c r="D343" s="88"/>
      <c r="E343" s="88"/>
      <c r="F343" s="67"/>
    </row>
    <row r="344" spans="1:6" ht="20.25" customHeight="1" thickTop="1" x14ac:dyDescent="0.25">
      <c r="A344" s="89"/>
      <c r="B344" s="89"/>
      <c r="C344" s="89"/>
      <c r="D344" s="89"/>
      <c r="E344" s="89"/>
      <c r="F344" s="69"/>
    </row>
    <row r="345" spans="1:6" ht="20.25" customHeight="1" x14ac:dyDescent="0.25">
      <c r="A345" s="76"/>
      <c r="B345" s="76"/>
      <c r="C345" s="76"/>
      <c r="D345" s="76"/>
      <c r="E345" s="76"/>
      <c r="F345" s="38"/>
    </row>
    <row r="346" spans="1:6" ht="20.25" customHeight="1" x14ac:dyDescent="0.25">
      <c r="A346" s="75"/>
      <c r="B346" s="75"/>
      <c r="C346" s="75"/>
      <c r="D346" s="75"/>
      <c r="E346" s="75"/>
      <c r="F346" s="38"/>
    </row>
    <row r="347" spans="1:6" ht="20.25" customHeight="1" x14ac:dyDescent="0.25">
      <c r="A347" s="76"/>
      <c r="B347" s="76"/>
      <c r="C347" s="76"/>
      <c r="D347" s="76"/>
      <c r="E347" s="76"/>
      <c r="F347" s="38"/>
    </row>
    <row r="348" spans="1:6" ht="20.25" customHeight="1" x14ac:dyDescent="0.25">
      <c r="A348" s="75"/>
      <c r="B348" s="75"/>
      <c r="C348" s="75"/>
      <c r="D348" s="75"/>
      <c r="E348" s="75"/>
      <c r="F348" s="38"/>
    </row>
    <row r="349" spans="1:6" ht="20.25" customHeight="1" x14ac:dyDescent="0.25">
      <c r="A349" s="76"/>
      <c r="B349" s="76"/>
      <c r="C349" s="76"/>
      <c r="D349" s="76"/>
      <c r="E349" s="76"/>
      <c r="F349" s="38"/>
    </row>
    <row r="350" spans="1:6" ht="20.25" customHeight="1" x14ac:dyDescent="0.25">
      <c r="A350" s="78"/>
      <c r="B350" s="75"/>
      <c r="C350" s="75"/>
      <c r="D350" s="75"/>
      <c r="E350" s="75"/>
      <c r="F350" s="41"/>
    </row>
    <row r="351" spans="1:6" ht="20.25" customHeight="1" x14ac:dyDescent="0.25">
      <c r="A351" s="79"/>
      <c r="B351" s="76"/>
      <c r="C351" s="76"/>
      <c r="D351" s="76"/>
      <c r="E351" s="76"/>
      <c r="F351" s="41"/>
    </row>
    <row r="352" spans="1:6" ht="20.25" customHeight="1" x14ac:dyDescent="0.25">
      <c r="A352" s="78"/>
      <c r="B352" s="75"/>
      <c r="C352" s="75"/>
      <c r="D352" s="75"/>
      <c r="E352" s="75"/>
      <c r="F352" s="41"/>
    </row>
    <row r="353" spans="1:6" ht="20.25" customHeight="1" x14ac:dyDescent="0.25">
      <c r="A353" s="79"/>
      <c r="B353" s="76"/>
      <c r="C353" s="76"/>
      <c r="D353" s="76"/>
      <c r="E353" s="76"/>
      <c r="F353" s="41"/>
    </row>
    <row r="354" spans="1:6" ht="20.25" customHeight="1" x14ac:dyDescent="0.25">
      <c r="A354" s="78"/>
      <c r="B354" s="75"/>
      <c r="C354" s="75"/>
      <c r="D354" s="75"/>
      <c r="E354" s="75"/>
      <c r="F354" s="41"/>
    </row>
    <row r="355" spans="1:6" ht="20.25" customHeight="1" x14ac:dyDescent="0.25">
      <c r="A355" s="79"/>
      <c r="B355" s="76"/>
      <c r="C355" s="76"/>
      <c r="D355" s="76"/>
      <c r="E355" s="76"/>
      <c r="F355" s="41"/>
    </row>
    <row r="356" spans="1:6" ht="20.25" customHeight="1" x14ac:dyDescent="0.25">
      <c r="A356" s="78"/>
      <c r="B356" s="75"/>
      <c r="C356" s="75"/>
      <c r="D356" s="75"/>
      <c r="E356" s="75"/>
      <c r="F356" s="41"/>
    </row>
    <row r="357" spans="1:6" ht="20.25" customHeight="1" x14ac:dyDescent="0.25">
      <c r="A357" s="79"/>
      <c r="B357" s="76"/>
      <c r="C357" s="76"/>
      <c r="D357" s="76"/>
      <c r="E357" s="76"/>
      <c r="F357" s="41"/>
    </row>
    <row r="358" spans="1:6" ht="20.25" customHeight="1" x14ac:dyDescent="0.25">
      <c r="A358" s="78"/>
      <c r="B358" s="75"/>
      <c r="C358" s="75"/>
      <c r="D358" s="75"/>
      <c r="E358" s="75"/>
      <c r="F358" s="41"/>
    </row>
    <row r="359" spans="1:6" ht="20.25" customHeight="1" x14ac:dyDescent="0.25">
      <c r="A359" s="79"/>
      <c r="B359" s="76"/>
      <c r="C359" s="76"/>
      <c r="D359" s="76"/>
      <c r="E359" s="76"/>
      <c r="F359" s="41"/>
    </row>
    <row r="360" spans="1:6" ht="20.25" customHeight="1" x14ac:dyDescent="0.25">
      <c r="A360" s="78"/>
      <c r="B360" s="75"/>
      <c r="C360" s="75"/>
      <c r="D360" s="75"/>
      <c r="E360" s="75"/>
      <c r="F360" s="41"/>
    </row>
    <row r="361" spans="1:6" ht="20.25" customHeight="1" x14ac:dyDescent="0.25">
      <c r="A361" s="79"/>
      <c r="B361" s="76"/>
      <c r="C361" s="76"/>
      <c r="D361" s="76"/>
      <c r="E361" s="76"/>
      <c r="F361" s="41"/>
    </row>
    <row r="362" spans="1:6" ht="20.25" customHeight="1" thickBot="1" x14ac:dyDescent="0.3">
      <c r="A362" s="78"/>
      <c r="B362" s="75"/>
      <c r="C362" s="75"/>
      <c r="D362" s="75"/>
      <c r="E362" s="75"/>
      <c r="F362" s="41"/>
    </row>
    <row r="363" spans="1:6" ht="20.25" customHeight="1" thickTop="1" x14ac:dyDescent="0.25">
      <c r="A363" s="86"/>
      <c r="B363" s="87"/>
      <c r="C363" s="87"/>
      <c r="D363" s="87"/>
      <c r="E363" s="87"/>
      <c r="F363" s="68"/>
    </row>
    <row r="364" spans="1:6" ht="20.25" customHeight="1" x14ac:dyDescent="0.25">
      <c r="A364" s="78"/>
      <c r="B364" s="75"/>
      <c r="C364" s="75"/>
      <c r="D364" s="75"/>
      <c r="E364" s="75"/>
      <c r="F364" s="41"/>
    </row>
    <row r="365" spans="1:6" ht="20.25" customHeight="1" x14ac:dyDescent="0.25">
      <c r="A365" s="79"/>
      <c r="B365" s="76"/>
      <c r="C365" s="76"/>
      <c r="D365" s="76"/>
      <c r="E365" s="76"/>
      <c r="F365" s="41"/>
    </row>
    <row r="366" spans="1:6" ht="20.25" customHeight="1" x14ac:dyDescent="0.25">
      <c r="A366" s="78"/>
      <c r="B366" s="75"/>
      <c r="C366" s="75"/>
      <c r="D366" s="75"/>
      <c r="E366" s="75"/>
      <c r="F366" s="41"/>
    </row>
    <row r="367" spans="1:6" ht="20.25" customHeight="1" x14ac:dyDescent="0.25">
      <c r="A367" s="79"/>
      <c r="B367" s="76"/>
      <c r="C367" s="76"/>
      <c r="D367" s="76"/>
      <c r="E367" s="76"/>
      <c r="F367" s="41"/>
    </row>
    <row r="368" spans="1:6" ht="20.25" customHeight="1" x14ac:dyDescent="0.25">
      <c r="A368" s="78"/>
      <c r="B368" s="75"/>
      <c r="C368" s="75"/>
      <c r="D368" s="75"/>
      <c r="E368" s="75"/>
      <c r="F368" s="41"/>
    </row>
    <row r="369" spans="1:6" ht="20.25" customHeight="1" x14ac:dyDescent="0.25">
      <c r="A369" s="79"/>
      <c r="B369" s="76"/>
      <c r="C369" s="76"/>
      <c r="D369" s="76"/>
      <c r="E369" s="76"/>
      <c r="F369" s="41"/>
    </row>
    <row r="370" spans="1:6" ht="20.25" customHeight="1" x14ac:dyDescent="0.25">
      <c r="A370" s="78"/>
      <c r="B370" s="75"/>
      <c r="C370" s="75"/>
      <c r="D370" s="75"/>
      <c r="E370" s="75"/>
      <c r="F370" s="41"/>
    </row>
    <row r="371" spans="1:6" ht="20.25" customHeight="1" x14ac:dyDescent="0.25">
      <c r="A371" s="79"/>
      <c r="B371" s="76"/>
      <c r="C371" s="76"/>
      <c r="D371" s="76"/>
      <c r="E371" s="76"/>
      <c r="F371" s="41"/>
    </row>
    <row r="372" spans="1:6" ht="20.25" customHeight="1" x14ac:dyDescent="0.25">
      <c r="A372" s="78"/>
      <c r="B372" s="75"/>
      <c r="C372" s="75"/>
      <c r="D372" s="75"/>
      <c r="E372" s="75"/>
      <c r="F372" s="41"/>
    </row>
    <row r="373" spans="1:6" ht="20.25" customHeight="1" x14ac:dyDescent="0.25">
      <c r="A373" s="79"/>
      <c r="B373" s="76"/>
      <c r="C373" s="76"/>
      <c r="D373" s="76"/>
      <c r="E373" s="76"/>
      <c r="F373" s="41"/>
    </row>
    <row r="374" spans="1:6" ht="20.25" customHeight="1" x14ac:dyDescent="0.25">
      <c r="A374" s="78"/>
      <c r="B374" s="75"/>
      <c r="C374" s="75"/>
      <c r="D374" s="75"/>
      <c r="E374" s="75"/>
      <c r="F374" s="41"/>
    </row>
    <row r="375" spans="1:6" ht="20.25" customHeight="1" x14ac:dyDescent="0.25">
      <c r="A375" s="79"/>
      <c r="B375" s="76"/>
      <c r="C375" s="76"/>
      <c r="D375" s="76"/>
      <c r="E375" s="76"/>
      <c r="F375" s="41"/>
    </row>
    <row r="376" spans="1:6" ht="20.25" customHeight="1" x14ac:dyDescent="0.25">
      <c r="A376" s="78"/>
      <c r="B376" s="75"/>
      <c r="C376" s="75"/>
      <c r="D376" s="75"/>
      <c r="E376" s="75"/>
      <c r="F376" s="41"/>
    </row>
    <row r="377" spans="1:6" ht="20.25" customHeight="1" x14ac:dyDescent="0.25">
      <c r="A377" s="79"/>
      <c r="B377" s="76"/>
      <c r="C377" s="76"/>
      <c r="D377" s="76"/>
      <c r="E377" s="76"/>
      <c r="F377" s="41"/>
    </row>
    <row r="378" spans="1:6" ht="20.25" customHeight="1" x14ac:dyDescent="0.25">
      <c r="A378" s="78"/>
      <c r="B378" s="75"/>
      <c r="C378" s="75"/>
      <c r="D378" s="75"/>
      <c r="E378" s="75"/>
      <c r="F378" s="41"/>
    </row>
    <row r="379" spans="1:6" ht="20.25" customHeight="1" x14ac:dyDescent="0.25">
      <c r="A379" s="79"/>
      <c r="B379" s="76"/>
      <c r="C379" s="76"/>
      <c r="D379" s="76"/>
      <c r="E379" s="76"/>
      <c r="F379" s="41"/>
    </row>
    <row r="380" spans="1:6" ht="20.25" customHeight="1" x14ac:dyDescent="0.25">
      <c r="A380" s="78"/>
      <c r="B380" s="75"/>
      <c r="C380" s="75"/>
      <c r="D380" s="75"/>
      <c r="E380" s="75"/>
      <c r="F380" s="41"/>
    </row>
    <row r="381" spans="1:6" ht="20.25" customHeight="1" thickBot="1" x14ac:dyDescent="0.3">
      <c r="A381" s="80"/>
      <c r="B381" s="88"/>
      <c r="C381" s="88"/>
      <c r="D381" s="88"/>
      <c r="E381" s="88"/>
      <c r="F381" s="67"/>
    </row>
    <row r="382" spans="1:6" ht="20.25" customHeight="1" thickTop="1" x14ac:dyDescent="0.25">
      <c r="A382" s="89"/>
      <c r="B382" s="89"/>
      <c r="C382" s="89"/>
      <c r="D382" s="89"/>
      <c r="E382" s="89"/>
      <c r="F382" s="69"/>
    </row>
    <row r="383" spans="1:6" ht="20.25" customHeight="1" x14ac:dyDescent="0.25">
      <c r="A383" s="76"/>
      <c r="B383" s="76"/>
      <c r="C383" s="76"/>
      <c r="D383" s="76"/>
      <c r="E383" s="76"/>
      <c r="F383" s="38"/>
    </row>
    <row r="384" spans="1:6" ht="20.25" customHeight="1" x14ac:dyDescent="0.25">
      <c r="A384" s="75"/>
      <c r="B384" s="75"/>
      <c r="C384" s="75"/>
      <c r="D384" s="75"/>
      <c r="E384" s="75"/>
      <c r="F384" s="38"/>
    </row>
    <row r="385" spans="1:6" ht="20.25" customHeight="1" x14ac:dyDescent="0.25">
      <c r="A385" s="76"/>
      <c r="B385" s="76"/>
      <c r="C385" s="76"/>
      <c r="D385" s="76"/>
      <c r="E385" s="76"/>
      <c r="F385" s="38"/>
    </row>
    <row r="386" spans="1:6" ht="20.25" customHeight="1" x14ac:dyDescent="0.25">
      <c r="A386" s="75"/>
      <c r="B386" s="75"/>
      <c r="C386" s="75"/>
      <c r="D386" s="75"/>
      <c r="E386" s="75"/>
      <c r="F386" s="38"/>
    </row>
    <row r="387" spans="1:6" ht="20.25" customHeight="1" x14ac:dyDescent="0.25">
      <c r="A387" s="76"/>
      <c r="B387" s="76"/>
      <c r="C387" s="76"/>
      <c r="D387" s="76"/>
      <c r="E387" s="76"/>
      <c r="F387" s="38"/>
    </row>
    <row r="388" spans="1:6" ht="20.25" customHeight="1" x14ac:dyDescent="0.25">
      <c r="A388" s="78"/>
      <c r="B388" s="75"/>
      <c r="C388" s="75"/>
      <c r="D388" s="75"/>
      <c r="E388" s="75"/>
      <c r="F388" s="41"/>
    </row>
    <row r="389" spans="1:6" ht="20.25" customHeight="1" x14ac:dyDescent="0.25">
      <c r="A389" s="79"/>
      <c r="B389" s="76"/>
      <c r="C389" s="76"/>
      <c r="D389" s="76"/>
      <c r="E389" s="76"/>
      <c r="F389" s="41"/>
    </row>
    <row r="390" spans="1:6" ht="20.25" customHeight="1" x14ac:dyDescent="0.25">
      <c r="A390" s="78"/>
      <c r="B390" s="75"/>
      <c r="C390" s="75"/>
      <c r="D390" s="75"/>
      <c r="E390" s="75"/>
      <c r="F390" s="41"/>
    </row>
    <row r="391" spans="1:6" ht="20.25" customHeight="1" x14ac:dyDescent="0.25">
      <c r="A391" s="79"/>
      <c r="B391" s="76"/>
      <c r="C391" s="76"/>
      <c r="D391" s="76"/>
      <c r="E391" s="76"/>
      <c r="F391" s="41"/>
    </row>
    <row r="392" spans="1:6" ht="20.25" customHeight="1" x14ac:dyDescent="0.25">
      <c r="A392" s="78"/>
      <c r="B392" s="75"/>
      <c r="C392" s="75"/>
      <c r="D392" s="75"/>
      <c r="E392" s="75"/>
      <c r="F392" s="41"/>
    </row>
    <row r="393" spans="1:6" ht="20.25" customHeight="1" x14ac:dyDescent="0.25">
      <c r="A393" s="79"/>
      <c r="B393" s="76"/>
      <c r="C393" s="76"/>
      <c r="D393" s="76"/>
      <c r="E393" s="76"/>
      <c r="F393" s="41"/>
    </row>
    <row r="394" spans="1:6" ht="20.25" customHeight="1" x14ac:dyDescent="0.25">
      <c r="A394" s="78"/>
      <c r="B394" s="75"/>
      <c r="C394" s="75"/>
      <c r="D394" s="75"/>
      <c r="E394" s="75"/>
      <c r="F394" s="41"/>
    </row>
    <row r="395" spans="1:6" ht="20.25" customHeight="1" x14ac:dyDescent="0.25">
      <c r="A395" s="79"/>
      <c r="B395" s="76"/>
      <c r="C395" s="76"/>
      <c r="D395" s="76"/>
      <c r="E395" s="76"/>
      <c r="F395" s="41"/>
    </row>
    <row r="396" spans="1:6" ht="20.25" customHeight="1" x14ac:dyDescent="0.25">
      <c r="A396" s="78"/>
      <c r="B396" s="75"/>
      <c r="C396" s="75"/>
      <c r="D396" s="75"/>
      <c r="E396" s="75"/>
      <c r="F396" s="41"/>
    </row>
    <row r="397" spans="1:6" ht="20.25" customHeight="1" x14ac:dyDescent="0.25">
      <c r="A397" s="79"/>
      <c r="B397" s="76"/>
      <c r="C397" s="76"/>
      <c r="D397" s="76"/>
      <c r="E397" s="76"/>
      <c r="F397" s="41"/>
    </row>
    <row r="398" spans="1:6" ht="20.25" customHeight="1" x14ac:dyDescent="0.25">
      <c r="A398" s="78"/>
      <c r="B398" s="75"/>
      <c r="C398" s="75"/>
      <c r="D398" s="75"/>
      <c r="E398" s="75"/>
      <c r="F398" s="41"/>
    </row>
    <row r="399" spans="1:6" ht="20.25" customHeight="1" x14ac:dyDescent="0.25">
      <c r="A399" s="79"/>
      <c r="B399" s="76"/>
      <c r="C399" s="76"/>
      <c r="D399" s="76"/>
      <c r="E399" s="76"/>
      <c r="F399" s="41"/>
    </row>
    <row r="400" spans="1:6" ht="20.25" customHeight="1" thickBot="1" x14ac:dyDescent="0.3">
      <c r="A400" s="78"/>
      <c r="B400" s="75"/>
      <c r="C400" s="75"/>
      <c r="D400" s="75"/>
      <c r="E400" s="75"/>
      <c r="F400" s="41"/>
    </row>
    <row r="401" spans="1:6" ht="20.25" customHeight="1" thickTop="1" x14ac:dyDescent="0.25">
      <c r="A401" s="86"/>
      <c r="B401" s="87"/>
      <c r="C401" s="87"/>
      <c r="D401" s="87"/>
      <c r="E401" s="87"/>
      <c r="F401" s="68"/>
    </row>
    <row r="402" spans="1:6" ht="20.25" customHeight="1" x14ac:dyDescent="0.25">
      <c r="A402" s="78"/>
      <c r="B402" s="75"/>
      <c r="C402" s="75"/>
      <c r="D402" s="75"/>
      <c r="E402" s="75"/>
      <c r="F402" s="41"/>
    </row>
    <row r="403" spans="1:6" ht="20.25" customHeight="1" x14ac:dyDescent="0.25">
      <c r="A403" s="79"/>
      <c r="B403" s="76"/>
      <c r="C403" s="76"/>
      <c r="D403" s="76"/>
      <c r="E403" s="76"/>
      <c r="F403" s="41"/>
    </row>
    <row r="404" spans="1:6" ht="20.25" customHeight="1" x14ac:dyDescent="0.25">
      <c r="A404" s="78"/>
      <c r="B404" s="75"/>
      <c r="C404" s="75"/>
      <c r="D404" s="75"/>
      <c r="E404" s="75"/>
      <c r="F404" s="41"/>
    </row>
    <row r="405" spans="1:6" ht="20.25" customHeight="1" x14ac:dyDescent="0.25">
      <c r="A405" s="79"/>
      <c r="B405" s="76"/>
      <c r="C405" s="76"/>
      <c r="D405" s="76"/>
      <c r="E405" s="76"/>
      <c r="F405" s="41"/>
    </row>
    <row r="406" spans="1:6" ht="20.25" customHeight="1" x14ac:dyDescent="0.25">
      <c r="A406" s="78"/>
      <c r="B406" s="75"/>
      <c r="C406" s="75"/>
      <c r="D406" s="75"/>
      <c r="E406" s="75"/>
      <c r="F406" s="41"/>
    </row>
    <row r="407" spans="1:6" ht="20.25" customHeight="1" x14ac:dyDescent="0.25">
      <c r="A407" s="79"/>
      <c r="B407" s="76"/>
      <c r="C407" s="76"/>
      <c r="D407" s="76"/>
      <c r="E407" s="76"/>
      <c r="F407" s="41"/>
    </row>
    <row r="408" spans="1:6" ht="20.25" customHeight="1" x14ac:dyDescent="0.25">
      <c r="A408" s="78"/>
      <c r="B408" s="75"/>
      <c r="C408" s="75"/>
      <c r="D408" s="75"/>
      <c r="E408" s="75"/>
      <c r="F408" s="41"/>
    </row>
    <row r="409" spans="1:6" ht="20.25" customHeight="1" x14ac:dyDescent="0.25">
      <c r="A409" s="79"/>
      <c r="B409" s="76"/>
      <c r="C409" s="76"/>
      <c r="D409" s="76"/>
      <c r="E409" s="76"/>
      <c r="F409" s="41"/>
    </row>
    <row r="410" spans="1:6" ht="20.25" customHeight="1" x14ac:dyDescent="0.25">
      <c r="A410" s="78"/>
      <c r="B410" s="75"/>
      <c r="C410" s="75"/>
      <c r="D410" s="75"/>
      <c r="E410" s="75"/>
      <c r="F410" s="41"/>
    </row>
    <row r="411" spans="1:6" ht="20.25" customHeight="1" x14ac:dyDescent="0.25">
      <c r="A411" s="79"/>
      <c r="B411" s="76"/>
      <c r="C411" s="76"/>
      <c r="D411" s="76"/>
      <c r="E411" s="76"/>
      <c r="F411" s="41"/>
    </row>
    <row r="412" spans="1:6" ht="20.25" customHeight="1" x14ac:dyDescent="0.25">
      <c r="A412" s="78"/>
      <c r="B412" s="75"/>
      <c r="C412" s="75"/>
      <c r="D412" s="75"/>
      <c r="E412" s="75"/>
      <c r="F412" s="41"/>
    </row>
    <row r="413" spans="1:6" ht="20.25" customHeight="1" x14ac:dyDescent="0.25">
      <c r="A413" s="79"/>
      <c r="B413" s="76"/>
      <c r="C413" s="76"/>
      <c r="D413" s="76"/>
      <c r="E413" s="76"/>
      <c r="F413" s="41"/>
    </row>
    <row r="414" spans="1:6" ht="20.25" customHeight="1" x14ac:dyDescent="0.25">
      <c r="A414" s="78"/>
      <c r="B414" s="75"/>
      <c r="C414" s="75"/>
      <c r="D414" s="75"/>
      <c r="E414" s="75"/>
      <c r="F414" s="41"/>
    </row>
    <row r="415" spans="1:6" ht="20.25" customHeight="1" x14ac:dyDescent="0.25">
      <c r="A415" s="79"/>
      <c r="B415" s="76"/>
      <c r="C415" s="76"/>
      <c r="D415" s="76"/>
      <c r="E415" s="76"/>
      <c r="F415" s="41"/>
    </row>
    <row r="416" spans="1:6" ht="20.25" customHeight="1" x14ac:dyDescent="0.25">
      <c r="A416" s="78"/>
      <c r="B416" s="75"/>
      <c r="C416" s="75"/>
      <c r="D416" s="75"/>
      <c r="E416" s="75"/>
      <c r="F416" s="41"/>
    </row>
    <row r="417" spans="1:6" ht="20.25" customHeight="1" x14ac:dyDescent="0.25">
      <c r="A417" s="79"/>
      <c r="B417" s="76"/>
      <c r="C417" s="76"/>
      <c r="D417" s="76"/>
      <c r="E417" s="76"/>
      <c r="F417" s="41"/>
    </row>
    <row r="418" spans="1:6" ht="20.25" customHeight="1" x14ac:dyDescent="0.25">
      <c r="A418" s="78"/>
      <c r="B418" s="75"/>
      <c r="C418" s="75"/>
      <c r="D418" s="75"/>
      <c r="E418" s="75"/>
      <c r="F418" s="41"/>
    </row>
    <row r="419" spans="1:6" ht="20.25" customHeight="1" thickBot="1" x14ac:dyDescent="0.3">
      <c r="A419" s="80"/>
      <c r="B419" s="88"/>
      <c r="C419" s="88"/>
      <c r="D419" s="88"/>
      <c r="E419" s="88"/>
      <c r="F419" s="67"/>
    </row>
    <row r="420" spans="1:6" ht="20.25" customHeight="1" thickTop="1" x14ac:dyDescent="0.25">
      <c r="A420" s="89"/>
      <c r="B420" s="89"/>
      <c r="C420" s="89"/>
      <c r="D420" s="89"/>
      <c r="E420" s="89"/>
      <c r="F420" s="69"/>
    </row>
    <row r="421" spans="1:6" ht="20.25" customHeight="1" x14ac:dyDescent="0.25">
      <c r="A421" s="76"/>
      <c r="B421" s="76"/>
      <c r="C421" s="76"/>
      <c r="D421" s="76"/>
      <c r="E421" s="76"/>
      <c r="F421" s="38"/>
    </row>
    <row r="422" spans="1:6" ht="20.25" customHeight="1" x14ac:dyDescent="0.25">
      <c r="A422" s="75"/>
      <c r="B422" s="75"/>
      <c r="C422" s="75"/>
      <c r="D422" s="75"/>
      <c r="E422" s="75"/>
      <c r="F422" s="38"/>
    </row>
    <row r="423" spans="1:6" ht="20.25" customHeight="1" x14ac:dyDescent="0.25">
      <c r="A423" s="76"/>
      <c r="B423" s="76"/>
      <c r="C423" s="76"/>
      <c r="D423" s="76"/>
      <c r="E423" s="76"/>
      <c r="F423" s="38"/>
    </row>
    <row r="424" spans="1:6" ht="20.25" customHeight="1" x14ac:dyDescent="0.25">
      <c r="A424" s="75"/>
      <c r="B424" s="75"/>
      <c r="C424" s="75"/>
      <c r="D424" s="75"/>
      <c r="E424" s="75"/>
      <c r="F424" s="38"/>
    </row>
    <row r="425" spans="1:6" ht="20.25" customHeight="1" x14ac:dyDescent="0.25">
      <c r="A425" s="76"/>
      <c r="B425" s="76"/>
      <c r="C425" s="76"/>
      <c r="D425" s="76"/>
      <c r="E425" s="76"/>
      <c r="F425" s="38"/>
    </row>
    <row r="426" spans="1:6" ht="20.25" customHeight="1" x14ac:dyDescent="0.25">
      <c r="A426" s="78"/>
      <c r="B426" s="75"/>
      <c r="C426" s="75"/>
      <c r="D426" s="75"/>
      <c r="E426" s="75"/>
      <c r="F426" s="41"/>
    </row>
    <row r="427" spans="1:6" ht="20.25" customHeight="1" x14ac:dyDescent="0.25">
      <c r="A427" s="79"/>
      <c r="B427" s="76"/>
      <c r="C427" s="76"/>
      <c r="D427" s="76"/>
      <c r="E427" s="76"/>
      <c r="F427" s="41"/>
    </row>
    <row r="428" spans="1:6" ht="20.25" customHeight="1" x14ac:dyDescent="0.25">
      <c r="A428" s="78"/>
      <c r="B428" s="75"/>
      <c r="C428" s="75"/>
      <c r="D428" s="75"/>
      <c r="E428" s="75"/>
      <c r="F428" s="41"/>
    </row>
    <row r="429" spans="1:6" ht="20.25" customHeight="1" x14ac:dyDescent="0.25">
      <c r="A429" s="79"/>
      <c r="B429" s="76"/>
      <c r="C429" s="76"/>
      <c r="D429" s="76"/>
      <c r="E429" s="76"/>
      <c r="F429" s="41"/>
    </row>
    <row r="430" spans="1:6" ht="20.25" customHeight="1" x14ac:dyDescent="0.25">
      <c r="A430" s="78"/>
      <c r="B430" s="75"/>
      <c r="C430" s="75"/>
      <c r="D430" s="75"/>
      <c r="E430" s="75"/>
      <c r="F430" s="41"/>
    </row>
    <row r="431" spans="1:6" ht="20.25" customHeight="1" x14ac:dyDescent="0.25">
      <c r="A431" s="79"/>
      <c r="B431" s="76"/>
      <c r="C431" s="76"/>
      <c r="D431" s="76"/>
      <c r="E431" s="76"/>
      <c r="F431" s="41"/>
    </row>
    <row r="432" spans="1:6" ht="20.25" customHeight="1" x14ac:dyDescent="0.25">
      <c r="A432" s="78"/>
      <c r="B432" s="75"/>
      <c r="C432" s="75"/>
      <c r="D432" s="75"/>
      <c r="E432" s="75"/>
      <c r="F432" s="41"/>
    </row>
    <row r="433" spans="1:6" ht="20.25" customHeight="1" x14ac:dyDescent="0.25">
      <c r="A433" s="79"/>
      <c r="B433" s="76"/>
      <c r="C433" s="76"/>
      <c r="D433" s="76"/>
      <c r="E433" s="76"/>
      <c r="F433" s="41"/>
    </row>
    <row r="434" spans="1:6" ht="20.25" customHeight="1" x14ac:dyDescent="0.25">
      <c r="A434" s="78"/>
      <c r="B434" s="75"/>
      <c r="C434" s="75"/>
      <c r="D434" s="75"/>
      <c r="E434" s="75"/>
      <c r="F434" s="41"/>
    </row>
    <row r="435" spans="1:6" ht="20.25" customHeight="1" x14ac:dyDescent="0.25">
      <c r="A435" s="79"/>
      <c r="B435" s="76"/>
      <c r="C435" s="76"/>
      <c r="D435" s="76"/>
      <c r="E435" s="76"/>
      <c r="F435" s="41"/>
    </row>
    <row r="436" spans="1:6" ht="20.25" customHeight="1" x14ac:dyDescent="0.25">
      <c r="A436" s="78"/>
      <c r="B436" s="75"/>
      <c r="C436" s="75"/>
      <c r="D436" s="75"/>
      <c r="E436" s="75"/>
      <c r="F436" s="41"/>
    </row>
    <row r="437" spans="1:6" ht="20.25" customHeight="1" x14ac:dyDescent="0.25">
      <c r="A437" s="79"/>
      <c r="B437" s="76"/>
      <c r="C437" s="76"/>
      <c r="D437" s="76"/>
      <c r="E437" s="76"/>
      <c r="F437" s="41"/>
    </row>
    <row r="438" spans="1:6" ht="20.25" customHeight="1" thickBot="1" x14ac:dyDescent="0.3">
      <c r="A438" s="78"/>
      <c r="B438" s="75"/>
      <c r="C438" s="75"/>
      <c r="D438" s="75"/>
      <c r="E438" s="75"/>
      <c r="F438" s="41"/>
    </row>
    <row r="439" spans="1:6" ht="20.25" customHeight="1" thickTop="1" x14ac:dyDescent="0.25">
      <c r="A439" s="86"/>
      <c r="B439" s="87"/>
      <c r="C439" s="87"/>
      <c r="D439" s="87"/>
      <c r="E439" s="87"/>
      <c r="F439" s="68"/>
    </row>
    <row r="440" spans="1:6" ht="20.25" customHeight="1" x14ac:dyDescent="0.25">
      <c r="A440" s="78"/>
      <c r="B440" s="75"/>
      <c r="C440" s="75"/>
      <c r="D440" s="75"/>
      <c r="E440" s="75"/>
      <c r="F440" s="41"/>
    </row>
    <row r="441" spans="1:6" ht="20.25" customHeight="1" x14ac:dyDescent="0.25">
      <c r="A441" s="79"/>
      <c r="B441" s="76"/>
      <c r="C441" s="76"/>
      <c r="D441" s="76"/>
      <c r="E441" s="76"/>
      <c r="F441" s="41"/>
    </row>
    <row r="442" spans="1:6" ht="20.25" customHeight="1" x14ac:dyDescent="0.25">
      <c r="A442" s="78"/>
      <c r="B442" s="75"/>
      <c r="C442" s="75"/>
      <c r="D442" s="75"/>
      <c r="E442" s="75"/>
      <c r="F442" s="41"/>
    </row>
    <row r="443" spans="1:6" ht="20.25" customHeight="1" x14ac:dyDescent="0.25">
      <c r="A443" s="79"/>
      <c r="B443" s="76"/>
      <c r="C443" s="76"/>
      <c r="D443" s="76"/>
      <c r="E443" s="76"/>
      <c r="F443" s="41"/>
    </row>
    <row r="444" spans="1:6" ht="20.25" customHeight="1" x14ac:dyDescent="0.25">
      <c r="A444" s="78"/>
      <c r="B444" s="75"/>
      <c r="C444" s="75"/>
      <c r="D444" s="75"/>
      <c r="E444" s="75"/>
      <c r="F444" s="41"/>
    </row>
    <row r="445" spans="1:6" ht="20.25" customHeight="1" x14ac:dyDescent="0.25">
      <c r="A445" s="79"/>
      <c r="B445" s="76"/>
      <c r="C445" s="76"/>
      <c r="D445" s="76"/>
      <c r="E445" s="76"/>
      <c r="F445" s="41"/>
    </row>
    <row r="446" spans="1:6" ht="20.25" customHeight="1" x14ac:dyDescent="0.25">
      <c r="A446" s="78"/>
      <c r="B446" s="75"/>
      <c r="C446" s="75"/>
      <c r="D446" s="75"/>
      <c r="E446" s="75"/>
      <c r="F446" s="41"/>
    </row>
    <row r="447" spans="1:6" ht="20.25" customHeight="1" x14ac:dyDescent="0.25">
      <c r="A447" s="79"/>
      <c r="B447" s="76"/>
      <c r="C447" s="76"/>
      <c r="D447" s="76"/>
      <c r="E447" s="76"/>
      <c r="F447" s="41"/>
    </row>
    <row r="448" spans="1:6" ht="20.25" customHeight="1" x14ac:dyDescent="0.25">
      <c r="A448" s="78"/>
      <c r="B448" s="75"/>
      <c r="C448" s="75"/>
      <c r="D448" s="75"/>
      <c r="E448" s="75"/>
      <c r="F448" s="41"/>
    </row>
    <row r="449" spans="1:6" ht="20.25" customHeight="1" x14ac:dyDescent="0.25">
      <c r="A449" s="79"/>
      <c r="B449" s="76"/>
      <c r="C449" s="76"/>
      <c r="D449" s="76"/>
      <c r="E449" s="76"/>
      <c r="F449" s="41"/>
    </row>
    <row r="450" spans="1:6" ht="20.25" customHeight="1" x14ac:dyDescent="0.25">
      <c r="A450" s="78"/>
      <c r="B450" s="75"/>
      <c r="C450" s="75"/>
      <c r="D450" s="75"/>
      <c r="E450" s="75"/>
      <c r="F450" s="41"/>
    </row>
    <row r="451" spans="1:6" ht="20.25" customHeight="1" x14ac:dyDescent="0.25">
      <c r="A451" s="79"/>
      <c r="B451" s="76"/>
      <c r="C451" s="76"/>
      <c r="D451" s="76"/>
      <c r="E451" s="76"/>
      <c r="F451" s="41"/>
    </row>
    <row r="452" spans="1:6" ht="20.25" customHeight="1" x14ac:dyDescent="0.25">
      <c r="A452" s="78"/>
      <c r="B452" s="75"/>
      <c r="C452" s="75"/>
      <c r="D452" s="75"/>
      <c r="E452" s="75"/>
      <c r="F452" s="41"/>
    </row>
    <row r="453" spans="1:6" ht="20.25" customHeight="1" x14ac:dyDescent="0.25">
      <c r="A453" s="79"/>
      <c r="B453" s="76"/>
      <c r="C453" s="76"/>
      <c r="D453" s="76"/>
      <c r="E453" s="76"/>
      <c r="F453" s="41"/>
    </row>
    <row r="454" spans="1:6" ht="20.25" customHeight="1" x14ac:dyDescent="0.25">
      <c r="A454" s="78"/>
      <c r="B454" s="75"/>
      <c r="C454" s="75"/>
      <c r="D454" s="75"/>
      <c r="E454" s="75"/>
      <c r="F454" s="41"/>
    </row>
    <row r="455" spans="1:6" ht="20.25" customHeight="1" x14ac:dyDescent="0.25">
      <c r="A455" s="79"/>
      <c r="B455" s="76"/>
      <c r="C455" s="76"/>
      <c r="D455" s="76"/>
      <c r="E455" s="76"/>
      <c r="F455" s="41"/>
    </row>
    <row r="456" spans="1:6" ht="20.25" customHeight="1" x14ac:dyDescent="0.25">
      <c r="A456" s="78"/>
      <c r="B456" s="75"/>
      <c r="C456" s="75"/>
      <c r="D456" s="75"/>
      <c r="E456" s="75"/>
      <c r="F456" s="41"/>
    </row>
    <row r="457" spans="1:6" ht="20.25" customHeight="1" thickBot="1" x14ac:dyDescent="0.3">
      <c r="A457" s="80"/>
      <c r="B457" s="88"/>
      <c r="C457" s="88"/>
      <c r="D457" s="88"/>
      <c r="E457" s="88"/>
      <c r="F457" s="67"/>
    </row>
    <row r="458" spans="1:6" ht="20.25" customHeight="1" thickTop="1" x14ac:dyDescent="0.25">
      <c r="A458" s="89"/>
      <c r="B458" s="89"/>
      <c r="C458" s="89"/>
      <c r="D458" s="89"/>
      <c r="E458" s="89"/>
      <c r="F458" s="69"/>
    </row>
    <row r="459" spans="1:6" ht="20.25" customHeight="1" x14ac:dyDescent="0.25">
      <c r="A459" s="76"/>
      <c r="B459" s="76"/>
      <c r="C459" s="76"/>
      <c r="D459" s="76"/>
      <c r="E459" s="76"/>
      <c r="F459" s="38"/>
    </row>
    <row r="460" spans="1:6" ht="20.25" customHeight="1" x14ac:dyDescent="0.25">
      <c r="A460" s="75"/>
      <c r="B460" s="75"/>
      <c r="C460" s="75"/>
      <c r="D460" s="75"/>
      <c r="E460" s="75"/>
      <c r="F460" s="38"/>
    </row>
    <row r="461" spans="1:6" ht="20.25" customHeight="1" x14ac:dyDescent="0.25">
      <c r="A461" s="76"/>
      <c r="B461" s="76"/>
      <c r="C461" s="76"/>
      <c r="D461" s="76"/>
      <c r="E461" s="76"/>
      <c r="F461" s="38"/>
    </row>
    <row r="462" spans="1:6" ht="20.25" customHeight="1" x14ac:dyDescent="0.25">
      <c r="A462" s="75"/>
      <c r="B462" s="75"/>
      <c r="C462" s="75"/>
      <c r="D462" s="75"/>
      <c r="E462" s="75"/>
      <c r="F462" s="38"/>
    </row>
    <row r="463" spans="1:6" ht="20.25" customHeight="1" x14ac:dyDescent="0.25">
      <c r="A463" s="76"/>
      <c r="B463" s="76"/>
      <c r="C463" s="76"/>
      <c r="D463" s="76"/>
      <c r="E463" s="76"/>
      <c r="F463" s="38"/>
    </row>
    <row r="464" spans="1:6" ht="20.25" customHeight="1" x14ac:dyDescent="0.25">
      <c r="A464" s="78"/>
      <c r="B464" s="75"/>
      <c r="C464" s="75"/>
      <c r="D464" s="75"/>
      <c r="E464" s="75"/>
      <c r="F464" s="41"/>
    </row>
    <row r="465" spans="1:6" ht="20.25" customHeight="1" x14ac:dyDescent="0.25">
      <c r="A465" s="79"/>
      <c r="B465" s="76"/>
      <c r="C465" s="76"/>
      <c r="D465" s="76"/>
      <c r="E465" s="76"/>
      <c r="F465" s="41"/>
    </row>
    <row r="466" spans="1:6" ht="20.25" customHeight="1" x14ac:dyDescent="0.25">
      <c r="A466" s="78"/>
      <c r="B466" s="75"/>
      <c r="C466" s="75"/>
      <c r="D466" s="75"/>
      <c r="E466" s="75"/>
      <c r="F466" s="41"/>
    </row>
    <row r="467" spans="1:6" ht="20.25" customHeight="1" x14ac:dyDescent="0.25">
      <c r="A467" s="79"/>
      <c r="B467" s="76"/>
      <c r="C467" s="76"/>
      <c r="D467" s="76"/>
      <c r="E467" s="76"/>
      <c r="F467" s="41"/>
    </row>
    <row r="468" spans="1:6" ht="20.25" customHeight="1" x14ac:dyDescent="0.25">
      <c r="A468" s="78"/>
      <c r="B468" s="75"/>
      <c r="C468" s="75"/>
      <c r="D468" s="75"/>
      <c r="E468" s="75"/>
      <c r="F468" s="41"/>
    </row>
    <row r="469" spans="1:6" ht="20.25" customHeight="1" x14ac:dyDescent="0.25">
      <c r="A469" s="79"/>
      <c r="B469" s="76"/>
      <c r="C469" s="76"/>
      <c r="D469" s="76"/>
      <c r="E469" s="76"/>
      <c r="F469" s="41"/>
    </row>
    <row r="470" spans="1:6" ht="20.25" customHeight="1" x14ac:dyDescent="0.25">
      <c r="A470" s="78"/>
      <c r="B470" s="75"/>
      <c r="C470" s="75"/>
      <c r="D470" s="75"/>
      <c r="E470" s="75"/>
      <c r="F470" s="41"/>
    </row>
    <row r="471" spans="1:6" ht="20.25" customHeight="1" x14ac:dyDescent="0.25">
      <c r="A471" s="79"/>
      <c r="B471" s="76"/>
      <c r="C471" s="76"/>
      <c r="D471" s="76"/>
      <c r="E471" s="76"/>
      <c r="F471" s="41"/>
    </row>
    <row r="472" spans="1:6" ht="20.25" customHeight="1" x14ac:dyDescent="0.25">
      <c r="A472" s="78"/>
      <c r="B472" s="75"/>
      <c r="C472" s="75"/>
      <c r="D472" s="75"/>
      <c r="E472" s="75"/>
      <c r="F472" s="41"/>
    </row>
    <row r="473" spans="1:6" ht="20.25" customHeight="1" x14ac:dyDescent="0.25">
      <c r="A473" s="79"/>
      <c r="B473" s="76"/>
      <c r="C473" s="76"/>
      <c r="D473" s="76"/>
      <c r="E473" s="76"/>
      <c r="F473" s="41"/>
    </row>
    <row r="474" spans="1:6" ht="20.25" customHeight="1" x14ac:dyDescent="0.25">
      <c r="A474" s="78"/>
      <c r="B474" s="75"/>
      <c r="C474" s="75"/>
      <c r="D474" s="75"/>
      <c r="E474" s="75"/>
      <c r="F474" s="41"/>
    </row>
    <row r="475" spans="1:6" ht="20.25" customHeight="1" x14ac:dyDescent="0.25">
      <c r="A475" s="79"/>
      <c r="B475" s="76"/>
      <c r="C475" s="76"/>
      <c r="D475" s="76"/>
      <c r="E475" s="76"/>
      <c r="F475" s="41"/>
    </row>
    <row r="476" spans="1:6" ht="20.25" customHeight="1" thickBot="1" x14ac:dyDescent="0.3">
      <c r="A476" s="78"/>
      <c r="B476" s="75"/>
      <c r="C476" s="75"/>
      <c r="D476" s="75"/>
      <c r="E476" s="75"/>
      <c r="F476" s="41"/>
    </row>
    <row r="477" spans="1:6" ht="20.25" customHeight="1" thickTop="1" x14ac:dyDescent="0.25">
      <c r="A477" s="86"/>
      <c r="B477" s="87"/>
      <c r="C477" s="87"/>
      <c r="D477" s="87"/>
      <c r="E477" s="87"/>
      <c r="F477" s="68"/>
    </row>
    <row r="478" spans="1:6" ht="20.25" customHeight="1" x14ac:dyDescent="0.25">
      <c r="A478" s="78"/>
      <c r="B478" s="75"/>
      <c r="C478" s="75"/>
      <c r="D478" s="75"/>
      <c r="E478" s="75"/>
      <c r="F478" s="41"/>
    </row>
    <row r="479" spans="1:6" ht="20.25" customHeight="1" x14ac:dyDescent="0.25">
      <c r="A479" s="79"/>
      <c r="B479" s="76"/>
      <c r="C479" s="76"/>
      <c r="D479" s="76"/>
      <c r="E479" s="76"/>
      <c r="F479" s="41"/>
    </row>
    <row r="480" spans="1:6" ht="20.25" customHeight="1" x14ac:dyDescent="0.25">
      <c r="A480" s="78"/>
      <c r="B480" s="75"/>
      <c r="C480" s="75"/>
      <c r="D480" s="75"/>
      <c r="E480" s="75"/>
      <c r="F480" s="41"/>
    </row>
    <row r="481" spans="1:6" ht="20.25" customHeight="1" x14ac:dyDescent="0.25">
      <c r="A481" s="79"/>
      <c r="B481" s="76"/>
      <c r="C481" s="76"/>
      <c r="D481" s="76"/>
      <c r="E481" s="76"/>
      <c r="F481" s="41"/>
    </row>
    <row r="482" spans="1:6" ht="20.25" customHeight="1" x14ac:dyDescent="0.25">
      <c r="A482" s="78"/>
      <c r="B482" s="75"/>
      <c r="C482" s="75"/>
      <c r="D482" s="75"/>
      <c r="E482" s="75"/>
      <c r="F482" s="41"/>
    </row>
    <row r="483" spans="1:6" ht="20.25" customHeight="1" x14ac:dyDescent="0.25">
      <c r="A483" s="79"/>
      <c r="B483" s="76"/>
      <c r="C483" s="76"/>
      <c r="D483" s="76"/>
      <c r="E483" s="76"/>
      <c r="F483" s="41"/>
    </row>
    <row r="484" spans="1:6" ht="20.25" customHeight="1" x14ac:dyDescent="0.25">
      <c r="A484" s="78"/>
      <c r="B484" s="75"/>
      <c r="C484" s="75"/>
      <c r="D484" s="75"/>
      <c r="E484" s="75"/>
      <c r="F484" s="41"/>
    </row>
    <row r="485" spans="1:6" ht="20.25" customHeight="1" x14ac:dyDescent="0.25">
      <c r="A485" s="79"/>
      <c r="B485" s="76"/>
      <c r="C485" s="76"/>
      <c r="D485" s="76"/>
      <c r="E485" s="76"/>
      <c r="F485" s="41"/>
    </row>
    <row r="486" spans="1:6" ht="20.25" customHeight="1" x14ac:dyDescent="0.25">
      <c r="A486" s="78"/>
      <c r="B486" s="75"/>
      <c r="C486" s="75"/>
      <c r="D486" s="75"/>
      <c r="E486" s="75"/>
      <c r="F486" s="41"/>
    </row>
    <row r="487" spans="1:6" ht="20.25" customHeight="1" x14ac:dyDescent="0.25">
      <c r="A487" s="79"/>
      <c r="B487" s="76"/>
      <c r="C487" s="76"/>
      <c r="D487" s="76"/>
      <c r="E487" s="76"/>
      <c r="F487" s="41"/>
    </row>
    <row r="488" spans="1:6" ht="20.25" customHeight="1" x14ac:dyDescent="0.25">
      <c r="A488" s="78"/>
      <c r="B488" s="75"/>
      <c r="C488" s="75"/>
      <c r="D488" s="75"/>
      <c r="E488" s="75"/>
      <c r="F488" s="41"/>
    </row>
    <row r="489" spans="1:6" ht="20.25" customHeight="1" x14ac:dyDescent="0.25">
      <c r="A489" s="79"/>
      <c r="B489" s="76"/>
      <c r="C489" s="76"/>
      <c r="D489" s="76"/>
      <c r="E489" s="76"/>
      <c r="F489" s="41"/>
    </row>
    <row r="490" spans="1:6" ht="20.25" customHeight="1" x14ac:dyDescent="0.25">
      <c r="A490" s="78"/>
      <c r="B490" s="75"/>
      <c r="C490" s="75"/>
      <c r="D490" s="75"/>
      <c r="E490" s="75"/>
      <c r="F490" s="41"/>
    </row>
    <row r="491" spans="1:6" ht="20.25" customHeight="1" x14ac:dyDescent="0.25">
      <c r="A491" s="79"/>
      <c r="B491" s="76"/>
      <c r="C491" s="76"/>
      <c r="D491" s="76"/>
      <c r="E491" s="76"/>
      <c r="F491" s="41"/>
    </row>
    <row r="492" spans="1:6" ht="20.25" customHeight="1" x14ac:dyDescent="0.25">
      <c r="A492" s="78"/>
      <c r="B492" s="75"/>
      <c r="C492" s="75"/>
      <c r="D492" s="75"/>
      <c r="E492" s="75"/>
      <c r="F492" s="41"/>
    </row>
    <row r="493" spans="1:6" ht="20.25" customHeight="1" x14ac:dyDescent="0.25">
      <c r="A493" s="79"/>
      <c r="B493" s="76"/>
      <c r="C493" s="76"/>
      <c r="D493" s="76"/>
      <c r="E493" s="76"/>
      <c r="F493" s="41"/>
    </row>
    <row r="494" spans="1:6" ht="20.25" customHeight="1" x14ac:dyDescent="0.25">
      <c r="A494" s="78"/>
      <c r="B494" s="75"/>
      <c r="C494" s="75"/>
      <c r="D494" s="75"/>
      <c r="E494" s="75"/>
      <c r="F494" s="41"/>
    </row>
    <row r="495" spans="1:6" ht="20.25" customHeight="1" thickBot="1" x14ac:dyDescent="0.3">
      <c r="A495" s="80"/>
      <c r="B495" s="88"/>
      <c r="C495" s="88"/>
      <c r="D495" s="88"/>
      <c r="E495" s="88"/>
      <c r="F495" s="67"/>
    </row>
    <row r="496" spans="1:6" ht="20.25" customHeight="1" thickTop="1" x14ac:dyDescent="0.25">
      <c r="A496" s="89"/>
      <c r="B496" s="89"/>
      <c r="C496" s="89"/>
      <c r="D496" s="89"/>
      <c r="E496" s="89"/>
      <c r="F496" s="69"/>
    </row>
    <row r="497" spans="1:6" ht="20.25" customHeight="1" x14ac:dyDescent="0.25">
      <c r="A497" s="76"/>
      <c r="B497" s="76"/>
      <c r="C497" s="76"/>
      <c r="D497" s="76"/>
      <c r="E497" s="76"/>
      <c r="F497" s="38"/>
    </row>
    <row r="498" spans="1:6" ht="20.25" customHeight="1" x14ac:dyDescent="0.25">
      <c r="A498" s="75"/>
      <c r="B498" s="75"/>
      <c r="C498" s="75"/>
      <c r="D498" s="75"/>
      <c r="E498" s="75"/>
      <c r="F498" s="38"/>
    </row>
    <row r="499" spans="1:6" ht="20.25" customHeight="1" x14ac:dyDescent="0.25">
      <c r="A499" s="76"/>
      <c r="B499" s="76"/>
      <c r="C499" s="76"/>
      <c r="D499" s="76"/>
      <c r="E499" s="76"/>
      <c r="F499" s="38"/>
    </row>
    <row r="500" spans="1:6" ht="20.25" customHeight="1" x14ac:dyDescent="0.25">
      <c r="A500" s="75"/>
      <c r="B500" s="75"/>
      <c r="C500" s="75"/>
      <c r="D500" s="75"/>
      <c r="E500" s="75"/>
      <c r="F500" s="38"/>
    </row>
    <row r="501" spans="1:6" ht="20.25" customHeight="1" x14ac:dyDescent="0.25">
      <c r="A501" s="76"/>
      <c r="B501" s="76"/>
      <c r="C501" s="76"/>
      <c r="D501" s="76"/>
      <c r="E501" s="76"/>
      <c r="F501" s="38"/>
    </row>
    <row r="502" spans="1:6" ht="20.25" customHeight="1" x14ac:dyDescent="0.25">
      <c r="A502" s="78"/>
      <c r="B502" s="75"/>
      <c r="C502" s="75"/>
      <c r="D502" s="75"/>
      <c r="E502" s="75"/>
      <c r="F502" s="41"/>
    </row>
    <row r="503" spans="1:6" ht="20.25" customHeight="1" x14ac:dyDescent="0.25">
      <c r="A503" s="79"/>
      <c r="B503" s="76"/>
      <c r="C503" s="76"/>
      <c r="D503" s="76"/>
      <c r="E503" s="76"/>
      <c r="F503" s="41"/>
    </row>
    <row r="504" spans="1:6" ht="20.25" customHeight="1" x14ac:dyDescent="0.25">
      <c r="A504" s="78"/>
      <c r="B504" s="75"/>
      <c r="C504" s="75"/>
      <c r="D504" s="75"/>
      <c r="E504" s="75"/>
      <c r="F504" s="41"/>
    </row>
    <row r="505" spans="1:6" ht="20.25" customHeight="1" x14ac:dyDescent="0.25">
      <c r="A505" s="79"/>
      <c r="B505" s="76"/>
      <c r="C505" s="76"/>
      <c r="D505" s="76"/>
      <c r="E505" s="76"/>
      <c r="F505" s="41"/>
    </row>
    <row r="506" spans="1:6" ht="20.25" customHeight="1" x14ac:dyDescent="0.25">
      <c r="A506" s="78"/>
      <c r="B506" s="75"/>
      <c r="C506" s="75"/>
      <c r="D506" s="75"/>
      <c r="E506" s="75"/>
      <c r="F506" s="41"/>
    </row>
    <row r="507" spans="1:6" ht="20.25" customHeight="1" x14ac:dyDescent="0.25">
      <c r="A507" s="79"/>
      <c r="B507" s="76"/>
      <c r="C507" s="76"/>
      <c r="D507" s="76"/>
      <c r="E507" s="76"/>
      <c r="F507" s="41"/>
    </row>
    <row r="508" spans="1:6" ht="20.25" customHeight="1" x14ac:dyDescent="0.25">
      <c r="A508" s="78"/>
      <c r="B508" s="75"/>
      <c r="C508" s="75"/>
      <c r="D508" s="75"/>
      <c r="E508" s="75"/>
      <c r="F508" s="41"/>
    </row>
    <row r="509" spans="1:6" ht="20.25" customHeight="1" x14ac:dyDescent="0.25">
      <c r="A509" s="79"/>
      <c r="B509" s="76"/>
      <c r="C509" s="76"/>
      <c r="D509" s="76"/>
      <c r="E509" s="76"/>
      <c r="F509" s="41"/>
    </row>
    <row r="510" spans="1:6" ht="20.25" customHeight="1" x14ac:dyDescent="0.25">
      <c r="A510" s="78"/>
      <c r="B510" s="75"/>
      <c r="C510" s="75"/>
      <c r="D510" s="75"/>
      <c r="E510" s="75"/>
      <c r="F510" s="41"/>
    </row>
    <row r="511" spans="1:6" ht="20.25" customHeight="1" x14ac:dyDescent="0.25">
      <c r="A511" s="79"/>
      <c r="B511" s="76"/>
      <c r="C511" s="76"/>
      <c r="D511" s="76"/>
      <c r="E511" s="76"/>
      <c r="F511" s="41"/>
    </row>
    <row r="512" spans="1:6" ht="20.25" customHeight="1" x14ac:dyDescent="0.25">
      <c r="A512" s="78"/>
      <c r="B512" s="75"/>
      <c r="C512" s="75"/>
      <c r="D512" s="75"/>
      <c r="E512" s="75"/>
      <c r="F512" s="41"/>
    </row>
    <row r="513" spans="1:6" ht="20.25" customHeight="1" x14ac:dyDescent="0.25">
      <c r="A513" s="79"/>
      <c r="B513" s="76"/>
      <c r="C513" s="76"/>
      <c r="D513" s="76"/>
      <c r="E513" s="76"/>
      <c r="F513" s="41"/>
    </row>
    <row r="514" spans="1:6" ht="20.25" customHeight="1" thickBot="1" x14ac:dyDescent="0.3">
      <c r="A514" s="78"/>
      <c r="B514" s="75"/>
      <c r="C514" s="75"/>
      <c r="D514" s="75"/>
      <c r="E514" s="75"/>
      <c r="F514" s="41"/>
    </row>
    <row r="515" spans="1:6" ht="20.25" customHeight="1" thickTop="1" x14ac:dyDescent="0.25">
      <c r="A515" s="86"/>
      <c r="B515" s="87"/>
      <c r="C515" s="87"/>
      <c r="D515" s="87"/>
      <c r="E515" s="87"/>
      <c r="F515" s="68"/>
    </row>
    <row r="516" spans="1:6" ht="20.25" customHeight="1" x14ac:dyDescent="0.25">
      <c r="A516" s="78"/>
      <c r="B516" s="75"/>
      <c r="C516" s="75"/>
      <c r="D516" s="75"/>
      <c r="E516" s="75"/>
      <c r="F516" s="41"/>
    </row>
    <row r="517" spans="1:6" ht="20.25" customHeight="1" x14ac:dyDescent="0.25">
      <c r="A517" s="79"/>
      <c r="B517" s="76"/>
      <c r="C517" s="76"/>
      <c r="D517" s="76"/>
      <c r="E517" s="76"/>
      <c r="F517" s="41"/>
    </row>
    <row r="518" spans="1:6" ht="20.25" customHeight="1" x14ac:dyDescent="0.25">
      <c r="A518" s="78"/>
      <c r="B518" s="75"/>
      <c r="C518" s="75"/>
      <c r="D518" s="75"/>
      <c r="E518" s="75"/>
      <c r="F518" s="41"/>
    </row>
    <row r="519" spans="1:6" ht="20.25" customHeight="1" x14ac:dyDescent="0.25">
      <c r="A519" s="79"/>
      <c r="B519" s="76"/>
      <c r="C519" s="76"/>
      <c r="D519" s="76"/>
      <c r="E519" s="76"/>
      <c r="F519" s="41"/>
    </row>
    <row r="520" spans="1:6" ht="20.25" customHeight="1" x14ac:dyDescent="0.25">
      <c r="A520" s="78"/>
      <c r="B520" s="75"/>
      <c r="C520" s="75"/>
      <c r="D520" s="75"/>
      <c r="E520" s="75"/>
      <c r="F520" s="41"/>
    </row>
    <row r="521" spans="1:6" ht="20.25" customHeight="1" x14ac:dyDescent="0.25">
      <c r="A521" s="79"/>
      <c r="B521" s="76"/>
      <c r="C521" s="76"/>
      <c r="D521" s="76"/>
      <c r="E521" s="76"/>
      <c r="F521" s="41"/>
    </row>
    <row r="522" spans="1:6" ht="20.25" customHeight="1" x14ac:dyDescent="0.25">
      <c r="A522" s="78"/>
      <c r="B522" s="75"/>
      <c r="C522" s="75"/>
      <c r="D522" s="75"/>
      <c r="E522" s="75"/>
      <c r="F522" s="41"/>
    </row>
    <row r="523" spans="1:6" ht="20.25" customHeight="1" x14ac:dyDescent="0.25">
      <c r="A523" s="79"/>
      <c r="B523" s="76"/>
      <c r="C523" s="76"/>
      <c r="D523" s="76"/>
      <c r="E523" s="76"/>
      <c r="F523" s="41"/>
    </row>
    <row r="524" spans="1:6" ht="20.25" customHeight="1" x14ac:dyDescent="0.25">
      <c r="A524" s="78"/>
      <c r="B524" s="75"/>
      <c r="C524" s="75"/>
      <c r="D524" s="75"/>
      <c r="E524" s="75"/>
      <c r="F524" s="41"/>
    </row>
    <row r="525" spans="1:6" ht="20.25" customHeight="1" x14ac:dyDescent="0.25">
      <c r="A525" s="79"/>
      <c r="B525" s="76"/>
      <c r="C525" s="76"/>
      <c r="D525" s="76"/>
      <c r="E525" s="76"/>
      <c r="F525" s="41"/>
    </row>
    <row r="526" spans="1:6" ht="20.25" customHeight="1" x14ac:dyDescent="0.25">
      <c r="A526" s="78"/>
      <c r="B526" s="75"/>
      <c r="C526" s="75"/>
      <c r="D526" s="75"/>
      <c r="E526" s="75"/>
      <c r="F526" s="41"/>
    </row>
    <row r="527" spans="1:6" ht="20.25" customHeight="1" x14ac:dyDescent="0.25">
      <c r="A527" s="79"/>
      <c r="B527" s="76"/>
      <c r="C527" s="76"/>
      <c r="D527" s="76"/>
      <c r="E527" s="76"/>
      <c r="F527" s="41"/>
    </row>
    <row r="528" spans="1:6" ht="20.25" customHeight="1" x14ac:dyDescent="0.25">
      <c r="A528" s="78"/>
      <c r="B528" s="75"/>
      <c r="C528" s="75"/>
      <c r="D528" s="75"/>
      <c r="E528" s="75"/>
      <c r="F528" s="41"/>
    </row>
    <row r="529" spans="1:6" ht="20.25" customHeight="1" x14ac:dyDescent="0.25">
      <c r="A529" s="79"/>
      <c r="B529" s="76"/>
      <c r="C529" s="76"/>
      <c r="D529" s="76"/>
      <c r="E529" s="76"/>
      <c r="F529" s="41"/>
    </row>
    <row r="530" spans="1:6" ht="20.25" customHeight="1" x14ac:dyDescent="0.25">
      <c r="A530" s="78"/>
      <c r="B530" s="75"/>
      <c r="C530" s="75"/>
      <c r="D530" s="75"/>
      <c r="E530" s="75"/>
      <c r="F530" s="41"/>
    </row>
    <row r="531" spans="1:6" ht="20.25" customHeight="1" x14ac:dyDescent="0.25">
      <c r="A531" s="79"/>
      <c r="B531" s="76"/>
      <c r="C531" s="76"/>
      <c r="D531" s="76"/>
      <c r="E531" s="76"/>
      <c r="F531" s="41"/>
    </row>
    <row r="532" spans="1:6" ht="20.25" customHeight="1" x14ac:dyDescent="0.25">
      <c r="A532" s="78"/>
      <c r="B532" s="75"/>
      <c r="C532" s="75"/>
      <c r="D532" s="75"/>
      <c r="E532" s="75"/>
      <c r="F532" s="41"/>
    </row>
    <row r="533" spans="1:6" ht="20.25" customHeight="1" thickBot="1" x14ac:dyDescent="0.3">
      <c r="A533" s="80"/>
      <c r="B533" s="88"/>
      <c r="C533" s="88"/>
      <c r="D533" s="88"/>
      <c r="E533" s="88"/>
      <c r="F533" s="67"/>
    </row>
    <row r="534" spans="1:6" ht="20.25" customHeight="1" thickTop="1" x14ac:dyDescent="0.25">
      <c r="A534" s="89"/>
      <c r="B534" s="89"/>
      <c r="C534" s="89"/>
      <c r="D534" s="89"/>
      <c r="E534" s="89"/>
      <c r="F534" s="69"/>
    </row>
    <row r="535" spans="1:6" ht="20.25" customHeight="1" x14ac:dyDescent="0.25">
      <c r="A535" s="76"/>
      <c r="B535" s="76"/>
      <c r="C535" s="76"/>
      <c r="D535" s="76"/>
      <c r="E535" s="76"/>
      <c r="F535" s="38"/>
    </row>
    <row r="536" spans="1:6" ht="20.25" customHeight="1" x14ac:dyDescent="0.25">
      <c r="A536" s="75"/>
      <c r="B536" s="75"/>
      <c r="C536" s="75"/>
      <c r="D536" s="75"/>
      <c r="E536" s="75"/>
      <c r="F536" s="38"/>
    </row>
    <row r="537" spans="1:6" ht="20.25" customHeight="1" x14ac:dyDescent="0.25">
      <c r="A537" s="76"/>
      <c r="B537" s="76"/>
      <c r="C537" s="76"/>
      <c r="D537" s="76"/>
      <c r="E537" s="76"/>
      <c r="F537" s="38"/>
    </row>
    <row r="538" spans="1:6" ht="20.25" customHeight="1" x14ac:dyDescent="0.25">
      <c r="A538" s="75"/>
      <c r="B538" s="75"/>
      <c r="C538" s="75"/>
      <c r="D538" s="75"/>
      <c r="E538" s="75"/>
      <c r="F538" s="38"/>
    </row>
    <row r="539" spans="1:6" ht="20.25" customHeight="1" x14ac:dyDescent="0.25">
      <c r="A539" s="76"/>
      <c r="B539" s="76"/>
      <c r="C539" s="76"/>
      <c r="D539" s="76"/>
      <c r="E539" s="76"/>
      <c r="F539" s="38"/>
    </row>
    <row r="540" spans="1:6" ht="20.25" customHeight="1" x14ac:dyDescent="0.25">
      <c r="A540" s="78"/>
      <c r="B540" s="75"/>
      <c r="C540" s="75"/>
      <c r="D540" s="75"/>
      <c r="E540" s="75"/>
      <c r="F540" s="41"/>
    </row>
    <row r="541" spans="1:6" ht="20.25" customHeight="1" x14ac:dyDescent="0.25">
      <c r="A541" s="79"/>
      <c r="B541" s="76"/>
      <c r="C541" s="76"/>
      <c r="D541" s="76"/>
      <c r="E541" s="76"/>
      <c r="F541" s="41"/>
    </row>
    <row r="542" spans="1:6" ht="20.25" customHeight="1" x14ac:dyDescent="0.25">
      <c r="A542" s="78"/>
      <c r="B542" s="75"/>
      <c r="C542" s="75"/>
      <c r="D542" s="75"/>
      <c r="E542" s="75"/>
      <c r="F542" s="41"/>
    </row>
    <row r="543" spans="1:6" ht="20.25" customHeight="1" x14ac:dyDescent="0.25">
      <c r="A543" s="79"/>
      <c r="B543" s="76"/>
      <c r="C543" s="76"/>
      <c r="D543" s="76"/>
      <c r="E543" s="76"/>
      <c r="F543" s="41"/>
    </row>
    <row r="544" spans="1:6" ht="20.25" customHeight="1" x14ac:dyDescent="0.25">
      <c r="A544" s="78"/>
      <c r="B544" s="75"/>
      <c r="C544" s="75"/>
      <c r="D544" s="75"/>
      <c r="E544" s="75"/>
      <c r="F544" s="41"/>
    </row>
    <row r="545" spans="1:6" ht="20.25" customHeight="1" x14ac:dyDescent="0.25">
      <c r="A545" s="79"/>
      <c r="B545" s="76"/>
      <c r="C545" s="76"/>
      <c r="D545" s="76"/>
      <c r="E545" s="76"/>
      <c r="F545" s="41"/>
    </row>
    <row r="546" spans="1:6" ht="20.25" customHeight="1" x14ac:dyDescent="0.25">
      <c r="A546" s="78"/>
      <c r="B546" s="75"/>
      <c r="C546" s="75"/>
      <c r="D546" s="75"/>
      <c r="E546" s="75"/>
      <c r="F546" s="41"/>
    </row>
    <row r="547" spans="1:6" ht="20.25" customHeight="1" x14ac:dyDescent="0.25">
      <c r="A547" s="79"/>
      <c r="B547" s="76"/>
      <c r="C547" s="76"/>
      <c r="D547" s="76"/>
      <c r="E547" s="76"/>
      <c r="F547" s="41"/>
    </row>
    <row r="548" spans="1:6" ht="20.25" customHeight="1" x14ac:dyDescent="0.25">
      <c r="A548" s="78"/>
      <c r="B548" s="75"/>
      <c r="C548" s="75"/>
      <c r="D548" s="75"/>
      <c r="E548" s="75"/>
      <c r="F548" s="41"/>
    </row>
    <row r="549" spans="1:6" ht="20.25" customHeight="1" x14ac:dyDescent="0.25">
      <c r="A549" s="79"/>
      <c r="B549" s="76"/>
      <c r="C549" s="76"/>
      <c r="D549" s="76"/>
      <c r="E549" s="76"/>
      <c r="F549" s="41"/>
    </row>
    <row r="550" spans="1:6" ht="20.25" customHeight="1" x14ac:dyDescent="0.25">
      <c r="A550" s="78"/>
      <c r="B550" s="75"/>
      <c r="C550" s="75"/>
      <c r="D550" s="75"/>
      <c r="E550" s="75"/>
      <c r="F550" s="41"/>
    </row>
    <row r="551" spans="1:6" ht="20.25" customHeight="1" x14ac:dyDescent="0.25">
      <c r="A551" s="79"/>
      <c r="B551" s="76"/>
      <c r="C551" s="76"/>
      <c r="D551" s="76"/>
      <c r="E551" s="76"/>
      <c r="F551" s="41"/>
    </row>
    <row r="552" spans="1:6" ht="20.25" customHeight="1" thickBot="1" x14ac:dyDescent="0.3">
      <c r="A552" s="78"/>
      <c r="B552" s="75"/>
      <c r="C552" s="75"/>
      <c r="D552" s="75"/>
      <c r="E552" s="75"/>
      <c r="F552" s="41"/>
    </row>
    <row r="553" spans="1:6" ht="20.25" customHeight="1" thickTop="1" x14ac:dyDescent="0.25">
      <c r="A553" s="86"/>
      <c r="B553" s="87"/>
      <c r="C553" s="87"/>
      <c r="D553" s="87"/>
      <c r="E553" s="87"/>
      <c r="F553" s="68"/>
    </row>
    <row r="554" spans="1:6" ht="20.25" customHeight="1" x14ac:dyDescent="0.25">
      <c r="A554" s="78"/>
      <c r="B554" s="75"/>
      <c r="C554" s="75"/>
      <c r="D554" s="75"/>
      <c r="E554" s="75"/>
      <c r="F554" s="41"/>
    </row>
    <row r="555" spans="1:6" ht="20.25" customHeight="1" x14ac:dyDescent="0.25">
      <c r="A555" s="79"/>
      <c r="B555" s="76"/>
      <c r="C555" s="76"/>
      <c r="D555" s="76"/>
      <c r="E555" s="76"/>
      <c r="F555" s="41"/>
    </row>
    <row r="556" spans="1:6" ht="20.25" customHeight="1" x14ac:dyDescent="0.25">
      <c r="A556" s="78"/>
      <c r="B556" s="75"/>
      <c r="C556" s="75"/>
      <c r="D556" s="75"/>
      <c r="E556" s="75"/>
      <c r="F556" s="41"/>
    </row>
    <row r="557" spans="1:6" ht="20.25" customHeight="1" x14ac:dyDescent="0.25">
      <c r="A557" s="79"/>
      <c r="B557" s="76"/>
      <c r="C557" s="76"/>
      <c r="D557" s="76"/>
      <c r="E557" s="76"/>
      <c r="F557" s="41"/>
    </row>
    <row r="558" spans="1:6" ht="20.25" customHeight="1" x14ac:dyDescent="0.25">
      <c r="A558" s="78"/>
      <c r="B558" s="75"/>
      <c r="C558" s="75"/>
      <c r="D558" s="75"/>
      <c r="E558" s="75"/>
      <c r="F558" s="41"/>
    </row>
    <row r="559" spans="1:6" ht="20.25" customHeight="1" x14ac:dyDescent="0.25">
      <c r="A559" s="79"/>
      <c r="B559" s="76"/>
      <c r="C559" s="76"/>
      <c r="D559" s="76"/>
      <c r="E559" s="76"/>
      <c r="F559" s="41"/>
    </row>
    <row r="560" spans="1:6" ht="20.25" customHeight="1" x14ac:dyDescent="0.25">
      <c r="A560" s="78"/>
      <c r="B560" s="75"/>
      <c r="C560" s="75"/>
      <c r="D560" s="75"/>
      <c r="E560" s="75"/>
      <c r="F560" s="41"/>
    </row>
    <row r="561" spans="1:6" ht="20.25" customHeight="1" x14ac:dyDescent="0.25">
      <c r="A561" s="79"/>
      <c r="B561" s="76"/>
      <c r="C561" s="76"/>
      <c r="D561" s="76"/>
      <c r="E561" s="76"/>
      <c r="F561" s="41"/>
    </row>
    <row r="562" spans="1:6" ht="20.25" customHeight="1" x14ac:dyDescent="0.25">
      <c r="A562" s="78"/>
      <c r="B562" s="75"/>
      <c r="C562" s="75"/>
      <c r="D562" s="75"/>
      <c r="E562" s="75"/>
      <c r="F562" s="41"/>
    </row>
    <row r="563" spans="1:6" ht="20.25" customHeight="1" x14ac:dyDescent="0.25">
      <c r="A563" s="79"/>
      <c r="B563" s="76"/>
      <c r="C563" s="76"/>
      <c r="D563" s="76"/>
      <c r="E563" s="76"/>
      <c r="F563" s="41"/>
    </row>
    <row r="564" spans="1:6" ht="20.25" customHeight="1" x14ac:dyDescent="0.25">
      <c r="A564" s="78"/>
      <c r="B564" s="75"/>
      <c r="C564" s="75"/>
      <c r="D564" s="75"/>
      <c r="E564" s="75"/>
      <c r="F564" s="41"/>
    </row>
    <row r="565" spans="1:6" ht="20.25" customHeight="1" x14ac:dyDescent="0.25">
      <c r="A565" s="79"/>
      <c r="B565" s="76"/>
      <c r="C565" s="76"/>
      <c r="D565" s="76"/>
      <c r="E565" s="76"/>
      <c r="F565" s="41"/>
    </row>
    <row r="566" spans="1:6" ht="20.25" customHeight="1" x14ac:dyDescent="0.25">
      <c r="A566" s="78"/>
      <c r="B566" s="75"/>
      <c r="C566" s="75"/>
      <c r="D566" s="75"/>
      <c r="E566" s="75"/>
      <c r="F566" s="41"/>
    </row>
    <row r="567" spans="1:6" ht="20.25" customHeight="1" x14ac:dyDescent="0.25">
      <c r="A567" s="79"/>
      <c r="B567" s="76"/>
      <c r="C567" s="76"/>
      <c r="D567" s="76"/>
      <c r="E567" s="76"/>
      <c r="F567" s="41"/>
    </row>
    <row r="568" spans="1:6" ht="20.25" customHeight="1" x14ac:dyDescent="0.25">
      <c r="A568" s="78"/>
      <c r="B568" s="75"/>
      <c r="C568" s="75"/>
      <c r="D568" s="75"/>
      <c r="E568" s="75"/>
      <c r="F568" s="41"/>
    </row>
    <row r="569" spans="1:6" ht="20.25" customHeight="1" x14ac:dyDescent="0.25">
      <c r="A569" s="79"/>
      <c r="B569" s="76"/>
      <c r="C569" s="76"/>
      <c r="D569" s="76"/>
      <c r="E569" s="76"/>
      <c r="F569" s="41"/>
    </row>
    <row r="570" spans="1:6" ht="20.25" customHeight="1" x14ac:dyDescent="0.25">
      <c r="A570" s="78"/>
      <c r="B570" s="75"/>
      <c r="C570" s="75"/>
      <c r="D570" s="75"/>
      <c r="E570" s="75"/>
      <c r="F570" s="41"/>
    </row>
    <row r="571" spans="1:6" ht="20.25" customHeight="1" thickBot="1" x14ac:dyDescent="0.3">
      <c r="A571" s="80"/>
      <c r="B571" s="88"/>
      <c r="C571" s="88"/>
      <c r="D571" s="88"/>
      <c r="E571" s="88"/>
      <c r="F571" s="67"/>
    </row>
    <row r="572" spans="1:6" ht="20.25" customHeight="1" thickTop="1" x14ac:dyDescent="0.25">
      <c r="A572" s="89"/>
      <c r="B572" s="89"/>
      <c r="C572" s="89"/>
      <c r="D572" s="89"/>
      <c r="E572" s="89"/>
      <c r="F572" s="69"/>
    </row>
    <row r="573" spans="1:6" ht="20.25" customHeight="1" x14ac:dyDescent="0.25">
      <c r="A573" s="76"/>
      <c r="B573" s="76"/>
      <c r="C573" s="76"/>
      <c r="D573" s="76"/>
      <c r="E573" s="76"/>
      <c r="F573" s="38"/>
    </row>
    <row r="574" spans="1:6" ht="20.25" customHeight="1" x14ac:dyDescent="0.25">
      <c r="A574" s="75"/>
      <c r="B574" s="75"/>
      <c r="C574" s="75"/>
      <c r="D574" s="75"/>
      <c r="E574" s="75"/>
      <c r="F574" s="38"/>
    </row>
    <row r="575" spans="1:6" ht="20.25" customHeight="1" x14ac:dyDescent="0.25">
      <c r="A575" s="76"/>
      <c r="B575" s="76"/>
      <c r="C575" s="76"/>
      <c r="D575" s="76"/>
      <c r="E575" s="76"/>
      <c r="F575" s="38"/>
    </row>
    <row r="576" spans="1:6" ht="20.25" customHeight="1" x14ac:dyDescent="0.25">
      <c r="A576" s="75"/>
      <c r="B576" s="75"/>
      <c r="C576" s="75"/>
      <c r="D576" s="75"/>
      <c r="E576" s="75"/>
      <c r="F576" s="38"/>
    </row>
    <row r="577" spans="1:6" ht="20.25" customHeight="1" x14ac:dyDescent="0.25">
      <c r="A577" s="76"/>
      <c r="B577" s="76"/>
      <c r="C577" s="76"/>
      <c r="D577" s="76"/>
      <c r="E577" s="76"/>
      <c r="F577" s="38"/>
    </row>
    <row r="578" spans="1:6" ht="20.25" customHeight="1" x14ac:dyDescent="0.25">
      <c r="A578" s="78"/>
      <c r="B578" s="75"/>
      <c r="C578" s="75"/>
      <c r="D578" s="75"/>
      <c r="E578" s="75"/>
      <c r="F578" s="41"/>
    </row>
    <row r="579" spans="1:6" ht="20.25" customHeight="1" x14ac:dyDescent="0.25">
      <c r="A579" s="79"/>
      <c r="B579" s="76"/>
      <c r="C579" s="76"/>
      <c r="D579" s="76"/>
      <c r="E579" s="76"/>
      <c r="F579" s="41"/>
    </row>
    <row r="580" spans="1:6" ht="20.25" customHeight="1" x14ac:dyDescent="0.25">
      <c r="A580" s="78"/>
      <c r="B580" s="75"/>
      <c r="C580" s="75"/>
      <c r="D580" s="75"/>
      <c r="E580" s="75"/>
      <c r="F580" s="41"/>
    </row>
    <row r="581" spans="1:6" ht="20.25" customHeight="1" x14ac:dyDescent="0.25">
      <c r="A581" s="79"/>
      <c r="B581" s="76"/>
      <c r="C581" s="76"/>
      <c r="D581" s="76"/>
      <c r="E581" s="76"/>
      <c r="F581" s="41"/>
    </row>
    <row r="582" spans="1:6" ht="20.25" customHeight="1" x14ac:dyDescent="0.25">
      <c r="A582" s="78"/>
      <c r="B582" s="75"/>
      <c r="C582" s="75"/>
      <c r="D582" s="75"/>
      <c r="E582" s="75"/>
      <c r="F582" s="41"/>
    </row>
    <row r="583" spans="1:6" ht="20.25" customHeight="1" x14ac:dyDescent="0.25">
      <c r="A583" s="79"/>
      <c r="B583" s="76"/>
      <c r="C583" s="76"/>
      <c r="D583" s="76"/>
      <c r="E583" s="76"/>
      <c r="F583" s="41"/>
    </row>
    <row r="584" spans="1:6" ht="20.25" customHeight="1" x14ac:dyDescent="0.25">
      <c r="A584" s="78"/>
      <c r="B584" s="75"/>
      <c r="C584" s="75"/>
      <c r="D584" s="75"/>
      <c r="E584" s="75"/>
      <c r="F584" s="41"/>
    </row>
    <row r="585" spans="1:6" ht="20.25" customHeight="1" x14ac:dyDescent="0.25">
      <c r="A585" s="79"/>
      <c r="B585" s="76"/>
      <c r="C585" s="76"/>
      <c r="D585" s="76"/>
      <c r="E585" s="76"/>
      <c r="F585" s="41"/>
    </row>
    <row r="586" spans="1:6" ht="20.25" customHeight="1" x14ac:dyDescent="0.25">
      <c r="A586" s="78"/>
      <c r="B586" s="75"/>
      <c r="C586" s="75"/>
      <c r="D586" s="75"/>
      <c r="E586" s="75"/>
      <c r="F586" s="41"/>
    </row>
    <row r="587" spans="1:6" ht="20.25" customHeight="1" x14ac:dyDescent="0.25">
      <c r="A587" s="79"/>
      <c r="B587" s="76"/>
      <c r="C587" s="76"/>
      <c r="D587" s="76"/>
      <c r="E587" s="76"/>
      <c r="F587" s="41"/>
    </row>
    <row r="588" spans="1:6" ht="20.25" customHeight="1" x14ac:dyDescent="0.25">
      <c r="A588" s="78"/>
      <c r="B588" s="75"/>
      <c r="C588" s="75"/>
      <c r="D588" s="75"/>
      <c r="E588" s="75"/>
      <c r="F588" s="41"/>
    </row>
    <row r="589" spans="1:6" ht="20.25" customHeight="1" x14ac:dyDescent="0.25">
      <c r="A589" s="79"/>
      <c r="B589" s="76"/>
      <c r="C589" s="76"/>
      <c r="D589" s="76"/>
      <c r="E589" s="76"/>
      <c r="F589" s="41"/>
    </row>
    <row r="590" spans="1:6" ht="20.25" customHeight="1" thickBot="1" x14ac:dyDescent="0.3">
      <c r="A590" s="78"/>
      <c r="B590" s="75"/>
      <c r="C590" s="75"/>
      <c r="D590" s="75"/>
      <c r="E590" s="75"/>
      <c r="F590" s="41"/>
    </row>
    <row r="591" spans="1:6" ht="20.25" customHeight="1" thickTop="1" x14ac:dyDescent="0.25">
      <c r="A591" s="86"/>
      <c r="B591" s="87"/>
      <c r="C591" s="87"/>
      <c r="D591" s="87"/>
      <c r="E591" s="87"/>
      <c r="F591" s="68"/>
    </row>
    <row r="592" spans="1:6" ht="20.25" customHeight="1" x14ac:dyDescent="0.25">
      <c r="A592" s="78"/>
      <c r="B592" s="75"/>
      <c r="C592" s="75"/>
      <c r="D592" s="75"/>
      <c r="E592" s="75"/>
      <c r="F592" s="41"/>
    </row>
    <row r="593" spans="1:6" ht="20.25" customHeight="1" x14ac:dyDescent="0.25">
      <c r="A593" s="79"/>
      <c r="B593" s="76"/>
      <c r="C593" s="76"/>
      <c r="D593" s="76"/>
      <c r="E593" s="76"/>
      <c r="F593" s="41"/>
    </row>
    <row r="594" spans="1:6" ht="20.25" customHeight="1" x14ac:dyDescent="0.25">
      <c r="A594" s="78"/>
      <c r="B594" s="75"/>
      <c r="C594" s="75"/>
      <c r="D594" s="75"/>
      <c r="E594" s="75"/>
      <c r="F594" s="41"/>
    </row>
    <row r="595" spans="1:6" ht="20.25" customHeight="1" x14ac:dyDescent="0.25">
      <c r="A595" s="79"/>
      <c r="B595" s="76"/>
      <c r="C595" s="76"/>
      <c r="D595" s="76"/>
      <c r="E595" s="76"/>
      <c r="F595" s="41"/>
    </row>
    <row r="596" spans="1:6" ht="20.25" customHeight="1" x14ac:dyDescent="0.25">
      <c r="A596" s="78"/>
      <c r="B596" s="75"/>
      <c r="C596" s="75"/>
      <c r="D596" s="75"/>
      <c r="E596" s="75"/>
      <c r="F596" s="41"/>
    </row>
    <row r="597" spans="1:6" ht="20.25" customHeight="1" x14ac:dyDescent="0.25">
      <c r="A597" s="79"/>
      <c r="B597" s="76"/>
      <c r="C597" s="76"/>
      <c r="D597" s="76"/>
      <c r="E597" s="76"/>
      <c r="F597" s="41"/>
    </row>
    <row r="598" spans="1:6" ht="20.25" customHeight="1" x14ac:dyDescent="0.25">
      <c r="A598" s="78"/>
      <c r="B598" s="75"/>
      <c r="C598" s="75"/>
      <c r="D598" s="75"/>
      <c r="E598" s="75"/>
      <c r="F598" s="41"/>
    </row>
    <row r="599" spans="1:6" ht="20.25" customHeight="1" x14ac:dyDescent="0.25">
      <c r="A599" s="79"/>
      <c r="B599" s="76"/>
      <c r="C599" s="76"/>
      <c r="D599" s="76"/>
      <c r="E599" s="76"/>
      <c r="F599" s="41"/>
    </row>
    <row r="600" spans="1:6" ht="20.25" customHeight="1" x14ac:dyDescent="0.25">
      <c r="A600" s="78"/>
      <c r="B600" s="75"/>
      <c r="C600" s="75"/>
      <c r="D600" s="75"/>
      <c r="E600" s="75"/>
      <c r="F600" s="41"/>
    </row>
    <row r="601" spans="1:6" ht="20.25" customHeight="1" x14ac:dyDescent="0.25">
      <c r="A601" s="79"/>
      <c r="B601" s="76"/>
      <c r="C601" s="76"/>
      <c r="D601" s="76"/>
      <c r="E601" s="76"/>
      <c r="F601" s="41"/>
    </row>
    <row r="602" spans="1:6" ht="20.25" customHeight="1" x14ac:dyDescent="0.25">
      <c r="A602" s="78"/>
      <c r="B602" s="75"/>
      <c r="C602" s="75"/>
      <c r="D602" s="75"/>
      <c r="E602" s="75"/>
      <c r="F602" s="41"/>
    </row>
    <row r="603" spans="1:6" ht="20.25" customHeight="1" x14ac:dyDescent="0.25">
      <c r="A603" s="79"/>
      <c r="B603" s="76"/>
      <c r="C603" s="76"/>
      <c r="D603" s="76"/>
      <c r="E603" s="76"/>
      <c r="F603" s="41"/>
    </row>
    <row r="604" spans="1:6" ht="20.25" customHeight="1" x14ac:dyDescent="0.25">
      <c r="A604" s="78"/>
      <c r="B604" s="75"/>
      <c r="C604" s="75"/>
      <c r="D604" s="75"/>
      <c r="E604" s="75"/>
      <c r="F604" s="41"/>
    </row>
    <row r="605" spans="1:6" ht="20.25" customHeight="1" x14ac:dyDescent="0.25">
      <c r="A605" s="79"/>
      <c r="B605" s="76"/>
      <c r="C605" s="76"/>
      <c r="D605" s="76"/>
      <c r="E605" s="76"/>
      <c r="F605" s="41"/>
    </row>
    <row r="606" spans="1:6" ht="20.25" customHeight="1" x14ac:dyDescent="0.25">
      <c r="A606" s="78"/>
      <c r="B606" s="75"/>
      <c r="C606" s="75"/>
      <c r="D606" s="75"/>
      <c r="E606" s="75"/>
      <c r="F606" s="41"/>
    </row>
    <row r="607" spans="1:6" ht="20.25" customHeight="1" x14ac:dyDescent="0.25">
      <c r="A607" s="79"/>
      <c r="B607" s="76"/>
      <c r="C607" s="76"/>
      <c r="D607" s="76"/>
      <c r="E607" s="76"/>
      <c r="F607" s="41"/>
    </row>
    <row r="608" spans="1:6" ht="20.25" customHeight="1" x14ac:dyDescent="0.25">
      <c r="A608" s="78"/>
      <c r="B608" s="75"/>
      <c r="C608" s="75"/>
      <c r="D608" s="75"/>
      <c r="E608" s="75"/>
      <c r="F608" s="41"/>
    </row>
    <row r="609" spans="1:6" ht="20.25" customHeight="1" thickBot="1" x14ac:dyDescent="0.3">
      <c r="A609" s="80"/>
      <c r="B609" s="88"/>
      <c r="C609" s="88"/>
      <c r="D609" s="88"/>
      <c r="E609" s="88"/>
      <c r="F609" s="67"/>
    </row>
    <row r="610" spans="1:6" ht="20.25" customHeight="1" thickTop="1" x14ac:dyDescent="0.25">
      <c r="A610" s="89"/>
      <c r="B610" s="89"/>
      <c r="C610" s="89"/>
      <c r="D610" s="89"/>
      <c r="E610" s="89"/>
      <c r="F610" s="69"/>
    </row>
    <row r="611" spans="1:6" ht="20.25" customHeight="1" x14ac:dyDescent="0.25">
      <c r="A611" s="76"/>
      <c r="B611" s="76"/>
      <c r="C611" s="76"/>
      <c r="D611" s="76"/>
      <c r="E611" s="76"/>
      <c r="F611" s="38"/>
    </row>
    <row r="612" spans="1:6" ht="20.25" customHeight="1" x14ac:dyDescent="0.25">
      <c r="A612" s="75"/>
      <c r="B612" s="75"/>
      <c r="C612" s="75"/>
      <c r="D612" s="75"/>
      <c r="E612" s="75"/>
      <c r="F612" s="38"/>
    </row>
    <row r="613" spans="1:6" ht="20.25" customHeight="1" x14ac:dyDescent="0.25">
      <c r="A613" s="76"/>
      <c r="B613" s="76"/>
      <c r="C613" s="76"/>
      <c r="D613" s="76"/>
      <c r="E613" s="76"/>
      <c r="F613" s="38"/>
    </row>
    <row r="614" spans="1:6" ht="20.25" customHeight="1" x14ac:dyDescent="0.25">
      <c r="A614" s="75"/>
      <c r="B614" s="75"/>
      <c r="C614" s="75"/>
      <c r="D614" s="75"/>
      <c r="E614" s="75"/>
      <c r="F614" s="38"/>
    </row>
    <row r="615" spans="1:6" ht="20.25" customHeight="1" x14ac:dyDescent="0.25">
      <c r="A615" s="76"/>
      <c r="B615" s="76"/>
      <c r="C615" s="76"/>
      <c r="D615" s="76"/>
      <c r="E615" s="76"/>
      <c r="F615" s="38"/>
    </row>
    <row r="616" spans="1:6" ht="20.25" customHeight="1" x14ac:dyDescent="0.25">
      <c r="A616" s="78"/>
      <c r="B616" s="75"/>
      <c r="C616" s="75"/>
      <c r="D616" s="75"/>
      <c r="E616" s="75"/>
      <c r="F616" s="41"/>
    </row>
    <row r="617" spans="1:6" ht="20.25" customHeight="1" x14ac:dyDescent="0.25">
      <c r="A617" s="79"/>
      <c r="B617" s="76"/>
      <c r="C617" s="76"/>
      <c r="D617" s="76"/>
      <c r="E617" s="76"/>
      <c r="F617" s="41"/>
    </row>
    <row r="618" spans="1:6" ht="20.25" customHeight="1" x14ac:dyDescent="0.25">
      <c r="A618" s="78"/>
      <c r="B618" s="75"/>
      <c r="C618" s="75"/>
      <c r="D618" s="75"/>
      <c r="E618" s="75"/>
      <c r="F618" s="41"/>
    </row>
    <row r="619" spans="1:6" ht="20.25" customHeight="1" x14ac:dyDescent="0.25">
      <c r="A619" s="79"/>
      <c r="B619" s="76"/>
      <c r="C619" s="76"/>
      <c r="D619" s="76"/>
      <c r="E619" s="76"/>
      <c r="F619" s="41"/>
    </row>
    <row r="620" spans="1:6" ht="20.25" customHeight="1" x14ac:dyDescent="0.25">
      <c r="A620" s="78"/>
      <c r="B620" s="75"/>
      <c r="C620" s="75"/>
      <c r="D620" s="75"/>
      <c r="E620" s="75"/>
      <c r="F620" s="41"/>
    </row>
    <row r="621" spans="1:6" ht="20.25" customHeight="1" x14ac:dyDescent="0.25">
      <c r="A621" s="79"/>
      <c r="B621" s="76"/>
      <c r="C621" s="76"/>
      <c r="D621" s="76"/>
      <c r="E621" s="76"/>
      <c r="F621" s="41"/>
    </row>
    <row r="622" spans="1:6" ht="20.25" customHeight="1" x14ac:dyDescent="0.25">
      <c r="A622" s="78"/>
      <c r="B622" s="75"/>
      <c r="C622" s="75"/>
      <c r="D622" s="75"/>
      <c r="E622" s="75"/>
      <c r="F622" s="41"/>
    </row>
    <row r="623" spans="1:6" ht="20.25" customHeight="1" x14ac:dyDescent="0.25">
      <c r="A623" s="79"/>
      <c r="B623" s="76"/>
      <c r="C623" s="76"/>
      <c r="D623" s="76"/>
      <c r="E623" s="76"/>
      <c r="F623" s="41"/>
    </row>
    <row r="624" spans="1:6" ht="20.25" customHeight="1" x14ac:dyDescent="0.25">
      <c r="A624" s="78"/>
      <c r="B624" s="75"/>
      <c r="C624" s="75"/>
      <c r="D624" s="75"/>
      <c r="E624" s="75"/>
      <c r="F624" s="41"/>
    </row>
    <row r="625" spans="1:6" ht="20.25" customHeight="1" x14ac:dyDescent="0.25">
      <c r="A625" s="79"/>
      <c r="B625" s="76"/>
      <c r="C625" s="76"/>
      <c r="D625" s="76"/>
      <c r="E625" s="76"/>
      <c r="F625" s="41"/>
    </row>
    <row r="626" spans="1:6" ht="20.25" customHeight="1" x14ac:dyDescent="0.25">
      <c r="A626" s="78"/>
      <c r="B626" s="75"/>
      <c r="C626" s="75"/>
      <c r="D626" s="75"/>
      <c r="E626" s="75"/>
      <c r="F626" s="41"/>
    </row>
    <row r="627" spans="1:6" ht="20.25" customHeight="1" x14ac:dyDescent="0.25">
      <c r="A627" s="79"/>
      <c r="B627" s="76"/>
      <c r="C627" s="76"/>
      <c r="D627" s="76"/>
      <c r="E627" s="76"/>
      <c r="F627" s="41"/>
    </row>
    <row r="628" spans="1:6" ht="20.25" customHeight="1" thickBot="1" x14ac:dyDescent="0.3">
      <c r="A628" s="78"/>
      <c r="B628" s="75"/>
      <c r="C628" s="75"/>
      <c r="D628" s="75"/>
      <c r="E628" s="75"/>
      <c r="F628" s="41"/>
    </row>
    <row r="629" spans="1:6" ht="20.25" customHeight="1" thickTop="1" x14ac:dyDescent="0.25">
      <c r="A629" s="86"/>
      <c r="B629" s="87"/>
      <c r="C629" s="87"/>
      <c r="D629" s="87"/>
      <c r="E629" s="87"/>
      <c r="F629" s="68"/>
    </row>
    <row r="630" spans="1:6" ht="20.25" customHeight="1" x14ac:dyDescent="0.25">
      <c r="A630" s="78"/>
      <c r="B630" s="75"/>
      <c r="C630" s="75"/>
      <c r="D630" s="75"/>
      <c r="E630" s="75"/>
      <c r="F630" s="41"/>
    </row>
    <row r="631" spans="1:6" ht="20.25" customHeight="1" x14ac:dyDescent="0.25">
      <c r="A631" s="79"/>
      <c r="B631" s="76"/>
      <c r="C631" s="76"/>
      <c r="D631" s="76"/>
      <c r="E631" s="76"/>
      <c r="F631" s="41"/>
    </row>
    <row r="632" spans="1:6" ht="20.25" customHeight="1" x14ac:dyDescent="0.25">
      <c r="A632" s="78"/>
      <c r="B632" s="75"/>
      <c r="C632" s="75"/>
      <c r="D632" s="75"/>
      <c r="E632" s="75"/>
      <c r="F632" s="41"/>
    </row>
    <row r="633" spans="1:6" ht="20.25" customHeight="1" x14ac:dyDescent="0.25">
      <c r="A633" s="79"/>
      <c r="B633" s="76"/>
      <c r="C633" s="76"/>
      <c r="D633" s="76"/>
      <c r="E633" s="76"/>
      <c r="F633" s="41"/>
    </row>
    <row r="634" spans="1:6" ht="20.25" customHeight="1" x14ac:dyDescent="0.25">
      <c r="A634" s="78"/>
      <c r="B634" s="75"/>
      <c r="C634" s="75"/>
      <c r="D634" s="75"/>
      <c r="E634" s="75"/>
      <c r="F634" s="41"/>
    </row>
    <row r="635" spans="1:6" ht="20.25" customHeight="1" x14ac:dyDescent="0.25">
      <c r="A635" s="79"/>
      <c r="B635" s="76"/>
      <c r="C635" s="76"/>
      <c r="D635" s="76"/>
      <c r="E635" s="76"/>
      <c r="F635" s="41"/>
    </row>
    <row r="636" spans="1:6" ht="20.25" customHeight="1" x14ac:dyDescent="0.25">
      <c r="A636" s="78"/>
      <c r="B636" s="75"/>
      <c r="C636" s="75"/>
      <c r="D636" s="75"/>
      <c r="E636" s="75"/>
      <c r="F636" s="41"/>
    </row>
    <row r="637" spans="1:6" ht="20.25" customHeight="1" x14ac:dyDescent="0.25">
      <c r="A637" s="79"/>
      <c r="B637" s="76"/>
      <c r="C637" s="76"/>
      <c r="D637" s="76"/>
      <c r="E637" s="76"/>
      <c r="F637" s="41"/>
    </row>
    <row r="638" spans="1:6" ht="20.25" customHeight="1" x14ac:dyDescent="0.25">
      <c r="A638" s="78"/>
      <c r="B638" s="75"/>
      <c r="C638" s="75"/>
      <c r="D638" s="75"/>
      <c r="E638" s="75"/>
      <c r="F638" s="41"/>
    </row>
    <row r="639" spans="1:6" ht="20.25" customHeight="1" x14ac:dyDescent="0.25">
      <c r="A639" s="79"/>
      <c r="B639" s="76"/>
      <c r="C639" s="76"/>
      <c r="D639" s="76"/>
      <c r="E639" s="76"/>
      <c r="F639" s="41"/>
    </row>
    <row r="640" spans="1:6" ht="20.25" customHeight="1" x14ac:dyDescent="0.25">
      <c r="A640" s="78"/>
      <c r="B640" s="75"/>
      <c r="C640" s="75"/>
      <c r="D640" s="75"/>
      <c r="E640" s="75"/>
      <c r="F640" s="41"/>
    </row>
    <row r="641" spans="1:6" ht="20.25" customHeight="1" x14ac:dyDescent="0.25">
      <c r="A641" s="79"/>
      <c r="B641" s="76"/>
      <c r="C641" s="76"/>
      <c r="D641" s="76"/>
      <c r="E641" s="76"/>
      <c r="F641" s="41"/>
    </row>
    <row r="642" spans="1:6" ht="20.25" customHeight="1" x14ac:dyDescent="0.25">
      <c r="A642" s="78"/>
      <c r="B642" s="75"/>
      <c r="C642" s="75"/>
      <c r="D642" s="75"/>
      <c r="E642" s="75"/>
      <c r="F642" s="41"/>
    </row>
    <row r="643" spans="1:6" ht="20.25" customHeight="1" x14ac:dyDescent="0.25">
      <c r="A643" s="79"/>
      <c r="B643" s="76"/>
      <c r="C643" s="76"/>
      <c r="D643" s="76"/>
      <c r="E643" s="76"/>
      <c r="F643" s="41"/>
    </row>
    <row r="644" spans="1:6" ht="20.25" customHeight="1" x14ac:dyDescent="0.25">
      <c r="A644" s="78"/>
      <c r="B644" s="75"/>
      <c r="C644" s="75"/>
      <c r="D644" s="75"/>
      <c r="E644" s="75"/>
      <c r="F644" s="41"/>
    </row>
    <row r="645" spans="1:6" ht="20.25" customHeight="1" x14ac:dyDescent="0.25">
      <c r="A645" s="79"/>
      <c r="B645" s="76"/>
      <c r="C645" s="76"/>
      <c r="D645" s="76"/>
      <c r="E645" s="76"/>
      <c r="F645" s="41"/>
    </row>
    <row r="646" spans="1:6" ht="20.25" customHeight="1" x14ac:dyDescent="0.25">
      <c r="A646" s="78"/>
      <c r="B646" s="75"/>
      <c r="C646" s="75"/>
      <c r="D646" s="75"/>
      <c r="E646" s="75"/>
      <c r="F646" s="41"/>
    </row>
    <row r="647" spans="1:6" ht="20.25" customHeight="1" thickBot="1" x14ac:dyDescent="0.3">
      <c r="A647" s="80"/>
      <c r="B647" s="88"/>
      <c r="C647" s="88"/>
      <c r="D647" s="88"/>
      <c r="E647" s="88"/>
      <c r="F647" s="67"/>
    </row>
    <row r="648" spans="1:6" ht="20.25" customHeight="1" thickTop="1" x14ac:dyDescent="0.25">
      <c r="A648" s="89"/>
      <c r="B648" s="89"/>
      <c r="C648" s="89"/>
      <c r="D648" s="89"/>
      <c r="E648" s="89"/>
      <c r="F648" s="69"/>
    </row>
    <row r="649" spans="1:6" ht="20.25" customHeight="1" x14ac:dyDescent="0.25">
      <c r="A649" s="76"/>
      <c r="B649" s="76"/>
      <c r="C649" s="76"/>
      <c r="D649" s="76"/>
      <c r="E649" s="76"/>
      <c r="F649" s="38"/>
    </row>
    <row r="650" spans="1:6" ht="20.25" customHeight="1" x14ac:dyDescent="0.25">
      <c r="A650" s="75"/>
      <c r="B650" s="75"/>
      <c r="C650" s="75"/>
      <c r="D650" s="75"/>
      <c r="E650" s="75"/>
      <c r="F650" s="38"/>
    </row>
    <row r="651" spans="1:6" ht="20.25" customHeight="1" x14ac:dyDescent="0.25">
      <c r="A651" s="76"/>
      <c r="B651" s="76"/>
      <c r="C651" s="76"/>
      <c r="D651" s="76"/>
      <c r="E651" s="76"/>
      <c r="F651" s="38"/>
    </row>
    <row r="652" spans="1:6" ht="20.25" customHeight="1" x14ac:dyDescent="0.25">
      <c r="A652" s="75"/>
      <c r="B652" s="75"/>
      <c r="C652" s="75"/>
      <c r="D652" s="75"/>
      <c r="E652" s="75"/>
      <c r="F652" s="38"/>
    </row>
    <row r="653" spans="1:6" ht="20.25" customHeight="1" x14ac:dyDescent="0.25">
      <c r="A653" s="76"/>
      <c r="B653" s="76"/>
      <c r="C653" s="76"/>
      <c r="D653" s="76"/>
      <c r="E653" s="76"/>
      <c r="F653" s="38"/>
    </row>
    <row r="654" spans="1:6" ht="20.25" customHeight="1" x14ac:dyDescent="0.25">
      <c r="A654" s="78"/>
      <c r="B654" s="75"/>
      <c r="C654" s="75"/>
      <c r="D654" s="75"/>
      <c r="E654" s="75"/>
      <c r="F654" s="41"/>
    </row>
    <row r="655" spans="1:6" ht="20.25" customHeight="1" x14ac:dyDescent="0.25">
      <c r="A655" s="79"/>
      <c r="B655" s="76"/>
      <c r="C655" s="76"/>
      <c r="D655" s="76"/>
      <c r="E655" s="76"/>
      <c r="F655" s="41"/>
    </row>
    <row r="656" spans="1:6" ht="20.25" customHeight="1" x14ac:dyDescent="0.25">
      <c r="A656" s="78"/>
      <c r="B656" s="75"/>
      <c r="C656" s="75"/>
      <c r="D656" s="75"/>
      <c r="E656" s="75"/>
      <c r="F656" s="41"/>
    </row>
    <row r="657" spans="1:6" ht="20.25" customHeight="1" x14ac:dyDescent="0.25">
      <c r="A657" s="79"/>
      <c r="B657" s="76"/>
      <c r="C657" s="76"/>
      <c r="D657" s="76"/>
      <c r="E657" s="76"/>
      <c r="F657" s="41"/>
    </row>
    <row r="658" spans="1:6" ht="20.25" customHeight="1" x14ac:dyDescent="0.25">
      <c r="A658" s="78"/>
      <c r="B658" s="75"/>
      <c r="C658" s="75"/>
      <c r="D658" s="75"/>
      <c r="E658" s="75"/>
      <c r="F658" s="41"/>
    </row>
    <row r="659" spans="1:6" ht="20.25" customHeight="1" x14ac:dyDescent="0.25">
      <c r="A659" s="79"/>
      <c r="B659" s="76"/>
      <c r="C659" s="76"/>
      <c r="D659" s="76"/>
      <c r="E659" s="76"/>
      <c r="F659" s="41"/>
    </row>
    <row r="660" spans="1:6" ht="20.25" customHeight="1" x14ac:dyDescent="0.25">
      <c r="A660" s="78"/>
      <c r="B660" s="75"/>
      <c r="C660" s="75"/>
      <c r="D660" s="75"/>
      <c r="E660" s="75"/>
      <c r="F660" s="41"/>
    </row>
    <row r="661" spans="1:6" ht="20.25" customHeight="1" x14ac:dyDescent="0.25">
      <c r="A661" s="79"/>
      <c r="B661" s="76"/>
      <c r="C661" s="76"/>
      <c r="D661" s="76"/>
      <c r="E661" s="76"/>
      <c r="F661" s="41"/>
    </row>
    <row r="662" spans="1:6" ht="20.25" customHeight="1" x14ac:dyDescent="0.25">
      <c r="A662" s="78"/>
      <c r="B662" s="75"/>
      <c r="C662" s="75"/>
      <c r="D662" s="75"/>
      <c r="E662" s="75"/>
      <c r="F662" s="41"/>
    </row>
    <row r="663" spans="1:6" ht="20.25" customHeight="1" x14ac:dyDescent="0.25">
      <c r="A663" s="79"/>
      <c r="B663" s="76"/>
      <c r="C663" s="76"/>
      <c r="D663" s="76"/>
      <c r="E663" s="76"/>
      <c r="F663" s="41"/>
    </row>
    <row r="664" spans="1:6" ht="20.25" customHeight="1" x14ac:dyDescent="0.25">
      <c r="A664" s="78"/>
      <c r="B664" s="75"/>
      <c r="C664" s="75"/>
      <c r="D664" s="75"/>
      <c r="E664" s="75"/>
      <c r="F664" s="41"/>
    </row>
    <row r="665" spans="1:6" ht="20.25" customHeight="1" x14ac:dyDescent="0.25">
      <c r="A665" s="79"/>
      <c r="B665" s="76"/>
      <c r="C665" s="76"/>
      <c r="D665" s="76"/>
      <c r="E665" s="76"/>
      <c r="F665" s="41"/>
    </row>
    <row r="666" spans="1:6" ht="20.25" customHeight="1" thickBot="1" x14ac:dyDescent="0.3">
      <c r="A666" s="78"/>
      <c r="B666" s="75"/>
      <c r="C666" s="75"/>
      <c r="D666" s="75"/>
      <c r="E666" s="75"/>
      <c r="F666" s="41"/>
    </row>
    <row r="667" spans="1:6" ht="20.25" customHeight="1" thickTop="1" x14ac:dyDescent="0.25">
      <c r="A667" s="86"/>
      <c r="B667" s="87"/>
      <c r="C667" s="87"/>
      <c r="D667" s="87"/>
      <c r="E667" s="87"/>
      <c r="F667" s="68"/>
    </row>
    <row r="668" spans="1:6" ht="20.25" customHeight="1" x14ac:dyDescent="0.25">
      <c r="A668" s="78"/>
      <c r="B668" s="75"/>
      <c r="C668" s="75"/>
      <c r="D668" s="75"/>
      <c r="E668" s="75"/>
      <c r="F668" s="41"/>
    </row>
    <row r="669" spans="1:6" ht="20.25" customHeight="1" x14ac:dyDescent="0.25">
      <c r="A669" s="79"/>
      <c r="B669" s="76"/>
      <c r="C669" s="76"/>
      <c r="D669" s="76"/>
      <c r="E669" s="76"/>
      <c r="F669" s="41"/>
    </row>
    <row r="670" spans="1:6" ht="20.25" customHeight="1" x14ac:dyDescent="0.25">
      <c r="A670" s="78"/>
      <c r="B670" s="75"/>
      <c r="C670" s="75"/>
      <c r="D670" s="75"/>
      <c r="E670" s="75"/>
      <c r="F670" s="41"/>
    </row>
    <row r="671" spans="1:6" ht="20.25" customHeight="1" x14ac:dyDescent="0.25">
      <c r="A671" s="79"/>
      <c r="B671" s="76"/>
      <c r="C671" s="76"/>
      <c r="D671" s="76"/>
      <c r="E671" s="76"/>
      <c r="F671" s="41"/>
    </row>
    <row r="672" spans="1:6" ht="20.25" customHeight="1" x14ac:dyDescent="0.25">
      <c r="A672" s="78"/>
      <c r="B672" s="75"/>
      <c r="C672" s="75"/>
      <c r="D672" s="75"/>
      <c r="E672" s="75"/>
      <c r="F672" s="41"/>
    </row>
    <row r="673" spans="1:6" ht="20.25" customHeight="1" x14ac:dyDescent="0.25">
      <c r="A673" s="79"/>
      <c r="B673" s="76"/>
      <c r="C673" s="76"/>
      <c r="D673" s="76"/>
      <c r="E673" s="76"/>
      <c r="F673" s="41"/>
    </row>
    <row r="674" spans="1:6" ht="20.25" customHeight="1" x14ac:dyDescent="0.25">
      <c r="A674" s="78"/>
      <c r="B674" s="75"/>
      <c r="C674" s="75"/>
      <c r="D674" s="75"/>
      <c r="E674" s="75"/>
      <c r="F674" s="41"/>
    </row>
    <row r="675" spans="1:6" ht="20.25" customHeight="1" x14ac:dyDescent="0.25">
      <c r="A675" s="79"/>
      <c r="B675" s="76"/>
      <c r="C675" s="76"/>
      <c r="D675" s="76"/>
      <c r="E675" s="76"/>
      <c r="F675" s="41"/>
    </row>
    <row r="676" spans="1:6" ht="20.25" customHeight="1" x14ac:dyDescent="0.25">
      <c r="A676" s="78"/>
      <c r="B676" s="75"/>
      <c r="C676" s="75"/>
      <c r="D676" s="75"/>
      <c r="E676" s="75"/>
      <c r="F676" s="41"/>
    </row>
    <row r="677" spans="1:6" ht="20.25" customHeight="1" x14ac:dyDescent="0.25">
      <c r="A677" s="79"/>
      <c r="B677" s="76"/>
      <c r="C677" s="76"/>
      <c r="D677" s="76"/>
      <c r="E677" s="76"/>
      <c r="F677" s="41"/>
    </row>
    <row r="678" spans="1:6" ht="20.25" customHeight="1" x14ac:dyDescent="0.25">
      <c r="A678" s="78"/>
      <c r="B678" s="75"/>
      <c r="C678" s="75"/>
      <c r="D678" s="75"/>
      <c r="E678" s="75"/>
      <c r="F678" s="41"/>
    </row>
    <row r="679" spans="1:6" ht="20.25" customHeight="1" x14ac:dyDescent="0.25">
      <c r="A679" s="79"/>
      <c r="B679" s="76"/>
      <c r="C679" s="76"/>
      <c r="D679" s="76"/>
      <c r="E679" s="76"/>
      <c r="F679" s="41"/>
    </row>
    <row r="680" spans="1:6" ht="20.25" customHeight="1" x14ac:dyDescent="0.25">
      <c r="A680" s="78"/>
      <c r="B680" s="75"/>
      <c r="C680" s="75"/>
      <c r="D680" s="75"/>
      <c r="E680" s="75"/>
      <c r="F680" s="41"/>
    </row>
    <row r="681" spans="1:6" ht="20.25" customHeight="1" x14ac:dyDescent="0.25">
      <c r="A681" s="79"/>
      <c r="B681" s="76"/>
      <c r="C681" s="76"/>
      <c r="D681" s="76"/>
      <c r="E681" s="76"/>
      <c r="F681" s="41"/>
    </row>
    <row r="682" spans="1:6" ht="20.25" customHeight="1" x14ac:dyDescent="0.25">
      <c r="A682" s="78"/>
      <c r="B682" s="75"/>
      <c r="C682" s="75"/>
      <c r="D682" s="75"/>
      <c r="E682" s="75"/>
      <c r="F682" s="41"/>
    </row>
    <row r="683" spans="1:6" ht="20.25" customHeight="1" x14ac:dyDescent="0.25">
      <c r="A683" s="79"/>
      <c r="B683" s="76"/>
      <c r="C683" s="76"/>
      <c r="D683" s="76"/>
      <c r="E683" s="76"/>
      <c r="F683" s="41"/>
    </row>
    <row r="684" spans="1:6" ht="20.25" customHeight="1" x14ac:dyDescent="0.25">
      <c r="A684" s="78"/>
      <c r="B684" s="75"/>
      <c r="C684" s="75"/>
      <c r="D684" s="75"/>
      <c r="E684" s="75"/>
      <c r="F684" s="41"/>
    </row>
    <row r="685" spans="1:6" ht="20.25" customHeight="1" thickBot="1" x14ac:dyDescent="0.3">
      <c r="A685" s="80"/>
      <c r="B685" s="88"/>
      <c r="C685" s="88"/>
      <c r="D685" s="88"/>
      <c r="E685" s="88"/>
      <c r="F685" s="67"/>
    </row>
    <row r="686" spans="1:6" ht="20.25" customHeight="1" thickTop="1" x14ac:dyDescent="0.25">
      <c r="A686" s="89"/>
      <c r="B686" s="89"/>
      <c r="C686" s="89"/>
      <c r="D686" s="89"/>
      <c r="E686" s="89"/>
      <c r="F686" s="69"/>
    </row>
    <row r="687" spans="1:6" ht="20.25" customHeight="1" x14ac:dyDescent="0.25">
      <c r="A687" s="76"/>
      <c r="B687" s="76"/>
      <c r="C687" s="76"/>
      <c r="D687" s="76"/>
      <c r="E687" s="76"/>
      <c r="F687" s="38"/>
    </row>
    <row r="688" spans="1:6" ht="20.25" customHeight="1" x14ac:dyDescent="0.25">
      <c r="A688" s="75"/>
      <c r="B688" s="75"/>
      <c r="C688" s="75"/>
      <c r="D688" s="75"/>
      <c r="E688" s="75"/>
      <c r="F688" s="38"/>
    </row>
    <row r="689" spans="1:6" ht="20.25" customHeight="1" x14ac:dyDescent="0.25">
      <c r="A689" s="76"/>
      <c r="B689" s="76"/>
      <c r="C689" s="76"/>
      <c r="D689" s="76"/>
      <c r="E689" s="76"/>
      <c r="F689" s="38"/>
    </row>
    <row r="690" spans="1:6" ht="20.25" customHeight="1" x14ac:dyDescent="0.25">
      <c r="A690" s="75"/>
      <c r="B690" s="75"/>
      <c r="C690" s="75"/>
      <c r="D690" s="75"/>
      <c r="E690" s="75"/>
      <c r="F690" s="38"/>
    </row>
    <row r="691" spans="1:6" ht="20.25" customHeight="1" x14ac:dyDescent="0.25">
      <c r="A691" s="76"/>
      <c r="B691" s="76"/>
      <c r="C691" s="76"/>
      <c r="D691" s="76"/>
      <c r="E691" s="76"/>
      <c r="F691" s="38"/>
    </row>
    <row r="692" spans="1:6" ht="20.25" customHeight="1" x14ac:dyDescent="0.25">
      <c r="A692" s="78"/>
      <c r="B692" s="75"/>
      <c r="C692" s="75"/>
      <c r="D692" s="75"/>
      <c r="E692" s="75"/>
      <c r="F692" s="41"/>
    </row>
    <row r="693" spans="1:6" ht="20.25" customHeight="1" x14ac:dyDescent="0.25">
      <c r="A693" s="79"/>
      <c r="B693" s="76"/>
      <c r="C693" s="76"/>
      <c r="D693" s="76"/>
      <c r="E693" s="76"/>
      <c r="F693" s="41"/>
    </row>
    <row r="694" spans="1:6" ht="20.25" customHeight="1" x14ac:dyDescent="0.25">
      <c r="A694" s="78"/>
      <c r="B694" s="75"/>
      <c r="C694" s="75"/>
      <c r="D694" s="75"/>
      <c r="E694" s="75"/>
      <c r="F694" s="41"/>
    </row>
    <row r="695" spans="1:6" ht="20.25" customHeight="1" x14ac:dyDescent="0.25">
      <c r="A695" s="79"/>
      <c r="B695" s="76"/>
      <c r="C695" s="76"/>
      <c r="D695" s="76"/>
      <c r="E695" s="76"/>
      <c r="F695" s="41"/>
    </row>
    <row r="696" spans="1:6" ht="20.25" customHeight="1" x14ac:dyDescent="0.25">
      <c r="A696" s="78"/>
      <c r="B696" s="75"/>
      <c r="C696" s="75"/>
      <c r="D696" s="75"/>
      <c r="E696" s="75"/>
      <c r="F696" s="41"/>
    </row>
    <row r="697" spans="1:6" ht="20.25" customHeight="1" x14ac:dyDescent="0.25">
      <c r="A697" s="79"/>
      <c r="B697" s="76"/>
      <c r="C697" s="76"/>
      <c r="D697" s="76"/>
      <c r="E697" s="76"/>
      <c r="F697" s="41"/>
    </row>
    <row r="698" spans="1:6" ht="20.25" customHeight="1" x14ac:dyDescent="0.25">
      <c r="A698" s="78"/>
      <c r="B698" s="75"/>
      <c r="C698" s="75"/>
      <c r="D698" s="75"/>
      <c r="E698" s="75"/>
      <c r="F698" s="41"/>
    </row>
    <row r="699" spans="1:6" ht="20.25" customHeight="1" x14ac:dyDescent="0.25">
      <c r="A699" s="79"/>
      <c r="B699" s="76"/>
      <c r="C699" s="76"/>
      <c r="D699" s="76"/>
      <c r="E699" s="76"/>
      <c r="F699" s="41"/>
    </row>
    <row r="700" spans="1:6" ht="20.25" customHeight="1" x14ac:dyDescent="0.25">
      <c r="A700" s="78"/>
      <c r="B700" s="75"/>
      <c r="C700" s="75"/>
      <c r="D700" s="75"/>
      <c r="E700" s="75"/>
      <c r="F700" s="41"/>
    </row>
    <row r="701" spans="1:6" ht="20.25" customHeight="1" x14ac:dyDescent="0.25">
      <c r="A701" s="79"/>
      <c r="B701" s="76"/>
      <c r="C701" s="76"/>
      <c r="D701" s="76"/>
      <c r="E701" s="76"/>
      <c r="F701" s="41"/>
    </row>
    <row r="702" spans="1:6" ht="20.25" customHeight="1" x14ac:dyDescent="0.25">
      <c r="A702" s="78"/>
      <c r="B702" s="75"/>
      <c r="C702" s="75"/>
      <c r="D702" s="75"/>
      <c r="E702" s="75"/>
      <c r="F702" s="41"/>
    </row>
    <row r="703" spans="1:6" ht="20.25" customHeight="1" x14ac:dyDescent="0.25">
      <c r="A703" s="79"/>
      <c r="B703" s="76"/>
      <c r="C703" s="76"/>
      <c r="D703" s="76"/>
      <c r="E703" s="76"/>
      <c r="F703" s="41"/>
    </row>
    <row r="704" spans="1:6" ht="20.25" customHeight="1" thickBot="1" x14ac:dyDescent="0.3">
      <c r="A704" s="78"/>
      <c r="B704" s="75"/>
      <c r="C704" s="75"/>
      <c r="D704" s="75"/>
      <c r="E704" s="75"/>
      <c r="F704" s="41"/>
    </row>
    <row r="705" spans="1:6" ht="20.25" customHeight="1" thickTop="1" x14ac:dyDescent="0.25">
      <c r="A705" s="86"/>
      <c r="B705" s="87"/>
      <c r="C705" s="87"/>
      <c r="D705" s="87"/>
      <c r="E705" s="87"/>
      <c r="F705" s="68"/>
    </row>
    <row r="706" spans="1:6" ht="20.25" customHeight="1" x14ac:dyDescent="0.25">
      <c r="A706" s="78"/>
      <c r="B706" s="75"/>
      <c r="C706" s="75"/>
      <c r="D706" s="75"/>
      <c r="E706" s="75"/>
      <c r="F706" s="41"/>
    </row>
    <row r="707" spans="1:6" ht="20.25" customHeight="1" x14ac:dyDescent="0.25">
      <c r="A707" s="79"/>
      <c r="B707" s="76"/>
      <c r="C707" s="76"/>
      <c r="D707" s="76"/>
      <c r="E707" s="76"/>
      <c r="F707" s="41"/>
    </row>
    <row r="708" spans="1:6" ht="20.25" customHeight="1" x14ac:dyDescent="0.25">
      <c r="A708" s="78"/>
      <c r="B708" s="75"/>
      <c r="C708" s="75"/>
      <c r="D708" s="75"/>
      <c r="E708" s="75"/>
      <c r="F708" s="41"/>
    </row>
    <row r="709" spans="1:6" ht="20.25" customHeight="1" x14ac:dyDescent="0.25">
      <c r="A709" s="79"/>
      <c r="B709" s="76"/>
      <c r="C709" s="76"/>
      <c r="D709" s="76"/>
      <c r="E709" s="76"/>
      <c r="F709" s="41"/>
    </row>
    <row r="710" spans="1:6" ht="20.25" customHeight="1" x14ac:dyDescent="0.25">
      <c r="A710" s="78"/>
      <c r="B710" s="75"/>
      <c r="C710" s="75"/>
      <c r="D710" s="75"/>
      <c r="E710" s="75"/>
      <c r="F710" s="41"/>
    </row>
    <row r="711" spans="1:6" ht="20.25" customHeight="1" x14ac:dyDescent="0.25">
      <c r="A711" s="79"/>
      <c r="B711" s="76"/>
      <c r="C711" s="76"/>
      <c r="D711" s="76"/>
      <c r="E711" s="76"/>
      <c r="F711" s="41"/>
    </row>
    <row r="712" spans="1:6" ht="20.25" customHeight="1" x14ac:dyDescent="0.25">
      <c r="A712" s="78"/>
      <c r="B712" s="75"/>
      <c r="C712" s="75"/>
      <c r="D712" s="75"/>
      <c r="E712" s="75"/>
      <c r="F712" s="41"/>
    </row>
    <row r="713" spans="1:6" ht="20.25" customHeight="1" x14ac:dyDescent="0.25">
      <c r="A713" s="79"/>
      <c r="B713" s="76"/>
      <c r="C713" s="76"/>
      <c r="D713" s="76"/>
      <c r="E713" s="76"/>
      <c r="F713" s="41"/>
    </row>
    <row r="714" spans="1:6" ht="20.25" customHeight="1" x14ac:dyDescent="0.25">
      <c r="A714" s="78"/>
      <c r="B714" s="75"/>
      <c r="C714" s="75"/>
      <c r="D714" s="75"/>
      <c r="E714" s="75"/>
      <c r="F714" s="41"/>
    </row>
    <row r="715" spans="1:6" ht="20.25" customHeight="1" x14ac:dyDescent="0.25">
      <c r="A715" s="79"/>
      <c r="B715" s="76"/>
      <c r="C715" s="76"/>
      <c r="D715" s="76"/>
      <c r="E715" s="76"/>
      <c r="F715" s="41"/>
    </row>
    <row r="716" spans="1:6" ht="20.25" customHeight="1" x14ac:dyDescent="0.25">
      <c r="A716" s="78"/>
      <c r="B716" s="75"/>
      <c r="C716" s="75"/>
      <c r="D716" s="75"/>
      <c r="E716" s="75"/>
      <c r="F716" s="41"/>
    </row>
    <row r="717" spans="1:6" ht="20.25" customHeight="1" x14ac:dyDescent="0.25">
      <c r="A717" s="79"/>
      <c r="B717" s="76"/>
      <c r="C717" s="76"/>
      <c r="D717" s="76"/>
      <c r="E717" s="76"/>
      <c r="F717" s="41"/>
    </row>
    <row r="718" spans="1:6" ht="20.25" customHeight="1" x14ac:dyDescent="0.25">
      <c r="A718" s="78"/>
      <c r="B718" s="75"/>
      <c r="C718" s="75"/>
      <c r="D718" s="75"/>
      <c r="E718" s="75"/>
      <c r="F718" s="41"/>
    </row>
    <row r="719" spans="1:6" ht="20.25" customHeight="1" x14ac:dyDescent="0.25">
      <c r="A719" s="79"/>
      <c r="B719" s="76"/>
      <c r="C719" s="76"/>
      <c r="D719" s="76"/>
      <c r="E719" s="76"/>
      <c r="F719" s="41"/>
    </row>
    <row r="720" spans="1:6" ht="20.25" customHeight="1" x14ac:dyDescent="0.25">
      <c r="A720" s="78"/>
      <c r="B720" s="75"/>
      <c r="C720" s="75"/>
      <c r="D720" s="75"/>
      <c r="E720" s="75"/>
      <c r="F720" s="41"/>
    </row>
    <row r="721" spans="1:6" ht="20.25" customHeight="1" x14ac:dyDescent="0.25">
      <c r="A721" s="79"/>
      <c r="B721" s="76"/>
      <c r="C721" s="76"/>
      <c r="D721" s="76"/>
      <c r="E721" s="76"/>
      <c r="F721" s="41"/>
    </row>
    <row r="722" spans="1:6" ht="20.25" customHeight="1" x14ac:dyDescent="0.25">
      <c r="A722" s="78"/>
      <c r="B722" s="75"/>
      <c r="C722" s="75"/>
      <c r="D722" s="75"/>
      <c r="E722" s="75"/>
      <c r="F722" s="41"/>
    </row>
    <row r="723" spans="1:6" ht="20.25" customHeight="1" thickBot="1" x14ac:dyDescent="0.3">
      <c r="A723" s="80"/>
      <c r="B723" s="88"/>
      <c r="C723" s="88"/>
      <c r="D723" s="88"/>
      <c r="E723" s="88"/>
      <c r="F723" s="67"/>
    </row>
    <row r="724" spans="1:6" ht="20.25" customHeight="1" thickTop="1" x14ac:dyDescent="0.25">
      <c r="A724" s="89"/>
      <c r="B724" s="89"/>
      <c r="C724" s="89"/>
      <c r="D724" s="89"/>
      <c r="E724" s="89"/>
      <c r="F724" s="69"/>
    </row>
    <row r="725" spans="1:6" ht="20.25" customHeight="1" x14ac:dyDescent="0.25">
      <c r="A725" s="76"/>
      <c r="B725" s="76"/>
      <c r="C725" s="76"/>
      <c r="D725" s="76"/>
      <c r="E725" s="76"/>
      <c r="F725" s="38"/>
    </row>
    <row r="726" spans="1:6" ht="20.25" customHeight="1" x14ac:dyDescent="0.25">
      <c r="A726" s="75"/>
      <c r="B726" s="75"/>
      <c r="C726" s="75"/>
      <c r="D726" s="75"/>
      <c r="E726" s="75"/>
      <c r="F726" s="38"/>
    </row>
    <row r="727" spans="1:6" ht="20.25" customHeight="1" x14ac:dyDescent="0.25">
      <c r="A727" s="76"/>
      <c r="B727" s="76"/>
      <c r="C727" s="76"/>
      <c r="D727" s="76"/>
      <c r="E727" s="76"/>
      <c r="F727" s="38"/>
    </row>
    <row r="728" spans="1:6" ht="20.25" customHeight="1" x14ac:dyDescent="0.25">
      <c r="A728" s="75"/>
      <c r="B728" s="75"/>
      <c r="C728" s="75"/>
      <c r="D728" s="75"/>
      <c r="E728" s="75"/>
      <c r="F728" s="38"/>
    </row>
    <row r="729" spans="1:6" ht="20.25" customHeight="1" x14ac:dyDescent="0.25">
      <c r="A729" s="76"/>
      <c r="B729" s="76"/>
      <c r="C729" s="76"/>
      <c r="D729" s="76"/>
      <c r="E729" s="76"/>
      <c r="F729" s="38"/>
    </row>
    <row r="730" spans="1:6" ht="20.25" customHeight="1" x14ac:dyDescent="0.25">
      <c r="A730" s="78"/>
      <c r="B730" s="75"/>
      <c r="C730" s="75"/>
      <c r="D730" s="75"/>
      <c r="E730" s="75"/>
      <c r="F730" s="41"/>
    </row>
    <row r="731" spans="1:6" ht="20.25" customHeight="1" x14ac:dyDescent="0.25">
      <c r="A731" s="79"/>
      <c r="B731" s="76"/>
      <c r="C731" s="76"/>
      <c r="D731" s="76"/>
      <c r="E731" s="76"/>
      <c r="F731" s="41"/>
    </row>
    <row r="732" spans="1:6" ht="20.25" customHeight="1" x14ac:dyDescent="0.25">
      <c r="A732" s="78"/>
      <c r="B732" s="75"/>
      <c r="C732" s="75"/>
      <c r="D732" s="75"/>
      <c r="E732" s="75"/>
      <c r="F732" s="41"/>
    </row>
    <row r="733" spans="1:6" ht="20.25" customHeight="1" x14ac:dyDescent="0.25">
      <c r="A733" s="79"/>
      <c r="B733" s="76"/>
      <c r="C733" s="76"/>
      <c r="D733" s="76"/>
      <c r="E733" s="76"/>
      <c r="F733" s="41"/>
    </row>
    <row r="734" spans="1:6" ht="20.25" customHeight="1" x14ac:dyDescent="0.25">
      <c r="A734" s="78"/>
      <c r="B734" s="75"/>
      <c r="C734" s="75"/>
      <c r="D734" s="75"/>
      <c r="E734" s="75"/>
      <c r="F734" s="41"/>
    </row>
    <row r="735" spans="1:6" ht="20.25" customHeight="1" x14ac:dyDescent="0.25">
      <c r="A735" s="79"/>
      <c r="B735" s="76"/>
      <c r="C735" s="76"/>
      <c r="D735" s="76"/>
      <c r="E735" s="76"/>
      <c r="F735" s="41"/>
    </row>
    <row r="736" spans="1:6" ht="20.25" customHeight="1" x14ac:dyDescent="0.25">
      <c r="A736" s="78"/>
      <c r="B736" s="75"/>
      <c r="C736" s="75"/>
      <c r="D736" s="75"/>
      <c r="E736" s="75"/>
      <c r="F736" s="41"/>
    </row>
    <row r="737" spans="1:6" ht="20.25" customHeight="1" x14ac:dyDescent="0.25">
      <c r="A737" s="79"/>
      <c r="B737" s="76"/>
      <c r="C737" s="76"/>
      <c r="D737" s="76"/>
      <c r="E737" s="76"/>
      <c r="F737" s="41"/>
    </row>
    <row r="738" spans="1:6" ht="20.25" customHeight="1" x14ac:dyDescent="0.25">
      <c r="A738" s="78"/>
      <c r="B738" s="75"/>
      <c r="C738" s="75"/>
      <c r="D738" s="75"/>
      <c r="E738" s="75"/>
      <c r="F738" s="41"/>
    </row>
    <row r="739" spans="1:6" ht="20.25" customHeight="1" x14ac:dyDescent="0.25">
      <c r="A739" s="79"/>
      <c r="B739" s="76"/>
      <c r="C739" s="76"/>
      <c r="D739" s="76"/>
      <c r="E739" s="76"/>
      <c r="F739" s="41"/>
    </row>
    <row r="740" spans="1:6" ht="20.25" customHeight="1" x14ac:dyDescent="0.25">
      <c r="A740" s="78"/>
      <c r="B740" s="75"/>
      <c r="C740" s="75"/>
      <c r="D740" s="75"/>
      <c r="E740" s="75"/>
      <c r="F740" s="41"/>
    </row>
    <row r="741" spans="1:6" ht="20.25" customHeight="1" x14ac:dyDescent="0.25">
      <c r="A741" s="79"/>
      <c r="B741" s="76"/>
      <c r="C741" s="76"/>
      <c r="D741" s="76"/>
      <c r="E741" s="76"/>
      <c r="F741" s="41"/>
    </row>
    <row r="742" spans="1:6" ht="20.25" customHeight="1" thickBot="1" x14ac:dyDescent="0.3">
      <c r="A742" s="78"/>
      <c r="B742" s="75"/>
      <c r="C742" s="75"/>
      <c r="D742" s="75"/>
      <c r="E742" s="75"/>
      <c r="F742" s="41"/>
    </row>
    <row r="743" spans="1:6" ht="20.25" customHeight="1" thickTop="1" x14ac:dyDescent="0.25">
      <c r="A743" s="86"/>
      <c r="B743" s="87"/>
      <c r="C743" s="87"/>
      <c r="D743" s="87"/>
      <c r="E743" s="87"/>
      <c r="F743" s="68"/>
    </row>
    <row r="744" spans="1:6" ht="20.25" customHeight="1" x14ac:dyDescent="0.25">
      <c r="A744" s="78"/>
      <c r="B744" s="75"/>
      <c r="C744" s="75"/>
      <c r="D744" s="75"/>
      <c r="E744" s="75"/>
      <c r="F744" s="41"/>
    </row>
    <row r="745" spans="1:6" ht="20.25" customHeight="1" x14ac:dyDescent="0.25">
      <c r="A745" s="79"/>
      <c r="B745" s="76"/>
      <c r="C745" s="76"/>
      <c r="D745" s="76"/>
      <c r="E745" s="76"/>
      <c r="F745" s="41"/>
    </row>
    <row r="746" spans="1:6" ht="20.25" customHeight="1" x14ac:dyDescent="0.25">
      <c r="A746" s="78"/>
      <c r="B746" s="75"/>
      <c r="C746" s="75"/>
      <c r="D746" s="75"/>
      <c r="E746" s="75"/>
      <c r="F746" s="41"/>
    </row>
    <row r="747" spans="1:6" ht="20.25" customHeight="1" x14ac:dyDescent="0.25">
      <c r="A747" s="79"/>
      <c r="B747" s="76"/>
      <c r="C747" s="76"/>
      <c r="D747" s="76"/>
      <c r="E747" s="76"/>
      <c r="F747" s="41"/>
    </row>
    <row r="748" spans="1:6" ht="20.25" customHeight="1" x14ac:dyDescent="0.25">
      <c r="A748" s="78"/>
      <c r="B748" s="75"/>
      <c r="C748" s="75"/>
      <c r="D748" s="75"/>
      <c r="E748" s="75"/>
      <c r="F748" s="41"/>
    </row>
    <row r="749" spans="1:6" ht="20.25" customHeight="1" x14ac:dyDescent="0.25">
      <c r="A749" s="79"/>
      <c r="B749" s="76"/>
      <c r="C749" s="76"/>
      <c r="D749" s="76"/>
      <c r="E749" s="76"/>
      <c r="F749" s="41"/>
    </row>
    <row r="750" spans="1:6" ht="20.25" customHeight="1" x14ac:dyDescent="0.25">
      <c r="A750" s="78"/>
      <c r="B750" s="75"/>
      <c r="C750" s="75"/>
      <c r="D750" s="75"/>
      <c r="E750" s="75"/>
      <c r="F750" s="41"/>
    </row>
    <row r="751" spans="1:6" ht="20.25" customHeight="1" x14ac:dyDescent="0.25">
      <c r="A751" s="79"/>
      <c r="B751" s="76"/>
      <c r="C751" s="76"/>
      <c r="D751" s="76"/>
      <c r="E751" s="76"/>
      <c r="F751" s="41"/>
    </row>
    <row r="752" spans="1:6" ht="20.25" customHeight="1" x14ac:dyDescent="0.25">
      <c r="A752" s="78"/>
      <c r="B752" s="75"/>
      <c r="C752" s="75"/>
      <c r="D752" s="75"/>
      <c r="E752" s="75"/>
      <c r="F752" s="41"/>
    </row>
    <row r="753" spans="1:6" ht="20.25" customHeight="1" x14ac:dyDescent="0.25">
      <c r="A753" s="79"/>
      <c r="B753" s="76"/>
      <c r="C753" s="76"/>
      <c r="D753" s="76"/>
      <c r="E753" s="76"/>
      <c r="F753" s="41"/>
    </row>
    <row r="754" spans="1:6" ht="20.25" customHeight="1" x14ac:dyDescent="0.25">
      <c r="A754" s="78"/>
      <c r="B754" s="75"/>
      <c r="C754" s="75"/>
      <c r="D754" s="75"/>
      <c r="E754" s="75"/>
      <c r="F754" s="41"/>
    </row>
    <row r="755" spans="1:6" ht="20.25" customHeight="1" x14ac:dyDescent="0.25">
      <c r="A755" s="79"/>
      <c r="B755" s="76"/>
      <c r="C755" s="76"/>
      <c r="D755" s="76"/>
      <c r="E755" s="76"/>
      <c r="F755" s="41"/>
    </row>
    <row r="756" spans="1:6" ht="20.25" customHeight="1" x14ac:dyDescent="0.25">
      <c r="A756" s="78"/>
      <c r="B756" s="75"/>
      <c r="C756" s="75"/>
      <c r="D756" s="75"/>
      <c r="E756" s="75"/>
      <c r="F756" s="41"/>
    </row>
    <row r="757" spans="1:6" ht="20.25" customHeight="1" x14ac:dyDescent="0.25">
      <c r="A757" s="79"/>
      <c r="B757" s="76"/>
      <c r="C757" s="76"/>
      <c r="D757" s="76"/>
      <c r="E757" s="76"/>
      <c r="F757" s="41"/>
    </row>
    <row r="758" spans="1:6" ht="20.25" customHeight="1" x14ac:dyDescent="0.25">
      <c r="A758" s="78"/>
      <c r="B758" s="75"/>
      <c r="C758" s="75"/>
      <c r="D758" s="75"/>
      <c r="E758" s="75"/>
      <c r="F758" s="41"/>
    </row>
    <row r="759" spans="1:6" ht="20.25" customHeight="1" x14ac:dyDescent="0.25">
      <c r="A759" s="79"/>
      <c r="B759" s="76"/>
      <c r="C759" s="76"/>
      <c r="D759" s="76"/>
      <c r="E759" s="76"/>
      <c r="F759" s="41"/>
    </row>
    <row r="760" spans="1:6" ht="20.25" customHeight="1" x14ac:dyDescent="0.25">
      <c r="A760" s="78"/>
      <c r="B760" s="75"/>
      <c r="C760" s="75"/>
      <c r="D760" s="75"/>
      <c r="E760" s="75"/>
      <c r="F760" s="41"/>
    </row>
    <row r="761" spans="1:6" ht="20.25" customHeight="1" thickBot="1" x14ac:dyDescent="0.3">
      <c r="A761" s="80"/>
      <c r="B761" s="88"/>
      <c r="C761" s="88"/>
      <c r="D761" s="88"/>
      <c r="E761" s="88"/>
      <c r="F761" s="67"/>
    </row>
    <row r="762" spans="1:6" ht="20.25" customHeight="1" thickTop="1" x14ac:dyDescent="0.25">
      <c r="A762" s="89"/>
      <c r="B762" s="89"/>
      <c r="C762" s="89"/>
      <c r="D762" s="89"/>
      <c r="E762" s="89"/>
      <c r="F762" s="69"/>
    </row>
    <row r="763" spans="1:6" ht="20.25" customHeight="1" x14ac:dyDescent="0.25">
      <c r="A763" s="76"/>
      <c r="B763" s="76"/>
      <c r="C763" s="76"/>
      <c r="D763" s="76"/>
      <c r="E763" s="76"/>
      <c r="F763" s="38"/>
    </row>
    <row r="764" spans="1:6" ht="20.25" customHeight="1" x14ac:dyDescent="0.25">
      <c r="A764" s="75"/>
      <c r="B764" s="75"/>
      <c r="C764" s="75"/>
      <c r="D764" s="75"/>
      <c r="E764" s="75"/>
      <c r="F764" s="38"/>
    </row>
    <row r="765" spans="1:6" ht="20.25" customHeight="1" x14ac:dyDescent="0.25">
      <c r="A765" s="76"/>
      <c r="B765" s="76"/>
      <c r="C765" s="76"/>
      <c r="D765" s="76"/>
      <c r="E765" s="76"/>
      <c r="F765" s="38"/>
    </row>
    <row r="766" spans="1:6" ht="20.25" customHeight="1" x14ac:dyDescent="0.25">
      <c r="A766" s="75"/>
      <c r="B766" s="75"/>
      <c r="C766" s="75"/>
      <c r="D766" s="75"/>
      <c r="E766" s="75"/>
      <c r="F766" s="38"/>
    </row>
    <row r="767" spans="1:6" ht="20.25" customHeight="1" x14ac:dyDescent="0.25">
      <c r="A767" s="76"/>
      <c r="B767" s="76"/>
      <c r="C767" s="76"/>
      <c r="D767" s="76"/>
      <c r="E767" s="76"/>
      <c r="F767" s="38"/>
    </row>
    <row r="768" spans="1:6" ht="20.25" customHeight="1" x14ac:dyDescent="0.25">
      <c r="A768" s="78"/>
      <c r="B768" s="75"/>
      <c r="C768" s="75"/>
      <c r="D768" s="75"/>
      <c r="E768" s="75"/>
      <c r="F768" s="41"/>
    </row>
    <row r="769" spans="1:6" ht="20.25" customHeight="1" x14ac:dyDescent="0.25">
      <c r="A769" s="79"/>
      <c r="B769" s="76"/>
      <c r="C769" s="76"/>
      <c r="D769" s="76"/>
      <c r="E769" s="76"/>
      <c r="F769" s="41"/>
    </row>
    <row r="770" spans="1:6" ht="20.25" customHeight="1" x14ac:dyDescent="0.25">
      <c r="A770" s="78"/>
      <c r="B770" s="75"/>
      <c r="C770" s="75"/>
      <c r="D770" s="75"/>
      <c r="E770" s="75"/>
      <c r="F770" s="41"/>
    </row>
    <row r="771" spans="1:6" ht="20.25" customHeight="1" x14ac:dyDescent="0.25">
      <c r="A771" s="79"/>
      <c r="B771" s="76"/>
      <c r="C771" s="76"/>
      <c r="D771" s="76"/>
      <c r="E771" s="76"/>
      <c r="F771" s="41"/>
    </row>
    <row r="772" spans="1:6" ht="20.25" customHeight="1" x14ac:dyDescent="0.25">
      <c r="A772" s="78"/>
      <c r="B772" s="75"/>
      <c r="C772" s="75"/>
      <c r="D772" s="75"/>
      <c r="E772" s="75"/>
      <c r="F772" s="41"/>
    </row>
    <row r="773" spans="1:6" ht="20.25" customHeight="1" x14ac:dyDescent="0.25">
      <c r="A773" s="79"/>
      <c r="B773" s="76"/>
      <c r="C773" s="76"/>
      <c r="D773" s="76"/>
      <c r="E773" s="76"/>
      <c r="F773" s="41"/>
    </row>
    <row r="774" spans="1:6" ht="20.25" customHeight="1" x14ac:dyDescent="0.25">
      <c r="A774" s="78"/>
      <c r="B774" s="75"/>
      <c r="C774" s="75"/>
      <c r="D774" s="75"/>
      <c r="E774" s="75"/>
      <c r="F774" s="41"/>
    </row>
    <row r="775" spans="1:6" ht="20.25" customHeight="1" x14ac:dyDescent="0.25">
      <c r="A775" s="79"/>
      <c r="B775" s="76"/>
      <c r="C775" s="76"/>
      <c r="D775" s="76"/>
      <c r="E775" s="76"/>
      <c r="F775" s="41"/>
    </row>
    <row r="776" spans="1:6" ht="20.25" customHeight="1" x14ac:dyDescent="0.25">
      <c r="A776" s="78"/>
      <c r="B776" s="75"/>
      <c r="C776" s="75"/>
      <c r="D776" s="75"/>
      <c r="E776" s="75"/>
      <c r="F776" s="41"/>
    </row>
    <row r="777" spans="1:6" ht="20.25" customHeight="1" x14ac:dyDescent="0.25">
      <c r="A777" s="79"/>
      <c r="B777" s="76"/>
      <c r="C777" s="76"/>
      <c r="D777" s="76"/>
      <c r="E777" s="76"/>
      <c r="F777" s="41"/>
    </row>
    <row r="778" spans="1:6" ht="20.25" customHeight="1" x14ac:dyDescent="0.25">
      <c r="A778" s="78"/>
      <c r="B778" s="75"/>
      <c r="C778" s="75"/>
      <c r="D778" s="75"/>
      <c r="E778" s="75"/>
      <c r="F778" s="41"/>
    </row>
    <row r="779" spans="1:6" ht="20.25" customHeight="1" x14ac:dyDescent="0.25">
      <c r="A779" s="79"/>
      <c r="B779" s="76"/>
      <c r="C779" s="76"/>
      <c r="D779" s="76"/>
      <c r="E779" s="76"/>
      <c r="F779" s="41"/>
    </row>
    <row r="780" spans="1:6" ht="20.25" customHeight="1" thickBot="1" x14ac:dyDescent="0.3">
      <c r="A780" s="78"/>
      <c r="B780" s="75"/>
      <c r="C780" s="75"/>
      <c r="D780" s="75"/>
      <c r="E780" s="75"/>
      <c r="F780" s="41"/>
    </row>
    <row r="781" spans="1:6" ht="20.25" customHeight="1" thickTop="1" x14ac:dyDescent="0.25">
      <c r="A781" s="86"/>
      <c r="B781" s="87"/>
      <c r="C781" s="87"/>
      <c r="D781" s="87"/>
      <c r="E781" s="87"/>
      <c r="F781" s="68"/>
    </row>
    <row r="782" spans="1:6" ht="20.25" customHeight="1" x14ac:dyDescent="0.25">
      <c r="A782" s="78"/>
      <c r="B782" s="75"/>
      <c r="C782" s="75"/>
      <c r="D782" s="75"/>
      <c r="E782" s="75"/>
      <c r="F782" s="41"/>
    </row>
    <row r="783" spans="1:6" ht="20.25" customHeight="1" x14ac:dyDescent="0.25">
      <c r="A783" s="79"/>
      <c r="B783" s="76"/>
      <c r="C783" s="76"/>
      <c r="D783" s="76"/>
      <c r="E783" s="76"/>
      <c r="F783" s="41"/>
    </row>
    <row r="784" spans="1:6" ht="20.25" customHeight="1" x14ac:dyDescent="0.25">
      <c r="A784" s="78"/>
      <c r="B784" s="75"/>
      <c r="C784" s="75"/>
      <c r="D784" s="75"/>
      <c r="E784" s="75"/>
      <c r="F784" s="41"/>
    </row>
    <row r="785" spans="1:6" ht="20.25" customHeight="1" x14ac:dyDescent="0.25">
      <c r="A785" s="79"/>
      <c r="B785" s="76"/>
      <c r="C785" s="76"/>
      <c r="D785" s="76"/>
      <c r="E785" s="76"/>
      <c r="F785" s="41"/>
    </row>
    <row r="786" spans="1:6" ht="20.25" customHeight="1" x14ac:dyDescent="0.25">
      <c r="A786" s="78"/>
      <c r="B786" s="75"/>
      <c r="C786" s="75"/>
      <c r="D786" s="75"/>
      <c r="E786" s="75"/>
      <c r="F786" s="41"/>
    </row>
    <row r="787" spans="1:6" ht="20.25" customHeight="1" x14ac:dyDescent="0.25">
      <c r="A787" s="79"/>
      <c r="B787" s="76"/>
      <c r="C787" s="76"/>
      <c r="D787" s="76"/>
      <c r="E787" s="76"/>
      <c r="F787" s="41"/>
    </row>
    <row r="788" spans="1:6" ht="20.25" customHeight="1" x14ac:dyDescent="0.25">
      <c r="A788" s="78"/>
      <c r="B788" s="75"/>
      <c r="C788" s="75"/>
      <c r="D788" s="75"/>
      <c r="E788" s="75"/>
      <c r="F788" s="41"/>
    </row>
    <row r="789" spans="1:6" ht="20.25" customHeight="1" x14ac:dyDescent="0.25">
      <c r="A789" s="79"/>
      <c r="B789" s="76"/>
      <c r="C789" s="76"/>
      <c r="D789" s="76"/>
      <c r="E789" s="76"/>
      <c r="F789" s="41"/>
    </row>
    <row r="790" spans="1:6" ht="20.25" customHeight="1" x14ac:dyDescent="0.25">
      <c r="A790" s="78"/>
      <c r="B790" s="75"/>
      <c r="C790" s="75"/>
      <c r="D790" s="75"/>
      <c r="E790" s="75"/>
      <c r="F790" s="41"/>
    </row>
    <row r="791" spans="1:6" ht="20.25" customHeight="1" x14ac:dyDescent="0.25">
      <c r="A791" s="79"/>
      <c r="B791" s="76"/>
      <c r="C791" s="76"/>
      <c r="D791" s="76"/>
      <c r="E791" s="76"/>
      <c r="F791" s="41"/>
    </row>
    <row r="792" spans="1:6" ht="20.25" customHeight="1" x14ac:dyDescent="0.25">
      <c r="A792" s="78"/>
      <c r="B792" s="75"/>
      <c r="C792" s="75"/>
      <c r="D792" s="75"/>
      <c r="E792" s="75"/>
      <c r="F792" s="41"/>
    </row>
    <row r="793" spans="1:6" ht="20.25" customHeight="1" x14ac:dyDescent="0.25">
      <c r="A793" s="79"/>
      <c r="B793" s="76"/>
      <c r="C793" s="76"/>
      <c r="D793" s="76"/>
      <c r="E793" s="76"/>
      <c r="F793" s="41"/>
    </row>
    <row r="794" spans="1:6" ht="20.25" customHeight="1" x14ac:dyDescent="0.25">
      <c r="A794" s="78"/>
      <c r="B794" s="75"/>
      <c r="C794" s="75"/>
      <c r="D794" s="75"/>
      <c r="E794" s="75"/>
      <c r="F794" s="41"/>
    </row>
    <row r="795" spans="1:6" ht="20.25" customHeight="1" x14ac:dyDescent="0.25">
      <c r="A795" s="79"/>
      <c r="B795" s="76"/>
      <c r="C795" s="76"/>
      <c r="D795" s="76"/>
      <c r="E795" s="76"/>
      <c r="F795" s="41"/>
    </row>
    <row r="796" spans="1:6" ht="20.25" customHeight="1" x14ac:dyDescent="0.25">
      <c r="A796" s="78"/>
      <c r="B796" s="75"/>
      <c r="C796" s="75"/>
      <c r="D796" s="75"/>
      <c r="E796" s="75"/>
      <c r="F796" s="41"/>
    </row>
    <row r="797" spans="1:6" ht="20.25" customHeight="1" x14ac:dyDescent="0.25">
      <c r="A797" s="79"/>
      <c r="B797" s="76"/>
      <c r="C797" s="76"/>
      <c r="D797" s="76"/>
      <c r="E797" s="76"/>
      <c r="F797" s="41"/>
    </row>
    <row r="798" spans="1:6" ht="20.25" customHeight="1" x14ac:dyDescent="0.25">
      <c r="A798" s="78"/>
      <c r="B798" s="75"/>
      <c r="C798" s="75"/>
      <c r="D798" s="75"/>
      <c r="E798" s="75"/>
      <c r="F798" s="41"/>
    </row>
    <row r="799" spans="1:6" ht="20.25" customHeight="1" thickBot="1" x14ac:dyDescent="0.3">
      <c r="A799" s="80"/>
      <c r="B799" s="88"/>
      <c r="C799" s="88"/>
      <c r="D799" s="88"/>
      <c r="E799" s="88"/>
      <c r="F799" s="67"/>
    </row>
    <row r="800" spans="1:6" ht="20.25" customHeight="1" thickTop="1" x14ac:dyDescent="0.25">
      <c r="A800" s="89"/>
      <c r="B800" s="89"/>
      <c r="C800" s="89"/>
      <c r="D800" s="89"/>
      <c r="E800" s="89"/>
      <c r="F800" s="69"/>
    </row>
    <row r="801" spans="1:6" ht="20.25" customHeight="1" x14ac:dyDescent="0.25">
      <c r="A801" s="76"/>
      <c r="B801" s="76"/>
      <c r="C801" s="76"/>
      <c r="D801" s="76"/>
      <c r="E801" s="76"/>
      <c r="F801" s="38"/>
    </row>
    <row r="802" spans="1:6" ht="20.25" customHeight="1" x14ac:dyDescent="0.25">
      <c r="A802" s="75"/>
      <c r="B802" s="75"/>
      <c r="C802" s="75"/>
      <c r="D802" s="75"/>
      <c r="E802" s="75"/>
      <c r="F802" s="38"/>
    </row>
    <row r="803" spans="1:6" ht="20.25" customHeight="1" x14ac:dyDescent="0.25">
      <c r="A803" s="76"/>
      <c r="B803" s="76"/>
      <c r="C803" s="76"/>
      <c r="D803" s="76"/>
      <c r="E803" s="76"/>
      <c r="F803" s="38"/>
    </row>
    <row r="804" spans="1:6" ht="20.25" customHeight="1" x14ac:dyDescent="0.25">
      <c r="A804" s="75"/>
      <c r="B804" s="75"/>
      <c r="C804" s="75"/>
      <c r="D804" s="75"/>
      <c r="E804" s="75"/>
      <c r="F804" s="38"/>
    </row>
    <row r="805" spans="1:6" ht="20.25" customHeight="1" x14ac:dyDescent="0.25">
      <c r="A805" s="76"/>
      <c r="B805" s="76"/>
      <c r="C805" s="76"/>
      <c r="D805" s="76"/>
      <c r="E805" s="76"/>
      <c r="F805" s="38"/>
    </row>
    <row r="806" spans="1:6" ht="20.25" customHeight="1" x14ac:dyDescent="0.25">
      <c r="A806" s="78"/>
      <c r="B806" s="75"/>
      <c r="C806" s="75"/>
      <c r="D806" s="75"/>
      <c r="E806" s="75"/>
      <c r="F806" s="41"/>
    </row>
    <row r="807" spans="1:6" ht="20.25" customHeight="1" x14ac:dyDescent="0.25">
      <c r="A807" s="79"/>
      <c r="B807" s="76"/>
      <c r="C807" s="76"/>
      <c r="D807" s="76"/>
      <c r="E807" s="76"/>
      <c r="F807" s="41"/>
    </row>
    <row r="808" spans="1:6" ht="20.25" customHeight="1" x14ac:dyDescent="0.25">
      <c r="A808" s="78"/>
      <c r="B808" s="75"/>
      <c r="C808" s="75"/>
      <c r="D808" s="75"/>
      <c r="E808" s="75"/>
      <c r="F808" s="41"/>
    </row>
    <row r="809" spans="1:6" ht="20.25" customHeight="1" x14ac:dyDescent="0.25">
      <c r="A809" s="79"/>
      <c r="B809" s="76"/>
      <c r="C809" s="76"/>
      <c r="D809" s="76"/>
      <c r="E809" s="76"/>
      <c r="F809" s="41"/>
    </row>
    <row r="810" spans="1:6" ht="20.25" customHeight="1" x14ac:dyDescent="0.25">
      <c r="A810" s="78"/>
      <c r="B810" s="75"/>
      <c r="C810" s="75"/>
      <c r="D810" s="75"/>
      <c r="E810" s="75"/>
      <c r="F810" s="41"/>
    </row>
    <row r="811" spans="1:6" ht="20.25" customHeight="1" x14ac:dyDescent="0.25">
      <c r="A811" s="79"/>
      <c r="B811" s="76"/>
      <c r="C811" s="76"/>
      <c r="D811" s="76"/>
      <c r="E811" s="76"/>
      <c r="F811" s="41"/>
    </row>
    <row r="812" spans="1:6" ht="20.25" customHeight="1" x14ac:dyDescent="0.25">
      <c r="A812" s="78"/>
      <c r="B812" s="75"/>
      <c r="C812" s="75"/>
      <c r="D812" s="75"/>
      <c r="E812" s="75"/>
      <c r="F812" s="41"/>
    </row>
    <row r="813" spans="1:6" ht="20.25" customHeight="1" x14ac:dyDescent="0.25">
      <c r="A813" s="79"/>
      <c r="B813" s="76"/>
      <c r="C813" s="76"/>
      <c r="D813" s="76"/>
      <c r="E813" s="76"/>
      <c r="F813" s="41"/>
    </row>
    <row r="814" spans="1:6" ht="20.25" customHeight="1" x14ac:dyDescent="0.25">
      <c r="A814" s="78"/>
      <c r="B814" s="75"/>
      <c r="C814" s="75"/>
      <c r="D814" s="75"/>
      <c r="E814" s="75"/>
      <c r="F814" s="41"/>
    </row>
    <row r="815" spans="1:6" ht="20.25" customHeight="1" x14ac:dyDescent="0.25">
      <c r="A815" s="79"/>
      <c r="B815" s="76"/>
      <c r="C815" s="76"/>
      <c r="D815" s="76"/>
      <c r="E815" s="76"/>
      <c r="F815" s="41"/>
    </row>
    <row r="816" spans="1:6" ht="20.25" customHeight="1" x14ac:dyDescent="0.25">
      <c r="A816" s="78"/>
      <c r="B816" s="75"/>
      <c r="C816" s="75"/>
      <c r="D816" s="75"/>
      <c r="E816" s="75"/>
      <c r="F816" s="41"/>
    </row>
    <row r="817" spans="1:6" ht="20.25" customHeight="1" x14ac:dyDescent="0.25">
      <c r="A817" s="79"/>
      <c r="B817" s="76"/>
      <c r="C817" s="76"/>
      <c r="D817" s="76"/>
      <c r="E817" s="76"/>
      <c r="F817" s="41"/>
    </row>
    <row r="818" spans="1:6" ht="20.25" customHeight="1" thickBot="1" x14ac:dyDescent="0.3">
      <c r="A818" s="78"/>
      <c r="B818" s="75"/>
      <c r="C818" s="75"/>
      <c r="D818" s="75"/>
      <c r="E818" s="75"/>
      <c r="F818" s="41"/>
    </row>
    <row r="819" spans="1:6" ht="20.25" customHeight="1" thickTop="1" x14ac:dyDescent="0.25">
      <c r="A819" s="86"/>
      <c r="B819" s="87"/>
      <c r="C819" s="87"/>
      <c r="D819" s="87"/>
      <c r="E819" s="87"/>
      <c r="F819" s="68"/>
    </row>
    <row r="820" spans="1:6" ht="20.25" customHeight="1" x14ac:dyDescent="0.25">
      <c r="A820" s="78"/>
      <c r="B820" s="75"/>
      <c r="C820" s="75"/>
      <c r="D820" s="75"/>
      <c r="E820" s="75"/>
      <c r="F820" s="41"/>
    </row>
    <row r="821" spans="1:6" ht="20.25" customHeight="1" x14ac:dyDescent="0.25">
      <c r="A821" s="79"/>
      <c r="B821" s="76"/>
      <c r="C821" s="76"/>
      <c r="D821" s="76"/>
      <c r="E821" s="76"/>
      <c r="F821" s="41"/>
    </row>
    <row r="822" spans="1:6" ht="20.25" customHeight="1" x14ac:dyDescent="0.25">
      <c r="A822" s="78"/>
      <c r="B822" s="75"/>
      <c r="C822" s="75"/>
      <c r="D822" s="75"/>
      <c r="E822" s="75"/>
      <c r="F822" s="41"/>
    </row>
    <row r="823" spans="1:6" ht="20.25" customHeight="1" x14ac:dyDescent="0.25">
      <c r="A823" s="79"/>
      <c r="B823" s="76"/>
      <c r="C823" s="76"/>
      <c r="D823" s="76"/>
      <c r="E823" s="76"/>
      <c r="F823" s="41"/>
    </row>
    <row r="824" spans="1:6" ht="20.25" customHeight="1" x14ac:dyDescent="0.25">
      <c r="A824" s="78"/>
      <c r="B824" s="75"/>
      <c r="C824" s="75"/>
      <c r="D824" s="75"/>
      <c r="E824" s="75"/>
      <c r="F824" s="41"/>
    </row>
    <row r="825" spans="1:6" ht="20.25" customHeight="1" x14ac:dyDescent="0.25">
      <c r="A825" s="79"/>
      <c r="B825" s="76"/>
      <c r="C825" s="76"/>
      <c r="D825" s="76"/>
      <c r="E825" s="76"/>
      <c r="F825" s="41"/>
    </row>
    <row r="826" spans="1:6" ht="20.25" customHeight="1" x14ac:dyDescent="0.25">
      <c r="A826" s="78"/>
      <c r="B826" s="75"/>
      <c r="C826" s="75"/>
      <c r="D826" s="75"/>
      <c r="E826" s="75"/>
      <c r="F826" s="41"/>
    </row>
    <row r="827" spans="1:6" ht="20.25" customHeight="1" x14ac:dyDescent="0.25">
      <c r="A827" s="79"/>
      <c r="B827" s="76"/>
      <c r="C827" s="76"/>
      <c r="D827" s="76"/>
      <c r="E827" s="76"/>
      <c r="F827" s="41"/>
    </row>
    <row r="828" spans="1:6" ht="20.25" customHeight="1" x14ac:dyDescent="0.25">
      <c r="A828" s="78"/>
      <c r="B828" s="75"/>
      <c r="C828" s="75"/>
      <c r="D828" s="75"/>
      <c r="E828" s="75"/>
      <c r="F828" s="41"/>
    </row>
    <row r="829" spans="1:6" ht="20.25" customHeight="1" x14ac:dyDescent="0.25">
      <c r="A829" s="79"/>
      <c r="B829" s="76"/>
      <c r="C829" s="76"/>
      <c r="D829" s="76"/>
      <c r="E829" s="76"/>
      <c r="F829" s="41"/>
    </row>
    <row r="830" spans="1:6" ht="20.25" customHeight="1" x14ac:dyDescent="0.25">
      <c r="A830" s="78"/>
      <c r="B830" s="75"/>
      <c r="C830" s="75"/>
      <c r="D830" s="75"/>
      <c r="E830" s="75"/>
      <c r="F830" s="41"/>
    </row>
    <row r="831" spans="1:6" ht="20.25" customHeight="1" x14ac:dyDescent="0.25">
      <c r="A831" s="79"/>
      <c r="B831" s="76"/>
      <c r="C831" s="76"/>
      <c r="D831" s="76"/>
      <c r="E831" s="76"/>
      <c r="F831" s="41"/>
    </row>
    <row r="832" spans="1:6" ht="20.25" customHeight="1" x14ac:dyDescent="0.25">
      <c r="A832" s="78"/>
      <c r="B832" s="75"/>
      <c r="C832" s="75"/>
      <c r="D832" s="75"/>
      <c r="E832" s="75"/>
      <c r="F832" s="41"/>
    </row>
    <row r="833" spans="1:6" ht="20.25" customHeight="1" x14ac:dyDescent="0.25">
      <c r="A833" s="79"/>
      <c r="B833" s="76"/>
      <c r="C833" s="76"/>
      <c r="D833" s="76"/>
      <c r="E833" s="76"/>
      <c r="F833" s="41"/>
    </row>
    <row r="834" spans="1:6" ht="20.25" customHeight="1" x14ac:dyDescent="0.25">
      <c r="A834" s="78"/>
      <c r="B834" s="75"/>
      <c r="C834" s="75"/>
      <c r="D834" s="75"/>
      <c r="E834" s="75"/>
      <c r="F834" s="41"/>
    </row>
    <row r="835" spans="1:6" ht="20.25" customHeight="1" x14ac:dyDescent="0.25">
      <c r="A835" s="79"/>
      <c r="B835" s="76"/>
      <c r="C835" s="76"/>
      <c r="D835" s="76"/>
      <c r="E835" s="76"/>
      <c r="F835" s="41"/>
    </row>
    <row r="836" spans="1:6" ht="20.25" customHeight="1" x14ac:dyDescent="0.25">
      <c r="A836" s="78"/>
      <c r="B836" s="75"/>
      <c r="C836" s="75"/>
      <c r="D836" s="75"/>
      <c r="E836" s="75"/>
      <c r="F836" s="41"/>
    </row>
    <row r="837" spans="1:6" ht="20.25" customHeight="1" thickBot="1" x14ac:dyDescent="0.3">
      <c r="A837" s="80"/>
      <c r="B837" s="88"/>
      <c r="C837" s="88"/>
      <c r="D837" s="88"/>
      <c r="E837" s="88"/>
      <c r="F837" s="67"/>
    </row>
    <row r="838" spans="1:6" ht="20.25" customHeight="1" thickTop="1" x14ac:dyDescent="0.25">
      <c r="A838" s="89"/>
      <c r="B838" s="89"/>
      <c r="C838" s="89"/>
      <c r="D838" s="89"/>
      <c r="E838" s="89"/>
      <c r="F838" s="69"/>
    </row>
    <row r="839" spans="1:6" ht="20.25" customHeight="1" x14ac:dyDescent="0.25">
      <c r="A839" s="76"/>
      <c r="B839" s="76"/>
      <c r="C839" s="76"/>
      <c r="D839" s="76"/>
      <c r="E839" s="76"/>
      <c r="F839" s="38"/>
    </row>
    <row r="840" spans="1:6" ht="20.25" customHeight="1" x14ac:dyDescent="0.25">
      <c r="A840" s="75"/>
      <c r="B840" s="75"/>
      <c r="C840" s="75"/>
      <c r="D840" s="75"/>
      <c r="E840" s="75"/>
      <c r="F840" s="38"/>
    </row>
    <row r="841" spans="1:6" ht="20.25" customHeight="1" x14ac:dyDescent="0.25">
      <c r="A841" s="76"/>
      <c r="B841" s="76"/>
      <c r="C841" s="76"/>
      <c r="D841" s="76"/>
      <c r="E841" s="76"/>
      <c r="F841" s="38"/>
    </row>
    <row r="842" spans="1:6" ht="20.25" customHeight="1" x14ac:dyDescent="0.25">
      <c r="A842" s="75"/>
      <c r="B842" s="75"/>
      <c r="C842" s="75"/>
      <c r="D842" s="75"/>
      <c r="E842" s="75"/>
      <c r="F842" s="38"/>
    </row>
    <row r="843" spans="1:6" ht="20.25" customHeight="1" x14ac:dyDescent="0.25">
      <c r="A843" s="76"/>
      <c r="B843" s="76"/>
      <c r="C843" s="76"/>
      <c r="D843" s="76"/>
      <c r="E843" s="76"/>
      <c r="F843" s="38"/>
    </row>
    <row r="844" spans="1:6" ht="20.25" customHeight="1" x14ac:dyDescent="0.25">
      <c r="A844" s="78"/>
      <c r="B844" s="75"/>
      <c r="C844" s="75"/>
      <c r="D844" s="75"/>
      <c r="E844" s="75"/>
      <c r="F844" s="41"/>
    </row>
    <row r="845" spans="1:6" ht="20.25" customHeight="1" x14ac:dyDescent="0.25">
      <c r="A845" s="79"/>
      <c r="B845" s="76"/>
      <c r="C845" s="76"/>
      <c r="D845" s="76"/>
      <c r="E845" s="76"/>
      <c r="F845" s="41"/>
    </row>
    <row r="846" spans="1:6" ht="20.25" customHeight="1" x14ac:dyDescent="0.25">
      <c r="A846" s="78"/>
      <c r="B846" s="75"/>
      <c r="C846" s="75"/>
      <c r="D846" s="75"/>
      <c r="E846" s="75"/>
      <c r="F846" s="41"/>
    </row>
    <row r="847" spans="1:6" ht="20.25" customHeight="1" x14ac:dyDescent="0.25">
      <c r="A847" s="79"/>
      <c r="B847" s="76"/>
      <c r="C847" s="76"/>
      <c r="D847" s="76"/>
      <c r="E847" s="76"/>
      <c r="F847" s="41"/>
    </row>
    <row r="848" spans="1:6" ht="20.25" customHeight="1" x14ac:dyDescent="0.25">
      <c r="A848" s="78"/>
      <c r="B848" s="75"/>
      <c r="C848" s="75"/>
      <c r="D848" s="75"/>
      <c r="E848" s="75"/>
      <c r="F848" s="41"/>
    </row>
    <row r="849" spans="1:6" ht="20.25" customHeight="1" x14ac:dyDescent="0.25">
      <c r="A849" s="79"/>
      <c r="B849" s="76"/>
      <c r="C849" s="76"/>
      <c r="D849" s="76"/>
      <c r="E849" s="76"/>
      <c r="F849" s="41"/>
    </row>
    <row r="850" spans="1:6" ht="20.25" customHeight="1" x14ac:dyDescent="0.25">
      <c r="A850" s="78"/>
      <c r="B850" s="75"/>
      <c r="C850" s="75"/>
      <c r="D850" s="75"/>
      <c r="E850" s="75"/>
      <c r="F850" s="41"/>
    </row>
    <row r="851" spans="1:6" ht="20.25" customHeight="1" x14ac:dyDescent="0.25">
      <c r="A851" s="79"/>
      <c r="B851" s="76"/>
      <c r="C851" s="76"/>
      <c r="D851" s="76"/>
      <c r="E851" s="76"/>
      <c r="F851" s="41"/>
    </row>
    <row r="852" spans="1:6" ht="20.25" customHeight="1" x14ac:dyDescent="0.25">
      <c r="A852" s="78"/>
      <c r="B852" s="75"/>
      <c r="C852" s="75"/>
      <c r="D852" s="75"/>
      <c r="E852" s="75"/>
      <c r="F852" s="41"/>
    </row>
    <row r="853" spans="1:6" ht="20.25" customHeight="1" x14ac:dyDescent="0.25">
      <c r="A853" s="79"/>
      <c r="B853" s="76"/>
      <c r="C853" s="76"/>
      <c r="D853" s="76"/>
      <c r="E853" s="76"/>
      <c r="F853" s="41"/>
    </row>
    <row r="854" spans="1:6" ht="20.25" customHeight="1" x14ac:dyDescent="0.25">
      <c r="A854" s="78"/>
      <c r="B854" s="75"/>
      <c r="C854" s="75"/>
      <c r="D854" s="75"/>
      <c r="E854" s="75"/>
      <c r="F854" s="41"/>
    </row>
    <row r="855" spans="1:6" ht="20.25" customHeight="1" x14ac:dyDescent="0.25">
      <c r="A855" s="79"/>
      <c r="B855" s="76"/>
      <c r="C855" s="76"/>
      <c r="D855" s="76"/>
      <c r="E855" s="76"/>
      <c r="F855" s="41"/>
    </row>
    <row r="856" spans="1:6" ht="20.25" customHeight="1" thickBot="1" x14ac:dyDescent="0.3">
      <c r="A856" s="78"/>
      <c r="B856" s="75"/>
      <c r="C856" s="75"/>
      <c r="D856" s="75"/>
      <c r="E856" s="75"/>
      <c r="F856" s="41"/>
    </row>
    <row r="857" spans="1:6" ht="20.25" customHeight="1" thickTop="1" x14ac:dyDescent="0.25">
      <c r="A857" s="86"/>
      <c r="B857" s="87"/>
      <c r="C857" s="87"/>
      <c r="D857" s="87"/>
      <c r="E857" s="87"/>
      <c r="F857" s="68"/>
    </row>
    <row r="858" spans="1:6" ht="20.25" customHeight="1" x14ac:dyDescent="0.25">
      <c r="A858" s="78"/>
      <c r="B858" s="75"/>
      <c r="C858" s="75"/>
      <c r="D858" s="75"/>
      <c r="E858" s="75"/>
      <c r="F858" s="41"/>
    </row>
    <row r="859" spans="1:6" ht="20.25" customHeight="1" x14ac:dyDescent="0.25">
      <c r="A859" s="79"/>
      <c r="B859" s="76"/>
      <c r="C859" s="76"/>
      <c r="D859" s="76"/>
      <c r="E859" s="76"/>
      <c r="F859" s="41"/>
    </row>
    <row r="860" spans="1:6" ht="20.25" customHeight="1" x14ac:dyDescent="0.25">
      <c r="A860" s="78"/>
      <c r="B860" s="75"/>
      <c r="C860" s="75"/>
      <c r="D860" s="75"/>
      <c r="E860" s="75"/>
      <c r="F860" s="41"/>
    </row>
    <row r="861" spans="1:6" ht="20.25" customHeight="1" x14ac:dyDescent="0.25">
      <c r="A861" s="79"/>
      <c r="B861" s="76"/>
      <c r="C861" s="76"/>
      <c r="D861" s="76"/>
      <c r="E861" s="76"/>
      <c r="F861" s="41"/>
    </row>
    <row r="862" spans="1:6" ht="20.25" customHeight="1" x14ac:dyDescent="0.25">
      <c r="A862" s="78"/>
      <c r="B862" s="75"/>
      <c r="C862" s="75"/>
      <c r="D862" s="75"/>
      <c r="E862" s="75"/>
      <c r="F862" s="41"/>
    </row>
    <row r="863" spans="1:6" ht="20.25" customHeight="1" x14ac:dyDescent="0.25">
      <c r="A863" s="79"/>
      <c r="B863" s="76"/>
      <c r="C863" s="76"/>
      <c r="D863" s="76"/>
      <c r="E863" s="76"/>
      <c r="F863" s="41"/>
    </row>
    <row r="864" spans="1:6" ht="20.25" customHeight="1" x14ac:dyDescent="0.25">
      <c r="A864" s="78"/>
      <c r="B864" s="75"/>
      <c r="C864" s="75"/>
      <c r="D864" s="75"/>
      <c r="E864" s="75"/>
      <c r="F864" s="41"/>
    </row>
    <row r="865" spans="1:6" ht="20.25" customHeight="1" x14ac:dyDescent="0.25">
      <c r="A865" s="79"/>
      <c r="B865" s="76"/>
      <c r="C865" s="76"/>
      <c r="D865" s="76"/>
      <c r="E865" s="76"/>
      <c r="F865" s="41"/>
    </row>
    <row r="866" spans="1:6" ht="20.25" customHeight="1" x14ac:dyDescent="0.25">
      <c r="A866" s="78"/>
      <c r="B866" s="75"/>
      <c r="C866" s="75"/>
      <c r="D866" s="75"/>
      <c r="E866" s="75"/>
      <c r="F866" s="41"/>
    </row>
    <row r="867" spans="1:6" ht="20.25" customHeight="1" x14ac:dyDescent="0.25">
      <c r="A867" s="79"/>
      <c r="B867" s="76"/>
      <c r="C867" s="76"/>
      <c r="D867" s="76"/>
      <c r="E867" s="76"/>
      <c r="F867" s="41"/>
    </row>
    <row r="868" spans="1:6" ht="20.25" customHeight="1" x14ac:dyDescent="0.25">
      <c r="A868" s="78"/>
      <c r="B868" s="75"/>
      <c r="C868" s="75"/>
      <c r="D868" s="75"/>
      <c r="E868" s="75"/>
      <c r="F868" s="41"/>
    </row>
    <row r="869" spans="1:6" ht="20.25" customHeight="1" x14ac:dyDescent="0.25">
      <c r="A869" s="79"/>
      <c r="B869" s="76"/>
      <c r="C869" s="76"/>
      <c r="D869" s="76"/>
      <c r="E869" s="76"/>
      <c r="F869" s="41"/>
    </row>
    <row r="870" spans="1:6" ht="20.25" customHeight="1" x14ac:dyDescent="0.25">
      <c r="A870" s="78"/>
      <c r="B870" s="75"/>
      <c r="C870" s="75"/>
      <c r="D870" s="75"/>
      <c r="E870" s="75"/>
      <c r="F870" s="41"/>
    </row>
    <row r="871" spans="1:6" ht="20.25" customHeight="1" x14ac:dyDescent="0.25">
      <c r="A871" s="79"/>
      <c r="B871" s="76"/>
      <c r="C871" s="76"/>
      <c r="D871" s="76"/>
      <c r="E871" s="76"/>
      <c r="F871" s="41"/>
    </row>
    <row r="872" spans="1:6" ht="20.25" customHeight="1" x14ac:dyDescent="0.25">
      <c r="A872" s="78"/>
      <c r="B872" s="75"/>
      <c r="C872" s="75"/>
      <c r="D872" s="75"/>
      <c r="E872" s="75"/>
      <c r="F872" s="41"/>
    </row>
    <row r="873" spans="1:6" ht="20.25" customHeight="1" x14ac:dyDescent="0.25">
      <c r="A873" s="79"/>
      <c r="B873" s="76"/>
      <c r="C873" s="76"/>
      <c r="D873" s="76"/>
      <c r="E873" s="76"/>
      <c r="F873" s="41"/>
    </row>
    <row r="874" spans="1:6" ht="20.25" customHeight="1" x14ac:dyDescent="0.25">
      <c r="A874" s="78"/>
      <c r="B874" s="75"/>
      <c r="C874" s="75"/>
      <c r="D874" s="75"/>
      <c r="E874" s="75"/>
      <c r="F874" s="41"/>
    </row>
    <row r="875" spans="1:6" ht="20.25" customHeight="1" thickBot="1" x14ac:dyDescent="0.3">
      <c r="A875" s="80"/>
      <c r="B875" s="88"/>
      <c r="C875" s="88"/>
      <c r="D875" s="88"/>
      <c r="E875" s="88"/>
      <c r="F875" s="67"/>
    </row>
    <row r="876" spans="1:6" ht="20.25" customHeight="1" thickTop="1" x14ac:dyDescent="0.25">
      <c r="A876" s="89"/>
      <c r="B876" s="89"/>
      <c r="C876" s="89"/>
      <c r="D876" s="89"/>
      <c r="E876" s="89"/>
      <c r="F876" s="69"/>
    </row>
    <row r="877" spans="1:6" ht="20.25" customHeight="1" x14ac:dyDescent="0.25">
      <c r="A877" s="76"/>
      <c r="B877" s="76"/>
      <c r="C877" s="76"/>
      <c r="D877" s="76"/>
      <c r="E877" s="76"/>
      <c r="F877" s="38"/>
    </row>
    <row r="878" spans="1:6" ht="20.25" customHeight="1" x14ac:dyDescent="0.25">
      <c r="A878" s="75"/>
      <c r="B878" s="75"/>
      <c r="C878" s="75"/>
      <c r="D878" s="75"/>
      <c r="E878" s="75"/>
      <c r="F878" s="38"/>
    </row>
    <row r="879" spans="1:6" ht="20.25" customHeight="1" x14ac:dyDescent="0.25">
      <c r="A879" s="76"/>
      <c r="B879" s="76"/>
      <c r="C879" s="76"/>
      <c r="D879" s="76"/>
      <c r="E879" s="76"/>
      <c r="F879" s="38"/>
    </row>
    <row r="880" spans="1:6" ht="20.25" customHeight="1" x14ac:dyDescent="0.25">
      <c r="A880" s="75"/>
      <c r="B880" s="75"/>
      <c r="C880" s="75"/>
      <c r="D880" s="75"/>
      <c r="E880" s="75"/>
      <c r="F880" s="38"/>
    </row>
    <row r="881" spans="1:6" ht="20.25" customHeight="1" x14ac:dyDescent="0.25">
      <c r="A881" s="76"/>
      <c r="B881" s="76"/>
      <c r="C881" s="76"/>
      <c r="D881" s="76"/>
      <c r="E881" s="76"/>
      <c r="F881" s="38"/>
    </row>
    <row r="882" spans="1:6" ht="20.25" customHeight="1" x14ac:dyDescent="0.25">
      <c r="A882" s="78"/>
      <c r="B882" s="75"/>
      <c r="C882" s="75"/>
      <c r="D882" s="75"/>
      <c r="E882" s="75"/>
      <c r="F882" s="41"/>
    </row>
    <row r="883" spans="1:6" ht="20.25" customHeight="1" x14ac:dyDescent="0.25">
      <c r="A883" s="79"/>
      <c r="B883" s="76"/>
      <c r="C883" s="76"/>
      <c r="D883" s="76"/>
      <c r="E883" s="76"/>
      <c r="F883" s="41"/>
    </row>
    <row r="884" spans="1:6" ht="20.25" customHeight="1" x14ac:dyDescent="0.25">
      <c r="A884" s="78"/>
      <c r="B884" s="75"/>
      <c r="C884" s="75"/>
      <c r="D884" s="75"/>
      <c r="E884" s="75"/>
      <c r="F884" s="41"/>
    </row>
    <row r="885" spans="1:6" ht="20.25" customHeight="1" x14ac:dyDescent="0.25">
      <c r="A885" s="79"/>
      <c r="B885" s="76"/>
      <c r="C885" s="76"/>
      <c r="D885" s="76"/>
      <c r="E885" s="76"/>
      <c r="F885" s="41"/>
    </row>
    <row r="886" spans="1:6" ht="20.25" customHeight="1" x14ac:dyDescent="0.25">
      <c r="A886" s="78"/>
      <c r="B886" s="75"/>
      <c r="C886" s="75"/>
      <c r="D886" s="75"/>
      <c r="E886" s="75"/>
      <c r="F886" s="41"/>
    </row>
    <row r="887" spans="1:6" ht="20.25" customHeight="1" x14ac:dyDescent="0.25">
      <c r="A887" s="79"/>
      <c r="B887" s="76"/>
      <c r="C887" s="76"/>
      <c r="D887" s="76"/>
      <c r="E887" s="76"/>
      <c r="F887" s="41"/>
    </row>
    <row r="888" spans="1:6" ht="20.25" customHeight="1" x14ac:dyDescent="0.25">
      <c r="A888" s="78"/>
      <c r="B888" s="75"/>
      <c r="C888" s="75"/>
      <c r="D888" s="75"/>
      <c r="E888" s="75"/>
      <c r="F888" s="41"/>
    </row>
    <row r="889" spans="1:6" ht="20.25" customHeight="1" x14ac:dyDescent="0.25">
      <c r="A889" s="79"/>
      <c r="B889" s="76"/>
      <c r="C889" s="76"/>
      <c r="D889" s="76"/>
      <c r="E889" s="76"/>
      <c r="F889" s="41"/>
    </row>
    <row r="890" spans="1:6" ht="20.25" customHeight="1" x14ac:dyDescent="0.25">
      <c r="A890" s="78"/>
      <c r="B890" s="75"/>
      <c r="C890" s="75"/>
      <c r="D890" s="75"/>
      <c r="E890" s="75"/>
      <c r="F890" s="41"/>
    </row>
    <row r="891" spans="1:6" ht="20.25" customHeight="1" x14ac:dyDescent="0.25">
      <c r="A891" s="79"/>
      <c r="B891" s="76"/>
      <c r="C891" s="76"/>
      <c r="D891" s="76"/>
      <c r="E891" s="76"/>
      <c r="F891" s="41"/>
    </row>
    <row r="892" spans="1:6" ht="20.25" customHeight="1" x14ac:dyDescent="0.25">
      <c r="A892" s="78"/>
      <c r="B892" s="75"/>
      <c r="C892" s="75"/>
      <c r="D892" s="75"/>
      <c r="E892" s="75"/>
      <c r="F892" s="41"/>
    </row>
    <row r="893" spans="1:6" ht="20.25" customHeight="1" x14ac:dyDescent="0.25">
      <c r="A893" s="79"/>
      <c r="B893" s="76"/>
      <c r="C893" s="76"/>
      <c r="D893" s="76"/>
      <c r="E893" s="76"/>
      <c r="F893" s="41"/>
    </row>
    <row r="894" spans="1:6" ht="20.25" customHeight="1" thickBot="1" x14ac:dyDescent="0.3">
      <c r="A894" s="78"/>
      <c r="B894" s="75"/>
      <c r="C894" s="75"/>
      <c r="D894" s="75"/>
      <c r="E894" s="75"/>
      <c r="F894" s="41"/>
    </row>
    <row r="895" spans="1:6" ht="20.25" customHeight="1" thickTop="1" x14ac:dyDescent="0.25">
      <c r="A895" s="86"/>
      <c r="B895" s="87"/>
      <c r="C895" s="87"/>
      <c r="D895" s="87"/>
      <c r="E895" s="87"/>
      <c r="F895" s="68"/>
    </row>
    <row r="896" spans="1:6" ht="20.25" customHeight="1" x14ac:dyDescent="0.25">
      <c r="A896" s="78"/>
      <c r="B896" s="75"/>
      <c r="C896" s="75"/>
      <c r="D896" s="75"/>
      <c r="E896" s="75"/>
      <c r="F896" s="41"/>
    </row>
    <row r="897" spans="1:6" ht="20.25" customHeight="1" x14ac:dyDescent="0.25">
      <c r="A897" s="79"/>
      <c r="B897" s="76"/>
      <c r="C897" s="76"/>
      <c r="D897" s="76"/>
      <c r="E897" s="76"/>
      <c r="F897" s="41"/>
    </row>
    <row r="898" spans="1:6" ht="20.25" customHeight="1" x14ac:dyDescent="0.25">
      <c r="A898" s="78"/>
      <c r="B898" s="75"/>
      <c r="C898" s="75"/>
      <c r="D898" s="75"/>
      <c r="E898" s="75"/>
      <c r="F898" s="41"/>
    </row>
    <row r="899" spans="1:6" ht="20.25" customHeight="1" x14ac:dyDescent="0.25">
      <c r="A899" s="79"/>
      <c r="B899" s="76"/>
      <c r="C899" s="76"/>
      <c r="D899" s="76"/>
      <c r="E899" s="76"/>
      <c r="F899" s="41"/>
    </row>
    <row r="900" spans="1:6" ht="20.25" customHeight="1" x14ac:dyDescent="0.25">
      <c r="A900" s="78"/>
      <c r="B900" s="75"/>
      <c r="C900" s="75"/>
      <c r="D900" s="75"/>
      <c r="E900" s="75"/>
      <c r="F900" s="41"/>
    </row>
    <row r="901" spans="1:6" ht="20.25" customHeight="1" x14ac:dyDescent="0.25">
      <c r="A901" s="79"/>
      <c r="B901" s="76"/>
      <c r="C901" s="76"/>
      <c r="D901" s="76"/>
      <c r="E901" s="76"/>
      <c r="F901" s="41"/>
    </row>
    <row r="902" spans="1:6" ht="20.25" customHeight="1" x14ac:dyDescent="0.25">
      <c r="A902" s="78"/>
      <c r="B902" s="75"/>
      <c r="C902" s="75"/>
      <c r="D902" s="75"/>
      <c r="E902" s="75"/>
      <c r="F902" s="41"/>
    </row>
    <row r="903" spans="1:6" ht="20.25" customHeight="1" x14ac:dyDescent="0.25">
      <c r="A903" s="79"/>
      <c r="B903" s="76"/>
      <c r="C903" s="76"/>
      <c r="D903" s="76"/>
      <c r="E903" s="76"/>
      <c r="F903" s="41"/>
    </row>
    <row r="904" spans="1:6" ht="20.25" customHeight="1" x14ac:dyDescent="0.25">
      <c r="A904" s="78"/>
      <c r="B904" s="75"/>
      <c r="C904" s="75"/>
      <c r="D904" s="75"/>
      <c r="E904" s="75"/>
      <c r="F904" s="41"/>
    </row>
    <row r="905" spans="1:6" ht="20.25" customHeight="1" x14ac:dyDescent="0.25">
      <c r="A905" s="79"/>
      <c r="B905" s="76"/>
      <c r="C905" s="76"/>
      <c r="D905" s="76"/>
      <c r="E905" s="76"/>
      <c r="F905" s="41"/>
    </row>
    <row r="906" spans="1:6" ht="20.25" customHeight="1" x14ac:dyDescent="0.25">
      <c r="A906" s="78"/>
      <c r="B906" s="75"/>
      <c r="C906" s="75"/>
      <c r="D906" s="75"/>
      <c r="E906" s="75"/>
      <c r="F906" s="41"/>
    </row>
    <row r="907" spans="1:6" ht="20.25" customHeight="1" x14ac:dyDescent="0.25">
      <c r="A907" s="79"/>
      <c r="B907" s="76"/>
      <c r="C907" s="76"/>
      <c r="D907" s="76"/>
      <c r="E907" s="76"/>
      <c r="F907" s="41"/>
    </row>
    <row r="908" spans="1:6" ht="20.25" customHeight="1" x14ac:dyDescent="0.25">
      <c r="A908" s="78"/>
      <c r="B908" s="75"/>
      <c r="C908" s="75"/>
      <c r="D908" s="75"/>
      <c r="E908" s="75"/>
      <c r="F908" s="41"/>
    </row>
    <row r="909" spans="1:6" ht="20.25" customHeight="1" x14ac:dyDescent="0.25">
      <c r="A909" s="79"/>
      <c r="B909" s="76"/>
      <c r="C909" s="76"/>
      <c r="D909" s="76"/>
      <c r="E909" s="76"/>
      <c r="F909" s="41"/>
    </row>
    <row r="910" spans="1:6" ht="20.25" customHeight="1" x14ac:dyDescent="0.25">
      <c r="A910" s="78"/>
      <c r="B910" s="75"/>
      <c r="C910" s="75"/>
      <c r="D910" s="75"/>
      <c r="E910" s="75"/>
      <c r="F910" s="41"/>
    </row>
    <row r="911" spans="1:6" ht="20.25" customHeight="1" x14ac:dyDescent="0.25">
      <c r="A911" s="79"/>
      <c r="B911" s="76"/>
      <c r="C911" s="76"/>
      <c r="D911" s="76"/>
      <c r="E911" s="76"/>
      <c r="F911" s="41"/>
    </row>
    <row r="912" spans="1:6" ht="20.25" customHeight="1" x14ac:dyDescent="0.25">
      <c r="A912" s="78"/>
      <c r="B912" s="75"/>
      <c r="C912" s="75"/>
      <c r="D912" s="75"/>
      <c r="E912" s="75"/>
      <c r="F912" s="41"/>
    </row>
    <row r="913" spans="1:6" ht="20.25" customHeight="1" thickBot="1" x14ac:dyDescent="0.3">
      <c r="A913" s="80"/>
      <c r="B913" s="88"/>
      <c r="C913" s="88"/>
      <c r="D913" s="88"/>
      <c r="E913" s="88"/>
      <c r="F913" s="67"/>
    </row>
    <row r="914" spans="1:6" ht="20.25" customHeight="1" thickTop="1" x14ac:dyDescent="0.25">
      <c r="A914" s="89"/>
      <c r="B914" s="89"/>
      <c r="C914" s="89"/>
      <c r="D914" s="89"/>
      <c r="E914" s="89"/>
      <c r="F914" s="69"/>
    </row>
    <row r="915" spans="1:6" ht="20.25" customHeight="1" x14ac:dyDescent="0.25">
      <c r="A915" s="76"/>
      <c r="B915" s="76"/>
      <c r="C915" s="76"/>
      <c r="D915" s="76"/>
      <c r="E915" s="76"/>
      <c r="F915" s="38"/>
    </row>
    <row r="916" spans="1:6" ht="20.25" customHeight="1" x14ac:dyDescent="0.25">
      <c r="A916" s="75"/>
      <c r="B916" s="75"/>
      <c r="C916" s="75"/>
      <c r="D916" s="75"/>
      <c r="E916" s="75"/>
      <c r="F916" s="38"/>
    </row>
    <row r="917" spans="1:6" ht="20.25" customHeight="1" x14ac:dyDescent="0.25">
      <c r="A917" s="76"/>
      <c r="B917" s="76"/>
      <c r="C917" s="76"/>
      <c r="D917" s="76"/>
      <c r="E917" s="76"/>
      <c r="F917" s="38"/>
    </row>
    <row r="918" spans="1:6" ht="20.25" customHeight="1" x14ac:dyDescent="0.25">
      <c r="A918" s="75"/>
      <c r="B918" s="75"/>
      <c r="C918" s="75"/>
      <c r="D918" s="75"/>
      <c r="E918" s="75"/>
      <c r="F918" s="38"/>
    </row>
    <row r="919" spans="1:6" ht="20.25" customHeight="1" x14ac:dyDescent="0.25">
      <c r="A919" s="76"/>
      <c r="B919" s="76"/>
      <c r="C919" s="76"/>
      <c r="D919" s="76"/>
      <c r="E919" s="76"/>
      <c r="F919" s="38"/>
    </row>
    <row r="920" spans="1:6" ht="20.25" customHeight="1" x14ac:dyDescent="0.25">
      <c r="A920" s="78"/>
      <c r="B920" s="75"/>
      <c r="C920" s="75"/>
      <c r="D920" s="75"/>
      <c r="E920" s="75"/>
      <c r="F920" s="41"/>
    </row>
    <row r="921" spans="1:6" ht="20.25" customHeight="1" x14ac:dyDescent="0.25">
      <c r="A921" s="79"/>
      <c r="B921" s="76"/>
      <c r="C921" s="76"/>
      <c r="D921" s="76"/>
      <c r="E921" s="76"/>
      <c r="F921" s="41"/>
    </row>
    <row r="922" spans="1:6" ht="20.25" customHeight="1" x14ac:dyDescent="0.25">
      <c r="A922" s="78"/>
      <c r="B922" s="75"/>
      <c r="C922" s="75"/>
      <c r="D922" s="75"/>
      <c r="E922" s="75"/>
      <c r="F922" s="41"/>
    </row>
    <row r="923" spans="1:6" ht="20.25" customHeight="1" x14ac:dyDescent="0.25">
      <c r="A923" s="79"/>
      <c r="B923" s="76"/>
      <c r="C923" s="76"/>
      <c r="D923" s="76"/>
      <c r="E923" s="76"/>
      <c r="F923" s="41"/>
    </row>
    <row r="924" spans="1:6" ht="20.25" customHeight="1" x14ac:dyDescent="0.25">
      <c r="A924" s="78"/>
      <c r="B924" s="75"/>
      <c r="C924" s="75"/>
      <c r="D924" s="75"/>
      <c r="E924" s="75"/>
      <c r="F924" s="41"/>
    </row>
    <row r="925" spans="1:6" ht="20.25" customHeight="1" x14ac:dyDescent="0.25">
      <c r="A925" s="79"/>
      <c r="B925" s="76"/>
      <c r="C925" s="76"/>
      <c r="D925" s="76"/>
      <c r="E925" s="76"/>
      <c r="F925" s="41"/>
    </row>
    <row r="926" spans="1:6" ht="20.25" customHeight="1" x14ac:dyDescent="0.25">
      <c r="A926" s="78"/>
      <c r="B926" s="75"/>
      <c r="C926" s="75"/>
      <c r="D926" s="75"/>
      <c r="E926" s="75"/>
      <c r="F926" s="41"/>
    </row>
    <row r="927" spans="1:6" ht="20.25" customHeight="1" x14ac:dyDescent="0.25">
      <c r="A927" s="79"/>
      <c r="B927" s="76"/>
      <c r="C927" s="76"/>
      <c r="D927" s="76"/>
      <c r="E927" s="76"/>
      <c r="F927" s="41"/>
    </row>
    <row r="928" spans="1:6" ht="20.25" customHeight="1" x14ac:dyDescent="0.25">
      <c r="A928" s="78"/>
      <c r="B928" s="75"/>
      <c r="C928" s="75"/>
      <c r="D928" s="75"/>
      <c r="E928" s="75"/>
      <c r="F928" s="41"/>
    </row>
    <row r="929" spans="1:6" ht="20.25" customHeight="1" x14ac:dyDescent="0.25">
      <c r="A929" s="79"/>
      <c r="B929" s="76"/>
      <c r="C929" s="76"/>
      <c r="D929" s="76"/>
      <c r="E929" s="76"/>
      <c r="F929" s="41"/>
    </row>
    <row r="930" spans="1:6" ht="20.25" customHeight="1" x14ac:dyDescent="0.25">
      <c r="A930" s="78"/>
      <c r="B930" s="75"/>
      <c r="C930" s="75"/>
      <c r="D930" s="75"/>
      <c r="E930" s="75"/>
      <c r="F930" s="41"/>
    </row>
    <row r="931" spans="1:6" ht="20.25" customHeight="1" x14ac:dyDescent="0.25">
      <c r="A931" s="79"/>
      <c r="B931" s="76"/>
      <c r="C931" s="76"/>
      <c r="D931" s="76"/>
      <c r="E931" s="76"/>
      <c r="F931" s="41"/>
    </row>
    <row r="932" spans="1:6" ht="20.25" customHeight="1" thickBot="1" x14ac:dyDescent="0.3">
      <c r="A932" s="78"/>
      <c r="B932" s="75"/>
      <c r="C932" s="75"/>
      <c r="D932" s="75"/>
      <c r="E932" s="75"/>
      <c r="F932" s="41"/>
    </row>
    <row r="933" spans="1:6" ht="20.25" customHeight="1" thickTop="1" x14ac:dyDescent="0.25">
      <c r="A933" s="86"/>
      <c r="B933" s="87"/>
      <c r="C933" s="87"/>
      <c r="D933" s="87"/>
      <c r="E933" s="87"/>
      <c r="F933" s="68"/>
    </row>
    <row r="934" spans="1:6" ht="20.25" customHeight="1" x14ac:dyDescent="0.25">
      <c r="A934" s="78"/>
      <c r="B934" s="75"/>
      <c r="C934" s="75"/>
      <c r="D934" s="75"/>
      <c r="E934" s="75"/>
      <c r="F934" s="41"/>
    </row>
    <row r="935" spans="1:6" ht="20.25" customHeight="1" x14ac:dyDescent="0.25">
      <c r="A935" s="79"/>
      <c r="B935" s="76"/>
      <c r="C935" s="76"/>
      <c r="D935" s="76"/>
      <c r="E935" s="76"/>
      <c r="F935" s="41"/>
    </row>
    <row r="936" spans="1:6" ht="20.25" customHeight="1" x14ac:dyDescent="0.25">
      <c r="A936" s="78"/>
      <c r="B936" s="75"/>
      <c r="C936" s="75"/>
      <c r="D936" s="75"/>
      <c r="E936" s="75"/>
      <c r="F936" s="41"/>
    </row>
    <row r="937" spans="1:6" ht="20.25" customHeight="1" x14ac:dyDescent="0.25">
      <c r="A937" s="79"/>
      <c r="B937" s="76"/>
      <c r="C937" s="76"/>
      <c r="D937" s="76"/>
      <c r="E937" s="76"/>
      <c r="F937" s="41"/>
    </row>
    <row r="938" spans="1:6" ht="20.25" customHeight="1" x14ac:dyDescent="0.25">
      <c r="A938" s="78"/>
      <c r="B938" s="75"/>
      <c r="C938" s="75"/>
      <c r="D938" s="75"/>
      <c r="E938" s="75"/>
      <c r="F938" s="41"/>
    </row>
    <row r="939" spans="1:6" ht="20.25" customHeight="1" x14ac:dyDescent="0.25">
      <c r="A939" s="79"/>
      <c r="B939" s="76"/>
      <c r="C939" s="76"/>
      <c r="D939" s="76"/>
      <c r="E939" s="76"/>
      <c r="F939" s="41"/>
    </row>
    <row r="940" spans="1:6" ht="20.25" customHeight="1" x14ac:dyDescent="0.25">
      <c r="A940" s="78"/>
      <c r="B940" s="75"/>
      <c r="C940" s="75"/>
      <c r="D940" s="75"/>
      <c r="E940" s="75"/>
      <c r="F940" s="41"/>
    </row>
    <row r="941" spans="1:6" ht="20.25" customHeight="1" x14ac:dyDescent="0.25">
      <c r="A941" s="79"/>
      <c r="B941" s="76"/>
      <c r="C941" s="76"/>
      <c r="D941" s="76"/>
      <c r="E941" s="76"/>
      <c r="F941" s="41"/>
    </row>
    <row r="942" spans="1:6" ht="20.25" customHeight="1" x14ac:dyDescent="0.25">
      <c r="A942" s="78"/>
      <c r="B942" s="75"/>
      <c r="C942" s="75"/>
      <c r="D942" s="75"/>
      <c r="E942" s="75"/>
      <c r="F942" s="41"/>
    </row>
    <row r="943" spans="1:6" ht="20.25" customHeight="1" x14ac:dyDescent="0.25">
      <c r="A943" s="79"/>
      <c r="B943" s="76"/>
      <c r="C943" s="76"/>
      <c r="D943" s="76"/>
      <c r="E943" s="76"/>
      <c r="F943" s="41"/>
    </row>
    <row r="944" spans="1:6" ht="20.25" customHeight="1" x14ac:dyDescent="0.25">
      <c r="A944" s="78"/>
      <c r="B944" s="75"/>
      <c r="C944" s="75"/>
      <c r="D944" s="75"/>
      <c r="E944" s="75"/>
      <c r="F944" s="41"/>
    </row>
    <row r="945" spans="1:6" ht="20.25" customHeight="1" x14ac:dyDescent="0.25">
      <c r="A945" s="79"/>
      <c r="B945" s="76"/>
      <c r="C945" s="76"/>
      <c r="D945" s="76"/>
      <c r="E945" s="76"/>
      <c r="F945" s="41"/>
    </row>
    <row r="946" spans="1:6" ht="20.25" customHeight="1" x14ac:dyDescent="0.25">
      <c r="A946" s="78"/>
      <c r="B946" s="75"/>
      <c r="C946" s="75"/>
      <c r="D946" s="75"/>
      <c r="E946" s="75"/>
      <c r="F946" s="41"/>
    </row>
    <row r="947" spans="1:6" ht="20.25" customHeight="1" x14ac:dyDescent="0.25">
      <c r="A947" s="79"/>
      <c r="B947" s="76"/>
      <c r="C947" s="76"/>
      <c r="D947" s="76"/>
      <c r="E947" s="76"/>
      <c r="F947" s="41"/>
    </row>
    <row r="948" spans="1:6" ht="20.25" customHeight="1" x14ac:dyDescent="0.25">
      <c r="A948" s="78"/>
      <c r="B948" s="75"/>
      <c r="C948" s="75"/>
      <c r="D948" s="75"/>
      <c r="E948" s="75"/>
      <c r="F948" s="41"/>
    </row>
    <row r="949" spans="1:6" ht="20.25" customHeight="1" x14ac:dyDescent="0.25">
      <c r="A949" s="79"/>
      <c r="B949" s="76"/>
      <c r="C949" s="76"/>
      <c r="D949" s="76"/>
      <c r="E949" s="76"/>
      <c r="F949" s="41"/>
    </row>
    <row r="950" spans="1:6" ht="20.25" customHeight="1" x14ac:dyDescent="0.25">
      <c r="A950" s="78"/>
      <c r="B950" s="75"/>
      <c r="C950" s="75"/>
      <c r="D950" s="75"/>
      <c r="E950" s="75"/>
      <c r="F950" s="41"/>
    </row>
    <row r="951" spans="1:6" ht="20.25" customHeight="1" thickBot="1" x14ac:dyDescent="0.3">
      <c r="A951" s="80"/>
      <c r="B951" s="88"/>
      <c r="C951" s="88"/>
      <c r="D951" s="88"/>
      <c r="E951" s="88"/>
      <c r="F951" s="67"/>
    </row>
    <row r="952" spans="1:6" ht="20.25" customHeight="1" thickTop="1" x14ac:dyDescent="0.25">
      <c r="A952" s="89"/>
      <c r="B952" s="89"/>
      <c r="C952" s="89"/>
      <c r="D952" s="89"/>
      <c r="E952" s="89"/>
      <c r="F952" s="69"/>
    </row>
    <row r="953" spans="1:6" ht="20.25" customHeight="1" x14ac:dyDescent="0.25">
      <c r="A953" s="76"/>
      <c r="B953" s="76"/>
      <c r="C953" s="76"/>
      <c r="D953" s="76"/>
      <c r="E953" s="76"/>
      <c r="F953" s="38"/>
    </row>
    <row r="954" spans="1:6" ht="20.25" customHeight="1" x14ac:dyDescent="0.25">
      <c r="A954" s="75"/>
      <c r="B954" s="75"/>
      <c r="C954" s="75"/>
      <c r="D954" s="75"/>
      <c r="E954" s="75"/>
      <c r="F954" s="38"/>
    </row>
    <row r="955" spans="1:6" ht="20.25" customHeight="1" x14ac:dyDescent="0.25">
      <c r="A955" s="76"/>
      <c r="B955" s="76"/>
      <c r="C955" s="76"/>
      <c r="D955" s="76"/>
      <c r="E955" s="76"/>
      <c r="F955" s="38"/>
    </row>
    <row r="956" spans="1:6" ht="20.25" customHeight="1" x14ac:dyDescent="0.25">
      <c r="A956" s="75"/>
      <c r="B956" s="75"/>
      <c r="C956" s="75"/>
      <c r="D956" s="75"/>
      <c r="E956" s="75"/>
      <c r="F956" s="38"/>
    </row>
    <row r="957" spans="1:6" ht="20.25" customHeight="1" x14ac:dyDescent="0.25">
      <c r="A957" s="76"/>
      <c r="B957" s="76"/>
      <c r="C957" s="76"/>
      <c r="D957" s="76"/>
      <c r="E957" s="76"/>
      <c r="F957" s="38"/>
    </row>
    <row r="958" spans="1:6" ht="20.25" customHeight="1" x14ac:dyDescent="0.25">
      <c r="A958" s="78"/>
      <c r="B958" s="75"/>
      <c r="C958" s="75"/>
      <c r="D958" s="75"/>
      <c r="E958" s="75"/>
      <c r="F958" s="41"/>
    </row>
    <row r="959" spans="1:6" ht="20.25" customHeight="1" x14ac:dyDescent="0.25">
      <c r="A959" s="79"/>
      <c r="B959" s="76"/>
      <c r="C959" s="76"/>
      <c r="D959" s="76"/>
      <c r="E959" s="76"/>
      <c r="F959" s="41"/>
    </row>
    <row r="960" spans="1:6" ht="20.25" customHeight="1" x14ac:dyDescent="0.25">
      <c r="A960" s="78"/>
      <c r="B960" s="75"/>
      <c r="C960" s="75"/>
      <c r="D960" s="75"/>
      <c r="E960" s="75"/>
      <c r="F960" s="41"/>
    </row>
    <row r="961" spans="1:6" ht="20.25" customHeight="1" x14ac:dyDescent="0.25">
      <c r="A961" s="79"/>
      <c r="B961" s="76"/>
      <c r="C961" s="76"/>
      <c r="D961" s="76"/>
      <c r="E961" s="76"/>
      <c r="F961" s="41"/>
    </row>
    <row r="962" spans="1:6" ht="20.25" customHeight="1" x14ac:dyDescent="0.25">
      <c r="A962" s="78"/>
      <c r="B962" s="75"/>
      <c r="C962" s="75"/>
      <c r="D962" s="75"/>
      <c r="E962" s="75"/>
      <c r="F962" s="41"/>
    </row>
    <row r="963" spans="1:6" ht="20.25" customHeight="1" x14ac:dyDescent="0.25">
      <c r="A963" s="79"/>
      <c r="B963" s="76"/>
      <c r="C963" s="76"/>
      <c r="D963" s="76"/>
      <c r="E963" s="76"/>
      <c r="F963" s="41"/>
    </row>
    <row r="964" spans="1:6" ht="20.25" customHeight="1" x14ac:dyDescent="0.25">
      <c r="A964" s="78"/>
      <c r="B964" s="75"/>
      <c r="C964" s="75"/>
      <c r="D964" s="75"/>
      <c r="E964" s="75"/>
      <c r="F964" s="41"/>
    </row>
    <row r="965" spans="1:6" ht="20.25" customHeight="1" x14ac:dyDescent="0.25">
      <c r="A965" s="79"/>
      <c r="B965" s="76"/>
      <c r="C965" s="76"/>
      <c r="D965" s="76"/>
      <c r="E965" s="76"/>
      <c r="F965" s="41"/>
    </row>
    <row r="966" spans="1:6" ht="20.25" customHeight="1" x14ac:dyDescent="0.25">
      <c r="A966" s="78"/>
      <c r="B966" s="75"/>
      <c r="C966" s="75"/>
      <c r="D966" s="75"/>
      <c r="E966" s="75"/>
      <c r="F966" s="41"/>
    </row>
    <row r="967" spans="1:6" ht="20.25" customHeight="1" x14ac:dyDescent="0.25">
      <c r="A967" s="79"/>
      <c r="B967" s="76"/>
      <c r="C967" s="76"/>
      <c r="D967" s="76"/>
      <c r="E967" s="76"/>
      <c r="F967" s="41"/>
    </row>
    <row r="968" spans="1:6" ht="20.25" customHeight="1" x14ac:dyDescent="0.25">
      <c r="A968" s="78"/>
      <c r="B968" s="75"/>
      <c r="C968" s="75"/>
      <c r="D968" s="75"/>
      <c r="E968" s="75"/>
      <c r="F968" s="41"/>
    </row>
    <row r="969" spans="1:6" ht="20.25" customHeight="1" x14ac:dyDescent="0.25">
      <c r="A969" s="79"/>
      <c r="B969" s="76"/>
      <c r="C969" s="76"/>
      <c r="D969" s="76"/>
      <c r="E969" s="76"/>
      <c r="F969" s="41"/>
    </row>
    <row r="970" spans="1:6" ht="20.25" customHeight="1" thickBot="1" x14ac:dyDescent="0.3">
      <c r="A970" s="78"/>
      <c r="B970" s="75"/>
      <c r="C970" s="75"/>
      <c r="D970" s="75"/>
      <c r="E970" s="75"/>
      <c r="F970" s="41"/>
    </row>
    <row r="971" spans="1:6" ht="20.25" customHeight="1" thickTop="1" x14ac:dyDescent="0.25">
      <c r="A971" s="86"/>
      <c r="B971" s="87"/>
      <c r="C971" s="87"/>
      <c r="D971" s="87"/>
      <c r="E971" s="87"/>
      <c r="F971" s="68"/>
    </row>
    <row r="972" spans="1:6" ht="20.25" customHeight="1" x14ac:dyDescent="0.25">
      <c r="A972" s="78"/>
      <c r="B972" s="75"/>
      <c r="C972" s="75"/>
      <c r="D972" s="75"/>
      <c r="E972" s="75"/>
      <c r="F972" s="41"/>
    </row>
    <row r="973" spans="1:6" ht="20.25" customHeight="1" x14ac:dyDescent="0.25">
      <c r="A973" s="79"/>
      <c r="B973" s="76"/>
      <c r="C973" s="76"/>
      <c r="D973" s="76"/>
      <c r="E973" s="76"/>
      <c r="F973" s="41"/>
    </row>
    <row r="974" spans="1:6" ht="20.25" customHeight="1" x14ac:dyDescent="0.25">
      <c r="A974" s="78"/>
      <c r="B974" s="75"/>
      <c r="C974" s="75"/>
      <c r="D974" s="75"/>
      <c r="E974" s="75"/>
      <c r="F974" s="41"/>
    </row>
    <row r="975" spans="1:6" ht="20.25" customHeight="1" x14ac:dyDescent="0.25">
      <c r="A975" s="79"/>
      <c r="B975" s="76"/>
      <c r="C975" s="76"/>
      <c r="D975" s="76"/>
      <c r="E975" s="76"/>
      <c r="F975" s="41"/>
    </row>
    <row r="976" spans="1:6" ht="20.25" customHeight="1" x14ac:dyDescent="0.25">
      <c r="A976" s="78"/>
      <c r="B976" s="75"/>
      <c r="C976" s="75"/>
      <c r="D976" s="75"/>
      <c r="E976" s="75"/>
      <c r="F976" s="41"/>
    </row>
    <row r="977" spans="1:6" ht="20.25" customHeight="1" x14ac:dyDescent="0.25">
      <c r="A977" s="79"/>
      <c r="B977" s="76"/>
      <c r="C977" s="76"/>
      <c r="D977" s="76"/>
      <c r="E977" s="76"/>
      <c r="F977" s="41"/>
    </row>
    <row r="978" spans="1:6" ht="20.25" customHeight="1" x14ac:dyDescent="0.25">
      <c r="A978" s="78"/>
      <c r="B978" s="75"/>
      <c r="C978" s="75"/>
      <c r="D978" s="75"/>
      <c r="E978" s="75"/>
      <c r="F978" s="41"/>
    </row>
    <row r="979" spans="1:6" ht="20.25" customHeight="1" x14ac:dyDescent="0.25">
      <c r="A979" s="79"/>
      <c r="B979" s="76"/>
      <c r="C979" s="76"/>
      <c r="D979" s="76"/>
      <c r="E979" s="76"/>
      <c r="F979" s="41"/>
    </row>
    <row r="980" spans="1:6" ht="20.25" customHeight="1" x14ac:dyDescent="0.25">
      <c r="A980" s="78"/>
      <c r="B980" s="75"/>
      <c r="C980" s="75"/>
      <c r="D980" s="75"/>
      <c r="E980" s="75"/>
      <c r="F980" s="41"/>
    </row>
    <row r="981" spans="1:6" ht="20.25" customHeight="1" x14ac:dyDescent="0.25">
      <c r="A981" s="79"/>
      <c r="B981" s="76"/>
      <c r="C981" s="76"/>
      <c r="D981" s="76"/>
      <c r="E981" s="76"/>
      <c r="F981" s="41"/>
    </row>
    <row r="982" spans="1:6" ht="20.25" customHeight="1" x14ac:dyDescent="0.25">
      <c r="A982" s="78"/>
      <c r="B982" s="75"/>
      <c r="C982" s="75"/>
      <c r="D982" s="75"/>
      <c r="E982" s="75"/>
      <c r="F982" s="41"/>
    </row>
    <row r="983" spans="1:6" ht="20.25" customHeight="1" x14ac:dyDescent="0.25">
      <c r="A983" s="79"/>
      <c r="B983" s="76"/>
      <c r="C983" s="76"/>
      <c r="D983" s="76"/>
      <c r="E983" s="76"/>
      <c r="F983" s="41"/>
    </row>
    <row r="984" spans="1:6" ht="20.25" customHeight="1" x14ac:dyDescent="0.25">
      <c r="A984" s="78"/>
      <c r="B984" s="75"/>
      <c r="C984" s="75"/>
      <c r="D984" s="75"/>
      <c r="E984" s="75"/>
      <c r="F984" s="41"/>
    </row>
    <row r="985" spans="1:6" ht="20.25" customHeight="1" x14ac:dyDescent="0.25">
      <c r="A985" s="79"/>
      <c r="B985" s="76"/>
      <c r="C985" s="76"/>
      <c r="D985" s="76"/>
      <c r="E985" s="76"/>
      <c r="F985" s="41"/>
    </row>
    <row r="986" spans="1:6" ht="20.25" customHeight="1" x14ac:dyDescent="0.25">
      <c r="A986" s="78"/>
      <c r="B986" s="75"/>
      <c r="C986" s="75"/>
      <c r="D986" s="75"/>
      <c r="E986" s="75"/>
      <c r="F986" s="41"/>
    </row>
    <row r="987" spans="1:6" ht="20.25" customHeight="1" x14ac:dyDescent="0.25">
      <c r="A987" s="79"/>
      <c r="B987" s="76"/>
      <c r="C987" s="76"/>
      <c r="D987" s="76"/>
      <c r="E987" s="76"/>
      <c r="F987" s="41"/>
    </row>
    <row r="988" spans="1:6" ht="20.25" customHeight="1" x14ac:dyDescent="0.25">
      <c r="A988" s="78"/>
      <c r="B988" s="75"/>
      <c r="C988" s="75"/>
      <c r="D988" s="75"/>
      <c r="E988" s="75"/>
      <c r="F988" s="41"/>
    </row>
    <row r="989" spans="1:6" ht="20.25" customHeight="1" thickBot="1" x14ac:dyDescent="0.3">
      <c r="A989" s="80"/>
      <c r="B989" s="88"/>
      <c r="C989" s="88"/>
      <c r="D989" s="88"/>
      <c r="E989" s="88"/>
      <c r="F989" s="67"/>
    </row>
    <row r="990" spans="1:6" ht="20.25" customHeight="1" thickTop="1" x14ac:dyDescent="0.25">
      <c r="A990" s="89"/>
      <c r="B990" s="89"/>
      <c r="C990" s="89"/>
      <c r="D990" s="89"/>
      <c r="E990" s="89"/>
      <c r="F990" s="69"/>
    </row>
    <row r="991" spans="1:6" ht="20.25" customHeight="1" x14ac:dyDescent="0.25">
      <c r="A991" s="76"/>
      <c r="B991" s="76"/>
      <c r="C991" s="76"/>
      <c r="D991" s="76"/>
      <c r="E991" s="76"/>
      <c r="F991" s="38"/>
    </row>
    <row r="992" spans="1:6" ht="20.25" customHeight="1" x14ac:dyDescent="0.25">
      <c r="A992" s="75"/>
      <c r="B992" s="75"/>
      <c r="C992" s="75"/>
      <c r="D992" s="75"/>
      <c r="E992" s="75"/>
      <c r="F992" s="38"/>
    </row>
    <row r="993" spans="1:6" ht="20.25" customHeight="1" x14ac:dyDescent="0.25">
      <c r="A993" s="76"/>
      <c r="B993" s="76"/>
      <c r="C993" s="76"/>
      <c r="D993" s="76"/>
      <c r="E993" s="76"/>
      <c r="F993" s="38"/>
    </row>
    <row r="994" spans="1:6" ht="20.25" customHeight="1" x14ac:dyDescent="0.25">
      <c r="A994" s="75"/>
      <c r="B994" s="75"/>
      <c r="C994" s="75"/>
      <c r="D994" s="75"/>
      <c r="E994" s="75"/>
      <c r="F994" s="38"/>
    </row>
    <row r="995" spans="1:6" ht="20.25" customHeight="1" x14ac:dyDescent="0.25">
      <c r="A995" s="76"/>
      <c r="B995" s="76"/>
      <c r="C995" s="76"/>
      <c r="D995" s="76"/>
      <c r="E995" s="76"/>
      <c r="F995" s="38"/>
    </row>
    <row r="996" spans="1:6" ht="20.25" customHeight="1" x14ac:dyDescent="0.25">
      <c r="A996" s="78"/>
      <c r="B996" s="75"/>
      <c r="C996" s="75"/>
      <c r="D996" s="75"/>
      <c r="E996" s="75"/>
      <c r="F996" s="41"/>
    </row>
    <row r="997" spans="1:6" ht="20.25" customHeight="1" x14ac:dyDescent="0.25">
      <c r="A997" s="79"/>
      <c r="B997" s="76"/>
      <c r="C997" s="76"/>
      <c r="D997" s="76"/>
      <c r="E997" s="76"/>
      <c r="F997" s="41"/>
    </row>
    <row r="998" spans="1:6" ht="20.25" customHeight="1" x14ac:dyDescent="0.25">
      <c r="A998" s="78"/>
      <c r="B998" s="75"/>
      <c r="C998" s="75"/>
      <c r="D998" s="75"/>
      <c r="E998" s="75"/>
      <c r="F998" s="41"/>
    </row>
    <row r="999" spans="1:6" ht="20.25" customHeight="1" x14ac:dyDescent="0.25">
      <c r="A999" s="79"/>
      <c r="B999" s="76"/>
      <c r="C999" s="76"/>
      <c r="D999" s="76"/>
      <c r="E999" s="76"/>
      <c r="F999" s="41"/>
    </row>
    <row r="1000" spans="1:6" ht="20.25" customHeight="1" x14ac:dyDescent="0.25">
      <c r="A1000" s="78"/>
      <c r="B1000" s="75"/>
      <c r="C1000" s="75"/>
      <c r="D1000" s="75"/>
      <c r="E1000" s="75"/>
      <c r="F1000" s="41"/>
    </row>
    <row r="1001" spans="1:6" ht="20.25" customHeight="1" x14ac:dyDescent="0.25">
      <c r="A1001" s="79"/>
      <c r="B1001" s="76"/>
      <c r="C1001" s="76"/>
      <c r="D1001" s="76"/>
      <c r="E1001" s="76"/>
      <c r="F1001" s="41"/>
    </row>
    <row r="1002" spans="1:6" ht="20.25" customHeight="1" x14ac:dyDescent="0.25">
      <c r="A1002" s="78"/>
      <c r="B1002" s="75"/>
      <c r="C1002" s="75"/>
      <c r="D1002" s="75"/>
      <c r="E1002" s="75"/>
      <c r="F1002" s="41"/>
    </row>
    <row r="1003" spans="1:6" ht="20.25" customHeight="1" x14ac:dyDescent="0.25">
      <c r="A1003" s="79"/>
      <c r="B1003" s="76"/>
      <c r="C1003" s="76"/>
      <c r="D1003" s="76"/>
      <c r="E1003" s="76"/>
      <c r="F1003" s="41"/>
    </row>
    <row r="1004" spans="1:6" ht="20.25" customHeight="1" x14ac:dyDescent="0.25">
      <c r="A1004" s="78"/>
      <c r="B1004" s="75"/>
      <c r="C1004" s="75"/>
      <c r="D1004" s="75"/>
      <c r="E1004" s="75"/>
      <c r="F1004" s="41"/>
    </row>
    <row r="1005" spans="1:6" ht="20.25" customHeight="1" x14ac:dyDescent="0.25">
      <c r="A1005" s="79"/>
      <c r="B1005" s="76"/>
      <c r="C1005" s="76"/>
      <c r="D1005" s="76"/>
      <c r="E1005" s="76"/>
      <c r="F1005" s="41"/>
    </row>
    <row r="1006" spans="1:6" ht="20.25" customHeight="1" x14ac:dyDescent="0.25">
      <c r="A1006" s="78"/>
      <c r="B1006" s="75"/>
      <c r="C1006" s="75"/>
      <c r="D1006" s="75"/>
      <c r="E1006" s="75"/>
      <c r="F1006" s="41"/>
    </row>
    <row r="1007" spans="1:6" ht="20.25" customHeight="1" x14ac:dyDescent="0.25">
      <c r="A1007" s="79"/>
      <c r="B1007" s="76"/>
      <c r="C1007" s="76"/>
      <c r="D1007" s="76"/>
      <c r="E1007" s="76"/>
      <c r="F1007" s="41"/>
    </row>
    <row r="1008" spans="1:6" ht="20.25" customHeight="1" thickBot="1" x14ac:dyDescent="0.3">
      <c r="A1008" s="78"/>
      <c r="B1008" s="75"/>
      <c r="C1008" s="75"/>
      <c r="D1008" s="75"/>
      <c r="E1008" s="75"/>
      <c r="F1008" s="41"/>
    </row>
    <row r="1009" spans="1:6" ht="20.25" customHeight="1" thickTop="1" x14ac:dyDescent="0.25">
      <c r="A1009" s="86"/>
      <c r="B1009" s="87"/>
      <c r="C1009" s="87"/>
      <c r="D1009" s="87"/>
      <c r="E1009" s="87"/>
      <c r="F1009" s="68"/>
    </row>
    <row r="1010" spans="1:6" ht="20.25" customHeight="1" x14ac:dyDescent="0.25">
      <c r="A1010" s="78"/>
      <c r="B1010" s="75"/>
      <c r="C1010" s="75"/>
      <c r="D1010" s="75"/>
      <c r="E1010" s="75"/>
      <c r="F1010" s="41"/>
    </row>
    <row r="1011" spans="1:6" ht="20.25" customHeight="1" x14ac:dyDescent="0.25">
      <c r="A1011" s="79"/>
      <c r="B1011" s="76"/>
      <c r="C1011" s="76"/>
      <c r="D1011" s="76"/>
      <c r="E1011" s="76"/>
      <c r="F1011" s="41"/>
    </row>
    <row r="1012" spans="1:6" ht="20.25" customHeight="1" x14ac:dyDescent="0.25">
      <c r="A1012" s="78"/>
      <c r="B1012" s="75"/>
      <c r="C1012" s="75"/>
      <c r="D1012" s="75"/>
      <c r="E1012" s="75"/>
      <c r="F1012" s="41"/>
    </row>
    <row r="1013" spans="1:6" ht="20.25" customHeight="1" x14ac:dyDescent="0.25">
      <c r="A1013" s="79"/>
      <c r="B1013" s="76"/>
      <c r="C1013" s="76"/>
      <c r="D1013" s="76"/>
      <c r="E1013" s="76"/>
      <c r="F1013" s="41"/>
    </row>
    <row r="1014" spans="1:6" ht="20.25" customHeight="1" x14ac:dyDescent="0.25">
      <c r="A1014" s="78"/>
      <c r="B1014" s="75"/>
      <c r="C1014" s="75"/>
      <c r="D1014" s="75"/>
      <c r="E1014" s="75"/>
      <c r="F1014" s="41"/>
    </row>
    <row r="1015" spans="1:6" ht="20.25" customHeight="1" x14ac:dyDescent="0.25">
      <c r="A1015" s="79"/>
      <c r="B1015" s="76"/>
      <c r="C1015" s="76"/>
      <c r="D1015" s="76"/>
      <c r="E1015" s="76"/>
      <c r="F1015" s="41"/>
    </row>
    <row r="1016" spans="1:6" ht="20.25" customHeight="1" x14ac:dyDescent="0.25">
      <c r="A1016" s="78"/>
      <c r="B1016" s="75"/>
      <c r="C1016" s="75"/>
      <c r="D1016" s="75"/>
      <c r="E1016" s="75"/>
      <c r="F1016" s="41"/>
    </row>
    <row r="1017" spans="1:6" ht="20.25" customHeight="1" x14ac:dyDescent="0.25">
      <c r="A1017" s="79"/>
      <c r="B1017" s="76"/>
      <c r="C1017" s="76"/>
      <c r="D1017" s="76"/>
      <c r="E1017" s="76"/>
      <c r="F1017" s="41"/>
    </row>
    <row r="1018" spans="1:6" ht="20.25" customHeight="1" x14ac:dyDescent="0.25">
      <c r="A1018" s="78"/>
      <c r="B1018" s="75"/>
      <c r="C1018" s="75"/>
      <c r="D1018" s="75"/>
      <c r="E1018" s="75"/>
      <c r="F1018" s="41"/>
    </row>
    <row r="1019" spans="1:6" ht="20.25" customHeight="1" x14ac:dyDescent="0.25">
      <c r="A1019" s="79"/>
      <c r="B1019" s="76"/>
      <c r="C1019" s="76"/>
      <c r="D1019" s="76"/>
      <c r="E1019" s="76"/>
      <c r="F1019" s="41"/>
    </row>
    <row r="1020" spans="1:6" ht="20.25" customHeight="1" x14ac:dyDescent="0.25">
      <c r="A1020" s="78"/>
      <c r="B1020" s="75"/>
      <c r="C1020" s="75"/>
      <c r="D1020" s="75"/>
      <c r="E1020" s="75"/>
      <c r="F1020" s="41"/>
    </row>
    <row r="1021" spans="1:6" ht="20.25" customHeight="1" x14ac:dyDescent="0.25">
      <c r="A1021" s="79"/>
      <c r="B1021" s="76"/>
      <c r="C1021" s="76"/>
      <c r="D1021" s="76"/>
      <c r="E1021" s="76"/>
      <c r="F1021" s="41"/>
    </row>
    <row r="1022" spans="1:6" ht="20.25" customHeight="1" x14ac:dyDescent="0.25">
      <c r="A1022" s="78"/>
      <c r="B1022" s="75"/>
      <c r="C1022" s="75"/>
      <c r="D1022" s="75"/>
      <c r="E1022" s="75"/>
      <c r="F1022" s="41"/>
    </row>
    <row r="1023" spans="1:6" ht="20.25" customHeight="1" x14ac:dyDescent="0.25">
      <c r="A1023" s="79"/>
      <c r="B1023" s="76"/>
      <c r="C1023" s="76"/>
      <c r="D1023" s="76"/>
      <c r="E1023" s="76"/>
      <c r="F1023" s="41"/>
    </row>
    <row r="1024" spans="1:6" ht="20.25" customHeight="1" x14ac:dyDescent="0.25">
      <c r="A1024" s="78"/>
      <c r="B1024" s="75"/>
      <c r="C1024" s="75"/>
      <c r="D1024" s="75"/>
      <c r="E1024" s="75"/>
      <c r="F1024" s="41"/>
    </row>
    <row r="1025" spans="1:6" ht="20.25" customHeight="1" x14ac:dyDescent="0.25">
      <c r="A1025" s="79"/>
      <c r="B1025" s="76"/>
      <c r="C1025" s="76"/>
      <c r="D1025" s="76"/>
      <c r="E1025" s="76"/>
      <c r="F1025" s="41"/>
    </row>
    <row r="1026" spans="1:6" ht="20.25" customHeight="1" x14ac:dyDescent="0.25">
      <c r="A1026" s="78"/>
      <c r="B1026" s="75"/>
      <c r="C1026" s="75"/>
      <c r="D1026" s="75"/>
      <c r="E1026" s="75"/>
      <c r="F1026" s="41"/>
    </row>
    <row r="1027" spans="1:6" ht="20.25" customHeight="1" thickBot="1" x14ac:dyDescent="0.3">
      <c r="A1027" s="80"/>
      <c r="B1027" s="88"/>
      <c r="C1027" s="88"/>
      <c r="D1027" s="88"/>
      <c r="E1027" s="88"/>
      <c r="F1027" s="67"/>
    </row>
    <row r="1028" spans="1:6" ht="20.25" customHeight="1" thickTop="1" x14ac:dyDescent="0.25">
      <c r="A1028" s="89"/>
      <c r="B1028" s="89"/>
      <c r="C1028" s="89"/>
      <c r="D1028" s="89"/>
      <c r="E1028" s="89"/>
      <c r="F1028" s="69"/>
    </row>
    <row r="1029" spans="1:6" ht="20.25" customHeight="1" x14ac:dyDescent="0.25">
      <c r="A1029" s="76"/>
      <c r="B1029" s="76"/>
      <c r="C1029" s="76"/>
      <c r="D1029" s="76"/>
      <c r="E1029" s="76"/>
      <c r="F1029" s="38"/>
    </row>
    <row r="1030" spans="1:6" ht="20.25" customHeight="1" x14ac:dyDescent="0.25">
      <c r="A1030" s="75"/>
      <c r="B1030" s="75"/>
      <c r="C1030" s="75"/>
      <c r="D1030" s="75"/>
      <c r="E1030" s="75"/>
      <c r="F1030" s="38"/>
    </row>
    <row r="1031" spans="1:6" ht="20.25" customHeight="1" x14ac:dyDescent="0.25">
      <c r="A1031" s="76"/>
      <c r="B1031" s="76"/>
      <c r="C1031" s="76"/>
      <c r="D1031" s="76"/>
      <c r="E1031" s="76"/>
      <c r="F1031" s="38"/>
    </row>
    <row r="1032" spans="1:6" ht="20.25" customHeight="1" x14ac:dyDescent="0.25">
      <c r="A1032" s="75"/>
      <c r="B1032" s="75"/>
      <c r="C1032" s="75"/>
      <c r="D1032" s="75"/>
      <c r="E1032" s="75"/>
      <c r="F1032" s="38"/>
    </row>
    <row r="1033" spans="1:6" ht="20.25" customHeight="1" x14ac:dyDescent="0.25">
      <c r="A1033" s="76"/>
      <c r="B1033" s="76"/>
      <c r="C1033" s="76"/>
      <c r="D1033" s="76"/>
      <c r="E1033" s="76"/>
      <c r="F1033" s="38"/>
    </row>
    <row r="1034" spans="1:6" ht="20.25" customHeight="1" x14ac:dyDescent="0.25">
      <c r="A1034" s="78"/>
      <c r="B1034" s="75"/>
      <c r="C1034" s="75"/>
      <c r="D1034" s="75"/>
      <c r="E1034" s="75"/>
      <c r="F1034" s="41"/>
    </row>
    <row r="1035" spans="1:6" ht="20.25" customHeight="1" x14ac:dyDescent="0.25">
      <c r="A1035" s="79"/>
      <c r="B1035" s="76"/>
      <c r="C1035" s="76"/>
      <c r="D1035" s="76"/>
      <c r="E1035" s="76"/>
      <c r="F1035" s="41"/>
    </row>
    <row r="1036" spans="1:6" ht="20.25" customHeight="1" x14ac:dyDescent="0.25">
      <c r="A1036" s="78"/>
      <c r="B1036" s="75"/>
      <c r="C1036" s="75"/>
      <c r="D1036" s="75"/>
      <c r="E1036" s="75"/>
      <c r="F1036" s="41"/>
    </row>
    <row r="1037" spans="1:6" ht="20.25" customHeight="1" x14ac:dyDescent="0.25">
      <c r="A1037" s="79"/>
      <c r="B1037" s="76"/>
      <c r="C1037" s="76"/>
      <c r="D1037" s="76"/>
      <c r="E1037" s="76"/>
      <c r="F1037" s="41"/>
    </row>
    <row r="1038" spans="1:6" ht="20.25" customHeight="1" x14ac:dyDescent="0.25">
      <c r="A1038" s="78"/>
      <c r="B1038" s="75"/>
      <c r="C1038" s="75"/>
      <c r="D1038" s="75"/>
      <c r="E1038" s="75"/>
      <c r="F1038" s="41"/>
    </row>
    <row r="1039" spans="1:6" ht="20.25" customHeight="1" x14ac:dyDescent="0.25">
      <c r="A1039" s="79"/>
      <c r="B1039" s="76"/>
      <c r="C1039" s="76"/>
      <c r="D1039" s="76"/>
      <c r="E1039" s="76"/>
      <c r="F1039" s="41"/>
    </row>
    <row r="1040" spans="1:6" ht="20.25" customHeight="1" x14ac:dyDescent="0.25">
      <c r="A1040" s="78"/>
      <c r="B1040" s="75"/>
      <c r="C1040" s="75"/>
      <c r="D1040" s="75"/>
      <c r="E1040" s="75"/>
      <c r="F1040" s="41"/>
    </row>
    <row r="1041" spans="1:6" ht="20.25" customHeight="1" x14ac:dyDescent="0.25">
      <c r="A1041" s="79"/>
      <c r="B1041" s="76"/>
      <c r="C1041" s="76"/>
      <c r="D1041" s="76"/>
      <c r="E1041" s="76"/>
      <c r="F1041" s="41"/>
    </row>
    <row r="1042" spans="1:6" ht="20.25" customHeight="1" x14ac:dyDescent="0.25">
      <c r="A1042" s="78"/>
      <c r="B1042" s="75"/>
      <c r="C1042" s="75"/>
      <c r="D1042" s="75"/>
      <c r="E1042" s="75"/>
      <c r="F1042" s="41"/>
    </row>
    <row r="1043" spans="1:6" ht="20.25" customHeight="1" x14ac:dyDescent="0.25">
      <c r="A1043" s="79"/>
      <c r="B1043" s="76"/>
      <c r="C1043" s="76"/>
      <c r="D1043" s="76"/>
      <c r="E1043" s="76"/>
      <c r="F1043" s="41"/>
    </row>
    <row r="1044" spans="1:6" ht="20.25" customHeight="1" x14ac:dyDescent="0.25">
      <c r="A1044" s="78"/>
      <c r="B1044" s="75"/>
      <c r="C1044" s="75"/>
      <c r="D1044" s="75"/>
      <c r="E1044" s="75"/>
      <c r="F1044" s="41"/>
    </row>
    <row r="1045" spans="1:6" ht="20.25" customHeight="1" x14ac:dyDescent="0.25">
      <c r="A1045" s="79"/>
      <c r="B1045" s="76"/>
      <c r="C1045" s="76"/>
      <c r="D1045" s="76"/>
      <c r="E1045" s="76"/>
      <c r="F1045" s="41"/>
    </row>
    <row r="1046" spans="1:6" ht="20.25" customHeight="1" thickBot="1" x14ac:dyDescent="0.3">
      <c r="A1046" s="78"/>
      <c r="B1046" s="75"/>
      <c r="C1046" s="75"/>
      <c r="D1046" s="75"/>
      <c r="E1046" s="75"/>
      <c r="F1046" s="41"/>
    </row>
    <row r="1047" spans="1:6" ht="20.25" customHeight="1" thickTop="1" x14ac:dyDescent="0.25">
      <c r="A1047" s="86"/>
      <c r="B1047" s="87"/>
      <c r="C1047" s="87"/>
      <c r="D1047" s="87"/>
      <c r="E1047" s="87"/>
      <c r="F1047" s="68"/>
    </row>
    <row r="1048" spans="1:6" ht="20.25" customHeight="1" x14ac:dyDescent="0.25">
      <c r="A1048" s="78"/>
      <c r="B1048" s="75"/>
      <c r="C1048" s="75"/>
      <c r="D1048" s="75"/>
      <c r="E1048" s="75"/>
      <c r="F1048" s="41"/>
    </row>
    <row r="1049" spans="1:6" ht="20.25" customHeight="1" x14ac:dyDescent="0.25">
      <c r="A1049" s="79"/>
      <c r="B1049" s="76"/>
      <c r="C1049" s="76"/>
      <c r="D1049" s="76"/>
      <c r="E1049" s="76"/>
      <c r="F1049" s="41"/>
    </row>
    <row r="1050" spans="1:6" ht="20.25" customHeight="1" x14ac:dyDescent="0.25">
      <c r="A1050" s="78"/>
      <c r="B1050" s="75"/>
      <c r="C1050" s="75"/>
      <c r="D1050" s="75"/>
      <c r="E1050" s="75"/>
      <c r="F1050" s="41"/>
    </row>
    <row r="1051" spans="1:6" ht="20.25" customHeight="1" x14ac:dyDescent="0.25">
      <c r="A1051" s="79"/>
      <c r="B1051" s="76"/>
      <c r="C1051" s="76"/>
      <c r="D1051" s="76"/>
      <c r="E1051" s="76"/>
      <c r="F1051" s="41"/>
    </row>
    <row r="1052" spans="1:6" ht="20.25" customHeight="1" x14ac:dyDescent="0.25">
      <c r="A1052" s="78"/>
      <c r="B1052" s="75"/>
      <c r="C1052" s="75"/>
      <c r="D1052" s="75"/>
      <c r="E1052" s="75"/>
      <c r="F1052" s="41"/>
    </row>
    <row r="1053" spans="1:6" ht="20.25" customHeight="1" x14ac:dyDescent="0.25">
      <c r="A1053" s="79"/>
      <c r="B1053" s="76"/>
      <c r="C1053" s="76"/>
      <c r="D1053" s="76"/>
      <c r="E1053" s="76"/>
      <c r="F1053" s="41"/>
    </row>
    <row r="1054" spans="1:6" ht="20.25" customHeight="1" x14ac:dyDescent="0.25">
      <c r="A1054" s="78"/>
      <c r="B1054" s="75"/>
      <c r="C1054" s="75"/>
      <c r="D1054" s="75"/>
      <c r="E1054" s="75"/>
      <c r="F1054" s="41"/>
    </row>
    <row r="1055" spans="1:6" ht="20.25" customHeight="1" x14ac:dyDescent="0.25">
      <c r="A1055" s="79"/>
      <c r="B1055" s="76"/>
      <c r="C1055" s="76"/>
      <c r="D1055" s="76"/>
      <c r="E1055" s="76"/>
      <c r="F1055" s="41"/>
    </row>
    <row r="1056" spans="1:6" ht="20.25" customHeight="1" x14ac:dyDescent="0.25">
      <c r="A1056" s="78"/>
      <c r="B1056" s="75"/>
      <c r="C1056" s="75"/>
      <c r="D1056" s="75"/>
      <c r="E1056" s="75"/>
      <c r="F1056" s="41"/>
    </row>
    <row r="1057" spans="1:6" ht="20.25" customHeight="1" x14ac:dyDescent="0.25">
      <c r="A1057" s="79"/>
      <c r="B1057" s="76"/>
      <c r="C1057" s="76"/>
      <c r="D1057" s="76"/>
      <c r="E1057" s="76"/>
      <c r="F1057" s="41"/>
    </row>
    <row r="1058" spans="1:6" ht="20.25" customHeight="1" x14ac:dyDescent="0.25">
      <c r="A1058" s="78"/>
      <c r="B1058" s="75"/>
      <c r="C1058" s="75"/>
      <c r="D1058" s="75"/>
      <c r="E1058" s="75"/>
      <c r="F1058" s="41"/>
    </row>
    <row r="1059" spans="1:6" ht="20.25" customHeight="1" x14ac:dyDescent="0.25">
      <c r="A1059" s="79"/>
      <c r="B1059" s="76"/>
      <c r="C1059" s="76"/>
      <c r="D1059" s="76"/>
      <c r="E1059" s="76"/>
      <c r="F1059" s="41"/>
    </row>
    <row r="1060" spans="1:6" ht="20.25" customHeight="1" x14ac:dyDescent="0.25">
      <c r="A1060" s="78"/>
      <c r="B1060" s="75"/>
      <c r="C1060" s="75"/>
      <c r="D1060" s="75"/>
      <c r="E1060" s="75"/>
      <c r="F1060" s="41"/>
    </row>
    <row r="1061" spans="1:6" ht="20.25" customHeight="1" x14ac:dyDescent="0.25">
      <c r="A1061" s="79"/>
      <c r="B1061" s="76"/>
      <c r="C1061" s="76"/>
      <c r="D1061" s="76"/>
      <c r="E1061" s="76"/>
      <c r="F1061" s="41"/>
    </row>
    <row r="1062" spans="1:6" ht="20.25" customHeight="1" x14ac:dyDescent="0.25">
      <c r="A1062" s="78"/>
      <c r="B1062" s="75"/>
      <c r="C1062" s="75"/>
      <c r="D1062" s="75"/>
      <c r="E1062" s="75"/>
      <c r="F1062" s="41"/>
    </row>
    <row r="1063" spans="1:6" ht="20.25" customHeight="1" x14ac:dyDescent="0.25">
      <c r="A1063" s="79"/>
      <c r="B1063" s="76"/>
      <c r="C1063" s="76"/>
      <c r="D1063" s="76"/>
      <c r="E1063" s="76"/>
      <c r="F1063" s="41"/>
    </row>
    <row r="1064" spans="1:6" ht="20.25" customHeight="1" x14ac:dyDescent="0.25">
      <c r="A1064" s="78"/>
      <c r="B1064" s="75"/>
      <c r="C1064" s="75"/>
      <c r="D1064" s="75"/>
      <c r="E1064" s="75"/>
      <c r="F1064" s="41"/>
    </row>
    <row r="1065" spans="1:6" ht="20.25" customHeight="1" thickBot="1" x14ac:dyDescent="0.3">
      <c r="A1065" s="80"/>
      <c r="B1065" s="88"/>
      <c r="C1065" s="88"/>
      <c r="D1065" s="88"/>
      <c r="E1065" s="88"/>
      <c r="F1065" s="67"/>
    </row>
    <row r="1066" spans="1:6" ht="20.25" customHeight="1" thickTop="1" x14ac:dyDescent="0.25">
      <c r="A1066" s="89"/>
      <c r="B1066" s="89"/>
      <c r="C1066" s="89"/>
      <c r="D1066" s="89"/>
      <c r="E1066" s="89"/>
      <c r="F1066" s="69"/>
    </row>
    <row r="1067" spans="1:6" ht="20.25" customHeight="1" x14ac:dyDescent="0.25">
      <c r="A1067" s="76"/>
      <c r="B1067" s="76"/>
      <c r="C1067" s="76"/>
      <c r="D1067" s="76"/>
      <c r="E1067" s="76"/>
      <c r="F1067" s="38"/>
    </row>
    <row r="1068" spans="1:6" ht="20.25" customHeight="1" x14ac:dyDescent="0.25">
      <c r="A1068" s="75"/>
      <c r="B1068" s="75"/>
      <c r="C1068" s="75"/>
      <c r="D1068" s="75"/>
      <c r="E1068" s="75"/>
      <c r="F1068" s="38"/>
    </row>
    <row r="1069" spans="1:6" ht="20.25" customHeight="1" x14ac:dyDescent="0.25">
      <c r="A1069" s="76"/>
      <c r="B1069" s="76"/>
      <c r="C1069" s="76"/>
      <c r="D1069" s="76"/>
      <c r="E1069" s="76"/>
      <c r="F1069" s="38"/>
    </row>
    <row r="1070" spans="1:6" ht="20.25" customHeight="1" x14ac:dyDescent="0.25">
      <c r="A1070" s="75"/>
      <c r="B1070" s="75"/>
      <c r="C1070" s="75"/>
      <c r="D1070" s="75"/>
      <c r="E1070" s="75"/>
      <c r="F1070" s="38"/>
    </row>
    <row r="1071" spans="1:6" ht="20.25" customHeight="1" x14ac:dyDescent="0.25">
      <c r="A1071" s="76"/>
      <c r="B1071" s="76"/>
      <c r="C1071" s="76"/>
      <c r="D1071" s="76"/>
      <c r="E1071" s="76"/>
      <c r="F1071" s="38"/>
    </row>
    <row r="1072" spans="1:6" ht="20.25" customHeight="1" x14ac:dyDescent="0.25">
      <c r="A1072" s="78"/>
      <c r="B1072" s="75"/>
      <c r="C1072" s="75"/>
      <c r="D1072" s="75"/>
      <c r="E1072" s="75"/>
      <c r="F1072" s="41"/>
    </row>
    <row r="1073" spans="1:6" ht="20.25" customHeight="1" x14ac:dyDescent="0.25">
      <c r="A1073" s="79"/>
      <c r="B1073" s="76"/>
      <c r="C1073" s="76"/>
      <c r="D1073" s="76"/>
      <c r="E1073" s="76"/>
      <c r="F1073" s="41"/>
    </row>
    <row r="1074" spans="1:6" ht="20.25" customHeight="1" x14ac:dyDescent="0.25">
      <c r="A1074" s="78"/>
      <c r="B1074" s="75"/>
      <c r="C1074" s="75"/>
      <c r="D1074" s="75"/>
      <c r="E1074" s="75"/>
      <c r="F1074" s="41"/>
    </row>
    <row r="1075" spans="1:6" ht="20.25" customHeight="1" x14ac:dyDescent="0.25">
      <c r="A1075" s="79"/>
      <c r="B1075" s="76"/>
      <c r="C1075" s="76"/>
      <c r="D1075" s="76"/>
      <c r="E1075" s="76"/>
      <c r="F1075" s="41"/>
    </row>
    <row r="1076" spans="1:6" ht="20.25" customHeight="1" x14ac:dyDescent="0.25">
      <c r="A1076" s="78"/>
      <c r="B1076" s="75"/>
      <c r="C1076" s="75"/>
      <c r="D1076" s="75"/>
      <c r="E1076" s="75"/>
      <c r="F1076" s="41"/>
    </row>
    <row r="1077" spans="1:6" ht="20.25" customHeight="1" x14ac:dyDescent="0.25">
      <c r="A1077" s="79"/>
      <c r="B1077" s="76"/>
      <c r="C1077" s="76"/>
      <c r="D1077" s="76"/>
      <c r="E1077" s="76"/>
      <c r="F1077" s="41"/>
    </row>
    <row r="1078" spans="1:6" ht="20.25" customHeight="1" x14ac:dyDescent="0.25">
      <c r="A1078" s="78"/>
      <c r="B1078" s="75"/>
      <c r="C1078" s="75"/>
      <c r="D1078" s="75"/>
      <c r="E1078" s="75"/>
      <c r="F1078" s="41"/>
    </row>
    <row r="1079" spans="1:6" ht="20.25" customHeight="1" x14ac:dyDescent="0.25">
      <c r="A1079" s="79"/>
      <c r="B1079" s="76"/>
      <c r="C1079" s="76"/>
      <c r="D1079" s="76"/>
      <c r="E1079" s="76"/>
      <c r="F1079" s="41"/>
    </row>
    <row r="1080" spans="1:6" ht="20.25" customHeight="1" x14ac:dyDescent="0.25">
      <c r="A1080" s="78"/>
      <c r="B1080" s="75"/>
      <c r="C1080" s="75"/>
      <c r="D1080" s="75"/>
      <c r="E1080" s="75"/>
      <c r="F1080" s="41"/>
    </row>
    <row r="1081" spans="1:6" ht="20.25" customHeight="1" x14ac:dyDescent="0.25">
      <c r="A1081" s="79"/>
      <c r="B1081" s="76"/>
      <c r="C1081" s="76"/>
      <c r="D1081" s="76"/>
      <c r="E1081" s="76"/>
      <c r="F1081" s="41"/>
    </row>
    <row r="1082" spans="1:6" ht="20.25" customHeight="1" x14ac:dyDescent="0.25">
      <c r="A1082" s="78"/>
      <c r="B1082" s="75"/>
      <c r="C1082" s="75"/>
      <c r="D1082" s="75"/>
      <c r="E1082" s="75"/>
      <c r="F1082" s="41"/>
    </row>
    <row r="1083" spans="1:6" ht="20.25" customHeight="1" x14ac:dyDescent="0.25">
      <c r="A1083" s="79"/>
      <c r="B1083" s="76"/>
      <c r="C1083" s="76"/>
      <c r="D1083" s="76"/>
      <c r="E1083" s="76"/>
      <c r="F1083" s="41"/>
    </row>
    <row r="1084" spans="1:6" ht="20.25" customHeight="1" thickBot="1" x14ac:dyDescent="0.3">
      <c r="A1084" s="78"/>
      <c r="B1084" s="75"/>
      <c r="C1084" s="75"/>
      <c r="D1084" s="75"/>
      <c r="E1084" s="75"/>
      <c r="F1084" s="41"/>
    </row>
    <row r="1085" spans="1:6" ht="20.25" customHeight="1" thickTop="1" x14ac:dyDescent="0.25">
      <c r="A1085" s="86"/>
      <c r="B1085" s="87"/>
      <c r="C1085" s="87"/>
      <c r="D1085" s="87"/>
      <c r="E1085" s="87"/>
      <c r="F1085" s="68"/>
    </row>
    <row r="1086" spans="1:6" ht="20.25" customHeight="1" x14ac:dyDescent="0.25">
      <c r="A1086" s="78"/>
      <c r="B1086" s="75"/>
      <c r="C1086" s="75"/>
      <c r="D1086" s="75"/>
      <c r="E1086" s="75"/>
      <c r="F1086" s="41"/>
    </row>
    <row r="1087" spans="1:6" ht="20.25" customHeight="1" x14ac:dyDescent="0.25">
      <c r="A1087" s="79"/>
      <c r="B1087" s="76"/>
      <c r="C1087" s="76"/>
      <c r="D1087" s="76"/>
      <c r="E1087" s="76"/>
      <c r="F1087" s="41"/>
    </row>
    <row r="1088" spans="1:6" ht="20.25" customHeight="1" x14ac:dyDescent="0.25">
      <c r="A1088" s="78"/>
      <c r="B1088" s="75"/>
      <c r="C1088" s="75"/>
      <c r="D1088" s="75"/>
      <c r="E1088" s="75"/>
      <c r="F1088" s="41"/>
    </row>
    <row r="1089" spans="1:6" ht="20.25" customHeight="1" x14ac:dyDescent="0.25">
      <c r="A1089" s="79"/>
      <c r="B1089" s="76"/>
      <c r="C1089" s="76"/>
      <c r="D1089" s="76"/>
      <c r="E1089" s="76"/>
      <c r="F1089" s="41"/>
    </row>
    <row r="1090" spans="1:6" ht="20.25" customHeight="1" x14ac:dyDescent="0.25">
      <c r="A1090" s="78"/>
      <c r="B1090" s="75"/>
      <c r="C1090" s="75"/>
      <c r="D1090" s="75"/>
      <c r="E1090" s="75"/>
      <c r="F1090" s="41"/>
    </row>
    <row r="1091" spans="1:6" ht="20.25" customHeight="1" x14ac:dyDescent="0.25">
      <c r="A1091" s="79"/>
      <c r="B1091" s="76"/>
      <c r="C1091" s="76"/>
      <c r="D1091" s="76"/>
      <c r="E1091" s="76"/>
      <c r="F1091" s="41"/>
    </row>
    <row r="1092" spans="1:6" ht="20.25" customHeight="1" x14ac:dyDescent="0.25">
      <c r="A1092" s="78"/>
      <c r="B1092" s="75"/>
      <c r="C1092" s="75"/>
      <c r="D1092" s="75"/>
      <c r="E1092" s="75"/>
      <c r="F1092" s="41"/>
    </row>
    <row r="1093" spans="1:6" ht="20.25" customHeight="1" x14ac:dyDescent="0.25">
      <c r="A1093" s="79"/>
      <c r="B1093" s="76"/>
      <c r="C1093" s="76"/>
      <c r="D1093" s="76"/>
      <c r="E1093" s="76"/>
      <c r="F1093" s="41"/>
    </row>
    <row r="1094" spans="1:6" ht="20.25" customHeight="1" x14ac:dyDescent="0.25">
      <c r="A1094" s="78"/>
      <c r="B1094" s="75"/>
      <c r="C1094" s="75"/>
      <c r="D1094" s="75"/>
      <c r="E1094" s="75"/>
      <c r="F1094" s="41"/>
    </row>
    <row r="1095" spans="1:6" ht="20.25" customHeight="1" x14ac:dyDescent="0.25">
      <c r="A1095" s="79"/>
      <c r="B1095" s="76"/>
      <c r="C1095" s="76"/>
      <c r="D1095" s="76"/>
      <c r="E1095" s="76"/>
      <c r="F1095" s="41"/>
    </row>
    <row r="1096" spans="1:6" ht="20.25" customHeight="1" x14ac:dyDescent="0.25">
      <c r="A1096" s="78"/>
      <c r="B1096" s="75"/>
      <c r="C1096" s="75"/>
      <c r="D1096" s="75"/>
      <c r="E1096" s="75"/>
      <c r="F1096" s="41"/>
    </row>
    <row r="1097" spans="1:6" ht="20.25" customHeight="1" x14ac:dyDescent="0.25">
      <c r="A1097" s="79"/>
      <c r="B1097" s="76"/>
      <c r="C1097" s="76"/>
      <c r="D1097" s="76"/>
      <c r="E1097" s="76"/>
      <c r="F1097" s="41"/>
    </row>
    <row r="1098" spans="1:6" ht="20.25" customHeight="1" x14ac:dyDescent="0.25">
      <c r="A1098" s="78"/>
      <c r="B1098" s="75"/>
      <c r="C1098" s="75"/>
      <c r="D1098" s="75"/>
      <c r="E1098" s="75"/>
      <c r="F1098" s="41"/>
    </row>
    <row r="1099" spans="1:6" ht="20.25" customHeight="1" x14ac:dyDescent="0.25">
      <c r="A1099" s="79"/>
      <c r="B1099" s="76"/>
      <c r="C1099" s="76"/>
      <c r="D1099" s="76"/>
      <c r="E1099" s="76"/>
      <c r="F1099" s="41"/>
    </row>
    <row r="1100" spans="1:6" ht="20.25" customHeight="1" x14ac:dyDescent="0.25">
      <c r="A1100" s="78"/>
      <c r="B1100" s="75"/>
      <c r="C1100" s="75"/>
      <c r="D1100" s="75"/>
      <c r="E1100" s="75"/>
      <c r="F1100" s="41"/>
    </row>
    <row r="1101" spans="1:6" ht="20.25" customHeight="1" x14ac:dyDescent="0.25">
      <c r="A1101" s="79"/>
      <c r="B1101" s="76"/>
      <c r="C1101" s="76"/>
      <c r="D1101" s="76"/>
      <c r="E1101" s="76"/>
      <c r="F1101" s="41"/>
    </row>
    <row r="1102" spans="1:6" ht="20.25" customHeight="1" x14ac:dyDescent="0.25">
      <c r="A1102" s="78"/>
      <c r="B1102" s="75"/>
      <c r="C1102" s="75"/>
      <c r="D1102" s="75"/>
      <c r="E1102" s="75"/>
      <c r="F1102" s="41"/>
    </row>
    <row r="1103" spans="1:6" ht="20.25" customHeight="1" thickBot="1" x14ac:dyDescent="0.3">
      <c r="A1103" s="80"/>
      <c r="B1103" s="88"/>
      <c r="C1103" s="88"/>
      <c r="D1103" s="88"/>
      <c r="E1103" s="88"/>
      <c r="F1103" s="67"/>
    </row>
    <row r="1104" spans="1:6" ht="20.25" customHeight="1" thickTop="1" x14ac:dyDescent="0.25">
      <c r="A1104" s="89"/>
      <c r="B1104" s="89"/>
      <c r="C1104" s="89"/>
      <c r="D1104" s="89"/>
      <c r="E1104" s="89"/>
      <c r="F1104" s="69"/>
    </row>
    <row r="1105" spans="1:6" ht="20.25" customHeight="1" x14ac:dyDescent="0.25">
      <c r="A1105" s="76"/>
      <c r="B1105" s="76"/>
      <c r="C1105" s="76"/>
      <c r="D1105" s="76"/>
      <c r="E1105" s="76"/>
      <c r="F1105" s="38"/>
    </row>
    <row r="1106" spans="1:6" ht="20.25" customHeight="1" x14ac:dyDescent="0.25">
      <c r="A1106" s="75"/>
      <c r="B1106" s="75"/>
      <c r="C1106" s="75"/>
      <c r="D1106" s="75"/>
      <c r="E1106" s="75"/>
      <c r="F1106" s="38"/>
    </row>
    <row r="1107" spans="1:6" ht="20.25" customHeight="1" x14ac:dyDescent="0.25">
      <c r="A1107" s="76"/>
      <c r="B1107" s="76"/>
      <c r="C1107" s="76"/>
      <c r="D1107" s="76"/>
      <c r="E1107" s="76"/>
      <c r="F1107" s="38"/>
    </row>
    <row r="1108" spans="1:6" ht="20.25" customHeight="1" x14ac:dyDescent="0.25">
      <c r="A1108" s="75"/>
      <c r="B1108" s="75"/>
      <c r="C1108" s="75"/>
      <c r="D1108" s="75"/>
      <c r="E1108" s="75"/>
      <c r="F1108" s="38"/>
    </row>
    <row r="1109" spans="1:6" ht="20.25" customHeight="1" x14ac:dyDescent="0.25">
      <c r="A1109" s="76"/>
      <c r="B1109" s="76"/>
      <c r="C1109" s="76"/>
      <c r="D1109" s="76"/>
      <c r="E1109" s="76"/>
      <c r="F1109" s="38"/>
    </row>
    <row r="1110" spans="1:6" ht="20.25" customHeight="1" x14ac:dyDescent="0.25">
      <c r="A1110" s="78"/>
      <c r="B1110" s="75"/>
      <c r="C1110" s="75"/>
      <c r="D1110" s="75"/>
      <c r="E1110" s="75"/>
      <c r="F1110" s="41"/>
    </row>
    <row r="1111" spans="1:6" ht="20.25" customHeight="1" x14ac:dyDescent="0.25">
      <c r="A1111" s="79"/>
      <c r="B1111" s="76"/>
      <c r="C1111" s="76"/>
      <c r="D1111" s="76"/>
      <c r="E1111" s="76"/>
      <c r="F1111" s="41"/>
    </row>
    <row r="1112" spans="1:6" ht="20.25" customHeight="1" x14ac:dyDescent="0.25">
      <c r="A1112" s="78"/>
      <c r="B1112" s="75"/>
      <c r="C1112" s="75"/>
      <c r="D1112" s="75"/>
      <c r="E1112" s="75"/>
      <c r="F1112" s="41"/>
    </row>
    <row r="1113" spans="1:6" ht="20.25" customHeight="1" x14ac:dyDescent="0.25">
      <c r="A1113" s="79"/>
      <c r="B1113" s="76"/>
      <c r="C1113" s="76"/>
      <c r="D1113" s="76"/>
      <c r="E1113" s="76"/>
      <c r="F1113" s="41"/>
    </row>
    <row r="1114" spans="1:6" ht="20.25" customHeight="1" x14ac:dyDescent="0.25">
      <c r="A1114" s="78"/>
      <c r="B1114" s="75"/>
      <c r="C1114" s="75"/>
      <c r="D1114" s="75"/>
      <c r="E1114" s="75"/>
      <c r="F1114" s="41"/>
    </row>
    <row r="1115" spans="1:6" ht="20.25" customHeight="1" x14ac:dyDescent="0.25">
      <c r="A1115" s="79"/>
      <c r="B1115" s="76"/>
      <c r="C1115" s="76"/>
      <c r="D1115" s="76"/>
      <c r="E1115" s="76"/>
      <c r="F1115" s="41"/>
    </row>
    <row r="1116" spans="1:6" ht="20.25" customHeight="1" x14ac:dyDescent="0.25">
      <c r="A1116" s="78"/>
      <c r="B1116" s="75"/>
      <c r="C1116" s="75"/>
      <c r="D1116" s="75"/>
      <c r="E1116" s="75"/>
      <c r="F1116" s="41"/>
    </row>
    <row r="1117" spans="1:6" ht="20.25" customHeight="1" x14ac:dyDescent="0.25">
      <c r="A1117" s="79"/>
      <c r="B1117" s="76"/>
      <c r="C1117" s="76"/>
      <c r="D1117" s="76"/>
      <c r="E1117" s="76"/>
      <c r="F1117" s="41"/>
    </row>
    <row r="1118" spans="1:6" ht="20.25" customHeight="1" x14ac:dyDescent="0.25">
      <c r="A1118" s="78"/>
      <c r="B1118" s="75"/>
      <c r="C1118" s="75"/>
      <c r="D1118" s="75"/>
      <c r="E1118" s="75"/>
      <c r="F1118" s="41"/>
    </row>
    <row r="1119" spans="1:6" ht="20.25" customHeight="1" x14ac:dyDescent="0.25">
      <c r="A1119" s="79"/>
      <c r="B1119" s="76"/>
      <c r="C1119" s="76"/>
      <c r="D1119" s="76"/>
      <c r="E1119" s="76"/>
      <c r="F1119" s="41"/>
    </row>
    <row r="1120" spans="1:6" ht="20.25" customHeight="1" x14ac:dyDescent="0.25">
      <c r="A1120" s="78"/>
      <c r="B1120" s="75"/>
      <c r="C1120" s="75"/>
      <c r="D1120" s="75"/>
      <c r="E1120" s="75"/>
      <c r="F1120" s="41"/>
    </row>
    <row r="1121" spans="1:6" ht="20.25" customHeight="1" x14ac:dyDescent="0.25">
      <c r="A1121" s="79"/>
      <c r="B1121" s="76"/>
      <c r="C1121" s="76"/>
      <c r="D1121" s="76"/>
      <c r="E1121" s="76"/>
      <c r="F1121" s="41"/>
    </row>
    <row r="1122" spans="1:6" ht="20.25" customHeight="1" thickBot="1" x14ac:dyDescent="0.3">
      <c r="A1122" s="78"/>
      <c r="B1122" s="75"/>
      <c r="C1122" s="75"/>
      <c r="D1122" s="75"/>
      <c r="E1122" s="75"/>
      <c r="F1122" s="41"/>
    </row>
    <row r="1123" spans="1:6" ht="20.25" customHeight="1" thickTop="1" x14ac:dyDescent="0.25">
      <c r="A1123" s="86"/>
      <c r="B1123" s="87"/>
      <c r="C1123" s="87"/>
      <c r="D1123" s="87"/>
      <c r="E1123" s="87"/>
      <c r="F1123" s="68"/>
    </row>
    <row r="1124" spans="1:6" ht="20.25" customHeight="1" x14ac:dyDescent="0.25">
      <c r="A1124" s="78"/>
      <c r="B1124" s="75"/>
      <c r="C1124" s="75"/>
      <c r="D1124" s="75"/>
      <c r="E1124" s="75"/>
      <c r="F1124" s="41"/>
    </row>
    <row r="1125" spans="1:6" ht="20.25" customHeight="1" x14ac:dyDescent="0.25">
      <c r="A1125" s="79"/>
      <c r="B1125" s="76"/>
      <c r="C1125" s="76"/>
      <c r="D1125" s="76"/>
      <c r="E1125" s="76"/>
      <c r="F1125" s="41"/>
    </row>
    <row r="1126" spans="1:6" ht="20.25" customHeight="1" x14ac:dyDescent="0.25">
      <c r="A1126" s="78"/>
      <c r="B1126" s="75"/>
      <c r="C1126" s="75"/>
      <c r="D1126" s="75"/>
      <c r="E1126" s="75"/>
      <c r="F1126" s="41"/>
    </row>
    <row r="1127" spans="1:6" ht="20.25" customHeight="1" x14ac:dyDescent="0.25">
      <c r="A1127" s="79"/>
      <c r="B1127" s="76"/>
      <c r="C1127" s="76"/>
      <c r="D1127" s="76"/>
      <c r="E1127" s="76"/>
      <c r="F1127" s="41"/>
    </row>
    <row r="1128" spans="1:6" ht="20.25" customHeight="1" x14ac:dyDescent="0.25">
      <c r="A1128" s="78"/>
      <c r="B1128" s="75"/>
      <c r="C1128" s="75"/>
      <c r="D1128" s="75"/>
      <c r="E1128" s="75"/>
      <c r="F1128" s="41"/>
    </row>
    <row r="1129" spans="1:6" ht="20.25" customHeight="1" x14ac:dyDescent="0.25">
      <c r="A1129" s="79"/>
      <c r="B1129" s="76"/>
      <c r="C1129" s="76"/>
      <c r="D1129" s="76"/>
      <c r="E1129" s="76"/>
      <c r="F1129" s="41"/>
    </row>
    <row r="1130" spans="1:6" ht="20.25" customHeight="1" x14ac:dyDescent="0.25">
      <c r="A1130" s="78"/>
      <c r="B1130" s="75"/>
      <c r="C1130" s="75"/>
      <c r="D1130" s="75"/>
      <c r="E1130" s="75"/>
      <c r="F1130" s="41"/>
    </row>
    <row r="1131" spans="1:6" ht="20.25" customHeight="1" x14ac:dyDescent="0.25">
      <c r="A1131" s="79"/>
      <c r="B1131" s="76"/>
      <c r="C1131" s="76"/>
      <c r="D1131" s="76"/>
      <c r="E1131" s="76"/>
      <c r="F1131" s="41"/>
    </row>
    <row r="1132" spans="1:6" ht="20.25" customHeight="1" x14ac:dyDescent="0.25">
      <c r="A1132" s="78"/>
      <c r="B1132" s="75"/>
      <c r="C1132" s="75"/>
      <c r="D1132" s="75"/>
      <c r="E1132" s="75"/>
      <c r="F1132" s="41"/>
    </row>
    <row r="1133" spans="1:6" ht="20.25" customHeight="1" x14ac:dyDescent="0.25">
      <c r="A1133" s="79"/>
      <c r="B1133" s="76"/>
      <c r="C1133" s="76"/>
      <c r="D1133" s="76"/>
      <c r="E1133" s="76"/>
      <c r="F1133" s="41"/>
    </row>
    <row r="1134" spans="1:6" ht="20.25" customHeight="1" x14ac:dyDescent="0.25">
      <c r="A1134" s="78"/>
      <c r="B1134" s="75"/>
      <c r="C1134" s="75"/>
      <c r="D1134" s="75"/>
      <c r="E1134" s="75"/>
      <c r="F1134" s="41"/>
    </row>
    <row r="1135" spans="1:6" ht="20.25" customHeight="1" x14ac:dyDescent="0.25">
      <c r="A1135" s="79"/>
      <c r="B1135" s="76"/>
      <c r="C1135" s="76"/>
      <c r="D1135" s="76"/>
      <c r="E1135" s="76"/>
      <c r="F1135" s="41"/>
    </row>
    <row r="1136" spans="1:6" ht="20.25" customHeight="1" x14ac:dyDescent="0.25">
      <c r="A1136" s="78"/>
      <c r="B1136" s="75"/>
      <c r="C1136" s="75"/>
      <c r="D1136" s="75"/>
      <c r="E1136" s="75"/>
      <c r="F1136" s="41"/>
    </row>
    <row r="1137" spans="1:6" ht="20.25" customHeight="1" x14ac:dyDescent="0.25">
      <c r="A1137" s="79"/>
      <c r="B1137" s="76"/>
      <c r="C1137" s="76"/>
      <c r="D1137" s="76"/>
      <c r="E1137" s="76"/>
      <c r="F1137" s="41"/>
    </row>
    <row r="1138" spans="1:6" ht="20.25" customHeight="1" x14ac:dyDescent="0.25">
      <c r="A1138" s="78"/>
      <c r="B1138" s="75"/>
      <c r="C1138" s="75"/>
      <c r="D1138" s="75"/>
      <c r="E1138" s="75"/>
      <c r="F1138" s="41"/>
    </row>
    <row r="1139" spans="1:6" ht="20.25" customHeight="1" x14ac:dyDescent="0.25">
      <c r="A1139" s="79"/>
      <c r="B1139" s="76"/>
      <c r="C1139" s="76"/>
      <c r="D1139" s="76"/>
      <c r="E1139" s="76"/>
      <c r="F1139" s="41"/>
    </row>
    <row r="1140" spans="1:6" ht="20.25" customHeight="1" x14ac:dyDescent="0.25">
      <c r="A1140" s="78"/>
      <c r="B1140" s="75"/>
      <c r="C1140" s="75"/>
      <c r="D1140" s="75"/>
      <c r="E1140" s="75"/>
      <c r="F1140" s="41"/>
    </row>
    <row r="1141" spans="1:6" ht="20.25" customHeight="1" thickBot="1" x14ac:dyDescent="0.3">
      <c r="A1141" s="80"/>
      <c r="B1141" s="88"/>
      <c r="C1141" s="88"/>
      <c r="D1141" s="88"/>
      <c r="E1141" s="88"/>
      <c r="F1141" s="67"/>
    </row>
    <row r="1142" spans="1:6" ht="20.25" customHeight="1" thickTop="1" x14ac:dyDescent="0.25">
      <c r="A1142" s="89"/>
      <c r="B1142" s="89"/>
      <c r="C1142" s="89"/>
      <c r="D1142" s="89"/>
      <c r="E1142" s="89"/>
      <c r="F1142" s="69"/>
    </row>
    <row r="1143" spans="1:6" ht="20.25" customHeight="1" x14ac:dyDescent="0.25">
      <c r="A1143" s="76"/>
      <c r="B1143" s="76"/>
      <c r="C1143" s="76"/>
      <c r="D1143" s="76"/>
      <c r="E1143" s="76"/>
      <c r="F1143" s="38"/>
    </row>
    <row r="1144" spans="1:6" ht="20.25" customHeight="1" x14ac:dyDescent="0.25">
      <c r="A1144" s="75"/>
      <c r="B1144" s="75"/>
      <c r="C1144" s="75"/>
      <c r="D1144" s="75"/>
      <c r="E1144" s="75"/>
      <c r="F1144" s="38"/>
    </row>
    <row r="1145" spans="1:6" ht="20.25" customHeight="1" x14ac:dyDescent="0.25">
      <c r="A1145" s="76"/>
      <c r="B1145" s="76"/>
      <c r="C1145" s="76"/>
      <c r="D1145" s="76"/>
      <c r="E1145" s="76"/>
      <c r="F1145" s="38"/>
    </row>
    <row r="1146" spans="1:6" ht="20.25" customHeight="1" x14ac:dyDescent="0.25">
      <c r="A1146" s="75"/>
      <c r="B1146" s="75"/>
      <c r="C1146" s="75"/>
      <c r="D1146" s="75"/>
      <c r="E1146" s="75"/>
      <c r="F1146" s="38"/>
    </row>
    <row r="1147" spans="1:6" ht="20.25" customHeight="1" x14ac:dyDescent="0.25">
      <c r="A1147" s="76"/>
      <c r="B1147" s="76"/>
      <c r="C1147" s="76"/>
      <c r="D1147" s="76"/>
      <c r="E1147" s="76"/>
      <c r="F1147" s="38"/>
    </row>
    <row r="1148" spans="1:6" ht="20.25" customHeight="1" x14ac:dyDescent="0.25">
      <c r="A1148" s="78"/>
      <c r="B1148" s="75"/>
      <c r="C1148" s="75"/>
      <c r="D1148" s="75"/>
      <c r="E1148" s="75"/>
      <c r="F1148" s="41"/>
    </row>
    <row r="1149" spans="1:6" ht="20.25" customHeight="1" x14ac:dyDescent="0.25">
      <c r="A1149" s="79"/>
      <c r="B1149" s="76"/>
      <c r="C1149" s="76"/>
      <c r="D1149" s="76"/>
      <c r="E1149" s="76"/>
      <c r="F1149" s="41"/>
    </row>
    <row r="1150" spans="1:6" ht="20.25" customHeight="1" x14ac:dyDescent="0.25">
      <c r="A1150" s="78"/>
      <c r="B1150" s="75"/>
      <c r="C1150" s="75"/>
      <c r="D1150" s="75"/>
      <c r="E1150" s="75"/>
      <c r="F1150" s="41"/>
    </row>
    <row r="1151" spans="1:6" ht="20.25" customHeight="1" x14ac:dyDescent="0.25">
      <c r="A1151" s="79"/>
      <c r="B1151" s="76"/>
      <c r="C1151" s="76"/>
      <c r="D1151" s="76"/>
      <c r="E1151" s="76"/>
      <c r="F1151" s="41"/>
    </row>
    <row r="1152" spans="1:6" ht="20.25" customHeight="1" x14ac:dyDescent="0.25">
      <c r="A1152" s="78"/>
      <c r="B1152" s="75"/>
      <c r="C1152" s="75"/>
      <c r="D1152" s="75"/>
      <c r="E1152" s="75"/>
      <c r="F1152" s="41"/>
    </row>
    <row r="1153" spans="1:6" ht="20.25" customHeight="1" x14ac:dyDescent="0.25">
      <c r="A1153" s="79"/>
      <c r="B1153" s="76"/>
      <c r="C1153" s="76"/>
      <c r="D1153" s="76"/>
      <c r="E1153" s="76"/>
      <c r="F1153" s="41"/>
    </row>
    <row r="1154" spans="1:6" ht="20.25" customHeight="1" x14ac:dyDescent="0.25">
      <c r="A1154" s="78"/>
      <c r="B1154" s="75"/>
      <c r="C1154" s="75"/>
      <c r="D1154" s="75"/>
      <c r="E1154" s="75"/>
      <c r="F1154" s="41"/>
    </row>
    <row r="1155" spans="1:6" ht="20.25" customHeight="1" x14ac:dyDescent="0.25">
      <c r="A1155" s="79"/>
      <c r="B1155" s="76"/>
      <c r="C1155" s="76"/>
      <c r="D1155" s="76"/>
      <c r="E1155" s="76"/>
      <c r="F1155" s="41"/>
    </row>
    <row r="1156" spans="1:6" ht="20.25" customHeight="1" x14ac:dyDescent="0.25">
      <c r="A1156" s="78"/>
      <c r="B1156" s="75"/>
      <c r="C1156" s="75"/>
      <c r="D1156" s="75"/>
      <c r="E1156" s="75"/>
      <c r="F1156" s="41"/>
    </row>
    <row r="1157" spans="1:6" ht="20.25" customHeight="1" x14ac:dyDescent="0.25">
      <c r="A1157" s="79"/>
      <c r="B1157" s="76"/>
      <c r="C1157" s="76"/>
      <c r="D1157" s="76"/>
      <c r="E1157" s="76"/>
      <c r="F1157" s="41"/>
    </row>
    <row r="1158" spans="1:6" ht="20.25" customHeight="1" x14ac:dyDescent="0.25">
      <c r="A1158" s="78"/>
      <c r="B1158" s="75"/>
      <c r="C1158" s="75"/>
      <c r="D1158" s="75"/>
      <c r="E1158" s="75"/>
      <c r="F1158" s="41"/>
    </row>
    <row r="1159" spans="1:6" ht="20.25" customHeight="1" x14ac:dyDescent="0.25">
      <c r="A1159" s="79"/>
      <c r="B1159" s="76"/>
      <c r="C1159" s="76"/>
      <c r="D1159" s="76"/>
      <c r="E1159" s="76"/>
      <c r="F1159" s="41"/>
    </row>
    <row r="1160" spans="1:6" ht="20.25" customHeight="1" thickBot="1" x14ac:dyDescent="0.3">
      <c r="A1160" s="78"/>
      <c r="B1160" s="75"/>
      <c r="C1160" s="75"/>
      <c r="D1160" s="75"/>
      <c r="E1160" s="75"/>
      <c r="F1160" s="41"/>
    </row>
    <row r="1161" spans="1:6" ht="20.25" customHeight="1" thickTop="1" x14ac:dyDescent="0.25">
      <c r="A1161" s="86"/>
      <c r="B1161" s="87"/>
      <c r="C1161" s="87"/>
      <c r="D1161" s="87"/>
      <c r="E1161" s="87"/>
      <c r="F1161" s="68"/>
    </row>
    <row r="1162" spans="1:6" ht="20.25" customHeight="1" x14ac:dyDescent="0.25">
      <c r="A1162" s="78"/>
      <c r="B1162" s="75"/>
      <c r="C1162" s="75"/>
      <c r="D1162" s="75"/>
      <c r="E1162" s="75"/>
      <c r="F1162" s="41"/>
    </row>
    <row r="1163" spans="1:6" ht="20.25" customHeight="1" x14ac:dyDescent="0.25">
      <c r="A1163" s="79"/>
      <c r="B1163" s="76"/>
      <c r="C1163" s="76"/>
      <c r="D1163" s="76"/>
      <c r="E1163" s="76"/>
      <c r="F1163" s="41"/>
    </row>
    <row r="1164" spans="1:6" ht="20.25" customHeight="1" x14ac:dyDescent="0.25">
      <c r="A1164" s="78"/>
      <c r="B1164" s="75"/>
      <c r="C1164" s="75"/>
      <c r="D1164" s="75"/>
      <c r="E1164" s="75"/>
      <c r="F1164" s="41"/>
    </row>
    <row r="1165" spans="1:6" ht="20.25" customHeight="1" x14ac:dyDescent="0.25">
      <c r="A1165" s="79"/>
      <c r="B1165" s="76"/>
      <c r="C1165" s="76"/>
      <c r="D1165" s="76"/>
      <c r="E1165" s="76"/>
      <c r="F1165" s="41"/>
    </row>
    <row r="1166" spans="1:6" ht="20.25" customHeight="1" x14ac:dyDescent="0.25">
      <c r="A1166" s="78"/>
      <c r="B1166" s="75"/>
      <c r="C1166" s="75"/>
      <c r="D1166" s="75"/>
      <c r="E1166" s="75"/>
      <c r="F1166" s="41"/>
    </row>
    <row r="1167" spans="1:6" ht="20.25" customHeight="1" x14ac:dyDescent="0.25">
      <c r="A1167" s="79"/>
      <c r="B1167" s="76"/>
      <c r="C1167" s="76"/>
      <c r="D1167" s="76"/>
      <c r="E1167" s="76"/>
      <c r="F1167" s="41"/>
    </row>
    <row r="1168" spans="1:6" ht="20.25" customHeight="1" x14ac:dyDescent="0.25">
      <c r="A1168" s="78"/>
      <c r="B1168" s="75"/>
      <c r="C1168" s="75"/>
      <c r="D1168" s="75"/>
      <c r="E1168" s="75"/>
      <c r="F1168" s="41"/>
    </row>
    <row r="1169" spans="1:6" ht="20.25" customHeight="1" x14ac:dyDescent="0.25">
      <c r="A1169" s="79"/>
      <c r="B1169" s="76"/>
      <c r="C1169" s="76"/>
      <c r="D1169" s="76"/>
      <c r="E1169" s="76"/>
      <c r="F1169" s="41"/>
    </row>
    <row r="1170" spans="1:6" ht="20.25" customHeight="1" x14ac:dyDescent="0.25">
      <c r="A1170" s="78"/>
      <c r="B1170" s="75"/>
      <c r="C1170" s="75"/>
      <c r="D1170" s="75"/>
      <c r="E1170" s="75"/>
      <c r="F1170" s="41"/>
    </row>
    <row r="1171" spans="1:6" ht="20.25" customHeight="1" x14ac:dyDescent="0.25">
      <c r="A1171" s="79"/>
      <c r="B1171" s="76"/>
      <c r="C1171" s="76"/>
      <c r="D1171" s="76"/>
      <c r="E1171" s="76"/>
      <c r="F1171" s="41"/>
    </row>
    <row r="1172" spans="1:6" ht="20.25" customHeight="1" x14ac:dyDescent="0.25">
      <c r="A1172" s="78"/>
      <c r="B1172" s="75"/>
      <c r="C1172" s="75"/>
      <c r="D1172" s="75"/>
      <c r="E1172" s="75"/>
      <c r="F1172" s="41"/>
    </row>
    <row r="1173" spans="1:6" ht="20.25" customHeight="1" x14ac:dyDescent="0.25">
      <c r="A1173" s="79"/>
      <c r="B1173" s="76"/>
      <c r="C1173" s="76"/>
      <c r="D1173" s="76"/>
      <c r="E1173" s="76"/>
      <c r="F1173" s="41"/>
    </row>
    <row r="1174" spans="1:6" ht="20.25" customHeight="1" x14ac:dyDescent="0.25">
      <c r="A1174" s="78"/>
      <c r="B1174" s="75"/>
      <c r="C1174" s="75"/>
      <c r="D1174" s="75"/>
      <c r="E1174" s="75"/>
      <c r="F1174" s="41"/>
    </row>
    <row r="1175" spans="1:6" ht="20.25" customHeight="1" x14ac:dyDescent="0.25">
      <c r="A1175" s="79"/>
      <c r="B1175" s="76"/>
      <c r="C1175" s="76"/>
      <c r="D1175" s="76"/>
      <c r="E1175" s="76"/>
      <c r="F1175" s="41"/>
    </row>
    <row r="1176" spans="1:6" ht="20.25" customHeight="1" x14ac:dyDescent="0.25">
      <c r="A1176" s="78"/>
      <c r="B1176" s="75"/>
      <c r="C1176" s="75"/>
      <c r="D1176" s="75"/>
      <c r="E1176" s="75"/>
      <c r="F1176" s="41"/>
    </row>
    <row r="1177" spans="1:6" ht="20.25" customHeight="1" x14ac:dyDescent="0.25">
      <c r="A1177" s="79"/>
      <c r="B1177" s="76"/>
      <c r="C1177" s="76"/>
      <c r="D1177" s="76"/>
      <c r="E1177" s="76"/>
      <c r="F1177" s="41"/>
    </row>
    <row r="1178" spans="1:6" ht="20.25" customHeight="1" x14ac:dyDescent="0.25">
      <c r="A1178" s="78"/>
      <c r="B1178" s="75"/>
      <c r="C1178" s="75"/>
      <c r="D1178" s="75"/>
      <c r="E1178" s="75"/>
      <c r="F1178" s="41"/>
    </row>
    <row r="1179" spans="1:6" ht="20.25" customHeight="1" thickBot="1" x14ac:dyDescent="0.3">
      <c r="A1179" s="80"/>
      <c r="B1179" s="88"/>
      <c r="C1179" s="88"/>
      <c r="D1179" s="88"/>
      <c r="E1179" s="88"/>
      <c r="F1179" s="67"/>
    </row>
    <row r="1180" spans="1:6" ht="20.25" customHeight="1" thickTop="1" x14ac:dyDescent="0.25">
      <c r="A1180" s="89"/>
      <c r="B1180" s="89"/>
      <c r="C1180" s="89"/>
      <c r="D1180" s="89"/>
      <c r="E1180" s="89"/>
      <c r="F1180" s="69"/>
    </row>
    <row r="1181" spans="1:6" ht="20.25" customHeight="1" x14ac:dyDescent="0.25">
      <c r="A1181" s="76"/>
      <c r="B1181" s="76"/>
      <c r="C1181" s="76"/>
      <c r="D1181" s="76"/>
      <c r="E1181" s="76"/>
      <c r="F1181" s="38"/>
    </row>
    <row r="1182" spans="1:6" ht="20.25" customHeight="1" x14ac:dyDescent="0.25">
      <c r="A1182" s="75"/>
      <c r="B1182" s="75"/>
      <c r="C1182" s="75"/>
      <c r="D1182" s="75"/>
      <c r="E1182" s="75"/>
      <c r="F1182" s="38"/>
    </row>
    <row r="1183" spans="1:6" ht="20.25" customHeight="1" x14ac:dyDescent="0.25">
      <c r="A1183" s="76"/>
      <c r="B1183" s="76"/>
      <c r="C1183" s="76"/>
      <c r="D1183" s="76"/>
      <c r="E1183" s="76"/>
      <c r="F1183" s="38"/>
    </row>
    <row r="1184" spans="1:6" ht="20.25" customHeight="1" x14ac:dyDescent="0.25">
      <c r="A1184" s="75"/>
      <c r="B1184" s="75"/>
      <c r="C1184" s="75"/>
      <c r="D1184" s="75"/>
      <c r="E1184" s="75"/>
      <c r="F1184" s="38"/>
    </row>
    <row r="1185" spans="1:6" ht="20.25" customHeight="1" x14ac:dyDescent="0.25">
      <c r="A1185" s="76"/>
      <c r="B1185" s="76"/>
      <c r="C1185" s="76"/>
      <c r="D1185" s="76"/>
      <c r="E1185" s="76"/>
      <c r="F1185" s="38"/>
    </row>
    <row r="1186" spans="1:6" ht="20.25" customHeight="1" x14ac:dyDescent="0.25">
      <c r="A1186" s="78"/>
      <c r="B1186" s="75"/>
      <c r="C1186" s="75"/>
      <c r="D1186" s="75"/>
      <c r="E1186" s="75"/>
      <c r="F1186" s="41"/>
    </row>
    <row r="1187" spans="1:6" ht="20.25" customHeight="1" x14ac:dyDescent="0.25">
      <c r="A1187" s="79"/>
      <c r="B1187" s="76"/>
      <c r="C1187" s="76"/>
      <c r="D1187" s="76"/>
      <c r="E1187" s="76"/>
      <c r="F1187" s="41"/>
    </row>
    <row r="1188" spans="1:6" ht="20.25" customHeight="1" x14ac:dyDescent="0.25">
      <c r="A1188" s="78"/>
      <c r="B1188" s="75"/>
      <c r="C1188" s="75"/>
      <c r="D1188" s="75"/>
      <c r="E1188" s="75"/>
      <c r="F1188" s="41"/>
    </row>
    <row r="1189" spans="1:6" ht="20.25" customHeight="1" x14ac:dyDescent="0.25">
      <c r="A1189" s="79"/>
      <c r="B1189" s="76"/>
      <c r="C1189" s="76"/>
      <c r="D1189" s="76"/>
      <c r="E1189" s="76"/>
      <c r="F1189" s="41"/>
    </row>
    <row r="1190" spans="1:6" ht="20.25" customHeight="1" x14ac:dyDescent="0.25">
      <c r="A1190" s="78"/>
      <c r="B1190" s="75"/>
      <c r="C1190" s="75"/>
      <c r="D1190" s="75"/>
      <c r="E1190" s="75"/>
      <c r="F1190" s="41"/>
    </row>
    <row r="1191" spans="1:6" ht="20.25" customHeight="1" x14ac:dyDescent="0.25">
      <c r="A1191" s="79"/>
      <c r="B1191" s="76"/>
      <c r="C1191" s="76"/>
      <c r="D1191" s="76"/>
      <c r="E1191" s="76"/>
      <c r="F1191" s="41"/>
    </row>
    <row r="1192" spans="1:6" ht="20.25" customHeight="1" x14ac:dyDescent="0.25">
      <c r="A1192" s="78"/>
      <c r="B1192" s="75"/>
      <c r="C1192" s="75"/>
      <c r="D1192" s="75"/>
      <c r="E1192" s="75"/>
      <c r="F1192" s="41"/>
    </row>
    <row r="1193" spans="1:6" ht="20.25" customHeight="1" x14ac:dyDescent="0.25">
      <c r="A1193" s="79"/>
      <c r="B1193" s="76"/>
      <c r="C1193" s="76"/>
      <c r="D1193" s="76"/>
      <c r="E1193" s="76"/>
      <c r="F1193" s="41"/>
    </row>
    <row r="1194" spans="1:6" ht="20.25" customHeight="1" x14ac:dyDescent="0.25">
      <c r="A1194" s="78"/>
      <c r="B1194" s="75"/>
      <c r="C1194" s="75"/>
      <c r="D1194" s="75"/>
      <c r="E1194" s="75"/>
      <c r="F1194" s="41"/>
    </row>
    <row r="1195" spans="1:6" ht="20.25" customHeight="1" x14ac:dyDescent="0.25">
      <c r="A1195" s="79"/>
      <c r="B1195" s="76"/>
      <c r="C1195" s="76"/>
      <c r="D1195" s="76"/>
      <c r="E1195" s="76"/>
      <c r="F1195" s="41"/>
    </row>
    <row r="1196" spans="1:6" ht="20.25" customHeight="1" x14ac:dyDescent="0.25">
      <c r="A1196" s="78"/>
      <c r="B1196" s="75"/>
      <c r="C1196" s="75"/>
      <c r="D1196" s="75"/>
      <c r="E1196" s="75"/>
      <c r="F1196" s="41"/>
    </row>
    <row r="1197" spans="1:6" ht="20.25" customHeight="1" x14ac:dyDescent="0.25">
      <c r="A1197" s="79"/>
      <c r="B1197" s="76"/>
      <c r="C1197" s="76"/>
      <c r="D1197" s="76"/>
      <c r="E1197" s="76"/>
      <c r="F1197" s="41"/>
    </row>
    <row r="1198" spans="1:6" ht="20.25" customHeight="1" thickBot="1" x14ac:dyDescent="0.3">
      <c r="A1198" s="78"/>
      <c r="B1198" s="75"/>
      <c r="C1198" s="75"/>
      <c r="D1198" s="75"/>
      <c r="E1198" s="75"/>
      <c r="F1198" s="41"/>
    </row>
    <row r="1199" spans="1:6" ht="20.25" customHeight="1" thickTop="1" x14ac:dyDescent="0.25">
      <c r="A1199" s="86"/>
      <c r="B1199" s="87"/>
      <c r="C1199" s="87"/>
      <c r="D1199" s="87"/>
      <c r="E1199" s="87"/>
      <c r="F1199" s="68"/>
    </row>
    <row r="1200" spans="1:6" ht="20.25" customHeight="1" x14ac:dyDescent="0.25">
      <c r="A1200" s="78"/>
      <c r="B1200" s="75"/>
      <c r="C1200" s="75"/>
      <c r="D1200" s="75"/>
      <c r="E1200" s="75"/>
      <c r="F1200" s="41"/>
    </row>
    <row r="1201" spans="1:6" ht="20.25" customHeight="1" x14ac:dyDescent="0.25">
      <c r="A1201" s="79"/>
      <c r="B1201" s="76"/>
      <c r="C1201" s="76"/>
      <c r="D1201" s="76"/>
      <c r="E1201" s="76"/>
      <c r="F1201" s="41"/>
    </row>
    <row r="1202" spans="1:6" ht="20.25" customHeight="1" x14ac:dyDescent="0.25">
      <c r="A1202" s="78"/>
      <c r="B1202" s="75"/>
      <c r="C1202" s="75"/>
      <c r="D1202" s="75"/>
      <c r="E1202" s="75"/>
      <c r="F1202" s="41"/>
    </row>
    <row r="1203" spans="1:6" ht="20.25" customHeight="1" x14ac:dyDescent="0.25">
      <c r="A1203" s="79"/>
      <c r="B1203" s="76"/>
      <c r="C1203" s="76"/>
      <c r="D1203" s="76"/>
      <c r="E1203" s="76"/>
      <c r="F1203" s="41"/>
    </row>
    <row r="1204" spans="1:6" ht="20.25" customHeight="1" x14ac:dyDescent="0.25">
      <c r="A1204" s="78"/>
      <c r="B1204" s="75"/>
      <c r="C1204" s="75"/>
      <c r="D1204" s="75"/>
      <c r="E1204" s="75"/>
      <c r="F1204" s="41"/>
    </row>
    <row r="1205" spans="1:6" ht="20.25" customHeight="1" x14ac:dyDescent="0.25">
      <c r="A1205" s="79"/>
      <c r="B1205" s="76"/>
      <c r="C1205" s="76"/>
      <c r="D1205" s="76"/>
      <c r="E1205" s="76"/>
      <c r="F1205" s="41"/>
    </row>
    <row r="1206" spans="1:6" ht="20.25" customHeight="1" x14ac:dyDescent="0.25">
      <c r="A1206" s="78"/>
      <c r="B1206" s="75"/>
      <c r="C1206" s="75"/>
      <c r="D1206" s="75"/>
      <c r="E1206" s="75"/>
      <c r="F1206" s="41"/>
    </row>
    <row r="1207" spans="1:6" ht="20.25" customHeight="1" x14ac:dyDescent="0.25">
      <c r="A1207" s="79"/>
      <c r="B1207" s="76"/>
      <c r="C1207" s="76"/>
      <c r="D1207" s="76"/>
      <c r="E1207" s="76"/>
      <c r="F1207" s="41"/>
    </row>
    <row r="1208" spans="1:6" ht="20.25" customHeight="1" x14ac:dyDescent="0.25">
      <c r="A1208" s="78"/>
      <c r="B1208" s="75"/>
      <c r="C1208" s="75"/>
      <c r="D1208" s="75"/>
      <c r="E1208" s="75"/>
      <c r="F1208" s="41"/>
    </row>
    <row r="1209" spans="1:6" ht="20.25" customHeight="1" x14ac:dyDescent="0.25">
      <c r="A1209" s="79"/>
      <c r="B1209" s="76"/>
      <c r="C1209" s="76"/>
      <c r="D1209" s="76"/>
      <c r="E1209" s="76"/>
      <c r="F1209" s="41"/>
    </row>
    <row r="1210" spans="1:6" ht="20.25" customHeight="1" x14ac:dyDescent="0.25">
      <c r="A1210" s="78"/>
      <c r="B1210" s="75"/>
      <c r="C1210" s="75"/>
      <c r="D1210" s="75"/>
      <c r="E1210" s="75"/>
      <c r="F1210" s="41"/>
    </row>
    <row r="1211" spans="1:6" ht="20.25" customHeight="1" x14ac:dyDescent="0.25">
      <c r="A1211" s="79"/>
      <c r="B1211" s="76"/>
      <c r="C1211" s="76"/>
      <c r="D1211" s="76"/>
      <c r="E1211" s="76"/>
      <c r="F1211" s="41"/>
    </row>
    <row r="1212" spans="1:6" ht="20.25" customHeight="1" x14ac:dyDescent="0.25">
      <c r="A1212" s="78"/>
      <c r="B1212" s="75"/>
      <c r="C1212" s="75"/>
      <c r="D1212" s="75"/>
      <c r="E1212" s="75"/>
      <c r="F1212" s="41"/>
    </row>
    <row r="1213" spans="1:6" ht="20.25" customHeight="1" x14ac:dyDescent="0.25">
      <c r="A1213" s="79"/>
      <c r="B1213" s="76"/>
      <c r="C1213" s="76"/>
      <c r="D1213" s="76"/>
      <c r="E1213" s="76"/>
      <c r="F1213" s="41"/>
    </row>
    <row r="1214" spans="1:6" ht="20.25" customHeight="1" x14ac:dyDescent="0.25">
      <c r="A1214" s="78"/>
      <c r="B1214" s="75"/>
      <c r="C1214" s="75"/>
      <c r="D1214" s="75"/>
      <c r="E1214" s="75"/>
      <c r="F1214" s="41"/>
    </row>
    <row r="1215" spans="1:6" ht="20.25" customHeight="1" x14ac:dyDescent="0.25">
      <c r="A1215" s="79"/>
      <c r="B1215" s="76"/>
      <c r="C1215" s="76"/>
      <c r="D1215" s="76"/>
      <c r="E1215" s="76"/>
      <c r="F1215" s="41"/>
    </row>
    <row r="1216" spans="1:6" ht="20.25" customHeight="1" x14ac:dyDescent="0.25">
      <c r="A1216" s="78"/>
      <c r="B1216" s="75"/>
      <c r="C1216" s="75"/>
      <c r="D1216" s="75"/>
      <c r="E1216" s="75"/>
      <c r="F1216" s="41"/>
    </row>
    <row r="1217" spans="1:6" ht="20.25" customHeight="1" thickBot="1" x14ac:dyDescent="0.3">
      <c r="A1217" s="80"/>
      <c r="B1217" s="88"/>
      <c r="C1217" s="88"/>
      <c r="D1217" s="88"/>
      <c r="E1217" s="88"/>
      <c r="F1217" s="67"/>
    </row>
    <row r="1218" spans="1:6" ht="20.25" customHeight="1" thickTop="1" x14ac:dyDescent="0.25">
      <c r="A1218" s="89"/>
      <c r="B1218" s="89"/>
      <c r="C1218" s="89"/>
      <c r="D1218" s="89"/>
      <c r="E1218" s="89"/>
      <c r="F1218" s="69"/>
    </row>
    <row r="1219" spans="1:6" ht="20.25" customHeight="1" x14ac:dyDescent="0.25">
      <c r="A1219" s="76"/>
      <c r="B1219" s="76"/>
      <c r="C1219" s="76"/>
      <c r="D1219" s="76"/>
      <c r="E1219" s="76"/>
      <c r="F1219" s="38"/>
    </row>
    <row r="1220" spans="1:6" ht="20.25" customHeight="1" x14ac:dyDescent="0.25">
      <c r="A1220" s="75"/>
      <c r="B1220" s="75"/>
      <c r="C1220" s="75"/>
      <c r="D1220" s="75"/>
      <c r="E1220" s="75"/>
      <c r="F1220" s="38"/>
    </row>
    <row r="1221" spans="1:6" ht="20.25" customHeight="1" x14ac:dyDescent="0.25">
      <c r="A1221" s="76"/>
      <c r="B1221" s="76"/>
      <c r="C1221" s="76"/>
      <c r="D1221" s="76"/>
      <c r="E1221" s="76"/>
      <c r="F1221" s="38"/>
    </row>
    <row r="1222" spans="1:6" ht="20.25" customHeight="1" x14ac:dyDescent="0.25">
      <c r="A1222" s="75"/>
      <c r="B1222" s="75"/>
      <c r="C1222" s="75"/>
      <c r="D1222" s="75"/>
      <c r="E1222" s="75"/>
      <c r="F1222" s="38"/>
    </row>
    <row r="1223" spans="1:6" ht="20.25" customHeight="1" x14ac:dyDescent="0.25">
      <c r="A1223" s="76"/>
      <c r="B1223" s="76"/>
      <c r="C1223" s="76"/>
      <c r="D1223" s="76"/>
      <c r="E1223" s="76"/>
      <c r="F1223" s="38"/>
    </row>
    <row r="1224" spans="1:6" ht="20.25" customHeight="1" x14ac:dyDescent="0.25">
      <c r="A1224" s="78"/>
      <c r="B1224" s="75"/>
      <c r="C1224" s="75"/>
      <c r="D1224" s="75"/>
      <c r="E1224" s="75"/>
      <c r="F1224" s="41"/>
    </row>
    <row r="1225" spans="1:6" ht="20.25" customHeight="1" x14ac:dyDescent="0.25">
      <c r="A1225" s="79"/>
      <c r="B1225" s="76"/>
      <c r="C1225" s="76"/>
      <c r="D1225" s="76"/>
      <c r="E1225" s="76"/>
      <c r="F1225" s="41"/>
    </row>
    <row r="1226" spans="1:6" ht="20.25" customHeight="1" x14ac:dyDescent="0.25">
      <c r="A1226" s="78"/>
      <c r="B1226" s="75"/>
      <c r="C1226" s="75"/>
      <c r="D1226" s="75"/>
      <c r="E1226" s="75"/>
      <c r="F1226" s="41"/>
    </row>
    <row r="1227" spans="1:6" ht="20.25" customHeight="1" x14ac:dyDescent="0.25">
      <c r="A1227" s="79"/>
      <c r="B1227" s="76"/>
      <c r="C1227" s="76"/>
      <c r="D1227" s="76"/>
      <c r="E1227" s="76"/>
      <c r="F1227" s="41"/>
    </row>
    <row r="1228" spans="1:6" ht="20.25" customHeight="1" x14ac:dyDescent="0.25">
      <c r="A1228" s="78"/>
      <c r="B1228" s="75"/>
      <c r="C1228" s="75"/>
      <c r="D1228" s="75"/>
      <c r="E1228" s="75"/>
      <c r="F1228" s="41"/>
    </row>
    <row r="1229" spans="1:6" ht="20.25" customHeight="1" x14ac:dyDescent="0.25">
      <c r="A1229" s="79"/>
      <c r="B1229" s="76"/>
      <c r="C1229" s="76"/>
      <c r="D1229" s="76"/>
      <c r="E1229" s="76"/>
      <c r="F1229" s="41"/>
    </row>
    <row r="1230" spans="1:6" ht="20.25" customHeight="1" x14ac:dyDescent="0.25">
      <c r="A1230" s="78"/>
      <c r="B1230" s="75"/>
      <c r="C1230" s="75"/>
      <c r="D1230" s="75"/>
      <c r="E1230" s="75"/>
      <c r="F1230" s="41"/>
    </row>
    <row r="1231" spans="1:6" ht="20.25" customHeight="1" x14ac:dyDescent="0.25">
      <c r="A1231" s="79"/>
      <c r="B1231" s="76"/>
      <c r="C1231" s="76"/>
      <c r="D1231" s="76"/>
      <c r="E1231" s="76"/>
      <c r="F1231" s="41"/>
    </row>
    <row r="1232" spans="1:6" ht="20.25" customHeight="1" x14ac:dyDescent="0.25">
      <c r="A1232" s="78"/>
      <c r="B1232" s="75"/>
      <c r="C1232" s="75"/>
      <c r="D1232" s="75"/>
      <c r="E1232" s="75"/>
      <c r="F1232" s="41"/>
    </row>
    <row r="1233" spans="1:6" ht="20.25" customHeight="1" x14ac:dyDescent="0.25">
      <c r="A1233" s="79"/>
      <c r="B1233" s="76"/>
      <c r="C1233" s="76"/>
      <c r="D1233" s="76"/>
      <c r="E1233" s="76"/>
      <c r="F1233" s="41"/>
    </row>
    <row r="1234" spans="1:6" ht="20.25" customHeight="1" x14ac:dyDescent="0.25">
      <c r="A1234" s="78"/>
      <c r="B1234" s="75"/>
      <c r="C1234" s="75"/>
      <c r="D1234" s="75"/>
      <c r="E1234" s="75"/>
      <c r="F1234" s="41"/>
    </row>
    <row r="1235" spans="1:6" ht="20.25" customHeight="1" x14ac:dyDescent="0.25">
      <c r="A1235" s="79"/>
      <c r="B1235" s="76"/>
      <c r="C1235" s="76"/>
      <c r="D1235" s="76"/>
      <c r="E1235" s="76"/>
      <c r="F1235" s="41"/>
    </row>
    <row r="1236" spans="1:6" ht="20.25" customHeight="1" thickBot="1" x14ac:dyDescent="0.3">
      <c r="A1236" s="78"/>
      <c r="B1236" s="75"/>
      <c r="C1236" s="75"/>
      <c r="D1236" s="75"/>
      <c r="E1236" s="75"/>
      <c r="F1236" s="41"/>
    </row>
    <row r="1237" spans="1:6" ht="20.25" customHeight="1" thickTop="1" x14ac:dyDescent="0.25">
      <c r="A1237" s="86"/>
      <c r="B1237" s="87"/>
      <c r="C1237" s="87"/>
      <c r="D1237" s="87"/>
      <c r="E1237" s="87"/>
      <c r="F1237" s="68"/>
    </row>
    <row r="1238" spans="1:6" ht="20.25" customHeight="1" x14ac:dyDescent="0.25">
      <c r="A1238" s="78"/>
      <c r="B1238" s="75"/>
      <c r="C1238" s="75"/>
      <c r="D1238" s="75"/>
      <c r="E1238" s="75"/>
      <c r="F1238" s="41"/>
    </row>
    <row r="1239" spans="1:6" ht="20.25" customHeight="1" x14ac:dyDescent="0.25">
      <c r="A1239" s="79"/>
      <c r="B1239" s="76"/>
      <c r="C1239" s="76"/>
      <c r="D1239" s="76"/>
      <c r="E1239" s="76"/>
      <c r="F1239" s="41"/>
    </row>
    <row r="1240" spans="1:6" ht="20.25" customHeight="1" x14ac:dyDescent="0.25">
      <c r="A1240" s="78"/>
      <c r="B1240" s="75"/>
      <c r="C1240" s="75"/>
      <c r="D1240" s="75"/>
      <c r="E1240" s="75"/>
      <c r="F1240" s="41"/>
    </row>
    <row r="1241" spans="1:6" ht="20.25" customHeight="1" x14ac:dyDescent="0.25">
      <c r="A1241" s="79"/>
      <c r="B1241" s="76"/>
      <c r="C1241" s="76"/>
      <c r="D1241" s="76"/>
      <c r="E1241" s="76"/>
      <c r="F1241" s="41"/>
    </row>
    <row r="1242" spans="1:6" ht="20.25" customHeight="1" x14ac:dyDescent="0.25">
      <c r="A1242" s="78"/>
      <c r="B1242" s="75"/>
      <c r="C1242" s="75"/>
      <c r="D1242" s="75"/>
      <c r="E1242" s="75"/>
      <c r="F1242" s="41"/>
    </row>
    <row r="1243" spans="1:6" ht="20.25" customHeight="1" x14ac:dyDescent="0.25">
      <c r="A1243" s="79"/>
      <c r="B1243" s="76"/>
      <c r="C1243" s="76"/>
      <c r="D1243" s="76"/>
      <c r="E1243" s="76"/>
      <c r="F1243" s="41"/>
    </row>
    <row r="1244" spans="1:6" ht="20.25" customHeight="1" x14ac:dyDescent="0.25">
      <c r="A1244" s="78"/>
      <c r="B1244" s="75"/>
      <c r="C1244" s="75"/>
      <c r="D1244" s="75"/>
      <c r="E1244" s="75"/>
      <c r="F1244" s="41"/>
    </row>
    <row r="1245" spans="1:6" ht="20.25" customHeight="1" x14ac:dyDescent="0.25">
      <c r="A1245" s="79"/>
      <c r="B1245" s="76"/>
      <c r="C1245" s="76"/>
      <c r="D1245" s="76"/>
      <c r="E1245" s="76"/>
      <c r="F1245" s="41"/>
    </row>
    <row r="1246" spans="1:6" ht="20.25" customHeight="1" x14ac:dyDescent="0.25">
      <c r="A1246" s="78"/>
      <c r="B1246" s="75"/>
      <c r="C1246" s="75"/>
      <c r="D1246" s="75"/>
      <c r="E1246" s="75"/>
      <c r="F1246" s="41"/>
    </row>
    <row r="1247" spans="1:6" ht="20.25" customHeight="1" x14ac:dyDescent="0.25">
      <c r="A1247" s="79"/>
      <c r="B1247" s="76"/>
      <c r="C1247" s="76"/>
      <c r="D1247" s="76"/>
      <c r="E1247" s="76"/>
      <c r="F1247" s="41"/>
    </row>
    <row r="1248" spans="1:6" ht="20.25" customHeight="1" x14ac:dyDescent="0.25">
      <c r="A1248" s="78"/>
      <c r="B1248" s="75"/>
      <c r="C1248" s="75"/>
      <c r="D1248" s="75"/>
      <c r="E1248" s="75"/>
      <c r="F1248" s="41"/>
    </row>
    <row r="1249" spans="1:6" ht="20.25" customHeight="1" x14ac:dyDescent="0.25">
      <c r="A1249" s="79"/>
      <c r="B1249" s="76"/>
      <c r="C1249" s="76"/>
      <c r="D1249" s="76"/>
      <c r="E1249" s="76"/>
      <c r="F1249" s="41"/>
    </row>
    <row r="1250" spans="1:6" ht="20.25" customHeight="1" x14ac:dyDescent="0.25">
      <c r="A1250" s="78"/>
      <c r="B1250" s="75"/>
      <c r="C1250" s="75"/>
      <c r="D1250" s="75"/>
      <c r="E1250" s="75"/>
      <c r="F1250" s="41"/>
    </row>
    <row r="1251" spans="1:6" ht="20.25" customHeight="1" x14ac:dyDescent="0.25">
      <c r="A1251" s="79"/>
      <c r="B1251" s="76"/>
      <c r="C1251" s="76"/>
      <c r="D1251" s="76"/>
      <c r="E1251" s="76"/>
      <c r="F1251" s="41"/>
    </row>
    <row r="1252" spans="1:6" ht="20.25" customHeight="1" x14ac:dyDescent="0.25">
      <c r="A1252" s="78"/>
      <c r="B1252" s="75"/>
      <c r="C1252" s="75"/>
      <c r="D1252" s="75"/>
      <c r="E1252" s="75"/>
      <c r="F1252" s="41"/>
    </row>
    <row r="1253" spans="1:6" ht="20.25" customHeight="1" x14ac:dyDescent="0.25">
      <c r="A1253" s="79"/>
      <c r="B1253" s="76"/>
      <c r="C1253" s="76"/>
      <c r="D1253" s="76"/>
      <c r="E1253" s="76"/>
      <c r="F1253" s="41"/>
    </row>
    <row r="1254" spans="1:6" ht="20.25" customHeight="1" x14ac:dyDescent="0.25">
      <c r="A1254" s="78"/>
      <c r="B1254" s="75"/>
      <c r="C1254" s="75"/>
      <c r="D1254" s="75"/>
      <c r="E1254" s="75"/>
      <c r="F1254" s="41"/>
    </row>
    <row r="1255" spans="1:6" ht="20.25" customHeight="1" thickBot="1" x14ac:dyDescent="0.3">
      <c r="A1255" s="80"/>
      <c r="B1255" s="88"/>
      <c r="C1255" s="88"/>
      <c r="D1255" s="88"/>
      <c r="E1255" s="88"/>
      <c r="F1255" s="67"/>
    </row>
    <row r="1256" spans="1:6" ht="20.25" customHeight="1" thickTop="1" x14ac:dyDescent="0.25">
      <c r="A1256" s="89"/>
      <c r="B1256" s="89"/>
      <c r="C1256" s="89"/>
      <c r="D1256" s="89"/>
      <c r="E1256" s="89"/>
      <c r="F1256" s="69"/>
    </row>
    <row r="1257" spans="1:6" ht="20.25" customHeight="1" x14ac:dyDescent="0.25">
      <c r="A1257" s="76"/>
      <c r="B1257" s="76"/>
      <c r="C1257" s="76"/>
      <c r="D1257" s="76"/>
      <c r="E1257" s="76"/>
      <c r="F1257" s="38"/>
    </row>
    <row r="1258" spans="1:6" ht="20.25" customHeight="1" x14ac:dyDescent="0.25">
      <c r="A1258" s="75"/>
      <c r="B1258" s="75"/>
      <c r="C1258" s="75"/>
      <c r="D1258" s="75"/>
      <c r="E1258" s="75"/>
      <c r="F1258" s="38"/>
    </row>
    <row r="1259" spans="1:6" ht="20.25" customHeight="1" x14ac:dyDescent="0.25">
      <c r="A1259" s="76"/>
      <c r="B1259" s="76"/>
      <c r="C1259" s="76"/>
      <c r="D1259" s="76"/>
      <c r="E1259" s="76"/>
      <c r="F1259" s="38"/>
    </row>
    <row r="1260" spans="1:6" ht="20.25" customHeight="1" x14ac:dyDescent="0.25">
      <c r="A1260" s="75"/>
      <c r="B1260" s="75"/>
      <c r="C1260" s="75"/>
      <c r="D1260" s="75"/>
      <c r="E1260" s="75"/>
      <c r="F1260" s="38"/>
    </row>
    <row r="1261" spans="1:6" ht="20.25" customHeight="1" x14ac:dyDescent="0.25">
      <c r="A1261" s="76"/>
      <c r="B1261" s="76"/>
      <c r="C1261" s="76"/>
      <c r="D1261" s="76"/>
      <c r="E1261" s="76"/>
      <c r="F1261" s="38"/>
    </row>
    <row r="1262" spans="1:6" ht="20.25" customHeight="1" x14ac:dyDescent="0.25">
      <c r="A1262" s="78"/>
      <c r="B1262" s="75"/>
      <c r="C1262" s="75"/>
      <c r="D1262" s="75"/>
      <c r="E1262" s="75"/>
      <c r="F1262" s="41"/>
    </row>
    <row r="1263" spans="1:6" ht="20.25" customHeight="1" x14ac:dyDescent="0.25">
      <c r="A1263" s="79"/>
      <c r="B1263" s="76"/>
      <c r="C1263" s="76"/>
      <c r="D1263" s="76"/>
      <c r="E1263" s="76"/>
      <c r="F1263" s="41"/>
    </row>
    <row r="1264" spans="1:6" ht="20.25" customHeight="1" x14ac:dyDescent="0.25">
      <c r="A1264" s="78"/>
      <c r="B1264" s="75"/>
      <c r="C1264" s="75"/>
      <c r="D1264" s="75"/>
      <c r="E1264" s="75"/>
      <c r="F1264" s="41"/>
    </row>
    <row r="1265" spans="1:6" ht="20.25" customHeight="1" x14ac:dyDescent="0.25">
      <c r="A1265" s="79"/>
      <c r="B1265" s="76"/>
      <c r="C1265" s="76"/>
      <c r="D1265" s="76"/>
      <c r="E1265" s="76"/>
      <c r="F1265" s="41"/>
    </row>
    <row r="1266" spans="1:6" ht="20.25" customHeight="1" x14ac:dyDescent="0.25">
      <c r="A1266" s="78"/>
      <c r="B1266" s="75"/>
      <c r="C1266" s="75"/>
      <c r="D1266" s="75"/>
      <c r="E1266" s="75"/>
      <c r="F1266" s="41"/>
    </row>
    <row r="1267" spans="1:6" ht="20.25" customHeight="1" x14ac:dyDescent="0.25">
      <c r="A1267" s="79"/>
      <c r="B1267" s="76"/>
      <c r="C1267" s="76"/>
      <c r="D1267" s="76"/>
      <c r="E1267" s="76"/>
      <c r="F1267" s="41"/>
    </row>
    <row r="1268" spans="1:6" ht="20.25" customHeight="1" x14ac:dyDescent="0.25">
      <c r="A1268" s="78"/>
      <c r="B1268" s="75"/>
      <c r="C1268" s="75"/>
      <c r="D1268" s="75"/>
      <c r="E1268" s="75"/>
      <c r="F1268" s="41"/>
    </row>
    <row r="1269" spans="1:6" ht="20.25" customHeight="1" x14ac:dyDescent="0.25">
      <c r="A1269" s="79"/>
      <c r="B1269" s="76"/>
      <c r="C1269" s="76"/>
      <c r="D1269" s="76"/>
      <c r="E1269" s="76"/>
      <c r="F1269" s="41"/>
    </row>
    <row r="1270" spans="1:6" ht="20.25" customHeight="1" x14ac:dyDescent="0.25">
      <c r="A1270" s="78"/>
      <c r="B1270" s="75"/>
      <c r="C1270" s="75"/>
      <c r="D1270" s="75"/>
      <c r="E1270" s="75"/>
      <c r="F1270" s="41"/>
    </row>
    <row r="1271" spans="1:6" ht="20.25" customHeight="1" x14ac:dyDescent="0.25">
      <c r="A1271" s="79"/>
      <c r="B1271" s="76"/>
      <c r="C1271" s="76"/>
      <c r="D1271" s="76"/>
      <c r="E1271" s="76"/>
      <c r="F1271" s="41"/>
    </row>
    <row r="1272" spans="1:6" ht="20.25" customHeight="1" x14ac:dyDescent="0.25">
      <c r="A1272" s="78"/>
      <c r="B1272" s="75"/>
      <c r="C1272" s="75"/>
      <c r="D1272" s="75"/>
      <c r="E1272" s="75"/>
      <c r="F1272" s="41"/>
    </row>
    <row r="1273" spans="1:6" ht="20.25" customHeight="1" x14ac:dyDescent="0.25">
      <c r="A1273" s="79"/>
      <c r="B1273" s="76"/>
      <c r="C1273" s="76"/>
      <c r="D1273" s="76"/>
      <c r="E1273" s="76"/>
      <c r="F1273" s="41"/>
    </row>
    <row r="1274" spans="1:6" ht="20.25" customHeight="1" thickBot="1" x14ac:dyDescent="0.3">
      <c r="A1274" s="78"/>
      <c r="B1274" s="75"/>
      <c r="C1274" s="75"/>
      <c r="D1274" s="75"/>
      <c r="E1274" s="75"/>
      <c r="F1274" s="41"/>
    </row>
    <row r="1275" spans="1:6" ht="20.25" customHeight="1" thickTop="1" x14ac:dyDescent="0.25">
      <c r="A1275" s="86"/>
      <c r="B1275" s="87"/>
      <c r="C1275" s="87"/>
      <c r="D1275" s="87"/>
      <c r="E1275" s="87"/>
      <c r="F1275" s="68"/>
    </row>
    <row r="1276" spans="1:6" ht="20.25" customHeight="1" x14ac:dyDescent="0.25">
      <c r="A1276" s="78"/>
      <c r="B1276" s="75"/>
      <c r="C1276" s="75"/>
      <c r="D1276" s="75"/>
      <c r="E1276" s="75"/>
      <c r="F1276" s="41"/>
    </row>
    <row r="1277" spans="1:6" ht="20.25" customHeight="1" x14ac:dyDescent="0.25">
      <c r="A1277" s="79"/>
      <c r="B1277" s="76"/>
      <c r="C1277" s="76"/>
      <c r="D1277" s="76"/>
      <c r="E1277" s="76"/>
      <c r="F1277" s="41"/>
    </row>
    <row r="1278" spans="1:6" ht="20.25" customHeight="1" x14ac:dyDescent="0.25">
      <c r="A1278" s="78"/>
      <c r="B1278" s="75"/>
      <c r="C1278" s="75"/>
      <c r="D1278" s="75"/>
      <c r="E1278" s="75"/>
      <c r="F1278" s="41"/>
    </row>
    <row r="1279" spans="1:6" ht="20.25" customHeight="1" x14ac:dyDescent="0.25">
      <c r="A1279" s="79"/>
      <c r="B1279" s="76"/>
      <c r="C1279" s="76"/>
      <c r="D1279" s="76"/>
      <c r="E1279" s="76"/>
      <c r="F1279" s="41"/>
    </row>
    <row r="1280" spans="1:6" ht="20.25" customHeight="1" x14ac:dyDescent="0.25">
      <c r="A1280" s="78"/>
      <c r="B1280" s="75"/>
      <c r="C1280" s="75"/>
      <c r="D1280" s="75"/>
      <c r="E1280" s="75"/>
      <c r="F1280" s="41"/>
    </row>
    <row r="1281" spans="1:6" ht="20.25" customHeight="1" x14ac:dyDescent="0.25">
      <c r="A1281" s="79"/>
      <c r="B1281" s="76"/>
      <c r="C1281" s="76"/>
      <c r="D1281" s="76"/>
      <c r="E1281" s="76"/>
      <c r="F1281" s="41"/>
    </row>
    <row r="1282" spans="1:6" ht="20.25" customHeight="1" x14ac:dyDescent="0.25">
      <c r="A1282" s="78"/>
      <c r="B1282" s="75"/>
      <c r="C1282" s="75"/>
      <c r="D1282" s="75"/>
      <c r="E1282" s="75"/>
      <c r="F1282" s="41"/>
    </row>
    <row r="1283" spans="1:6" ht="20.25" customHeight="1" x14ac:dyDescent="0.25">
      <c r="A1283" s="79"/>
      <c r="B1283" s="76"/>
      <c r="C1283" s="76"/>
      <c r="D1283" s="76"/>
      <c r="E1283" s="76"/>
      <c r="F1283" s="41"/>
    </row>
    <row r="1284" spans="1:6" ht="20.25" customHeight="1" x14ac:dyDescent="0.25">
      <c r="A1284" s="78"/>
      <c r="B1284" s="75"/>
      <c r="C1284" s="75"/>
      <c r="D1284" s="75"/>
      <c r="E1284" s="75"/>
      <c r="F1284" s="41"/>
    </row>
    <row r="1285" spans="1:6" ht="20.25" customHeight="1" x14ac:dyDescent="0.25">
      <c r="A1285" s="79"/>
      <c r="B1285" s="76"/>
      <c r="C1285" s="76"/>
      <c r="D1285" s="76"/>
      <c r="E1285" s="76"/>
      <c r="F1285" s="41"/>
    </row>
    <row r="1286" spans="1:6" ht="20.25" customHeight="1" x14ac:dyDescent="0.25">
      <c r="A1286" s="78"/>
      <c r="B1286" s="75"/>
      <c r="C1286" s="75"/>
      <c r="D1286" s="75"/>
      <c r="E1286" s="75"/>
      <c r="F1286" s="41"/>
    </row>
    <row r="1287" spans="1:6" ht="20.25" customHeight="1" x14ac:dyDescent="0.25">
      <c r="A1287" s="79"/>
      <c r="B1287" s="76"/>
      <c r="C1287" s="76"/>
      <c r="D1287" s="76"/>
      <c r="E1287" s="76"/>
      <c r="F1287" s="41"/>
    </row>
    <row r="1288" spans="1:6" ht="20.25" customHeight="1" x14ac:dyDescent="0.25">
      <c r="A1288" s="78"/>
      <c r="B1288" s="75"/>
      <c r="C1288" s="75"/>
      <c r="D1288" s="75"/>
      <c r="E1288" s="75"/>
      <c r="F1288" s="41"/>
    </row>
    <row r="1289" spans="1:6" ht="20.25" customHeight="1" x14ac:dyDescent="0.25">
      <c r="A1289" s="79"/>
      <c r="B1289" s="76"/>
      <c r="C1289" s="76"/>
      <c r="D1289" s="76"/>
      <c r="E1289" s="76"/>
      <c r="F1289" s="41"/>
    </row>
    <row r="1290" spans="1:6" ht="20.25" customHeight="1" x14ac:dyDescent="0.25">
      <c r="A1290" s="78"/>
      <c r="B1290" s="75"/>
      <c r="C1290" s="75"/>
      <c r="D1290" s="75"/>
      <c r="E1290" s="75"/>
      <c r="F1290" s="41"/>
    </row>
    <row r="1291" spans="1:6" ht="20.25" customHeight="1" x14ac:dyDescent="0.25">
      <c r="A1291" s="79"/>
      <c r="B1291" s="76"/>
      <c r="C1291" s="76"/>
      <c r="D1291" s="76"/>
      <c r="E1291" s="76"/>
      <c r="F1291" s="41"/>
    </row>
    <row r="1292" spans="1:6" ht="20.25" customHeight="1" x14ac:dyDescent="0.25">
      <c r="A1292" s="78"/>
      <c r="B1292" s="75"/>
      <c r="C1292" s="75"/>
      <c r="D1292" s="75"/>
      <c r="E1292" s="75"/>
      <c r="F1292" s="41"/>
    </row>
    <row r="1293" spans="1:6" ht="20.25" customHeight="1" thickBot="1" x14ac:dyDescent="0.3">
      <c r="A1293" s="80"/>
      <c r="B1293" s="88"/>
      <c r="C1293" s="88"/>
      <c r="D1293" s="88"/>
      <c r="E1293" s="88"/>
      <c r="F1293" s="67"/>
    </row>
    <row r="1294" spans="1:6" ht="20.25" customHeight="1" thickTop="1" x14ac:dyDescent="0.25">
      <c r="A1294" s="89"/>
      <c r="B1294" s="89"/>
      <c r="C1294" s="89"/>
      <c r="D1294" s="89"/>
      <c r="E1294" s="89"/>
      <c r="F1294" s="69"/>
    </row>
    <row r="1295" spans="1:6" ht="20.25" customHeight="1" x14ac:dyDescent="0.25">
      <c r="A1295" s="76"/>
      <c r="B1295" s="76"/>
      <c r="C1295" s="76"/>
      <c r="D1295" s="76"/>
      <c r="E1295" s="76"/>
      <c r="F1295" s="38"/>
    </row>
    <row r="1296" spans="1:6" ht="20.25" customHeight="1" x14ac:dyDescent="0.25">
      <c r="A1296" s="75"/>
      <c r="B1296" s="75"/>
      <c r="C1296" s="75"/>
      <c r="D1296" s="75"/>
      <c r="E1296" s="75"/>
      <c r="F1296" s="38"/>
    </row>
    <row r="1297" spans="1:6" ht="20.25" customHeight="1" x14ac:dyDescent="0.25">
      <c r="A1297" s="76"/>
      <c r="B1297" s="76"/>
      <c r="C1297" s="76"/>
      <c r="D1297" s="76"/>
      <c r="E1297" s="76"/>
      <c r="F1297" s="38"/>
    </row>
    <row r="1298" spans="1:6" ht="20.25" customHeight="1" x14ac:dyDescent="0.25">
      <c r="A1298" s="75"/>
      <c r="B1298" s="75"/>
      <c r="C1298" s="75"/>
      <c r="D1298" s="75"/>
      <c r="E1298" s="75"/>
      <c r="F1298" s="38"/>
    </row>
    <row r="1299" spans="1:6" ht="20.25" customHeight="1" x14ac:dyDescent="0.25">
      <c r="A1299" s="76"/>
      <c r="B1299" s="76"/>
      <c r="C1299" s="76"/>
      <c r="D1299" s="76"/>
      <c r="E1299" s="76"/>
      <c r="F1299" s="38"/>
    </row>
    <row r="1300" spans="1:6" ht="20.25" customHeight="1" x14ac:dyDescent="0.25">
      <c r="A1300" s="78"/>
      <c r="B1300" s="75"/>
      <c r="C1300" s="75"/>
      <c r="D1300" s="75"/>
      <c r="E1300" s="75"/>
      <c r="F1300" s="41"/>
    </row>
    <row r="1301" spans="1:6" ht="20.25" customHeight="1" x14ac:dyDescent="0.25">
      <c r="A1301" s="79"/>
      <c r="B1301" s="76"/>
      <c r="C1301" s="76"/>
      <c r="D1301" s="76"/>
      <c r="E1301" s="76"/>
      <c r="F1301" s="41"/>
    </row>
    <row r="1302" spans="1:6" ht="20.25" customHeight="1" x14ac:dyDescent="0.25">
      <c r="A1302" s="78"/>
      <c r="B1302" s="75"/>
      <c r="C1302" s="75"/>
      <c r="D1302" s="75"/>
      <c r="E1302" s="75"/>
      <c r="F1302" s="41"/>
    </row>
    <row r="1303" spans="1:6" ht="20.25" customHeight="1" x14ac:dyDescent="0.25">
      <c r="A1303" s="79"/>
      <c r="B1303" s="76"/>
      <c r="C1303" s="76"/>
      <c r="D1303" s="76"/>
      <c r="E1303" s="76"/>
      <c r="F1303" s="41"/>
    </row>
    <row r="1304" spans="1:6" ht="20.25" customHeight="1" x14ac:dyDescent="0.25">
      <c r="A1304" s="78"/>
      <c r="B1304" s="75"/>
      <c r="C1304" s="75"/>
      <c r="D1304" s="75"/>
      <c r="E1304" s="75"/>
      <c r="F1304" s="41"/>
    </row>
    <row r="1305" spans="1:6" ht="20.25" customHeight="1" x14ac:dyDescent="0.25">
      <c r="A1305" s="79"/>
      <c r="B1305" s="76"/>
      <c r="C1305" s="76"/>
      <c r="D1305" s="76"/>
      <c r="E1305" s="76"/>
      <c r="F1305" s="41"/>
    </row>
    <row r="1306" spans="1:6" ht="20.25" customHeight="1" x14ac:dyDescent="0.25">
      <c r="A1306" s="78"/>
      <c r="B1306" s="75"/>
      <c r="C1306" s="75"/>
      <c r="D1306" s="75"/>
      <c r="E1306" s="75"/>
      <c r="F1306" s="41"/>
    </row>
    <row r="1307" spans="1:6" ht="20.25" customHeight="1" x14ac:dyDescent="0.25">
      <c r="A1307" s="79"/>
      <c r="B1307" s="76"/>
      <c r="C1307" s="76"/>
      <c r="D1307" s="76"/>
      <c r="E1307" s="76"/>
      <c r="F1307" s="41"/>
    </row>
    <row r="1308" spans="1:6" ht="20.25" customHeight="1" x14ac:dyDescent="0.25">
      <c r="A1308" s="78"/>
      <c r="B1308" s="75"/>
      <c r="C1308" s="75"/>
      <c r="D1308" s="75"/>
      <c r="E1308" s="75"/>
      <c r="F1308" s="41"/>
    </row>
    <row r="1309" spans="1:6" ht="20.25" customHeight="1" x14ac:dyDescent="0.25">
      <c r="A1309" s="79"/>
      <c r="B1309" s="76"/>
      <c r="C1309" s="76"/>
      <c r="D1309" s="76"/>
      <c r="E1309" s="76"/>
      <c r="F1309" s="41"/>
    </row>
    <row r="1310" spans="1:6" ht="20.25" customHeight="1" x14ac:dyDescent="0.25">
      <c r="A1310" s="78"/>
      <c r="B1310" s="75"/>
      <c r="C1310" s="75"/>
      <c r="D1310" s="75"/>
      <c r="E1310" s="75"/>
      <c r="F1310" s="41"/>
    </row>
    <row r="1311" spans="1:6" ht="20.25" customHeight="1" x14ac:dyDescent="0.25">
      <c r="A1311" s="79"/>
      <c r="B1311" s="76"/>
      <c r="C1311" s="76"/>
      <c r="D1311" s="76"/>
      <c r="E1311" s="76"/>
      <c r="F1311" s="41"/>
    </row>
    <row r="1312" spans="1:6" ht="20.25" customHeight="1" thickBot="1" x14ac:dyDescent="0.3">
      <c r="A1312" s="78"/>
      <c r="B1312" s="75"/>
      <c r="C1312" s="75"/>
      <c r="D1312" s="75"/>
      <c r="E1312" s="75"/>
      <c r="F1312" s="41"/>
    </row>
    <row r="1313" spans="1:6" ht="20.25" customHeight="1" thickTop="1" x14ac:dyDescent="0.25">
      <c r="A1313" s="86"/>
      <c r="B1313" s="87"/>
      <c r="C1313" s="87"/>
      <c r="D1313" s="87"/>
      <c r="E1313" s="87"/>
      <c r="F1313" s="68"/>
    </row>
    <row r="1314" spans="1:6" ht="20.25" customHeight="1" x14ac:dyDescent="0.25">
      <c r="A1314" s="78"/>
      <c r="B1314" s="75"/>
      <c r="C1314" s="75"/>
      <c r="D1314" s="75"/>
      <c r="E1314" s="75"/>
      <c r="F1314" s="41"/>
    </row>
    <row r="1315" spans="1:6" ht="20.25" customHeight="1" x14ac:dyDescent="0.25">
      <c r="A1315" s="79"/>
      <c r="B1315" s="76"/>
      <c r="C1315" s="76"/>
      <c r="D1315" s="76"/>
      <c r="E1315" s="76"/>
      <c r="F1315" s="41"/>
    </row>
    <row r="1316" spans="1:6" ht="20.25" customHeight="1" x14ac:dyDescent="0.25">
      <c r="A1316" s="78"/>
      <c r="B1316" s="75"/>
      <c r="C1316" s="75"/>
      <c r="D1316" s="75"/>
      <c r="E1316" s="75"/>
      <c r="F1316" s="41"/>
    </row>
    <row r="1317" spans="1:6" ht="20.25" customHeight="1" x14ac:dyDescent="0.25">
      <c r="A1317" s="79"/>
      <c r="B1317" s="76"/>
      <c r="C1317" s="76"/>
      <c r="D1317" s="76"/>
      <c r="E1317" s="76"/>
      <c r="F1317" s="41"/>
    </row>
    <row r="1318" spans="1:6" ht="20.25" customHeight="1" x14ac:dyDescent="0.25">
      <c r="A1318" s="78"/>
      <c r="B1318" s="75"/>
      <c r="C1318" s="75"/>
      <c r="D1318" s="75"/>
      <c r="E1318" s="75"/>
      <c r="F1318" s="41"/>
    </row>
    <row r="1319" spans="1:6" ht="20.25" customHeight="1" x14ac:dyDescent="0.25">
      <c r="A1319" s="79"/>
      <c r="B1319" s="76"/>
      <c r="C1319" s="76"/>
      <c r="D1319" s="76"/>
      <c r="E1319" s="76"/>
      <c r="F1319" s="41"/>
    </row>
    <row r="1320" spans="1:6" ht="20.25" customHeight="1" x14ac:dyDescent="0.25">
      <c r="A1320" s="78"/>
      <c r="B1320" s="75"/>
      <c r="C1320" s="75"/>
      <c r="D1320" s="75"/>
      <c r="E1320" s="75"/>
      <c r="F1320" s="41"/>
    </row>
    <row r="1321" spans="1:6" ht="20.25" customHeight="1" x14ac:dyDescent="0.25">
      <c r="A1321" s="79"/>
      <c r="B1321" s="76"/>
      <c r="C1321" s="76"/>
      <c r="D1321" s="76"/>
      <c r="E1321" s="76"/>
      <c r="F1321" s="41"/>
    </row>
    <row r="1322" spans="1:6" ht="20.25" customHeight="1" x14ac:dyDescent="0.25">
      <c r="A1322" s="78"/>
      <c r="B1322" s="75"/>
      <c r="C1322" s="75"/>
      <c r="D1322" s="75"/>
      <c r="E1322" s="75"/>
      <c r="F1322" s="41"/>
    </row>
    <row r="1323" spans="1:6" ht="20.25" customHeight="1" x14ac:dyDescent="0.25">
      <c r="A1323" s="79"/>
      <c r="B1323" s="76"/>
      <c r="C1323" s="76"/>
      <c r="D1323" s="76"/>
      <c r="E1323" s="76"/>
      <c r="F1323" s="41"/>
    </row>
    <row r="1324" spans="1:6" ht="20.25" customHeight="1" x14ac:dyDescent="0.25">
      <c r="A1324" s="78"/>
      <c r="B1324" s="75"/>
      <c r="C1324" s="75"/>
      <c r="D1324" s="75"/>
      <c r="E1324" s="75"/>
      <c r="F1324" s="41"/>
    </row>
    <row r="1325" spans="1:6" ht="20.25" customHeight="1" x14ac:dyDescent="0.25">
      <c r="A1325" s="79"/>
      <c r="B1325" s="76"/>
      <c r="C1325" s="76"/>
      <c r="D1325" s="76"/>
      <c r="E1325" s="76"/>
      <c r="F1325" s="41"/>
    </row>
    <row r="1326" spans="1:6" ht="20.25" customHeight="1" x14ac:dyDescent="0.25">
      <c r="A1326" s="78"/>
      <c r="B1326" s="75"/>
      <c r="C1326" s="75"/>
      <c r="D1326" s="75"/>
      <c r="E1326" s="75"/>
      <c r="F1326" s="41"/>
    </row>
    <row r="1327" spans="1:6" ht="20.25" customHeight="1" x14ac:dyDescent="0.25">
      <c r="A1327" s="79"/>
      <c r="B1327" s="76"/>
      <c r="C1327" s="76"/>
      <c r="D1327" s="76"/>
      <c r="E1327" s="76"/>
      <c r="F1327" s="41"/>
    </row>
    <row r="1328" spans="1:6" ht="20.25" customHeight="1" x14ac:dyDescent="0.25">
      <c r="A1328" s="78"/>
      <c r="B1328" s="75"/>
      <c r="C1328" s="75"/>
      <c r="D1328" s="75"/>
      <c r="E1328" s="75"/>
      <c r="F1328" s="41"/>
    </row>
    <row r="1329" spans="1:6" ht="20.25" customHeight="1" x14ac:dyDescent="0.25">
      <c r="A1329" s="79"/>
      <c r="B1329" s="76"/>
      <c r="C1329" s="76"/>
      <c r="D1329" s="76"/>
      <c r="E1329" s="76"/>
      <c r="F1329" s="41"/>
    </row>
    <row r="1330" spans="1:6" ht="20.25" customHeight="1" x14ac:dyDescent="0.25">
      <c r="A1330" s="78"/>
      <c r="B1330" s="75"/>
      <c r="C1330" s="75"/>
      <c r="D1330" s="75"/>
      <c r="E1330" s="75"/>
      <c r="F1330" s="41"/>
    </row>
    <row r="1331" spans="1:6" ht="20.25" customHeight="1" thickBot="1" x14ac:dyDescent="0.3">
      <c r="A1331" s="80"/>
      <c r="B1331" s="88"/>
      <c r="C1331" s="88"/>
      <c r="D1331" s="88"/>
      <c r="E1331" s="88"/>
      <c r="F1331" s="67"/>
    </row>
    <row r="1332" spans="1:6" ht="20.25" customHeight="1" thickTop="1" x14ac:dyDescent="0.25">
      <c r="A1332" s="89"/>
      <c r="B1332" s="89"/>
      <c r="C1332" s="89"/>
      <c r="D1332" s="89"/>
      <c r="E1332" s="89"/>
      <c r="F1332" s="69"/>
    </row>
    <row r="1333" spans="1:6" ht="20.25" customHeight="1" x14ac:dyDescent="0.25">
      <c r="A1333" s="76"/>
      <c r="B1333" s="76"/>
      <c r="C1333" s="76"/>
      <c r="D1333" s="76"/>
      <c r="E1333" s="76"/>
      <c r="F1333" s="38"/>
    </row>
    <row r="1334" spans="1:6" ht="20.25" customHeight="1" x14ac:dyDescent="0.25">
      <c r="A1334" s="75"/>
      <c r="B1334" s="75"/>
      <c r="C1334" s="75"/>
      <c r="D1334" s="75"/>
      <c r="E1334" s="75"/>
      <c r="F1334" s="38"/>
    </row>
    <row r="1335" spans="1:6" ht="20.25" customHeight="1" x14ac:dyDescent="0.25">
      <c r="A1335" s="76"/>
      <c r="B1335" s="76"/>
      <c r="C1335" s="76"/>
      <c r="D1335" s="76"/>
      <c r="E1335" s="76"/>
      <c r="F1335" s="38"/>
    </row>
    <row r="1336" spans="1:6" ht="20.25" customHeight="1" x14ac:dyDescent="0.25">
      <c r="A1336" s="75"/>
      <c r="B1336" s="75"/>
      <c r="C1336" s="75"/>
      <c r="D1336" s="75"/>
      <c r="E1336" s="75"/>
      <c r="F1336" s="38"/>
    </row>
    <row r="1337" spans="1:6" ht="20.25" customHeight="1" x14ac:dyDescent="0.25">
      <c r="A1337" s="76"/>
      <c r="B1337" s="76"/>
      <c r="C1337" s="76"/>
      <c r="D1337" s="76"/>
      <c r="E1337" s="76"/>
      <c r="F1337" s="38"/>
    </row>
    <row r="1338" spans="1:6" ht="20.25" customHeight="1" x14ac:dyDescent="0.25">
      <c r="A1338" s="78"/>
      <c r="B1338" s="75"/>
      <c r="C1338" s="75"/>
      <c r="D1338" s="75"/>
      <c r="E1338" s="75"/>
      <c r="F1338" s="41"/>
    </row>
    <row r="1339" spans="1:6" ht="20.25" customHeight="1" x14ac:dyDescent="0.25">
      <c r="A1339" s="79"/>
      <c r="B1339" s="76"/>
      <c r="C1339" s="76"/>
      <c r="D1339" s="76"/>
      <c r="E1339" s="76"/>
      <c r="F1339" s="41"/>
    </row>
    <row r="1340" spans="1:6" ht="20.25" customHeight="1" x14ac:dyDescent="0.25">
      <c r="A1340" s="78"/>
      <c r="B1340" s="75"/>
      <c r="C1340" s="75"/>
      <c r="D1340" s="75"/>
      <c r="E1340" s="75"/>
      <c r="F1340" s="41"/>
    </row>
    <row r="1341" spans="1:6" ht="20.25" customHeight="1" x14ac:dyDescent="0.25">
      <c r="A1341" s="79"/>
      <c r="B1341" s="76"/>
      <c r="C1341" s="76"/>
      <c r="D1341" s="76"/>
      <c r="E1341" s="76"/>
      <c r="F1341" s="41"/>
    </row>
    <row r="1342" spans="1:6" ht="20.25" customHeight="1" x14ac:dyDescent="0.25">
      <c r="A1342" s="78"/>
      <c r="B1342" s="75"/>
      <c r="C1342" s="75"/>
      <c r="D1342" s="75"/>
      <c r="E1342" s="75"/>
      <c r="F1342" s="41"/>
    </row>
    <row r="1343" spans="1:6" ht="20.25" customHeight="1" x14ac:dyDescent="0.25">
      <c r="A1343" s="79"/>
      <c r="B1343" s="76"/>
      <c r="C1343" s="76"/>
      <c r="D1343" s="76"/>
      <c r="E1343" s="76"/>
      <c r="F1343" s="41"/>
    </row>
    <row r="1344" spans="1:6" ht="20.25" customHeight="1" x14ac:dyDescent="0.25">
      <c r="A1344" s="78"/>
      <c r="B1344" s="75"/>
      <c r="C1344" s="75"/>
      <c r="D1344" s="75"/>
      <c r="E1344" s="75"/>
      <c r="F1344" s="41"/>
    </row>
    <row r="1345" spans="1:6" ht="20.25" customHeight="1" x14ac:dyDescent="0.25">
      <c r="A1345" s="79"/>
      <c r="B1345" s="76"/>
      <c r="C1345" s="76"/>
      <c r="D1345" s="76"/>
      <c r="E1345" s="76"/>
      <c r="F1345" s="41"/>
    </row>
    <row r="1346" spans="1:6" ht="20.25" customHeight="1" x14ac:dyDescent="0.25">
      <c r="A1346" s="78"/>
      <c r="B1346" s="75"/>
      <c r="C1346" s="75"/>
      <c r="D1346" s="75"/>
      <c r="E1346" s="75"/>
      <c r="F1346" s="41"/>
    </row>
    <row r="1347" spans="1:6" ht="20.25" customHeight="1" x14ac:dyDescent="0.25">
      <c r="A1347" s="79"/>
      <c r="B1347" s="76"/>
      <c r="C1347" s="76"/>
      <c r="D1347" s="76"/>
      <c r="E1347" s="76"/>
      <c r="F1347" s="41"/>
    </row>
    <row r="1348" spans="1:6" ht="20.25" customHeight="1" x14ac:dyDescent="0.25">
      <c r="A1348" s="78"/>
      <c r="B1348" s="75"/>
      <c r="C1348" s="75"/>
      <c r="D1348" s="75"/>
      <c r="E1348" s="75"/>
      <c r="F1348" s="41"/>
    </row>
    <row r="1349" spans="1:6" ht="20.25" customHeight="1" x14ac:dyDescent="0.25">
      <c r="A1349" s="79"/>
      <c r="B1349" s="76"/>
      <c r="C1349" s="76"/>
      <c r="D1349" s="76"/>
      <c r="E1349" s="76"/>
      <c r="F1349" s="41"/>
    </row>
    <row r="1350" spans="1:6" ht="20.25" customHeight="1" thickBot="1" x14ac:dyDescent="0.3">
      <c r="A1350" s="78"/>
      <c r="B1350" s="75"/>
      <c r="C1350" s="75"/>
      <c r="D1350" s="75"/>
      <c r="E1350" s="75"/>
      <c r="F1350" s="41"/>
    </row>
    <row r="1351" spans="1:6" ht="20.25" customHeight="1" thickTop="1" x14ac:dyDescent="0.25">
      <c r="A1351" s="86"/>
      <c r="B1351" s="87"/>
      <c r="C1351" s="87"/>
      <c r="D1351" s="87"/>
      <c r="E1351" s="87"/>
      <c r="F1351" s="68"/>
    </row>
    <row r="1352" spans="1:6" ht="20.25" customHeight="1" x14ac:dyDescent="0.25">
      <c r="A1352" s="78"/>
      <c r="B1352" s="75"/>
      <c r="C1352" s="75"/>
      <c r="D1352" s="75"/>
      <c r="E1352" s="75"/>
      <c r="F1352" s="41"/>
    </row>
    <row r="1353" spans="1:6" ht="20.25" customHeight="1" x14ac:dyDescent="0.25">
      <c r="A1353" s="79"/>
      <c r="B1353" s="76"/>
      <c r="C1353" s="76"/>
      <c r="D1353" s="76"/>
      <c r="E1353" s="76"/>
      <c r="F1353" s="41"/>
    </row>
    <row r="1354" spans="1:6" ht="20.25" customHeight="1" x14ac:dyDescent="0.25">
      <c r="A1354" s="78"/>
      <c r="B1354" s="75"/>
      <c r="C1354" s="75"/>
      <c r="D1354" s="75"/>
      <c r="E1354" s="75"/>
      <c r="F1354" s="41"/>
    </row>
    <row r="1355" spans="1:6" ht="20.25" customHeight="1" x14ac:dyDescent="0.25">
      <c r="A1355" s="79"/>
      <c r="B1355" s="76"/>
      <c r="C1355" s="76"/>
      <c r="D1355" s="76"/>
      <c r="E1355" s="76"/>
      <c r="F1355" s="41"/>
    </row>
    <row r="1356" spans="1:6" ht="20.25" customHeight="1" x14ac:dyDescent="0.25">
      <c r="A1356" s="78"/>
      <c r="B1356" s="75"/>
      <c r="C1356" s="75"/>
      <c r="D1356" s="75"/>
      <c r="E1356" s="75"/>
      <c r="F1356" s="41"/>
    </row>
    <row r="1357" spans="1:6" ht="20.25" customHeight="1" x14ac:dyDescent="0.25">
      <c r="A1357" s="79"/>
      <c r="B1357" s="76"/>
      <c r="C1357" s="76"/>
      <c r="D1357" s="76"/>
      <c r="E1357" s="76"/>
      <c r="F1357" s="41"/>
    </row>
    <row r="1358" spans="1:6" ht="20.25" customHeight="1" x14ac:dyDescent="0.25">
      <c r="A1358" s="78"/>
      <c r="B1358" s="75"/>
      <c r="C1358" s="75"/>
      <c r="D1358" s="75"/>
      <c r="E1358" s="75"/>
      <c r="F1358" s="41"/>
    </row>
    <row r="1359" spans="1:6" ht="20.25" customHeight="1" x14ac:dyDescent="0.25">
      <c r="A1359" s="79"/>
      <c r="B1359" s="76"/>
      <c r="C1359" s="76"/>
      <c r="D1359" s="76"/>
      <c r="E1359" s="76"/>
      <c r="F1359" s="41"/>
    </row>
    <row r="1360" spans="1:6" ht="20.25" customHeight="1" x14ac:dyDescent="0.25">
      <c r="A1360" s="78"/>
      <c r="B1360" s="75"/>
      <c r="C1360" s="75"/>
      <c r="D1360" s="75"/>
      <c r="E1360" s="75"/>
      <c r="F1360" s="41"/>
    </row>
    <row r="1361" spans="1:6" ht="20.25" customHeight="1" x14ac:dyDescent="0.25">
      <c r="A1361" s="79"/>
      <c r="B1361" s="76"/>
      <c r="C1361" s="76"/>
      <c r="D1361" s="76"/>
      <c r="E1361" s="76"/>
      <c r="F1361" s="41"/>
    </row>
    <row r="1362" spans="1:6" ht="20.25" customHeight="1" x14ac:dyDescent="0.25">
      <c r="A1362" s="78"/>
      <c r="B1362" s="75"/>
      <c r="C1362" s="75"/>
      <c r="D1362" s="75"/>
      <c r="E1362" s="75"/>
      <c r="F1362" s="41"/>
    </row>
    <row r="1363" spans="1:6" ht="20.25" customHeight="1" x14ac:dyDescent="0.25">
      <c r="A1363" s="79"/>
      <c r="B1363" s="76"/>
      <c r="C1363" s="76"/>
      <c r="D1363" s="76"/>
      <c r="E1363" s="76"/>
      <c r="F1363" s="41"/>
    </row>
    <row r="1364" spans="1:6" ht="20.25" customHeight="1" x14ac:dyDescent="0.25">
      <c r="A1364" s="78"/>
      <c r="B1364" s="75"/>
      <c r="C1364" s="75"/>
      <c r="D1364" s="75"/>
      <c r="E1364" s="75"/>
      <c r="F1364" s="41"/>
    </row>
    <row r="1365" spans="1:6" ht="20.25" customHeight="1" x14ac:dyDescent="0.25">
      <c r="A1365" s="79"/>
      <c r="B1365" s="76"/>
      <c r="C1365" s="76"/>
      <c r="D1365" s="76"/>
      <c r="E1365" s="76"/>
      <c r="F1365" s="41"/>
    </row>
    <row r="1366" spans="1:6" ht="20.25" customHeight="1" x14ac:dyDescent="0.25">
      <c r="A1366" s="78"/>
      <c r="B1366" s="75"/>
      <c r="C1366" s="75"/>
      <c r="D1366" s="75"/>
      <c r="E1366" s="75"/>
      <c r="F1366" s="41"/>
    </row>
    <row r="1367" spans="1:6" ht="20.25" customHeight="1" x14ac:dyDescent="0.25">
      <c r="A1367" s="79"/>
      <c r="B1367" s="76"/>
      <c r="C1367" s="76"/>
      <c r="D1367" s="76"/>
      <c r="E1367" s="76"/>
      <c r="F1367" s="41"/>
    </row>
    <row r="1368" spans="1:6" ht="20.25" customHeight="1" x14ac:dyDescent="0.25">
      <c r="A1368" s="78"/>
      <c r="B1368" s="75"/>
      <c r="C1368" s="75"/>
      <c r="D1368" s="75"/>
      <c r="E1368" s="75"/>
      <c r="F1368" s="41"/>
    </row>
    <row r="1369" spans="1:6" ht="20.25" customHeight="1" thickBot="1" x14ac:dyDescent="0.3">
      <c r="A1369" s="80"/>
      <c r="B1369" s="88"/>
      <c r="C1369" s="88"/>
      <c r="D1369" s="88"/>
      <c r="E1369" s="88"/>
      <c r="F1369" s="67"/>
    </row>
    <row r="1370" spans="1:6" ht="20.25" customHeight="1" thickTop="1" x14ac:dyDescent="0.25">
      <c r="A1370" s="89"/>
      <c r="B1370" s="89"/>
      <c r="C1370" s="89"/>
      <c r="D1370" s="89"/>
      <c r="E1370" s="89"/>
      <c r="F1370" s="69"/>
    </row>
    <row r="1371" spans="1:6" ht="20.25" customHeight="1" x14ac:dyDescent="0.25">
      <c r="A1371" s="76"/>
      <c r="B1371" s="76"/>
      <c r="C1371" s="76"/>
      <c r="D1371" s="76"/>
      <c r="E1371" s="76"/>
      <c r="F1371" s="38"/>
    </row>
    <row r="1372" spans="1:6" ht="20.25" customHeight="1" x14ac:dyDescent="0.25">
      <c r="A1372" s="75"/>
      <c r="B1372" s="75"/>
      <c r="C1372" s="75"/>
      <c r="D1372" s="75"/>
      <c r="E1372" s="75"/>
      <c r="F1372" s="38"/>
    </row>
    <row r="1373" spans="1:6" ht="20.25" customHeight="1" x14ac:dyDescent="0.25">
      <c r="A1373" s="76"/>
      <c r="B1373" s="76"/>
      <c r="C1373" s="76"/>
      <c r="D1373" s="76"/>
      <c r="E1373" s="76"/>
      <c r="F1373" s="38"/>
    </row>
    <row r="1374" spans="1:6" ht="20.25" customHeight="1" x14ac:dyDescent="0.25">
      <c r="A1374" s="75"/>
      <c r="B1374" s="75"/>
      <c r="C1374" s="75"/>
      <c r="D1374" s="75"/>
      <c r="E1374" s="75"/>
      <c r="F1374" s="38"/>
    </row>
    <row r="1375" spans="1:6" ht="20.25" customHeight="1" x14ac:dyDescent="0.25">
      <c r="A1375" s="76"/>
      <c r="B1375" s="76"/>
      <c r="C1375" s="76"/>
      <c r="D1375" s="76"/>
      <c r="E1375" s="76"/>
      <c r="F1375" s="38"/>
    </row>
    <row r="1376" spans="1:6" ht="20.25" customHeight="1" x14ac:dyDescent="0.25">
      <c r="A1376" s="78"/>
      <c r="B1376" s="75"/>
      <c r="C1376" s="75"/>
      <c r="D1376" s="75"/>
      <c r="E1376" s="75"/>
      <c r="F1376" s="41"/>
    </row>
    <row r="1377" spans="1:6" ht="20.25" customHeight="1" x14ac:dyDescent="0.25">
      <c r="A1377" s="79"/>
      <c r="B1377" s="76"/>
      <c r="C1377" s="76"/>
      <c r="D1377" s="76"/>
      <c r="E1377" s="76"/>
      <c r="F1377" s="41"/>
    </row>
    <row r="1378" spans="1:6" ht="20.25" customHeight="1" x14ac:dyDescent="0.25">
      <c r="A1378" s="78"/>
      <c r="B1378" s="75"/>
      <c r="C1378" s="75"/>
      <c r="D1378" s="75"/>
      <c r="E1378" s="75"/>
      <c r="F1378" s="41"/>
    </row>
    <row r="1379" spans="1:6" ht="20.25" customHeight="1" x14ac:dyDescent="0.25">
      <c r="A1379" s="79"/>
      <c r="B1379" s="76"/>
      <c r="C1379" s="76"/>
      <c r="D1379" s="76"/>
      <c r="E1379" s="76"/>
      <c r="F1379" s="41"/>
    </row>
    <row r="1380" spans="1:6" ht="20.25" customHeight="1" x14ac:dyDescent="0.25">
      <c r="A1380" s="78"/>
      <c r="B1380" s="75"/>
      <c r="C1380" s="75"/>
      <c r="D1380" s="75"/>
      <c r="E1380" s="75"/>
      <c r="F1380" s="41"/>
    </row>
    <row r="1381" spans="1:6" ht="20.25" customHeight="1" x14ac:dyDescent="0.25">
      <c r="A1381" s="79"/>
      <c r="B1381" s="76"/>
      <c r="C1381" s="76"/>
      <c r="D1381" s="76"/>
      <c r="E1381" s="76"/>
      <c r="F1381" s="41"/>
    </row>
    <row r="1382" spans="1:6" ht="20.25" customHeight="1" x14ac:dyDescent="0.25">
      <c r="A1382" s="78"/>
      <c r="B1382" s="75"/>
      <c r="C1382" s="75"/>
      <c r="D1382" s="75"/>
      <c r="E1382" s="75"/>
      <c r="F1382" s="41"/>
    </row>
    <row r="1383" spans="1:6" ht="20.25" customHeight="1" x14ac:dyDescent="0.25">
      <c r="A1383" s="79"/>
      <c r="B1383" s="76"/>
      <c r="C1383" s="76"/>
      <c r="D1383" s="76"/>
      <c r="E1383" s="76"/>
      <c r="F1383" s="41"/>
    </row>
    <row r="1384" spans="1:6" ht="20.25" customHeight="1" x14ac:dyDescent="0.25">
      <c r="A1384" s="78"/>
      <c r="B1384" s="75"/>
      <c r="C1384" s="75"/>
      <c r="D1384" s="75"/>
      <c r="E1384" s="75"/>
      <c r="F1384" s="41"/>
    </row>
    <row r="1385" spans="1:6" ht="20.25" customHeight="1" x14ac:dyDescent="0.25">
      <c r="A1385" s="79"/>
      <c r="B1385" s="76"/>
      <c r="C1385" s="76"/>
      <c r="D1385" s="76"/>
      <c r="E1385" s="76"/>
      <c r="F1385" s="41"/>
    </row>
    <row r="1386" spans="1:6" ht="20.25" customHeight="1" x14ac:dyDescent="0.25">
      <c r="A1386" s="78"/>
      <c r="B1386" s="75"/>
      <c r="C1386" s="75"/>
      <c r="D1386" s="75"/>
      <c r="E1386" s="75"/>
      <c r="F1386" s="41"/>
    </row>
    <row r="1387" spans="1:6" ht="20.25" customHeight="1" x14ac:dyDescent="0.25">
      <c r="A1387" s="79"/>
      <c r="B1387" s="76"/>
      <c r="C1387" s="76"/>
      <c r="D1387" s="76"/>
      <c r="E1387" s="76"/>
      <c r="F1387" s="41"/>
    </row>
    <row r="1388" spans="1:6" ht="20.25" customHeight="1" thickBot="1" x14ac:dyDescent="0.3">
      <c r="A1388" s="78"/>
      <c r="B1388" s="75"/>
      <c r="C1388" s="75"/>
      <c r="D1388" s="75"/>
      <c r="E1388" s="75"/>
      <c r="F1388" s="41"/>
    </row>
    <row r="1389" spans="1:6" ht="20.25" customHeight="1" thickTop="1" x14ac:dyDescent="0.25">
      <c r="A1389" s="86"/>
      <c r="B1389" s="87"/>
      <c r="C1389" s="87"/>
      <c r="D1389" s="87"/>
      <c r="E1389" s="87"/>
      <c r="F1389" s="68"/>
    </row>
    <row r="1390" spans="1:6" ht="20.25" customHeight="1" x14ac:dyDescent="0.25">
      <c r="A1390" s="78"/>
      <c r="B1390" s="75"/>
      <c r="C1390" s="75"/>
      <c r="D1390" s="75"/>
      <c r="E1390" s="75"/>
      <c r="F1390" s="41"/>
    </row>
    <row r="1391" spans="1:6" ht="20.25" customHeight="1" x14ac:dyDescent="0.25">
      <c r="A1391" s="79"/>
      <c r="B1391" s="76"/>
      <c r="C1391" s="76"/>
      <c r="D1391" s="76"/>
      <c r="E1391" s="76"/>
      <c r="F1391" s="41"/>
    </row>
    <row r="1392" spans="1:6" ht="20.25" customHeight="1" x14ac:dyDescent="0.25">
      <c r="A1392" s="78"/>
      <c r="B1392" s="75"/>
      <c r="C1392" s="75"/>
      <c r="D1392" s="75"/>
      <c r="E1392" s="75"/>
      <c r="F1392" s="41"/>
    </row>
    <row r="1393" spans="1:6" ht="20.25" customHeight="1" x14ac:dyDescent="0.25">
      <c r="A1393" s="79"/>
      <c r="B1393" s="76"/>
      <c r="C1393" s="76"/>
      <c r="D1393" s="76"/>
      <c r="E1393" s="76"/>
      <c r="F1393" s="41"/>
    </row>
    <row r="1394" spans="1:6" ht="20.25" customHeight="1" x14ac:dyDescent="0.25">
      <c r="A1394" s="78"/>
      <c r="B1394" s="75"/>
      <c r="C1394" s="75"/>
      <c r="D1394" s="75"/>
      <c r="E1394" s="75"/>
      <c r="F1394" s="41"/>
    </row>
    <row r="1395" spans="1:6" ht="20.25" customHeight="1" x14ac:dyDescent="0.25">
      <c r="A1395" s="79"/>
      <c r="B1395" s="76"/>
      <c r="C1395" s="76"/>
      <c r="D1395" s="76"/>
      <c r="E1395" s="76"/>
      <c r="F1395" s="41"/>
    </row>
    <row r="1396" spans="1:6" ht="20.25" customHeight="1" x14ac:dyDescent="0.25">
      <c r="A1396" s="78"/>
      <c r="B1396" s="75"/>
      <c r="C1396" s="75"/>
      <c r="D1396" s="75"/>
      <c r="E1396" s="75"/>
      <c r="F1396" s="41"/>
    </row>
    <row r="1397" spans="1:6" ht="20.25" customHeight="1" x14ac:dyDescent="0.25">
      <c r="A1397" s="79"/>
      <c r="B1397" s="76"/>
      <c r="C1397" s="76"/>
      <c r="D1397" s="76"/>
      <c r="E1397" s="76"/>
      <c r="F1397" s="41"/>
    </row>
    <row r="1398" spans="1:6" ht="20.25" customHeight="1" x14ac:dyDescent="0.25">
      <c r="A1398" s="78"/>
      <c r="B1398" s="75"/>
      <c r="C1398" s="75"/>
      <c r="D1398" s="75"/>
      <c r="E1398" s="75"/>
      <c r="F1398" s="41"/>
    </row>
    <row r="1399" spans="1:6" ht="20.25" customHeight="1" x14ac:dyDescent="0.25">
      <c r="A1399" s="79"/>
      <c r="B1399" s="76"/>
      <c r="C1399" s="76"/>
      <c r="D1399" s="76"/>
      <c r="E1399" s="76"/>
      <c r="F1399" s="41"/>
    </row>
    <row r="1400" spans="1:6" ht="20.25" customHeight="1" x14ac:dyDescent="0.25">
      <c r="A1400" s="78"/>
      <c r="B1400" s="75"/>
      <c r="C1400" s="75"/>
      <c r="D1400" s="75"/>
      <c r="E1400" s="75"/>
      <c r="F1400" s="41"/>
    </row>
    <row r="1401" spans="1:6" ht="20.25" customHeight="1" x14ac:dyDescent="0.25">
      <c r="A1401" s="79"/>
      <c r="B1401" s="76"/>
      <c r="C1401" s="76"/>
      <c r="D1401" s="76"/>
      <c r="E1401" s="76"/>
      <c r="F1401" s="41"/>
    </row>
    <row r="1402" spans="1:6" ht="20.25" customHeight="1" x14ac:dyDescent="0.25">
      <c r="A1402" s="78"/>
      <c r="B1402" s="75"/>
      <c r="C1402" s="75"/>
      <c r="D1402" s="75"/>
      <c r="E1402" s="75"/>
      <c r="F1402" s="41"/>
    </row>
    <row r="1403" spans="1:6" ht="20.25" customHeight="1" x14ac:dyDescent="0.25">
      <c r="A1403" s="79"/>
      <c r="B1403" s="76"/>
      <c r="C1403" s="76"/>
      <c r="D1403" s="76"/>
      <c r="E1403" s="76"/>
      <c r="F1403" s="41"/>
    </row>
    <row r="1404" spans="1:6" ht="20.25" customHeight="1" x14ac:dyDescent="0.25">
      <c r="A1404" s="78"/>
      <c r="B1404" s="75"/>
      <c r="C1404" s="75"/>
      <c r="D1404" s="75"/>
      <c r="E1404" s="75"/>
      <c r="F1404" s="41"/>
    </row>
    <row r="1405" spans="1:6" ht="20.25" customHeight="1" x14ac:dyDescent="0.25">
      <c r="A1405" s="79"/>
      <c r="B1405" s="76"/>
      <c r="C1405" s="76"/>
      <c r="D1405" s="76"/>
      <c r="E1405" s="76"/>
      <c r="F1405" s="41"/>
    </row>
    <row r="1406" spans="1:6" ht="20.25" customHeight="1" x14ac:dyDescent="0.25">
      <c r="A1406" s="78"/>
      <c r="B1406" s="75"/>
      <c r="C1406" s="75"/>
      <c r="D1406" s="75"/>
      <c r="E1406" s="75"/>
      <c r="F1406" s="41"/>
    </row>
    <row r="1407" spans="1:6" ht="20.25" customHeight="1" thickBot="1" x14ac:dyDescent="0.3">
      <c r="A1407" s="80"/>
      <c r="B1407" s="88"/>
      <c r="C1407" s="88"/>
      <c r="D1407" s="88"/>
      <c r="E1407" s="88"/>
      <c r="F1407" s="67"/>
    </row>
    <row r="1408" spans="1:6" ht="20.25" customHeight="1" thickTop="1" x14ac:dyDescent="0.25">
      <c r="A1408" s="89"/>
      <c r="B1408" s="89"/>
      <c r="C1408" s="89"/>
      <c r="D1408" s="89"/>
      <c r="E1408" s="89"/>
      <c r="F1408" s="69"/>
    </row>
    <row r="1409" spans="1:6" ht="20.25" customHeight="1" x14ac:dyDescent="0.25">
      <c r="A1409" s="76"/>
      <c r="B1409" s="76"/>
      <c r="C1409" s="76"/>
      <c r="D1409" s="76"/>
      <c r="E1409" s="76"/>
      <c r="F1409" s="38"/>
    </row>
    <row r="1410" spans="1:6" ht="20.25" customHeight="1" x14ac:dyDescent="0.25">
      <c r="A1410" s="75"/>
      <c r="B1410" s="75"/>
      <c r="C1410" s="75"/>
      <c r="D1410" s="75"/>
      <c r="E1410" s="75"/>
      <c r="F1410" s="38"/>
    </row>
    <row r="1411" spans="1:6" ht="20.25" customHeight="1" x14ac:dyDescent="0.25">
      <c r="A1411" s="76"/>
      <c r="B1411" s="76"/>
      <c r="C1411" s="76"/>
      <c r="D1411" s="76"/>
      <c r="E1411" s="76"/>
      <c r="F1411" s="38"/>
    </row>
    <row r="1412" spans="1:6" ht="20.25" customHeight="1" x14ac:dyDescent="0.25">
      <c r="A1412" s="75"/>
      <c r="B1412" s="75"/>
      <c r="C1412" s="75"/>
      <c r="D1412" s="75"/>
      <c r="E1412" s="75"/>
      <c r="F1412" s="38"/>
    </row>
    <row r="1413" spans="1:6" ht="20.25" customHeight="1" x14ac:dyDescent="0.25">
      <c r="A1413" s="76"/>
      <c r="B1413" s="76"/>
      <c r="C1413" s="76"/>
      <c r="D1413" s="76"/>
      <c r="E1413" s="76"/>
      <c r="F1413" s="38"/>
    </row>
    <row r="1414" spans="1:6" ht="20.25" customHeight="1" x14ac:dyDescent="0.25">
      <c r="A1414" s="78"/>
      <c r="B1414" s="75"/>
      <c r="C1414" s="75"/>
      <c r="D1414" s="75"/>
      <c r="E1414" s="75"/>
      <c r="F1414" s="41"/>
    </row>
    <row r="1415" spans="1:6" ht="20.25" customHeight="1" x14ac:dyDescent="0.25">
      <c r="A1415" s="79"/>
      <c r="B1415" s="76"/>
      <c r="C1415" s="76"/>
      <c r="D1415" s="76"/>
      <c r="E1415" s="76"/>
      <c r="F1415" s="41"/>
    </row>
    <row r="1416" spans="1:6" ht="20.25" customHeight="1" x14ac:dyDescent="0.25">
      <c r="A1416" s="78"/>
      <c r="B1416" s="75"/>
      <c r="C1416" s="75"/>
      <c r="D1416" s="75"/>
      <c r="E1416" s="75"/>
      <c r="F1416" s="41"/>
    </row>
    <row r="1417" spans="1:6" ht="20.25" customHeight="1" x14ac:dyDescent="0.25">
      <c r="A1417" s="79"/>
      <c r="B1417" s="76"/>
      <c r="C1417" s="76"/>
      <c r="D1417" s="76"/>
      <c r="E1417" s="76"/>
      <c r="F1417" s="41"/>
    </row>
    <row r="1418" spans="1:6" ht="20.25" customHeight="1" x14ac:dyDescent="0.25">
      <c r="A1418" s="78"/>
      <c r="B1418" s="75"/>
      <c r="C1418" s="75"/>
      <c r="D1418" s="75"/>
      <c r="E1418" s="75"/>
      <c r="F1418" s="41"/>
    </row>
    <row r="1419" spans="1:6" ht="20.25" customHeight="1" x14ac:dyDescent="0.25">
      <c r="A1419" s="79"/>
      <c r="B1419" s="76"/>
      <c r="C1419" s="76"/>
      <c r="D1419" s="76"/>
      <c r="E1419" s="76"/>
      <c r="F1419" s="41"/>
    </row>
    <row r="1420" spans="1:6" ht="20.25" customHeight="1" x14ac:dyDescent="0.25">
      <c r="A1420" s="78"/>
      <c r="B1420" s="75"/>
      <c r="C1420" s="75"/>
      <c r="D1420" s="75"/>
      <c r="E1420" s="75"/>
      <c r="F1420" s="41"/>
    </row>
    <row r="1421" spans="1:6" ht="20.25" customHeight="1" x14ac:dyDescent="0.25">
      <c r="A1421" s="79"/>
      <c r="B1421" s="76"/>
      <c r="C1421" s="76"/>
      <c r="D1421" s="76"/>
      <c r="E1421" s="76"/>
      <c r="F1421" s="41"/>
    </row>
    <row r="1422" spans="1:6" ht="20.25" customHeight="1" x14ac:dyDescent="0.25">
      <c r="A1422" s="78"/>
      <c r="B1422" s="75"/>
      <c r="C1422" s="75"/>
      <c r="D1422" s="75"/>
      <c r="E1422" s="75"/>
      <c r="F1422" s="41"/>
    </row>
    <row r="1423" spans="1:6" ht="20.25" customHeight="1" x14ac:dyDescent="0.25">
      <c r="A1423" s="79"/>
      <c r="B1423" s="76"/>
      <c r="C1423" s="76"/>
      <c r="D1423" s="76"/>
      <c r="E1423" s="76"/>
      <c r="F1423" s="41"/>
    </row>
    <row r="1424" spans="1:6" ht="20.25" customHeight="1" x14ac:dyDescent="0.25">
      <c r="A1424" s="78"/>
      <c r="B1424" s="75"/>
      <c r="C1424" s="75"/>
      <c r="D1424" s="75"/>
      <c r="E1424" s="75"/>
      <c r="F1424" s="41"/>
    </row>
    <row r="1425" spans="1:6" ht="20.25" customHeight="1" x14ac:dyDescent="0.25">
      <c r="A1425" s="79"/>
      <c r="B1425" s="76"/>
      <c r="C1425" s="76"/>
      <c r="D1425" s="76"/>
      <c r="E1425" s="76"/>
      <c r="F1425" s="41"/>
    </row>
    <row r="1426" spans="1:6" ht="20.25" customHeight="1" thickBot="1" x14ac:dyDescent="0.3">
      <c r="A1426" s="78"/>
      <c r="B1426" s="75"/>
      <c r="C1426" s="75"/>
      <c r="D1426" s="75"/>
      <c r="E1426" s="75"/>
      <c r="F1426" s="41"/>
    </row>
    <row r="1427" spans="1:6" ht="20.25" customHeight="1" thickTop="1" x14ac:dyDescent="0.25">
      <c r="A1427" s="86"/>
      <c r="B1427" s="87"/>
      <c r="C1427" s="87"/>
      <c r="D1427" s="87"/>
      <c r="E1427" s="87"/>
      <c r="F1427" s="68"/>
    </row>
    <row r="1428" spans="1:6" ht="20.25" customHeight="1" x14ac:dyDescent="0.25">
      <c r="A1428" s="78"/>
      <c r="B1428" s="75"/>
      <c r="C1428" s="75"/>
      <c r="D1428" s="75"/>
      <c r="E1428" s="75"/>
      <c r="F1428" s="41"/>
    </row>
    <row r="1429" spans="1:6" ht="20.25" customHeight="1" x14ac:dyDescent="0.25">
      <c r="A1429" s="79"/>
      <c r="B1429" s="76"/>
      <c r="C1429" s="76"/>
      <c r="D1429" s="76"/>
      <c r="E1429" s="76"/>
      <c r="F1429" s="41"/>
    </row>
    <row r="1430" spans="1:6" ht="20.25" customHeight="1" x14ac:dyDescent="0.25">
      <c r="A1430" s="78"/>
      <c r="B1430" s="75"/>
      <c r="C1430" s="75"/>
      <c r="D1430" s="75"/>
      <c r="E1430" s="75"/>
      <c r="F1430" s="41"/>
    </row>
    <row r="1431" spans="1:6" ht="20.25" customHeight="1" x14ac:dyDescent="0.25">
      <c r="A1431" s="79"/>
      <c r="B1431" s="76"/>
      <c r="C1431" s="76"/>
      <c r="D1431" s="76"/>
      <c r="E1431" s="76"/>
      <c r="F1431" s="41"/>
    </row>
    <row r="1432" spans="1:6" ht="20.25" customHeight="1" x14ac:dyDescent="0.25">
      <c r="A1432" s="78"/>
      <c r="B1432" s="75"/>
      <c r="C1432" s="75"/>
      <c r="D1432" s="75"/>
      <c r="E1432" s="75"/>
      <c r="F1432" s="41"/>
    </row>
    <row r="1433" spans="1:6" ht="20.25" customHeight="1" x14ac:dyDescent="0.25">
      <c r="A1433" s="79"/>
      <c r="B1433" s="76"/>
      <c r="C1433" s="76"/>
      <c r="D1433" s="76"/>
      <c r="E1433" s="76"/>
      <c r="F1433" s="41"/>
    </row>
    <row r="1434" spans="1:6" ht="20.25" customHeight="1" x14ac:dyDescent="0.25">
      <c r="A1434" s="78"/>
      <c r="B1434" s="75"/>
      <c r="C1434" s="75"/>
      <c r="D1434" s="75"/>
      <c r="E1434" s="75"/>
      <c r="F1434" s="41"/>
    </row>
    <row r="1435" spans="1:6" ht="20.25" customHeight="1" x14ac:dyDescent="0.25">
      <c r="A1435" s="79"/>
      <c r="B1435" s="76"/>
      <c r="C1435" s="76"/>
      <c r="D1435" s="76"/>
      <c r="E1435" s="76"/>
      <c r="F1435" s="41"/>
    </row>
    <row r="1436" spans="1:6" ht="20.25" customHeight="1" x14ac:dyDescent="0.25">
      <c r="A1436" s="78"/>
      <c r="B1436" s="75"/>
      <c r="C1436" s="75"/>
      <c r="D1436" s="75"/>
      <c r="E1436" s="75"/>
      <c r="F1436" s="41"/>
    </row>
    <row r="1437" spans="1:6" ht="20.25" customHeight="1" x14ac:dyDescent="0.25">
      <c r="A1437" s="79"/>
      <c r="B1437" s="76"/>
      <c r="C1437" s="76"/>
      <c r="D1437" s="76"/>
      <c r="E1437" s="76"/>
      <c r="F1437" s="41"/>
    </row>
    <row r="1438" spans="1:6" ht="20.25" customHeight="1" x14ac:dyDescent="0.25">
      <c r="A1438" s="78"/>
      <c r="B1438" s="75"/>
      <c r="C1438" s="75"/>
      <c r="D1438" s="75"/>
      <c r="E1438" s="75"/>
      <c r="F1438" s="41"/>
    </row>
    <row r="1439" spans="1:6" ht="20.25" customHeight="1" x14ac:dyDescent="0.25">
      <c r="A1439" s="79"/>
      <c r="B1439" s="76"/>
      <c r="C1439" s="76"/>
      <c r="D1439" s="76"/>
      <c r="E1439" s="76"/>
      <c r="F1439" s="41"/>
    </row>
    <row r="1440" spans="1:6" ht="20.25" customHeight="1" x14ac:dyDescent="0.25">
      <c r="A1440" s="78"/>
      <c r="B1440" s="75"/>
      <c r="C1440" s="75"/>
      <c r="D1440" s="75"/>
      <c r="E1440" s="75"/>
      <c r="F1440" s="41"/>
    </row>
    <row r="1441" spans="1:6" ht="20.25" customHeight="1" x14ac:dyDescent="0.25">
      <c r="A1441" s="79"/>
      <c r="B1441" s="76"/>
      <c r="C1441" s="76"/>
      <c r="D1441" s="76"/>
      <c r="E1441" s="76"/>
      <c r="F1441" s="41"/>
    </row>
    <row r="1442" spans="1:6" ht="20.25" customHeight="1" x14ac:dyDescent="0.25">
      <c r="A1442" s="78"/>
      <c r="B1442" s="75"/>
      <c r="C1442" s="75"/>
      <c r="D1442" s="75"/>
      <c r="E1442" s="75"/>
      <c r="F1442" s="41"/>
    </row>
    <row r="1443" spans="1:6" ht="20.25" customHeight="1" x14ac:dyDescent="0.25">
      <c r="A1443" s="79"/>
      <c r="B1443" s="76"/>
      <c r="C1443" s="76"/>
      <c r="D1443" s="76"/>
      <c r="E1443" s="76"/>
      <c r="F1443" s="41"/>
    </row>
    <row r="1444" spans="1:6" ht="20.25" customHeight="1" x14ac:dyDescent="0.25">
      <c r="A1444" s="78"/>
      <c r="B1444" s="75"/>
      <c r="C1444" s="75"/>
      <c r="D1444" s="75"/>
      <c r="E1444" s="75"/>
      <c r="F1444" s="41"/>
    </row>
    <row r="1445" spans="1:6" ht="20.25" customHeight="1" thickBot="1" x14ac:dyDescent="0.3">
      <c r="A1445" s="80"/>
      <c r="B1445" s="88"/>
      <c r="C1445" s="88"/>
      <c r="D1445" s="88"/>
      <c r="E1445" s="88"/>
      <c r="F1445" s="67"/>
    </row>
    <row r="1446" spans="1:6" ht="20.25" customHeight="1" thickTop="1" x14ac:dyDescent="0.25">
      <c r="A1446" s="89"/>
      <c r="B1446" s="89"/>
      <c r="C1446" s="89"/>
      <c r="D1446" s="89"/>
      <c r="E1446" s="89"/>
      <c r="F1446" s="69"/>
    </row>
    <row r="1447" spans="1:6" ht="20.25" customHeight="1" x14ac:dyDescent="0.25">
      <c r="A1447" s="76"/>
      <c r="B1447" s="76"/>
      <c r="C1447" s="76"/>
      <c r="D1447" s="76"/>
      <c r="E1447" s="76"/>
      <c r="F1447" s="38"/>
    </row>
    <row r="1448" spans="1:6" ht="20.25" customHeight="1" x14ac:dyDescent="0.25">
      <c r="A1448" s="75"/>
      <c r="B1448" s="75"/>
      <c r="C1448" s="75"/>
      <c r="D1448" s="75"/>
      <c r="E1448" s="75"/>
      <c r="F1448" s="38"/>
    </row>
    <row r="1449" spans="1:6" ht="20.25" customHeight="1" x14ac:dyDescent="0.25">
      <c r="A1449" s="76"/>
      <c r="B1449" s="76"/>
      <c r="C1449" s="76"/>
      <c r="D1449" s="76"/>
      <c r="E1449" s="76"/>
      <c r="F1449" s="38"/>
    </row>
    <row r="1450" spans="1:6" ht="20.25" customHeight="1" x14ac:dyDescent="0.25">
      <c r="A1450" s="75"/>
      <c r="B1450" s="75"/>
      <c r="C1450" s="75"/>
      <c r="D1450" s="75"/>
      <c r="E1450" s="75"/>
      <c r="F1450" s="38"/>
    </row>
    <row r="1451" spans="1:6" ht="20.25" customHeight="1" x14ac:dyDescent="0.25">
      <c r="A1451" s="76"/>
      <c r="B1451" s="76"/>
      <c r="C1451" s="76"/>
      <c r="D1451" s="76"/>
      <c r="E1451" s="76"/>
      <c r="F1451" s="38"/>
    </row>
    <row r="1452" spans="1:6" ht="20.25" customHeight="1" x14ac:dyDescent="0.25">
      <c r="A1452" s="78"/>
      <c r="B1452" s="75"/>
      <c r="C1452" s="75"/>
      <c r="D1452" s="75"/>
      <c r="E1452" s="75"/>
      <c r="F1452" s="41"/>
    </row>
    <row r="1453" spans="1:6" ht="20.25" customHeight="1" x14ac:dyDescent="0.25">
      <c r="A1453" s="79"/>
      <c r="B1453" s="76"/>
      <c r="C1453" s="76"/>
      <c r="D1453" s="76"/>
      <c r="E1453" s="76"/>
      <c r="F1453" s="41"/>
    </row>
    <row r="1454" spans="1:6" ht="20.25" customHeight="1" x14ac:dyDescent="0.25">
      <c r="A1454" s="78"/>
      <c r="B1454" s="75"/>
      <c r="C1454" s="75"/>
      <c r="D1454" s="75"/>
      <c r="E1454" s="75"/>
      <c r="F1454" s="41"/>
    </row>
    <row r="1455" spans="1:6" ht="20.25" customHeight="1" x14ac:dyDescent="0.25">
      <c r="A1455" s="79"/>
      <c r="B1455" s="76"/>
      <c r="C1455" s="76"/>
      <c r="D1455" s="76"/>
      <c r="E1455" s="76"/>
      <c r="F1455" s="41"/>
    </row>
    <row r="1456" spans="1:6" ht="20.25" customHeight="1" x14ac:dyDescent="0.25">
      <c r="A1456" s="78"/>
      <c r="B1456" s="75"/>
      <c r="C1456" s="75"/>
      <c r="D1456" s="75"/>
      <c r="E1456" s="75"/>
      <c r="F1456" s="41"/>
    </row>
    <row r="1457" spans="1:6" ht="20.25" customHeight="1" x14ac:dyDescent="0.25">
      <c r="A1457" s="79"/>
      <c r="B1457" s="76"/>
      <c r="C1457" s="76"/>
      <c r="D1457" s="76"/>
      <c r="E1457" s="76"/>
      <c r="F1457" s="41"/>
    </row>
    <row r="1458" spans="1:6" ht="20.25" customHeight="1" x14ac:dyDescent="0.25">
      <c r="A1458" s="78"/>
      <c r="B1458" s="75"/>
      <c r="C1458" s="75"/>
      <c r="D1458" s="75"/>
      <c r="E1458" s="75"/>
      <c r="F1458" s="41"/>
    </row>
    <row r="1459" spans="1:6" ht="20.25" customHeight="1" x14ac:dyDescent="0.25">
      <c r="A1459" s="79"/>
      <c r="B1459" s="76"/>
      <c r="C1459" s="76"/>
      <c r="D1459" s="76"/>
      <c r="E1459" s="76"/>
      <c r="F1459" s="41"/>
    </row>
    <row r="1460" spans="1:6" ht="20.25" customHeight="1" x14ac:dyDescent="0.25">
      <c r="A1460" s="78"/>
      <c r="B1460" s="75"/>
      <c r="C1460" s="75"/>
      <c r="D1460" s="75"/>
      <c r="E1460" s="75"/>
      <c r="F1460" s="41"/>
    </row>
    <row r="1461" spans="1:6" ht="20.25" customHeight="1" x14ac:dyDescent="0.25">
      <c r="A1461" s="79"/>
      <c r="B1461" s="76"/>
      <c r="C1461" s="76"/>
      <c r="D1461" s="76"/>
      <c r="E1461" s="76"/>
      <c r="F1461" s="41"/>
    </row>
    <row r="1462" spans="1:6" ht="20.25" customHeight="1" x14ac:dyDescent="0.25">
      <c r="A1462" s="78"/>
      <c r="B1462" s="75"/>
      <c r="C1462" s="75"/>
      <c r="D1462" s="75"/>
      <c r="E1462" s="75"/>
      <c r="F1462" s="41"/>
    </row>
    <row r="1463" spans="1:6" ht="20.25" customHeight="1" x14ac:dyDescent="0.25">
      <c r="A1463" s="79"/>
      <c r="B1463" s="76"/>
      <c r="C1463" s="76"/>
      <c r="D1463" s="76"/>
      <c r="E1463" s="76"/>
      <c r="F1463" s="41"/>
    </row>
    <row r="1464" spans="1:6" ht="20.25" customHeight="1" thickBot="1" x14ac:dyDescent="0.3">
      <c r="A1464" s="78"/>
      <c r="B1464" s="75"/>
      <c r="C1464" s="75"/>
      <c r="D1464" s="75"/>
      <c r="E1464" s="75"/>
      <c r="F1464" s="41"/>
    </row>
    <row r="1465" spans="1:6" ht="20.25" customHeight="1" thickTop="1" x14ac:dyDescent="0.25">
      <c r="A1465" s="86"/>
      <c r="B1465" s="87"/>
      <c r="C1465" s="87"/>
      <c r="D1465" s="87"/>
      <c r="E1465" s="87"/>
      <c r="F1465" s="68"/>
    </row>
    <row r="1466" spans="1:6" ht="20.25" customHeight="1" x14ac:dyDescent="0.25">
      <c r="A1466" s="78"/>
      <c r="B1466" s="75"/>
      <c r="C1466" s="75"/>
      <c r="D1466" s="75"/>
      <c r="E1466" s="75"/>
      <c r="F1466" s="41"/>
    </row>
    <row r="1467" spans="1:6" ht="20.25" customHeight="1" x14ac:dyDescent="0.25">
      <c r="A1467" s="79"/>
      <c r="B1467" s="76"/>
      <c r="C1467" s="76"/>
      <c r="D1467" s="76"/>
      <c r="E1467" s="76"/>
      <c r="F1467" s="41"/>
    </row>
    <row r="1468" spans="1:6" ht="20.25" customHeight="1" x14ac:dyDescent="0.25">
      <c r="A1468" s="78"/>
      <c r="B1468" s="75"/>
      <c r="C1468" s="75"/>
      <c r="D1468" s="75"/>
      <c r="E1468" s="75"/>
      <c r="F1468" s="41"/>
    </row>
    <row r="1469" spans="1:6" ht="20.25" customHeight="1" x14ac:dyDescent="0.25">
      <c r="A1469" s="79"/>
      <c r="B1469" s="76"/>
      <c r="C1469" s="76"/>
      <c r="D1469" s="76"/>
      <c r="E1469" s="76"/>
      <c r="F1469" s="41"/>
    </row>
    <row r="1470" spans="1:6" ht="20.25" customHeight="1" x14ac:dyDescent="0.25">
      <c r="A1470" s="78"/>
      <c r="B1470" s="75"/>
      <c r="C1470" s="75"/>
      <c r="D1470" s="75"/>
      <c r="E1470" s="75"/>
      <c r="F1470" s="41"/>
    </row>
    <row r="1471" spans="1:6" ht="20.25" customHeight="1" x14ac:dyDescent="0.25">
      <c r="A1471" s="79"/>
      <c r="B1471" s="76"/>
      <c r="C1471" s="76"/>
      <c r="D1471" s="76"/>
      <c r="E1471" s="76"/>
      <c r="F1471" s="41"/>
    </row>
    <row r="1472" spans="1:6" ht="20.25" customHeight="1" x14ac:dyDescent="0.25">
      <c r="A1472" s="78"/>
      <c r="B1472" s="75"/>
      <c r="C1472" s="75"/>
      <c r="D1472" s="75"/>
      <c r="E1472" s="75"/>
      <c r="F1472" s="41"/>
    </row>
    <row r="1473" spans="1:6" ht="20.25" customHeight="1" x14ac:dyDescent="0.25">
      <c r="A1473" s="79"/>
      <c r="B1473" s="76"/>
      <c r="C1473" s="76"/>
      <c r="D1473" s="76"/>
      <c r="E1473" s="76"/>
      <c r="F1473" s="41"/>
    </row>
    <row r="1474" spans="1:6" ht="20.25" customHeight="1" x14ac:dyDescent="0.25">
      <c r="A1474" s="78"/>
      <c r="B1474" s="75"/>
      <c r="C1474" s="75"/>
      <c r="D1474" s="75"/>
      <c r="E1474" s="75"/>
      <c r="F1474" s="41"/>
    </row>
    <row r="1475" spans="1:6" ht="20.25" customHeight="1" x14ac:dyDescent="0.25">
      <c r="A1475" s="79"/>
      <c r="B1475" s="76"/>
      <c r="C1475" s="76"/>
      <c r="D1475" s="76"/>
      <c r="E1475" s="76"/>
      <c r="F1475" s="41"/>
    </row>
    <row r="1476" spans="1:6" ht="20.25" customHeight="1" x14ac:dyDescent="0.25">
      <c r="A1476" s="78"/>
      <c r="B1476" s="75"/>
      <c r="C1476" s="75"/>
      <c r="D1476" s="75"/>
      <c r="E1476" s="75"/>
      <c r="F1476" s="41"/>
    </row>
    <row r="1477" spans="1:6" ht="20.25" customHeight="1" x14ac:dyDescent="0.25">
      <c r="A1477" s="79"/>
      <c r="B1477" s="76"/>
      <c r="C1477" s="76"/>
      <c r="D1477" s="76"/>
      <c r="E1477" s="76"/>
      <c r="F1477" s="41"/>
    </row>
    <row r="1478" spans="1:6" ht="20.25" customHeight="1" x14ac:dyDescent="0.25">
      <c r="A1478" s="78"/>
      <c r="B1478" s="75"/>
      <c r="C1478" s="75"/>
      <c r="D1478" s="75"/>
      <c r="E1478" s="75"/>
      <c r="F1478" s="41"/>
    </row>
    <row r="1479" spans="1:6" ht="20.25" customHeight="1" x14ac:dyDescent="0.25">
      <c r="A1479" s="79"/>
      <c r="B1479" s="76"/>
      <c r="C1479" s="76"/>
      <c r="D1479" s="76"/>
      <c r="E1479" s="76"/>
      <c r="F1479" s="41"/>
    </row>
    <row r="1480" spans="1:6" ht="20.25" customHeight="1" x14ac:dyDescent="0.25">
      <c r="A1480" s="78"/>
      <c r="B1480" s="75"/>
      <c r="C1480" s="75"/>
      <c r="D1480" s="75"/>
      <c r="E1480" s="75"/>
      <c r="F1480" s="41"/>
    </row>
    <row r="1481" spans="1:6" ht="20.25" customHeight="1" x14ac:dyDescent="0.25">
      <c r="A1481" s="79"/>
      <c r="B1481" s="76"/>
      <c r="C1481" s="76"/>
      <c r="D1481" s="76"/>
      <c r="E1481" s="76"/>
      <c r="F1481" s="41"/>
    </row>
    <row r="1482" spans="1:6" ht="20.25" customHeight="1" x14ac:dyDescent="0.25">
      <c r="A1482" s="78"/>
      <c r="B1482" s="75"/>
      <c r="C1482" s="75"/>
      <c r="D1482" s="75"/>
      <c r="E1482" s="75"/>
      <c r="F1482" s="41"/>
    </row>
    <row r="1483" spans="1:6" ht="20.25" customHeight="1" thickBot="1" x14ac:dyDescent="0.3">
      <c r="A1483" s="80"/>
      <c r="B1483" s="88"/>
      <c r="C1483" s="88"/>
      <c r="D1483" s="88"/>
      <c r="E1483" s="88"/>
      <c r="F1483" s="67"/>
    </row>
    <row r="1484" spans="1:6" ht="20.25" customHeight="1" thickTop="1" x14ac:dyDescent="0.25">
      <c r="A1484" s="89"/>
      <c r="B1484" s="89"/>
      <c r="C1484" s="89"/>
      <c r="D1484" s="89"/>
      <c r="E1484" s="89"/>
      <c r="F1484" s="69"/>
    </row>
    <row r="1485" spans="1:6" ht="20.25" customHeight="1" x14ac:dyDescent="0.25">
      <c r="A1485" s="76"/>
      <c r="B1485" s="76"/>
      <c r="C1485" s="76"/>
      <c r="D1485" s="76"/>
      <c r="E1485" s="76"/>
      <c r="F1485" s="38"/>
    </row>
    <row r="1486" spans="1:6" ht="20.25" customHeight="1" x14ac:dyDescent="0.25">
      <c r="A1486" s="75"/>
      <c r="B1486" s="75"/>
      <c r="C1486" s="75"/>
      <c r="D1486" s="75"/>
      <c r="E1486" s="75"/>
      <c r="F1486" s="38"/>
    </row>
    <row r="1487" spans="1:6" ht="20.25" customHeight="1" x14ac:dyDescent="0.25">
      <c r="A1487" s="76"/>
      <c r="B1487" s="76"/>
      <c r="C1487" s="76"/>
      <c r="D1487" s="76"/>
      <c r="E1487" s="76"/>
      <c r="F1487" s="38"/>
    </row>
    <row r="1488" spans="1:6" ht="20.25" customHeight="1" x14ac:dyDescent="0.25">
      <c r="A1488" s="75"/>
      <c r="B1488" s="75"/>
      <c r="C1488" s="75"/>
      <c r="D1488" s="75"/>
      <c r="E1488" s="75"/>
      <c r="F1488" s="38"/>
    </row>
    <row r="1489" spans="1:6" ht="20.25" customHeight="1" x14ac:dyDescent="0.25">
      <c r="A1489" s="76"/>
      <c r="B1489" s="76"/>
      <c r="C1489" s="76"/>
      <c r="D1489" s="76"/>
      <c r="E1489" s="76"/>
      <c r="F1489" s="38"/>
    </row>
    <row r="1490" spans="1:6" ht="20.25" customHeight="1" x14ac:dyDescent="0.25">
      <c r="A1490" s="78"/>
      <c r="B1490" s="75"/>
      <c r="C1490" s="75"/>
      <c r="D1490" s="75"/>
      <c r="E1490" s="75"/>
      <c r="F1490" s="41"/>
    </row>
    <row r="1491" spans="1:6" ht="20.25" customHeight="1" x14ac:dyDescent="0.25">
      <c r="A1491" s="79"/>
      <c r="B1491" s="76"/>
      <c r="C1491" s="76"/>
      <c r="D1491" s="76"/>
      <c r="E1491" s="76"/>
      <c r="F1491" s="41"/>
    </row>
    <row r="1492" spans="1:6" ht="20.25" customHeight="1" x14ac:dyDescent="0.25">
      <c r="A1492" s="78"/>
      <c r="B1492" s="75"/>
      <c r="C1492" s="75"/>
      <c r="D1492" s="75"/>
      <c r="E1492" s="75"/>
      <c r="F1492" s="41"/>
    </row>
    <row r="1493" spans="1:6" ht="20.25" customHeight="1" x14ac:dyDescent="0.25">
      <c r="A1493" s="79"/>
      <c r="B1493" s="76"/>
      <c r="C1493" s="76"/>
      <c r="D1493" s="76"/>
      <c r="E1493" s="76"/>
      <c r="F1493" s="41"/>
    </row>
    <row r="1494" spans="1:6" ht="20.25" customHeight="1" x14ac:dyDescent="0.25">
      <c r="A1494" s="78"/>
      <c r="B1494" s="75"/>
      <c r="C1494" s="75"/>
      <c r="D1494" s="75"/>
      <c r="E1494" s="75"/>
      <c r="F1494" s="41"/>
    </row>
    <row r="1495" spans="1:6" ht="20.25" customHeight="1" x14ac:dyDescent="0.25">
      <c r="A1495" s="79"/>
      <c r="B1495" s="76"/>
      <c r="C1495" s="76"/>
      <c r="D1495" s="76"/>
      <c r="E1495" s="76"/>
      <c r="F1495" s="41"/>
    </row>
    <row r="1496" spans="1:6" ht="20.25" customHeight="1" x14ac:dyDescent="0.25">
      <c r="A1496" s="78"/>
      <c r="B1496" s="75"/>
      <c r="C1496" s="75"/>
      <c r="D1496" s="75"/>
      <c r="E1496" s="75"/>
      <c r="F1496" s="41"/>
    </row>
    <row r="1497" spans="1:6" ht="20.25" customHeight="1" x14ac:dyDescent="0.25">
      <c r="A1497" s="79"/>
      <c r="B1497" s="76"/>
      <c r="C1497" s="76"/>
      <c r="D1497" s="76"/>
      <c r="E1497" s="76"/>
      <c r="F1497" s="41"/>
    </row>
    <row r="1498" spans="1:6" ht="20.25" customHeight="1" x14ac:dyDescent="0.25">
      <c r="A1498" s="78"/>
      <c r="B1498" s="75"/>
      <c r="C1498" s="75"/>
      <c r="D1498" s="75"/>
      <c r="E1498" s="75"/>
      <c r="F1498" s="41"/>
    </row>
    <row r="1499" spans="1:6" ht="20.25" customHeight="1" x14ac:dyDescent="0.25">
      <c r="A1499" s="79"/>
      <c r="B1499" s="76"/>
      <c r="C1499" s="76"/>
      <c r="D1499" s="76"/>
      <c r="E1499" s="76"/>
      <c r="F1499" s="41"/>
    </row>
    <row r="1500" spans="1:6" ht="20.25" customHeight="1" x14ac:dyDescent="0.25">
      <c r="A1500" s="78"/>
      <c r="B1500" s="75"/>
      <c r="C1500" s="75"/>
      <c r="D1500" s="75"/>
      <c r="E1500" s="75"/>
      <c r="F1500" s="41"/>
    </row>
    <row r="1501" spans="1:6" ht="20.25" customHeight="1" x14ac:dyDescent="0.25">
      <c r="A1501" s="79"/>
      <c r="B1501" s="76"/>
      <c r="C1501" s="76"/>
      <c r="D1501" s="76"/>
      <c r="E1501" s="76"/>
      <c r="F1501" s="41"/>
    </row>
    <row r="1502" spans="1:6" ht="20.25" customHeight="1" thickBot="1" x14ac:dyDescent="0.3">
      <c r="A1502" s="78"/>
      <c r="B1502" s="75"/>
      <c r="C1502" s="75"/>
      <c r="D1502" s="75"/>
      <c r="E1502" s="75"/>
      <c r="F1502" s="41"/>
    </row>
    <row r="1503" spans="1:6" ht="20.25" customHeight="1" thickTop="1" x14ac:dyDescent="0.25">
      <c r="A1503" s="86"/>
      <c r="B1503" s="87"/>
      <c r="C1503" s="87"/>
      <c r="D1503" s="87"/>
      <c r="E1503" s="87"/>
      <c r="F1503" s="68"/>
    </row>
    <row r="1504" spans="1:6" ht="20.25" customHeight="1" x14ac:dyDescent="0.25">
      <c r="A1504" s="78"/>
      <c r="B1504" s="75"/>
      <c r="C1504" s="75"/>
      <c r="D1504" s="75"/>
      <c r="E1504" s="75"/>
      <c r="F1504" s="41"/>
    </row>
    <row r="1505" spans="1:6" ht="20.25" customHeight="1" x14ac:dyDescent="0.25">
      <c r="A1505" s="79"/>
      <c r="B1505" s="76"/>
      <c r="C1505" s="76"/>
      <c r="D1505" s="76"/>
      <c r="E1505" s="76"/>
      <c r="F1505" s="41"/>
    </row>
    <row r="1506" spans="1:6" ht="20.25" customHeight="1" x14ac:dyDescent="0.25">
      <c r="A1506" s="78"/>
      <c r="B1506" s="75"/>
      <c r="C1506" s="75"/>
      <c r="D1506" s="75"/>
      <c r="E1506" s="75"/>
      <c r="F1506" s="41"/>
    </row>
    <row r="1507" spans="1:6" ht="20.25" customHeight="1" x14ac:dyDescent="0.25">
      <c r="A1507" s="79"/>
      <c r="B1507" s="76"/>
      <c r="C1507" s="76"/>
      <c r="D1507" s="76"/>
      <c r="E1507" s="76"/>
      <c r="F1507" s="41"/>
    </row>
    <row r="1508" spans="1:6" ht="20.25" customHeight="1" x14ac:dyDescent="0.25">
      <c r="A1508" s="78"/>
      <c r="B1508" s="75"/>
      <c r="C1508" s="75"/>
      <c r="D1508" s="75"/>
      <c r="E1508" s="75"/>
      <c r="F1508" s="41"/>
    </row>
    <row r="1509" spans="1:6" ht="20.25" customHeight="1" x14ac:dyDescent="0.25">
      <c r="A1509" s="79"/>
      <c r="B1509" s="76"/>
      <c r="C1509" s="76"/>
      <c r="D1509" s="76"/>
      <c r="E1509" s="76"/>
      <c r="F1509" s="41"/>
    </row>
    <row r="1510" spans="1:6" ht="20.25" customHeight="1" x14ac:dyDescent="0.25">
      <c r="A1510" s="78"/>
      <c r="B1510" s="75"/>
      <c r="C1510" s="75"/>
      <c r="D1510" s="75"/>
      <c r="E1510" s="75"/>
      <c r="F1510" s="41"/>
    </row>
    <row r="1511" spans="1:6" ht="20.25" customHeight="1" x14ac:dyDescent="0.25">
      <c r="A1511" s="79"/>
      <c r="B1511" s="76"/>
      <c r="C1511" s="76"/>
      <c r="D1511" s="76"/>
      <c r="E1511" s="76"/>
      <c r="F1511" s="41"/>
    </row>
    <row r="1512" spans="1:6" ht="20.25" customHeight="1" x14ac:dyDescent="0.25">
      <c r="A1512" s="78"/>
      <c r="B1512" s="75"/>
      <c r="C1512" s="75"/>
      <c r="D1512" s="75"/>
      <c r="E1512" s="75"/>
      <c r="F1512" s="41"/>
    </row>
    <row r="1513" spans="1:6" ht="20.25" customHeight="1" x14ac:dyDescent="0.25">
      <c r="A1513" s="79"/>
      <c r="B1513" s="76"/>
      <c r="C1513" s="76"/>
      <c r="D1513" s="76"/>
      <c r="E1513" s="76"/>
      <c r="F1513" s="41"/>
    </row>
    <row r="1514" spans="1:6" ht="20.25" customHeight="1" x14ac:dyDescent="0.25">
      <c r="A1514" s="78"/>
      <c r="B1514" s="75"/>
      <c r="C1514" s="75"/>
      <c r="D1514" s="75"/>
      <c r="E1514" s="75"/>
      <c r="F1514" s="41"/>
    </row>
    <row r="1515" spans="1:6" ht="20.25" customHeight="1" x14ac:dyDescent="0.25">
      <c r="A1515" s="79"/>
      <c r="B1515" s="76"/>
      <c r="C1515" s="76"/>
      <c r="D1515" s="76"/>
      <c r="E1515" s="76"/>
      <c r="F1515" s="41"/>
    </row>
    <row r="1516" spans="1:6" ht="20.25" customHeight="1" x14ac:dyDescent="0.25">
      <c r="A1516" s="78"/>
      <c r="B1516" s="75"/>
      <c r="C1516" s="75"/>
      <c r="D1516" s="75"/>
      <c r="E1516" s="75"/>
      <c r="F1516" s="41"/>
    </row>
    <row r="1517" spans="1:6" ht="20.25" customHeight="1" x14ac:dyDescent="0.25">
      <c r="A1517" s="79"/>
      <c r="B1517" s="76"/>
      <c r="C1517" s="76"/>
      <c r="D1517" s="76"/>
      <c r="E1517" s="76"/>
      <c r="F1517" s="41"/>
    </row>
    <row r="1518" spans="1:6" ht="20.25" customHeight="1" x14ac:dyDescent="0.25">
      <c r="A1518" s="78"/>
      <c r="B1518" s="75"/>
      <c r="C1518" s="75"/>
      <c r="D1518" s="75"/>
      <c r="E1518" s="75"/>
      <c r="F1518" s="41"/>
    </row>
    <row r="1519" spans="1:6" ht="20.25" customHeight="1" x14ac:dyDescent="0.25">
      <c r="A1519" s="79"/>
      <c r="B1519" s="76"/>
      <c r="C1519" s="76"/>
      <c r="D1519" s="76"/>
      <c r="E1519" s="76"/>
      <c r="F1519" s="41"/>
    </row>
    <row r="1520" spans="1:6" ht="20.25" customHeight="1" x14ac:dyDescent="0.25">
      <c r="A1520" s="78"/>
      <c r="B1520" s="75"/>
      <c r="C1520" s="75"/>
      <c r="D1520" s="75"/>
      <c r="E1520" s="75"/>
      <c r="F1520" s="41"/>
    </row>
    <row r="1521" spans="1:6" ht="20.25" customHeight="1" thickBot="1" x14ac:dyDescent="0.3">
      <c r="A1521" s="80"/>
      <c r="B1521" s="88"/>
      <c r="C1521" s="88"/>
      <c r="D1521" s="88"/>
      <c r="E1521" s="88"/>
      <c r="F1521" s="67"/>
    </row>
    <row r="1522" spans="1:6" ht="20.25" customHeight="1" thickTop="1" x14ac:dyDescent="0.25">
      <c r="A1522" s="89"/>
      <c r="B1522" s="89"/>
      <c r="C1522" s="89"/>
      <c r="D1522" s="89"/>
      <c r="E1522" s="89"/>
      <c r="F1522" s="69"/>
    </row>
    <row r="1523" spans="1:6" ht="20.25" customHeight="1" x14ac:dyDescent="0.25">
      <c r="A1523" s="76"/>
      <c r="B1523" s="76"/>
      <c r="C1523" s="76"/>
      <c r="D1523" s="76"/>
      <c r="E1523" s="76"/>
      <c r="F1523" s="38"/>
    </row>
    <row r="1524" spans="1:6" ht="20.25" customHeight="1" x14ac:dyDescent="0.25">
      <c r="A1524" s="75"/>
      <c r="B1524" s="75"/>
      <c r="C1524" s="75"/>
      <c r="D1524" s="75"/>
      <c r="E1524" s="75"/>
      <c r="F1524" s="38"/>
    </row>
    <row r="1525" spans="1:6" ht="20.25" customHeight="1" x14ac:dyDescent="0.25">
      <c r="A1525" s="76"/>
      <c r="B1525" s="76"/>
      <c r="C1525" s="76"/>
      <c r="D1525" s="76"/>
      <c r="E1525" s="76"/>
      <c r="F1525" s="38"/>
    </row>
    <row r="1526" spans="1:6" ht="20.25" customHeight="1" x14ac:dyDescent="0.25">
      <c r="A1526" s="75"/>
      <c r="B1526" s="75"/>
      <c r="C1526" s="75"/>
      <c r="D1526" s="75"/>
      <c r="E1526" s="75"/>
      <c r="F1526" s="38"/>
    </row>
    <row r="1527" spans="1:6" ht="20.25" customHeight="1" x14ac:dyDescent="0.25">
      <c r="A1527" s="76"/>
      <c r="B1527" s="76"/>
      <c r="C1527" s="76"/>
      <c r="D1527" s="76"/>
      <c r="E1527" s="76"/>
      <c r="F1527" s="38"/>
    </row>
    <row r="1528" spans="1:6" ht="20.25" customHeight="1" x14ac:dyDescent="0.25">
      <c r="A1528" s="78"/>
      <c r="B1528" s="75"/>
      <c r="C1528" s="75"/>
      <c r="D1528" s="75"/>
      <c r="E1528" s="75"/>
      <c r="F1528" s="41"/>
    </row>
    <row r="1529" spans="1:6" ht="20.25" customHeight="1" x14ac:dyDescent="0.25">
      <c r="A1529" s="79"/>
      <c r="B1529" s="76"/>
      <c r="C1529" s="76"/>
      <c r="D1529" s="76"/>
      <c r="E1529" s="76"/>
      <c r="F1529" s="41"/>
    </row>
    <row r="1530" spans="1:6" ht="20.25" customHeight="1" x14ac:dyDescent="0.25">
      <c r="A1530" s="78"/>
      <c r="B1530" s="75"/>
      <c r="C1530" s="75"/>
      <c r="D1530" s="75"/>
      <c r="E1530" s="75"/>
      <c r="F1530" s="41"/>
    </row>
    <row r="1531" spans="1:6" ht="20.25" customHeight="1" x14ac:dyDescent="0.25">
      <c r="A1531" s="79"/>
      <c r="B1531" s="76"/>
      <c r="C1531" s="76"/>
      <c r="D1531" s="76"/>
      <c r="E1531" s="76"/>
      <c r="F1531" s="41"/>
    </row>
    <row r="1532" spans="1:6" ht="20.25" customHeight="1" x14ac:dyDescent="0.25">
      <c r="A1532" s="78"/>
      <c r="B1532" s="75"/>
      <c r="C1532" s="75"/>
      <c r="D1532" s="75"/>
      <c r="E1532" s="75"/>
      <c r="F1532" s="41"/>
    </row>
    <row r="1533" spans="1:6" ht="20.25" customHeight="1" x14ac:dyDescent="0.25">
      <c r="A1533" s="79"/>
      <c r="B1533" s="76"/>
      <c r="C1533" s="76"/>
      <c r="D1533" s="76"/>
      <c r="E1533" s="76"/>
      <c r="F1533" s="41"/>
    </row>
    <row r="1534" spans="1:6" ht="20.25" customHeight="1" x14ac:dyDescent="0.25">
      <c r="A1534" s="78"/>
      <c r="B1534" s="75"/>
      <c r="C1534" s="75"/>
      <c r="D1534" s="75"/>
      <c r="E1534" s="75"/>
      <c r="F1534" s="41"/>
    </row>
    <row r="1535" spans="1:6" ht="20.25" customHeight="1" x14ac:dyDescent="0.25">
      <c r="A1535" s="79"/>
      <c r="B1535" s="76"/>
      <c r="C1535" s="76"/>
      <c r="D1535" s="76"/>
      <c r="E1535" s="76"/>
      <c r="F1535" s="41"/>
    </row>
    <row r="1536" spans="1:6" ht="20.25" customHeight="1" x14ac:dyDescent="0.25">
      <c r="A1536" s="78"/>
      <c r="B1536" s="75"/>
      <c r="C1536" s="75"/>
      <c r="D1536" s="75"/>
      <c r="E1536" s="75"/>
      <c r="F1536" s="41"/>
    </row>
    <row r="1537" spans="1:6" ht="20.25" customHeight="1" x14ac:dyDescent="0.25">
      <c r="A1537" s="79"/>
      <c r="B1537" s="76"/>
      <c r="C1537" s="76"/>
      <c r="D1537" s="76"/>
      <c r="E1537" s="76"/>
      <c r="F1537" s="41"/>
    </row>
    <row r="1538" spans="1:6" ht="20.25" customHeight="1" x14ac:dyDescent="0.25">
      <c r="A1538" s="78"/>
      <c r="B1538" s="75"/>
      <c r="C1538" s="75"/>
      <c r="D1538" s="75"/>
      <c r="E1538" s="75"/>
      <c r="F1538" s="41"/>
    </row>
    <row r="1539" spans="1:6" ht="20.25" customHeight="1" x14ac:dyDescent="0.25">
      <c r="A1539" s="79"/>
      <c r="B1539" s="76"/>
      <c r="C1539" s="76"/>
      <c r="D1539" s="76"/>
      <c r="E1539" s="76"/>
      <c r="F1539" s="41"/>
    </row>
    <row r="1540" spans="1:6" ht="20.25" customHeight="1" thickBot="1" x14ac:dyDescent="0.3">
      <c r="A1540" s="78"/>
      <c r="B1540" s="75"/>
      <c r="C1540" s="75"/>
      <c r="D1540" s="75"/>
      <c r="E1540" s="75"/>
      <c r="F1540" s="41"/>
    </row>
    <row r="1541" spans="1:6" ht="20.25" customHeight="1" thickTop="1" x14ac:dyDescent="0.25">
      <c r="A1541" s="86"/>
      <c r="B1541" s="87"/>
      <c r="C1541" s="87"/>
      <c r="D1541" s="87"/>
      <c r="E1541" s="87"/>
      <c r="F1541" s="68"/>
    </row>
    <row r="1542" spans="1:6" ht="20.25" customHeight="1" x14ac:dyDescent="0.25">
      <c r="A1542" s="78"/>
      <c r="B1542" s="75"/>
      <c r="C1542" s="75"/>
      <c r="D1542" s="75"/>
      <c r="E1542" s="75"/>
      <c r="F1542" s="41"/>
    </row>
    <row r="1543" spans="1:6" ht="20.25" customHeight="1" x14ac:dyDescent="0.25">
      <c r="A1543" s="79"/>
      <c r="B1543" s="76"/>
      <c r="C1543" s="76"/>
      <c r="D1543" s="76"/>
      <c r="E1543" s="76"/>
      <c r="F1543" s="41"/>
    </row>
    <row r="1544" spans="1:6" ht="20.25" customHeight="1" x14ac:dyDescent="0.25">
      <c r="A1544" s="78"/>
      <c r="B1544" s="75"/>
      <c r="C1544" s="75"/>
      <c r="D1544" s="75"/>
      <c r="E1544" s="75"/>
      <c r="F1544" s="41"/>
    </row>
    <row r="1545" spans="1:6" ht="20.25" customHeight="1" x14ac:dyDescent="0.25">
      <c r="A1545" s="79"/>
      <c r="B1545" s="76"/>
      <c r="C1545" s="76"/>
      <c r="D1545" s="76"/>
      <c r="E1545" s="76"/>
      <c r="F1545" s="41"/>
    </row>
    <row r="1546" spans="1:6" ht="20.25" customHeight="1" x14ac:dyDescent="0.25">
      <c r="A1546" s="78"/>
      <c r="B1546" s="75"/>
      <c r="C1546" s="75"/>
      <c r="D1546" s="75"/>
      <c r="E1546" s="75"/>
      <c r="F1546" s="41"/>
    </row>
    <row r="1547" spans="1:6" ht="20.25" customHeight="1" x14ac:dyDescent="0.25">
      <c r="A1547" s="79"/>
      <c r="B1547" s="76"/>
      <c r="C1547" s="76"/>
      <c r="D1547" s="76"/>
      <c r="E1547" s="76"/>
      <c r="F1547" s="41"/>
    </row>
    <row r="1548" spans="1:6" ht="20.25" customHeight="1" x14ac:dyDescent="0.25">
      <c r="A1548" s="78"/>
      <c r="B1548" s="75"/>
      <c r="C1548" s="75"/>
      <c r="D1548" s="75"/>
      <c r="E1548" s="75"/>
      <c r="F1548" s="41"/>
    </row>
    <row r="1549" spans="1:6" ht="20.25" customHeight="1" x14ac:dyDescent="0.25">
      <c r="A1549" s="79"/>
      <c r="B1549" s="76"/>
      <c r="C1549" s="76"/>
      <c r="D1549" s="76"/>
      <c r="E1549" s="76"/>
      <c r="F1549" s="41"/>
    </row>
    <row r="1550" spans="1:6" ht="20.25" customHeight="1" x14ac:dyDescent="0.25">
      <c r="A1550" s="78"/>
      <c r="B1550" s="75"/>
      <c r="C1550" s="75"/>
      <c r="D1550" s="75"/>
      <c r="E1550" s="75"/>
      <c r="F1550" s="41"/>
    </row>
    <row r="1551" spans="1:6" ht="20.25" customHeight="1" x14ac:dyDescent="0.25">
      <c r="A1551" s="79"/>
      <c r="B1551" s="76"/>
      <c r="C1551" s="76"/>
      <c r="D1551" s="76"/>
      <c r="E1551" s="76"/>
      <c r="F1551" s="41"/>
    </row>
    <row r="1552" spans="1:6" ht="20.25" customHeight="1" x14ac:dyDescent="0.25">
      <c r="A1552" s="78"/>
      <c r="B1552" s="75"/>
      <c r="C1552" s="75"/>
      <c r="D1552" s="75"/>
      <c r="E1552" s="75"/>
      <c r="F1552" s="41"/>
    </row>
    <row r="1553" spans="1:6" ht="20.25" customHeight="1" x14ac:dyDescent="0.25">
      <c r="A1553" s="79"/>
      <c r="B1553" s="76"/>
      <c r="C1553" s="76"/>
      <c r="D1553" s="76"/>
      <c r="E1553" s="76"/>
      <c r="F1553" s="41"/>
    </row>
    <row r="1554" spans="1:6" ht="20.25" customHeight="1" x14ac:dyDescent="0.25">
      <c r="A1554" s="78"/>
      <c r="B1554" s="75"/>
      <c r="C1554" s="75"/>
      <c r="D1554" s="75"/>
      <c r="E1554" s="75"/>
      <c r="F1554" s="41"/>
    </row>
    <row r="1555" spans="1:6" ht="20.25" customHeight="1" x14ac:dyDescent="0.25">
      <c r="A1555" s="79"/>
      <c r="B1555" s="76"/>
      <c r="C1555" s="76"/>
      <c r="D1555" s="76"/>
      <c r="E1555" s="76"/>
      <c r="F1555" s="41"/>
    </row>
    <row r="1556" spans="1:6" ht="20.25" customHeight="1" x14ac:dyDescent="0.25">
      <c r="A1556" s="78"/>
      <c r="B1556" s="75"/>
      <c r="C1556" s="75"/>
      <c r="D1556" s="75"/>
      <c r="E1556" s="75"/>
      <c r="F1556" s="41"/>
    </row>
    <row r="1557" spans="1:6" ht="20.25" customHeight="1" x14ac:dyDescent="0.25">
      <c r="A1557" s="79"/>
      <c r="B1557" s="76"/>
      <c r="C1557" s="76"/>
      <c r="D1557" s="76"/>
      <c r="E1557" s="76"/>
      <c r="F1557" s="41"/>
    </row>
    <row r="1558" spans="1:6" ht="20.25" customHeight="1" x14ac:dyDescent="0.25">
      <c r="A1558" s="78"/>
      <c r="B1558" s="75"/>
      <c r="C1558" s="75"/>
      <c r="D1558" s="75"/>
      <c r="E1558" s="75"/>
      <c r="F1558" s="41"/>
    </row>
    <row r="1559" spans="1:6" ht="20.25" customHeight="1" thickBot="1" x14ac:dyDescent="0.3">
      <c r="A1559" s="80"/>
      <c r="B1559" s="88"/>
      <c r="C1559" s="88"/>
      <c r="D1559" s="88"/>
      <c r="E1559" s="88"/>
      <c r="F1559" s="67"/>
    </row>
    <row r="1560" spans="1:6" ht="20.25" customHeight="1" thickTop="1" x14ac:dyDescent="0.25">
      <c r="A1560" s="89"/>
      <c r="B1560" s="89"/>
      <c r="C1560" s="89"/>
      <c r="D1560" s="89"/>
      <c r="E1560" s="89"/>
      <c r="F1560" s="69"/>
    </row>
    <row r="1561" spans="1:6" ht="20.25" customHeight="1" x14ac:dyDescent="0.25">
      <c r="A1561" s="76"/>
      <c r="B1561" s="76"/>
      <c r="C1561" s="76"/>
      <c r="D1561" s="76"/>
      <c r="E1561" s="76"/>
      <c r="F1561" s="38"/>
    </row>
    <row r="1562" spans="1:6" ht="20.25" customHeight="1" x14ac:dyDescent="0.25">
      <c r="A1562" s="75"/>
      <c r="B1562" s="75"/>
      <c r="C1562" s="75"/>
      <c r="D1562" s="75"/>
      <c r="E1562" s="75"/>
      <c r="F1562" s="38"/>
    </row>
    <row r="1563" spans="1:6" ht="20.25" customHeight="1" x14ac:dyDescent="0.25">
      <c r="A1563" s="76"/>
      <c r="B1563" s="76"/>
      <c r="C1563" s="76"/>
      <c r="D1563" s="76"/>
      <c r="E1563" s="76"/>
      <c r="F1563" s="38"/>
    </row>
    <row r="1564" spans="1:6" ht="20.25" customHeight="1" x14ac:dyDescent="0.25">
      <c r="A1564" s="75"/>
      <c r="B1564" s="75"/>
      <c r="C1564" s="75"/>
      <c r="D1564" s="75"/>
      <c r="E1564" s="75"/>
      <c r="F1564" s="38"/>
    </row>
    <row r="1565" spans="1:6" ht="20.25" customHeight="1" x14ac:dyDescent="0.25">
      <c r="A1565" s="76"/>
      <c r="B1565" s="76"/>
      <c r="C1565" s="76"/>
      <c r="D1565" s="76"/>
      <c r="E1565" s="76"/>
      <c r="F1565" s="38"/>
    </row>
    <row r="1566" spans="1:6" ht="20.25" customHeight="1" x14ac:dyDescent="0.25">
      <c r="A1566" s="78"/>
      <c r="B1566" s="75"/>
      <c r="C1566" s="75"/>
      <c r="D1566" s="75"/>
      <c r="E1566" s="75"/>
      <c r="F1566" s="41"/>
    </row>
    <row r="1567" spans="1:6" ht="20.25" customHeight="1" x14ac:dyDescent="0.25">
      <c r="A1567" s="79"/>
      <c r="B1567" s="76"/>
      <c r="C1567" s="76"/>
      <c r="D1567" s="76"/>
      <c r="E1567" s="76"/>
      <c r="F1567" s="41"/>
    </row>
    <row r="1568" spans="1:6" ht="20.25" customHeight="1" x14ac:dyDescent="0.25">
      <c r="A1568" s="78"/>
      <c r="B1568" s="75"/>
      <c r="C1568" s="75"/>
      <c r="D1568" s="75"/>
      <c r="E1568" s="75"/>
      <c r="F1568" s="41"/>
    </row>
    <row r="1569" spans="1:6" ht="20.25" customHeight="1" x14ac:dyDescent="0.25">
      <c r="A1569" s="79"/>
      <c r="B1569" s="76"/>
      <c r="C1569" s="76"/>
      <c r="D1569" s="76"/>
      <c r="E1569" s="76"/>
      <c r="F1569" s="41"/>
    </row>
    <row r="1570" spans="1:6" ht="20.25" customHeight="1" x14ac:dyDescent="0.25">
      <c r="A1570" s="78"/>
      <c r="B1570" s="75"/>
      <c r="C1570" s="75"/>
      <c r="D1570" s="75"/>
      <c r="E1570" s="75"/>
      <c r="F1570" s="41"/>
    </row>
    <row r="1571" spans="1:6" ht="20.25" customHeight="1" x14ac:dyDescent="0.25">
      <c r="A1571" s="79"/>
      <c r="B1571" s="76"/>
      <c r="C1571" s="76"/>
      <c r="D1571" s="76"/>
      <c r="E1571" s="76"/>
      <c r="F1571" s="41"/>
    </row>
    <row r="1572" spans="1:6" ht="20.25" customHeight="1" x14ac:dyDescent="0.25">
      <c r="A1572" s="78"/>
      <c r="B1572" s="75"/>
      <c r="C1572" s="75"/>
      <c r="D1572" s="75"/>
      <c r="E1572" s="75"/>
      <c r="F1572" s="41"/>
    </row>
    <row r="1573" spans="1:6" ht="20.25" customHeight="1" x14ac:dyDescent="0.25">
      <c r="A1573" s="79"/>
      <c r="B1573" s="76"/>
      <c r="C1573" s="76"/>
      <c r="D1573" s="76"/>
      <c r="E1573" s="76"/>
      <c r="F1573" s="41"/>
    </row>
    <row r="1574" spans="1:6" ht="20.25" customHeight="1" x14ac:dyDescent="0.25">
      <c r="A1574" s="78"/>
      <c r="B1574" s="75"/>
      <c r="C1574" s="75"/>
      <c r="D1574" s="75"/>
      <c r="E1574" s="75"/>
      <c r="F1574" s="41"/>
    </row>
    <row r="1575" spans="1:6" ht="20.25" customHeight="1" x14ac:dyDescent="0.25">
      <c r="A1575" s="79"/>
      <c r="B1575" s="76"/>
      <c r="C1575" s="76"/>
      <c r="D1575" s="76"/>
      <c r="E1575" s="76"/>
      <c r="F1575" s="41"/>
    </row>
    <row r="1576" spans="1:6" ht="20.25" customHeight="1" x14ac:dyDescent="0.25">
      <c r="A1576" s="78"/>
      <c r="B1576" s="75"/>
      <c r="C1576" s="75"/>
      <c r="D1576" s="75"/>
      <c r="E1576" s="75"/>
      <c r="F1576" s="41"/>
    </row>
    <row r="1577" spans="1:6" ht="20.25" customHeight="1" x14ac:dyDescent="0.25">
      <c r="A1577" s="79"/>
      <c r="B1577" s="76"/>
      <c r="C1577" s="76"/>
      <c r="D1577" s="76"/>
      <c r="E1577" s="76"/>
      <c r="F1577" s="41"/>
    </row>
    <row r="1578" spans="1:6" ht="20.25" customHeight="1" thickBot="1" x14ac:dyDescent="0.3">
      <c r="A1578" s="78"/>
      <c r="B1578" s="75"/>
      <c r="C1578" s="75"/>
      <c r="D1578" s="75"/>
      <c r="E1578" s="75"/>
      <c r="F1578" s="41"/>
    </row>
    <row r="1579" spans="1:6" ht="20.25" customHeight="1" thickTop="1" x14ac:dyDescent="0.25">
      <c r="A1579" s="86"/>
      <c r="B1579" s="87"/>
      <c r="C1579" s="87"/>
      <c r="D1579" s="87"/>
      <c r="E1579" s="87"/>
      <c r="F1579" s="68"/>
    </row>
    <row r="1580" spans="1:6" ht="20.25" customHeight="1" x14ac:dyDescent="0.25">
      <c r="A1580" s="78"/>
      <c r="B1580" s="75"/>
      <c r="C1580" s="75"/>
      <c r="D1580" s="75"/>
      <c r="E1580" s="75"/>
      <c r="F1580" s="41"/>
    </row>
    <row r="1581" spans="1:6" ht="20.25" customHeight="1" x14ac:dyDescent="0.25">
      <c r="A1581" s="79"/>
      <c r="B1581" s="76"/>
      <c r="C1581" s="76"/>
      <c r="D1581" s="76"/>
      <c r="E1581" s="76"/>
      <c r="F1581" s="41"/>
    </row>
    <row r="1582" spans="1:6" ht="20.25" customHeight="1" x14ac:dyDescent="0.25">
      <c r="A1582" s="78"/>
      <c r="B1582" s="75"/>
      <c r="C1582" s="75"/>
      <c r="D1582" s="75"/>
      <c r="E1582" s="75"/>
      <c r="F1582" s="41"/>
    </row>
    <row r="1583" spans="1:6" ht="20.25" customHeight="1" x14ac:dyDescent="0.25">
      <c r="A1583" s="79"/>
      <c r="B1583" s="76"/>
      <c r="C1583" s="76"/>
      <c r="D1583" s="76"/>
      <c r="E1583" s="76"/>
      <c r="F1583" s="41"/>
    </row>
    <row r="1584" spans="1:6" ht="20.25" customHeight="1" x14ac:dyDescent="0.25">
      <c r="A1584" s="78"/>
      <c r="B1584" s="75"/>
      <c r="C1584" s="75"/>
      <c r="D1584" s="75"/>
      <c r="E1584" s="75"/>
      <c r="F1584" s="41"/>
    </row>
    <row r="1585" spans="1:6" ht="20.25" customHeight="1" x14ac:dyDescent="0.25">
      <c r="A1585" s="79"/>
      <c r="B1585" s="76"/>
      <c r="C1585" s="76"/>
      <c r="D1585" s="76"/>
      <c r="E1585" s="76"/>
      <c r="F1585" s="41"/>
    </row>
    <row r="1586" spans="1:6" ht="20.25" customHeight="1" x14ac:dyDescent="0.25">
      <c r="A1586" s="78"/>
      <c r="B1586" s="75"/>
      <c r="C1586" s="75"/>
      <c r="D1586" s="75"/>
      <c r="E1586" s="75"/>
      <c r="F1586" s="41"/>
    </row>
    <row r="1587" spans="1:6" ht="20.25" customHeight="1" x14ac:dyDescent="0.25">
      <c r="A1587" s="79"/>
      <c r="B1587" s="76"/>
      <c r="C1587" s="76"/>
      <c r="D1587" s="76"/>
      <c r="E1587" s="76"/>
      <c r="F1587" s="41"/>
    </row>
    <row r="1588" spans="1:6" ht="20.25" customHeight="1" x14ac:dyDescent="0.25">
      <c r="A1588" s="78"/>
      <c r="B1588" s="75"/>
      <c r="C1588" s="75"/>
      <c r="D1588" s="75"/>
      <c r="E1588" s="75"/>
      <c r="F1588" s="41"/>
    </row>
    <row r="1589" spans="1:6" ht="20.25" customHeight="1" x14ac:dyDescent="0.25">
      <c r="A1589" s="79"/>
      <c r="B1589" s="76"/>
      <c r="C1589" s="76"/>
      <c r="D1589" s="76"/>
      <c r="E1589" s="76"/>
      <c r="F1589" s="41"/>
    </row>
    <row r="1590" spans="1:6" ht="20.25" customHeight="1" x14ac:dyDescent="0.25">
      <c r="A1590" s="78"/>
      <c r="B1590" s="75"/>
      <c r="C1590" s="75"/>
      <c r="D1590" s="75"/>
      <c r="E1590" s="75"/>
      <c r="F1590" s="41"/>
    </row>
    <row r="1591" spans="1:6" ht="20.25" customHeight="1" x14ac:dyDescent="0.25">
      <c r="A1591" s="79"/>
      <c r="B1591" s="76"/>
      <c r="C1591" s="76"/>
      <c r="D1591" s="76"/>
      <c r="E1591" s="76"/>
      <c r="F1591" s="41"/>
    </row>
    <row r="1592" spans="1:6" ht="20.25" customHeight="1" x14ac:dyDescent="0.25">
      <c r="A1592" s="78"/>
      <c r="B1592" s="75"/>
      <c r="C1592" s="75"/>
      <c r="D1592" s="75"/>
      <c r="E1592" s="75"/>
      <c r="F1592" s="41"/>
    </row>
    <row r="1593" spans="1:6" ht="20.25" customHeight="1" x14ac:dyDescent="0.25">
      <c r="A1593" s="79"/>
      <c r="B1593" s="76"/>
      <c r="C1593" s="76"/>
      <c r="D1593" s="76"/>
      <c r="E1593" s="76"/>
      <c r="F1593" s="41"/>
    </row>
    <row r="1594" spans="1:6" ht="20.25" customHeight="1" x14ac:dyDescent="0.25">
      <c r="A1594" s="78"/>
      <c r="B1594" s="75"/>
      <c r="C1594" s="75"/>
      <c r="D1594" s="75"/>
      <c r="E1594" s="75"/>
      <c r="F1594" s="41"/>
    </row>
    <row r="1595" spans="1:6" ht="20.25" customHeight="1" x14ac:dyDescent="0.25">
      <c r="A1595" s="79"/>
      <c r="B1595" s="76"/>
      <c r="C1595" s="76"/>
      <c r="D1595" s="76"/>
      <c r="E1595" s="76"/>
      <c r="F1595" s="41"/>
    </row>
    <row r="1596" spans="1:6" ht="20.25" customHeight="1" x14ac:dyDescent="0.25">
      <c r="A1596" s="78"/>
      <c r="B1596" s="75"/>
      <c r="C1596" s="75"/>
      <c r="D1596" s="75"/>
      <c r="E1596" s="75"/>
      <c r="F1596" s="41"/>
    </row>
    <row r="1597" spans="1:6" ht="20.25" customHeight="1" thickBot="1" x14ac:dyDescent="0.3">
      <c r="A1597" s="80"/>
      <c r="B1597" s="88"/>
      <c r="C1597" s="88"/>
      <c r="D1597" s="88"/>
      <c r="E1597" s="88"/>
      <c r="F1597" s="67"/>
    </row>
    <row r="1598" spans="1:6" ht="20.25" customHeight="1" thickTop="1" x14ac:dyDescent="0.25">
      <c r="A1598" s="89"/>
      <c r="B1598" s="89"/>
      <c r="C1598" s="89"/>
      <c r="D1598" s="89"/>
      <c r="E1598" s="89"/>
      <c r="F1598" s="69"/>
    </row>
    <row r="1599" spans="1:6" ht="20.25" customHeight="1" x14ac:dyDescent="0.25">
      <c r="A1599" s="76"/>
      <c r="B1599" s="76"/>
      <c r="C1599" s="76"/>
      <c r="D1599" s="76"/>
      <c r="E1599" s="76"/>
      <c r="F1599" s="38"/>
    </row>
    <row r="1600" spans="1:6" ht="20.25" customHeight="1" x14ac:dyDescent="0.25">
      <c r="A1600" s="75"/>
      <c r="B1600" s="75"/>
      <c r="C1600" s="75"/>
      <c r="D1600" s="75"/>
      <c r="E1600" s="75"/>
      <c r="F1600" s="38"/>
    </row>
    <row r="1601" spans="1:6" ht="20.25" customHeight="1" x14ac:dyDescent="0.25">
      <c r="A1601" s="76"/>
      <c r="B1601" s="76"/>
      <c r="C1601" s="76"/>
      <c r="D1601" s="76"/>
      <c r="E1601" s="76"/>
      <c r="F1601" s="38"/>
    </row>
    <row r="1602" spans="1:6" ht="20.25" customHeight="1" x14ac:dyDescent="0.25">
      <c r="A1602" s="75"/>
      <c r="B1602" s="75"/>
      <c r="C1602" s="75"/>
      <c r="D1602" s="75"/>
      <c r="E1602" s="75"/>
      <c r="F1602" s="38"/>
    </row>
    <row r="1603" spans="1:6" ht="20.25" customHeight="1" x14ac:dyDescent="0.25">
      <c r="A1603" s="76"/>
      <c r="B1603" s="76"/>
      <c r="C1603" s="76"/>
      <c r="D1603" s="76"/>
      <c r="E1603" s="76"/>
      <c r="F1603" s="38"/>
    </row>
    <row r="1604" spans="1:6" ht="20.25" customHeight="1" x14ac:dyDescent="0.25">
      <c r="A1604" s="78"/>
      <c r="B1604" s="75"/>
      <c r="C1604" s="75"/>
      <c r="D1604" s="75"/>
      <c r="E1604" s="75"/>
      <c r="F1604" s="41"/>
    </row>
    <row r="1605" spans="1:6" ht="20.25" customHeight="1" x14ac:dyDescent="0.25">
      <c r="A1605" s="79"/>
      <c r="B1605" s="76"/>
      <c r="C1605" s="76"/>
      <c r="D1605" s="76"/>
      <c r="E1605" s="76"/>
      <c r="F1605" s="41"/>
    </row>
    <row r="1606" spans="1:6" ht="20.25" customHeight="1" x14ac:dyDescent="0.25">
      <c r="A1606" s="78"/>
      <c r="B1606" s="75"/>
      <c r="C1606" s="75"/>
      <c r="D1606" s="75"/>
      <c r="E1606" s="75"/>
      <c r="F1606" s="41"/>
    </row>
    <row r="1607" spans="1:6" ht="20.25" customHeight="1" x14ac:dyDescent="0.25">
      <c r="A1607" s="79"/>
      <c r="B1607" s="76"/>
      <c r="C1607" s="76"/>
      <c r="D1607" s="76"/>
      <c r="E1607" s="76"/>
      <c r="F1607" s="41"/>
    </row>
    <row r="1608" spans="1:6" ht="20.25" customHeight="1" x14ac:dyDescent="0.25">
      <c r="A1608" s="78"/>
      <c r="B1608" s="75"/>
      <c r="C1608" s="75"/>
      <c r="D1608" s="75"/>
      <c r="E1608" s="75"/>
      <c r="F1608" s="41"/>
    </row>
    <row r="1609" spans="1:6" ht="20.25" customHeight="1" x14ac:dyDescent="0.25">
      <c r="A1609" s="79"/>
      <c r="B1609" s="76"/>
      <c r="C1609" s="76"/>
      <c r="D1609" s="76"/>
      <c r="E1609" s="76"/>
      <c r="F1609" s="41"/>
    </row>
    <row r="1610" spans="1:6" ht="20.25" customHeight="1" x14ac:dyDescent="0.25">
      <c r="A1610" s="78"/>
      <c r="B1610" s="75"/>
      <c r="C1610" s="75"/>
      <c r="D1610" s="75"/>
      <c r="E1610" s="75"/>
      <c r="F1610" s="41"/>
    </row>
    <row r="1611" spans="1:6" ht="20.25" customHeight="1" x14ac:dyDescent="0.25">
      <c r="A1611" s="79"/>
      <c r="B1611" s="76"/>
      <c r="C1611" s="76"/>
      <c r="D1611" s="76"/>
      <c r="E1611" s="76"/>
      <c r="F1611" s="41"/>
    </row>
    <row r="1612" spans="1:6" ht="20.25" customHeight="1" x14ac:dyDescent="0.25">
      <c r="A1612" s="78"/>
      <c r="B1612" s="75"/>
      <c r="C1612" s="75"/>
      <c r="D1612" s="75"/>
      <c r="E1612" s="75"/>
      <c r="F1612" s="41"/>
    </row>
    <row r="1613" spans="1:6" ht="20.25" customHeight="1" x14ac:dyDescent="0.25">
      <c r="A1613" s="79"/>
      <c r="B1613" s="76"/>
      <c r="C1613" s="76"/>
      <c r="D1613" s="76"/>
      <c r="E1613" s="76"/>
      <c r="F1613" s="41"/>
    </row>
    <row r="1614" spans="1:6" ht="20.25" customHeight="1" x14ac:dyDescent="0.25">
      <c r="A1614" s="78"/>
      <c r="B1614" s="75"/>
      <c r="C1614" s="75"/>
      <c r="D1614" s="75"/>
      <c r="E1614" s="75"/>
      <c r="F1614" s="41"/>
    </row>
    <row r="1615" spans="1:6" ht="20.25" customHeight="1" x14ac:dyDescent="0.25">
      <c r="A1615" s="79"/>
      <c r="B1615" s="76"/>
      <c r="C1615" s="76"/>
      <c r="D1615" s="76"/>
      <c r="E1615" s="76"/>
      <c r="F1615" s="41"/>
    </row>
    <row r="1616" spans="1:6" ht="20.25" customHeight="1" thickBot="1" x14ac:dyDescent="0.3">
      <c r="A1616" s="78"/>
      <c r="B1616" s="75"/>
      <c r="C1616" s="75"/>
      <c r="D1616" s="75"/>
      <c r="E1616" s="75"/>
      <c r="F1616" s="41"/>
    </row>
    <row r="1617" spans="1:6" ht="20.25" customHeight="1" thickTop="1" x14ac:dyDescent="0.25">
      <c r="A1617" s="86"/>
      <c r="B1617" s="87"/>
      <c r="C1617" s="87"/>
      <c r="D1617" s="87"/>
      <c r="E1617" s="87"/>
      <c r="F1617" s="68"/>
    </row>
    <row r="1618" spans="1:6" ht="20.25" customHeight="1" x14ac:dyDescent="0.25">
      <c r="A1618" s="78"/>
      <c r="B1618" s="75"/>
      <c r="C1618" s="75"/>
      <c r="D1618" s="75"/>
      <c r="E1618" s="75"/>
      <c r="F1618" s="41"/>
    </row>
    <row r="1619" spans="1:6" ht="20.25" customHeight="1" x14ac:dyDescent="0.25">
      <c r="A1619" s="79"/>
      <c r="B1619" s="76"/>
      <c r="C1619" s="76"/>
      <c r="D1619" s="76"/>
      <c r="E1619" s="76"/>
      <c r="F1619" s="41"/>
    </row>
    <row r="1620" spans="1:6" ht="20.25" customHeight="1" x14ac:dyDescent="0.25">
      <c r="A1620" s="78"/>
      <c r="B1620" s="75"/>
      <c r="C1620" s="75"/>
      <c r="D1620" s="75"/>
      <c r="E1620" s="75"/>
      <c r="F1620" s="41"/>
    </row>
    <row r="1621" spans="1:6" ht="20.25" customHeight="1" x14ac:dyDescent="0.25">
      <c r="A1621" s="79"/>
      <c r="B1621" s="76"/>
      <c r="C1621" s="76"/>
      <c r="D1621" s="76"/>
      <c r="E1621" s="76"/>
      <c r="F1621" s="41"/>
    </row>
    <row r="1622" spans="1:6" ht="20.25" customHeight="1" x14ac:dyDescent="0.25">
      <c r="A1622" s="78"/>
      <c r="B1622" s="75"/>
      <c r="C1622" s="75"/>
      <c r="D1622" s="75"/>
      <c r="E1622" s="75"/>
      <c r="F1622" s="41"/>
    </row>
    <row r="1623" spans="1:6" ht="20.25" customHeight="1" x14ac:dyDescent="0.25">
      <c r="A1623" s="79"/>
      <c r="B1623" s="76"/>
      <c r="C1623" s="76"/>
      <c r="D1623" s="76"/>
      <c r="E1623" s="76"/>
      <c r="F1623" s="41"/>
    </row>
    <row r="1624" spans="1:6" ht="20.25" customHeight="1" x14ac:dyDescent="0.25">
      <c r="A1624" s="78"/>
      <c r="B1624" s="75"/>
      <c r="C1624" s="75"/>
      <c r="D1624" s="75"/>
      <c r="E1624" s="75"/>
      <c r="F1624" s="41"/>
    </row>
    <row r="1625" spans="1:6" ht="20.25" customHeight="1" x14ac:dyDescent="0.25">
      <c r="A1625" s="79"/>
      <c r="B1625" s="76"/>
      <c r="C1625" s="76"/>
      <c r="D1625" s="76"/>
      <c r="E1625" s="76"/>
      <c r="F1625" s="41"/>
    </row>
    <row r="1626" spans="1:6" ht="20.25" customHeight="1" x14ac:dyDescent="0.25">
      <c r="A1626" s="78"/>
      <c r="B1626" s="75"/>
      <c r="C1626" s="75"/>
      <c r="D1626" s="75"/>
      <c r="E1626" s="75"/>
      <c r="F1626" s="41"/>
    </row>
    <row r="1627" spans="1:6" ht="20.25" customHeight="1" x14ac:dyDescent="0.25">
      <c r="A1627" s="79"/>
      <c r="B1627" s="76"/>
      <c r="C1627" s="76"/>
      <c r="D1627" s="76"/>
      <c r="E1627" s="76"/>
      <c r="F1627" s="41"/>
    </row>
    <row r="1628" spans="1:6" ht="20.25" customHeight="1" x14ac:dyDescent="0.25">
      <c r="A1628" s="78"/>
      <c r="B1628" s="75"/>
      <c r="C1628" s="75"/>
      <c r="D1628" s="75"/>
      <c r="E1628" s="75"/>
      <c r="F1628" s="41"/>
    </row>
    <row r="1629" spans="1:6" ht="20.25" customHeight="1" x14ac:dyDescent="0.25">
      <c r="A1629" s="79"/>
      <c r="B1629" s="76"/>
      <c r="C1629" s="76"/>
      <c r="D1629" s="76"/>
      <c r="E1629" s="76"/>
      <c r="F1629" s="41"/>
    </row>
    <row r="1630" spans="1:6" ht="20.25" customHeight="1" x14ac:dyDescent="0.25">
      <c r="A1630" s="78"/>
      <c r="B1630" s="75"/>
      <c r="C1630" s="75"/>
      <c r="D1630" s="75"/>
      <c r="E1630" s="75"/>
      <c r="F1630" s="41"/>
    </row>
    <row r="1631" spans="1:6" ht="20.25" customHeight="1" x14ac:dyDescent="0.25">
      <c r="A1631" s="79"/>
      <c r="B1631" s="76"/>
      <c r="C1631" s="76"/>
      <c r="D1631" s="76"/>
      <c r="E1631" s="76"/>
      <c r="F1631" s="41"/>
    </row>
    <row r="1632" spans="1:6" ht="20.25" customHeight="1" x14ac:dyDescent="0.25">
      <c r="A1632" s="78"/>
      <c r="B1632" s="75"/>
      <c r="C1632" s="75"/>
      <c r="D1632" s="75"/>
      <c r="E1632" s="75"/>
      <c r="F1632" s="41"/>
    </row>
    <row r="1633" spans="1:6" ht="20.25" customHeight="1" x14ac:dyDescent="0.25">
      <c r="A1633" s="79"/>
      <c r="B1633" s="76"/>
      <c r="C1633" s="76"/>
      <c r="D1633" s="76"/>
      <c r="E1633" s="76"/>
      <c r="F1633" s="41"/>
    </row>
    <row r="1634" spans="1:6" ht="20.25" customHeight="1" x14ac:dyDescent="0.25">
      <c r="A1634" s="78"/>
      <c r="B1634" s="75"/>
      <c r="C1634" s="75"/>
      <c r="D1634" s="75"/>
      <c r="E1634" s="75"/>
      <c r="F1634" s="41"/>
    </row>
    <row r="1635" spans="1:6" ht="20.25" customHeight="1" thickBot="1" x14ac:dyDescent="0.3">
      <c r="A1635" s="80"/>
      <c r="B1635" s="88"/>
      <c r="C1635" s="88"/>
      <c r="D1635" s="88"/>
      <c r="E1635" s="88"/>
      <c r="F1635" s="67"/>
    </row>
    <row r="1636" spans="1:6" ht="20.25" customHeight="1" thickTop="1" x14ac:dyDescent="0.25">
      <c r="A1636" s="89"/>
      <c r="B1636" s="89"/>
      <c r="C1636" s="89"/>
      <c r="D1636" s="89"/>
      <c r="E1636" s="89"/>
      <c r="F1636" s="69"/>
    </row>
    <row r="1637" spans="1:6" ht="20.25" customHeight="1" x14ac:dyDescent="0.25">
      <c r="A1637" s="76"/>
      <c r="B1637" s="76"/>
      <c r="C1637" s="76"/>
      <c r="D1637" s="76"/>
      <c r="E1637" s="76"/>
      <c r="F1637" s="38"/>
    </row>
    <row r="1638" spans="1:6" ht="20.25" customHeight="1" x14ac:dyDescent="0.25">
      <c r="A1638" s="75"/>
      <c r="B1638" s="75"/>
      <c r="C1638" s="75"/>
      <c r="D1638" s="75"/>
      <c r="E1638" s="75"/>
      <c r="F1638" s="38"/>
    </row>
    <row r="1639" spans="1:6" ht="20.25" customHeight="1" x14ac:dyDescent="0.25">
      <c r="A1639" s="76"/>
      <c r="B1639" s="76"/>
      <c r="C1639" s="76"/>
      <c r="D1639" s="76"/>
      <c r="E1639" s="76"/>
      <c r="F1639" s="38"/>
    </row>
    <row r="1640" spans="1:6" ht="20.25" customHeight="1" x14ac:dyDescent="0.25">
      <c r="A1640" s="75"/>
      <c r="B1640" s="75"/>
      <c r="C1640" s="75"/>
      <c r="D1640" s="75"/>
      <c r="E1640" s="75"/>
      <c r="F1640" s="38"/>
    </row>
    <row r="1641" spans="1:6" ht="20.25" customHeight="1" x14ac:dyDescent="0.25">
      <c r="A1641" s="76"/>
      <c r="B1641" s="76"/>
      <c r="C1641" s="76"/>
      <c r="D1641" s="76"/>
      <c r="E1641" s="76"/>
      <c r="F1641" s="38"/>
    </row>
    <row r="1642" spans="1:6" ht="20.25" customHeight="1" x14ac:dyDescent="0.25">
      <c r="A1642" s="78"/>
      <c r="B1642" s="75"/>
      <c r="C1642" s="75"/>
      <c r="D1642" s="75"/>
      <c r="E1642" s="75"/>
      <c r="F1642" s="41"/>
    </row>
    <row r="1643" spans="1:6" ht="20.25" customHeight="1" x14ac:dyDescent="0.25">
      <c r="A1643" s="79"/>
      <c r="B1643" s="76"/>
      <c r="C1643" s="76"/>
      <c r="D1643" s="76"/>
      <c r="E1643" s="76"/>
      <c r="F1643" s="41"/>
    </row>
    <row r="1644" spans="1:6" ht="20.25" customHeight="1" x14ac:dyDescent="0.25">
      <c r="A1644" s="78"/>
      <c r="B1644" s="75"/>
      <c r="C1644" s="75"/>
      <c r="D1644" s="75"/>
      <c r="E1644" s="75"/>
      <c r="F1644" s="41"/>
    </row>
    <row r="1645" spans="1:6" ht="20.25" customHeight="1" x14ac:dyDescent="0.25">
      <c r="A1645" s="79"/>
      <c r="B1645" s="76"/>
      <c r="C1645" s="76"/>
      <c r="D1645" s="76"/>
      <c r="E1645" s="76"/>
      <c r="F1645" s="41"/>
    </row>
    <row r="1646" spans="1:6" ht="20.25" customHeight="1" x14ac:dyDescent="0.25">
      <c r="A1646" s="78"/>
      <c r="B1646" s="75"/>
      <c r="C1646" s="75"/>
      <c r="D1646" s="75"/>
      <c r="E1646" s="75"/>
      <c r="F1646" s="41"/>
    </row>
    <row r="1647" spans="1:6" ht="20.25" customHeight="1" x14ac:dyDescent="0.25">
      <c r="A1647" s="79"/>
      <c r="B1647" s="76"/>
      <c r="C1647" s="76"/>
      <c r="D1647" s="76"/>
      <c r="E1647" s="76"/>
      <c r="F1647" s="41"/>
    </row>
    <row r="1648" spans="1:6" ht="20.25" customHeight="1" x14ac:dyDescent="0.25">
      <c r="A1648" s="78"/>
      <c r="B1648" s="75"/>
      <c r="C1648" s="75"/>
      <c r="D1648" s="75"/>
      <c r="E1648" s="75"/>
      <c r="F1648" s="41"/>
    </row>
    <row r="1649" spans="1:6" ht="20.25" customHeight="1" x14ac:dyDescent="0.25">
      <c r="A1649" s="79"/>
      <c r="B1649" s="76"/>
      <c r="C1649" s="76"/>
      <c r="D1649" s="76"/>
      <c r="E1649" s="76"/>
      <c r="F1649" s="41"/>
    </row>
    <row r="1650" spans="1:6" ht="20.25" customHeight="1" x14ac:dyDescent="0.25">
      <c r="A1650" s="78"/>
      <c r="B1650" s="75"/>
      <c r="C1650" s="75"/>
      <c r="D1650" s="75"/>
      <c r="E1650" s="75"/>
      <c r="F1650" s="41"/>
    </row>
    <row r="1651" spans="1:6" ht="20.25" customHeight="1" x14ac:dyDescent="0.25">
      <c r="A1651" s="79"/>
      <c r="B1651" s="76"/>
      <c r="C1651" s="76"/>
      <c r="D1651" s="76"/>
      <c r="E1651" s="76"/>
      <c r="F1651" s="41"/>
    </row>
    <row r="1652" spans="1:6" ht="20.25" customHeight="1" x14ac:dyDescent="0.25">
      <c r="A1652" s="78"/>
      <c r="B1652" s="75"/>
      <c r="C1652" s="75"/>
      <c r="D1652" s="75"/>
      <c r="E1652" s="75"/>
      <c r="F1652" s="41"/>
    </row>
    <row r="1653" spans="1:6" ht="20.25" customHeight="1" x14ac:dyDescent="0.25">
      <c r="A1653" s="79"/>
      <c r="B1653" s="76"/>
      <c r="C1653" s="76"/>
      <c r="D1653" s="76"/>
      <c r="E1653" s="76"/>
      <c r="F1653" s="41"/>
    </row>
    <row r="1654" spans="1:6" ht="20.25" customHeight="1" thickBot="1" x14ac:dyDescent="0.3">
      <c r="A1654" s="78"/>
      <c r="B1654" s="75"/>
      <c r="C1654" s="75"/>
      <c r="D1654" s="75"/>
      <c r="E1654" s="75"/>
      <c r="F1654" s="41"/>
    </row>
    <row r="1655" spans="1:6" ht="20.25" customHeight="1" thickTop="1" x14ac:dyDescent="0.25">
      <c r="A1655" s="86"/>
      <c r="B1655" s="87"/>
      <c r="C1655" s="87"/>
      <c r="D1655" s="87"/>
      <c r="E1655" s="87"/>
      <c r="F1655" s="68"/>
    </row>
    <row r="1656" spans="1:6" ht="20.25" customHeight="1" x14ac:dyDescent="0.25">
      <c r="A1656" s="78"/>
      <c r="B1656" s="75"/>
      <c r="C1656" s="75"/>
      <c r="D1656" s="75"/>
      <c r="E1656" s="75"/>
      <c r="F1656" s="41"/>
    </row>
    <row r="1657" spans="1:6" ht="20.25" customHeight="1" x14ac:dyDescent="0.25">
      <c r="A1657" s="79"/>
      <c r="B1657" s="76"/>
      <c r="C1657" s="76"/>
      <c r="D1657" s="76"/>
      <c r="E1657" s="76"/>
      <c r="F1657" s="41"/>
    </row>
    <row r="1658" spans="1:6" ht="20.25" customHeight="1" x14ac:dyDescent="0.25">
      <c r="A1658" s="78"/>
      <c r="B1658" s="75"/>
      <c r="C1658" s="75"/>
      <c r="D1658" s="75"/>
      <c r="E1658" s="75"/>
      <c r="F1658" s="41"/>
    </row>
    <row r="1659" spans="1:6" ht="20.25" customHeight="1" x14ac:dyDescent="0.25">
      <c r="A1659" s="79"/>
      <c r="B1659" s="76"/>
      <c r="C1659" s="76"/>
      <c r="D1659" s="76"/>
      <c r="E1659" s="76"/>
      <c r="F1659" s="41"/>
    </row>
    <row r="1660" spans="1:6" ht="20.25" customHeight="1" x14ac:dyDescent="0.25">
      <c r="A1660" s="78"/>
      <c r="B1660" s="75"/>
      <c r="C1660" s="75"/>
      <c r="D1660" s="75"/>
      <c r="E1660" s="75"/>
      <c r="F1660" s="41"/>
    </row>
    <row r="1661" spans="1:6" ht="20.25" customHeight="1" x14ac:dyDescent="0.25">
      <c r="A1661" s="79"/>
      <c r="B1661" s="76"/>
      <c r="C1661" s="76"/>
      <c r="D1661" s="76"/>
      <c r="E1661" s="76"/>
      <c r="F1661" s="41"/>
    </row>
    <row r="1662" spans="1:6" ht="20.25" customHeight="1" x14ac:dyDescent="0.25">
      <c r="A1662" s="78"/>
      <c r="B1662" s="75"/>
      <c r="C1662" s="75"/>
      <c r="D1662" s="75"/>
      <c r="E1662" s="75"/>
      <c r="F1662" s="41"/>
    </row>
    <row r="1663" spans="1:6" ht="20.25" customHeight="1" x14ac:dyDescent="0.25">
      <c r="A1663" s="79"/>
      <c r="B1663" s="76"/>
      <c r="C1663" s="76"/>
      <c r="D1663" s="76"/>
      <c r="E1663" s="76"/>
      <c r="F1663" s="41"/>
    </row>
    <row r="1664" spans="1:6" ht="20.25" customHeight="1" x14ac:dyDescent="0.25">
      <c r="A1664" s="78"/>
      <c r="B1664" s="75"/>
      <c r="C1664" s="75"/>
      <c r="D1664" s="75"/>
      <c r="E1664" s="75"/>
      <c r="F1664" s="41"/>
    </row>
    <row r="1665" spans="1:6" ht="20.25" customHeight="1" x14ac:dyDescent="0.25">
      <c r="A1665" s="79"/>
      <c r="B1665" s="76"/>
      <c r="C1665" s="76"/>
      <c r="D1665" s="76"/>
      <c r="E1665" s="76"/>
      <c r="F1665" s="41"/>
    </row>
    <row r="1666" spans="1:6" ht="20.25" customHeight="1" x14ac:dyDescent="0.25">
      <c r="A1666" s="78"/>
      <c r="B1666" s="75"/>
      <c r="C1666" s="75"/>
      <c r="D1666" s="75"/>
      <c r="E1666" s="75"/>
      <c r="F1666" s="41"/>
    </row>
    <row r="1667" spans="1:6" ht="20.25" customHeight="1" x14ac:dyDescent="0.25">
      <c r="A1667" s="79"/>
      <c r="B1667" s="76"/>
      <c r="C1667" s="76"/>
      <c r="D1667" s="76"/>
      <c r="E1667" s="76"/>
      <c r="F1667" s="41"/>
    </row>
    <row r="1668" spans="1:6" ht="20.25" customHeight="1" x14ac:dyDescent="0.25">
      <c r="A1668" s="78"/>
      <c r="B1668" s="75"/>
      <c r="C1668" s="75"/>
      <c r="D1668" s="75"/>
      <c r="E1668" s="75"/>
      <c r="F1668" s="41"/>
    </row>
    <row r="1669" spans="1:6" ht="20.25" customHeight="1" x14ac:dyDescent="0.25">
      <c r="A1669" s="79"/>
      <c r="B1669" s="76"/>
      <c r="C1669" s="76"/>
      <c r="D1669" s="76"/>
      <c r="E1669" s="76"/>
      <c r="F1669" s="41"/>
    </row>
    <row r="1670" spans="1:6" ht="20.25" customHeight="1" x14ac:dyDescent="0.25">
      <c r="A1670" s="78"/>
      <c r="B1670" s="75"/>
      <c r="C1670" s="75"/>
      <c r="D1670" s="75"/>
      <c r="E1670" s="75"/>
      <c r="F1670" s="41"/>
    </row>
    <row r="1671" spans="1:6" ht="20.25" customHeight="1" x14ac:dyDescent="0.25">
      <c r="A1671" s="79"/>
      <c r="B1671" s="76"/>
      <c r="C1671" s="76"/>
      <c r="D1671" s="76"/>
      <c r="E1671" s="76"/>
      <c r="F1671" s="41"/>
    </row>
    <row r="1672" spans="1:6" ht="20.25" customHeight="1" x14ac:dyDescent="0.25">
      <c r="A1672" s="78"/>
      <c r="B1672" s="75"/>
      <c r="C1672" s="75"/>
      <c r="D1672" s="75"/>
      <c r="E1672" s="75"/>
      <c r="F1672" s="41"/>
    </row>
    <row r="1673" spans="1:6" ht="20.25" customHeight="1" thickBot="1" x14ac:dyDescent="0.3">
      <c r="A1673" s="80"/>
      <c r="B1673" s="88"/>
      <c r="C1673" s="88"/>
      <c r="D1673" s="88"/>
      <c r="E1673" s="88"/>
      <c r="F1673" s="67"/>
    </row>
    <row r="1674" spans="1:6" ht="20.25" customHeight="1" thickTop="1" x14ac:dyDescent="0.25">
      <c r="A1674" s="89"/>
      <c r="B1674" s="89"/>
      <c r="C1674" s="89"/>
      <c r="D1674" s="89"/>
      <c r="E1674" s="89"/>
      <c r="F1674" s="69"/>
    </row>
    <row r="1675" spans="1:6" ht="20.25" customHeight="1" x14ac:dyDescent="0.25">
      <c r="A1675" s="76"/>
      <c r="B1675" s="76"/>
      <c r="C1675" s="76"/>
      <c r="D1675" s="76"/>
      <c r="E1675" s="76"/>
      <c r="F1675" s="38"/>
    </row>
    <row r="1676" spans="1:6" ht="20.25" customHeight="1" x14ac:dyDescent="0.25">
      <c r="A1676" s="75"/>
      <c r="B1676" s="75"/>
      <c r="C1676" s="75"/>
      <c r="D1676" s="75"/>
      <c r="E1676" s="75"/>
      <c r="F1676" s="38"/>
    </row>
    <row r="1677" spans="1:6" ht="20.25" customHeight="1" x14ac:dyDescent="0.25">
      <c r="A1677" s="76"/>
      <c r="B1677" s="76"/>
      <c r="C1677" s="76"/>
      <c r="D1677" s="76"/>
      <c r="E1677" s="76"/>
      <c r="F1677" s="38"/>
    </row>
    <row r="1678" spans="1:6" ht="20.25" customHeight="1" x14ac:dyDescent="0.25">
      <c r="A1678" s="75"/>
      <c r="B1678" s="75"/>
      <c r="C1678" s="75"/>
      <c r="D1678" s="75"/>
      <c r="E1678" s="75"/>
      <c r="F1678" s="38"/>
    </row>
    <row r="1679" spans="1:6" ht="20.25" customHeight="1" x14ac:dyDescent="0.25">
      <c r="A1679" s="76"/>
      <c r="B1679" s="76"/>
      <c r="C1679" s="76"/>
      <c r="D1679" s="76"/>
      <c r="E1679" s="76"/>
      <c r="F1679" s="38"/>
    </row>
    <row r="1680" spans="1:6" ht="20.25" customHeight="1" x14ac:dyDescent="0.25">
      <c r="A1680" s="78"/>
      <c r="B1680" s="75"/>
      <c r="C1680" s="75"/>
      <c r="D1680" s="75"/>
      <c r="E1680" s="75"/>
      <c r="F1680" s="41"/>
    </row>
    <row r="1681" spans="1:6" ht="20.25" customHeight="1" x14ac:dyDescent="0.25">
      <c r="A1681" s="79"/>
      <c r="B1681" s="76"/>
      <c r="C1681" s="76"/>
      <c r="D1681" s="76"/>
      <c r="E1681" s="76"/>
      <c r="F1681" s="41"/>
    </row>
    <row r="1682" spans="1:6" ht="20.25" customHeight="1" x14ac:dyDescent="0.25">
      <c r="A1682" s="78"/>
      <c r="B1682" s="75"/>
      <c r="C1682" s="75"/>
      <c r="D1682" s="75"/>
      <c r="E1682" s="75"/>
      <c r="F1682" s="41"/>
    </row>
    <row r="1683" spans="1:6" ht="20.25" customHeight="1" x14ac:dyDescent="0.25">
      <c r="A1683" s="79"/>
      <c r="B1683" s="76"/>
      <c r="C1683" s="76"/>
      <c r="D1683" s="76"/>
      <c r="E1683" s="76"/>
      <c r="F1683" s="41"/>
    </row>
    <row r="1684" spans="1:6" ht="20.25" customHeight="1" x14ac:dyDescent="0.25">
      <c r="A1684" s="78"/>
      <c r="B1684" s="75"/>
      <c r="C1684" s="75"/>
      <c r="D1684" s="75"/>
      <c r="E1684" s="75"/>
      <c r="F1684" s="41"/>
    </row>
    <row r="1685" spans="1:6" ht="20.25" customHeight="1" x14ac:dyDescent="0.25">
      <c r="A1685" s="79"/>
      <c r="B1685" s="76"/>
      <c r="C1685" s="76"/>
      <c r="D1685" s="76"/>
      <c r="E1685" s="76"/>
      <c r="F1685" s="41"/>
    </row>
    <row r="1686" spans="1:6" ht="20.25" customHeight="1" x14ac:dyDescent="0.25">
      <c r="A1686" s="78"/>
      <c r="B1686" s="75"/>
      <c r="C1686" s="75"/>
      <c r="D1686" s="75"/>
      <c r="E1686" s="75"/>
      <c r="F1686" s="41"/>
    </row>
    <row r="1687" spans="1:6" ht="20.25" customHeight="1" x14ac:dyDescent="0.25">
      <c r="A1687" s="79"/>
      <c r="B1687" s="76"/>
      <c r="C1687" s="76"/>
      <c r="D1687" s="76"/>
      <c r="E1687" s="76"/>
      <c r="F1687" s="41"/>
    </row>
    <row r="1688" spans="1:6" ht="20.25" customHeight="1" x14ac:dyDescent="0.25">
      <c r="A1688" s="78"/>
      <c r="B1688" s="75"/>
      <c r="C1688" s="75"/>
      <c r="D1688" s="75"/>
      <c r="E1688" s="75"/>
      <c r="F1688" s="41"/>
    </row>
    <row r="1689" spans="1:6" ht="20.25" customHeight="1" x14ac:dyDescent="0.25">
      <c r="A1689" s="79"/>
      <c r="B1689" s="76"/>
      <c r="C1689" s="76"/>
      <c r="D1689" s="76"/>
      <c r="E1689" s="76"/>
      <c r="F1689" s="41"/>
    </row>
    <row r="1690" spans="1:6" ht="20.25" customHeight="1" x14ac:dyDescent="0.25">
      <c r="A1690" s="78"/>
      <c r="B1690" s="75"/>
      <c r="C1690" s="75"/>
      <c r="D1690" s="75"/>
      <c r="E1690" s="75"/>
      <c r="F1690" s="41"/>
    </row>
    <row r="1691" spans="1:6" ht="20.25" customHeight="1" x14ac:dyDescent="0.25">
      <c r="A1691" s="79"/>
      <c r="B1691" s="76"/>
      <c r="C1691" s="76"/>
      <c r="D1691" s="76"/>
      <c r="E1691" s="76"/>
      <c r="F1691" s="41"/>
    </row>
    <row r="1692" spans="1:6" ht="20.25" customHeight="1" thickBot="1" x14ac:dyDescent="0.3">
      <c r="A1692" s="78"/>
      <c r="B1692" s="75"/>
      <c r="C1692" s="75"/>
      <c r="D1692" s="75"/>
      <c r="E1692" s="75"/>
      <c r="F1692" s="41"/>
    </row>
    <row r="1693" spans="1:6" ht="20.25" customHeight="1" thickTop="1" x14ac:dyDescent="0.25">
      <c r="A1693" s="86"/>
      <c r="B1693" s="87"/>
      <c r="C1693" s="87"/>
      <c r="D1693" s="87"/>
      <c r="E1693" s="87"/>
      <c r="F1693" s="68"/>
    </row>
    <row r="1694" spans="1:6" ht="20.25" customHeight="1" x14ac:dyDescent="0.25">
      <c r="A1694" s="78"/>
      <c r="B1694" s="75"/>
      <c r="C1694" s="75"/>
      <c r="D1694" s="75"/>
      <c r="E1694" s="75"/>
      <c r="F1694" s="41"/>
    </row>
    <row r="1695" spans="1:6" ht="20.25" customHeight="1" x14ac:dyDescent="0.25">
      <c r="A1695" s="79"/>
      <c r="B1695" s="76"/>
      <c r="C1695" s="76"/>
      <c r="D1695" s="76"/>
      <c r="E1695" s="76"/>
      <c r="F1695" s="41"/>
    </row>
    <row r="1696" spans="1:6" ht="20.25" customHeight="1" x14ac:dyDescent="0.25">
      <c r="A1696" s="78"/>
      <c r="B1696" s="75"/>
      <c r="C1696" s="75"/>
      <c r="D1696" s="75"/>
      <c r="E1696" s="75"/>
      <c r="F1696" s="41"/>
    </row>
    <row r="1697" spans="1:6" ht="20.25" customHeight="1" x14ac:dyDescent="0.25">
      <c r="A1697" s="79"/>
      <c r="B1697" s="76"/>
      <c r="C1697" s="76"/>
      <c r="D1697" s="76"/>
      <c r="E1697" s="76"/>
      <c r="F1697" s="41"/>
    </row>
    <row r="1698" spans="1:6" ht="20.25" customHeight="1" x14ac:dyDescent="0.25">
      <c r="A1698" s="78"/>
      <c r="B1698" s="75"/>
      <c r="C1698" s="75"/>
      <c r="D1698" s="75"/>
      <c r="E1698" s="75"/>
      <c r="F1698" s="41"/>
    </row>
    <row r="1699" spans="1:6" ht="20.25" customHeight="1" x14ac:dyDescent="0.25">
      <c r="A1699" s="79"/>
      <c r="B1699" s="76"/>
      <c r="C1699" s="76"/>
      <c r="D1699" s="76"/>
      <c r="E1699" s="76"/>
      <c r="F1699" s="41"/>
    </row>
    <row r="1700" spans="1:6" ht="20.25" customHeight="1" x14ac:dyDescent="0.25">
      <c r="A1700" s="78"/>
      <c r="B1700" s="75"/>
      <c r="C1700" s="75"/>
      <c r="D1700" s="75"/>
      <c r="E1700" s="75"/>
      <c r="F1700" s="41"/>
    </row>
    <row r="1701" spans="1:6" ht="20.25" customHeight="1" x14ac:dyDescent="0.25">
      <c r="A1701" s="79"/>
      <c r="B1701" s="76"/>
      <c r="C1701" s="76"/>
      <c r="D1701" s="76"/>
      <c r="E1701" s="76"/>
      <c r="F1701" s="41"/>
    </row>
    <row r="1702" spans="1:6" ht="20.25" customHeight="1" x14ac:dyDescent="0.25">
      <c r="A1702" s="78"/>
      <c r="B1702" s="75"/>
      <c r="C1702" s="75"/>
      <c r="D1702" s="75"/>
      <c r="E1702" s="75"/>
      <c r="F1702" s="41"/>
    </row>
    <row r="1703" spans="1:6" ht="20.25" customHeight="1" x14ac:dyDescent="0.25">
      <c r="A1703" s="79"/>
      <c r="B1703" s="76"/>
      <c r="C1703" s="76"/>
      <c r="D1703" s="76"/>
      <c r="E1703" s="76"/>
      <c r="F1703" s="41"/>
    </row>
    <row r="1704" spans="1:6" ht="20.25" customHeight="1" x14ac:dyDescent="0.25">
      <c r="A1704" s="78"/>
      <c r="B1704" s="75"/>
      <c r="C1704" s="75"/>
      <c r="D1704" s="75"/>
      <c r="E1704" s="75"/>
      <c r="F1704" s="41"/>
    </row>
    <row r="1705" spans="1:6" ht="20.25" customHeight="1" x14ac:dyDescent="0.25">
      <c r="A1705" s="79"/>
      <c r="B1705" s="76"/>
      <c r="C1705" s="76"/>
      <c r="D1705" s="76"/>
      <c r="E1705" s="76"/>
      <c r="F1705" s="41"/>
    </row>
    <row r="1706" spans="1:6" ht="20.25" customHeight="1" x14ac:dyDescent="0.25">
      <c r="A1706" s="78"/>
      <c r="B1706" s="75"/>
      <c r="C1706" s="75"/>
      <c r="D1706" s="75"/>
      <c r="E1706" s="75"/>
      <c r="F1706" s="41"/>
    </row>
    <row r="1707" spans="1:6" ht="20.25" customHeight="1" x14ac:dyDescent="0.25">
      <c r="A1707" s="79"/>
      <c r="B1707" s="76"/>
      <c r="C1707" s="76"/>
      <c r="D1707" s="76"/>
      <c r="E1707" s="76"/>
      <c r="F1707" s="41"/>
    </row>
    <row r="1708" spans="1:6" ht="20.25" customHeight="1" x14ac:dyDescent="0.25">
      <c r="A1708" s="78"/>
      <c r="B1708" s="75"/>
      <c r="C1708" s="75"/>
      <c r="D1708" s="75"/>
      <c r="E1708" s="75"/>
      <c r="F1708" s="41"/>
    </row>
    <row r="1709" spans="1:6" ht="20.25" customHeight="1" x14ac:dyDescent="0.25">
      <c r="A1709" s="79"/>
      <c r="B1709" s="76"/>
      <c r="C1709" s="76"/>
      <c r="D1709" s="76"/>
      <c r="E1709" s="76"/>
      <c r="F1709" s="41"/>
    </row>
    <row r="1710" spans="1:6" ht="20.25" customHeight="1" x14ac:dyDescent="0.25">
      <c r="A1710" s="78"/>
      <c r="B1710" s="75"/>
      <c r="C1710" s="75"/>
      <c r="D1710" s="75"/>
      <c r="E1710" s="75"/>
      <c r="F1710" s="41"/>
    </row>
    <row r="1711" spans="1:6" ht="20.25" customHeight="1" thickBot="1" x14ac:dyDescent="0.3">
      <c r="A1711" s="80"/>
      <c r="B1711" s="88"/>
      <c r="C1711" s="88"/>
      <c r="D1711" s="88"/>
      <c r="E1711" s="88"/>
      <c r="F1711" s="67"/>
    </row>
    <row r="1712" spans="1:6" ht="20.25" customHeight="1" thickTop="1" x14ac:dyDescent="0.25">
      <c r="A1712" s="89"/>
      <c r="B1712" s="89"/>
      <c r="C1712" s="89"/>
      <c r="D1712" s="89"/>
      <c r="E1712" s="89"/>
      <c r="F1712" s="69"/>
    </row>
    <row r="1713" spans="1:6" ht="20.25" customHeight="1" x14ac:dyDescent="0.25">
      <c r="A1713" s="76"/>
      <c r="B1713" s="76"/>
      <c r="C1713" s="76"/>
      <c r="D1713" s="76"/>
      <c r="E1713" s="76"/>
      <c r="F1713" s="38"/>
    </row>
    <row r="1714" spans="1:6" ht="20.25" customHeight="1" x14ac:dyDescent="0.25">
      <c r="A1714" s="75"/>
      <c r="B1714" s="75"/>
      <c r="C1714" s="75"/>
      <c r="D1714" s="75"/>
      <c r="E1714" s="75"/>
      <c r="F1714" s="38"/>
    </row>
    <row r="1715" spans="1:6" ht="20.25" customHeight="1" x14ac:dyDescent="0.25">
      <c r="A1715" s="76"/>
      <c r="B1715" s="76"/>
      <c r="C1715" s="76"/>
      <c r="D1715" s="76"/>
      <c r="E1715" s="76"/>
      <c r="F1715" s="38"/>
    </row>
    <row r="1716" spans="1:6" ht="20.25" customHeight="1" x14ac:dyDescent="0.25">
      <c r="A1716" s="75"/>
      <c r="B1716" s="75"/>
      <c r="C1716" s="75"/>
      <c r="D1716" s="75"/>
      <c r="E1716" s="75"/>
      <c r="F1716" s="38"/>
    </row>
    <row r="1717" spans="1:6" ht="20.25" customHeight="1" x14ac:dyDescent="0.25">
      <c r="A1717" s="76"/>
      <c r="B1717" s="76"/>
      <c r="C1717" s="76"/>
      <c r="D1717" s="76"/>
      <c r="E1717" s="76"/>
      <c r="F1717" s="38"/>
    </row>
    <row r="1718" spans="1:6" ht="20.25" customHeight="1" x14ac:dyDescent="0.25">
      <c r="A1718" s="78"/>
      <c r="B1718" s="75"/>
      <c r="C1718" s="75"/>
      <c r="D1718" s="75"/>
      <c r="E1718" s="75"/>
      <c r="F1718" s="41"/>
    </row>
    <row r="1719" spans="1:6" ht="20.25" customHeight="1" x14ac:dyDescent="0.25">
      <c r="A1719" s="79"/>
      <c r="B1719" s="76"/>
      <c r="C1719" s="76"/>
      <c r="D1719" s="76"/>
      <c r="E1719" s="76"/>
      <c r="F1719" s="41"/>
    </row>
    <row r="1720" spans="1:6" ht="20.25" customHeight="1" x14ac:dyDescent="0.25">
      <c r="A1720" s="78"/>
      <c r="B1720" s="75"/>
      <c r="C1720" s="75"/>
      <c r="D1720" s="75"/>
      <c r="E1720" s="75"/>
      <c r="F1720" s="41"/>
    </row>
    <row r="1721" spans="1:6" ht="20.25" customHeight="1" x14ac:dyDescent="0.25">
      <c r="A1721" s="79"/>
      <c r="B1721" s="76"/>
      <c r="C1721" s="76"/>
      <c r="D1721" s="76"/>
      <c r="E1721" s="76"/>
      <c r="F1721" s="41"/>
    </row>
    <row r="1722" spans="1:6" ht="20.25" customHeight="1" x14ac:dyDescent="0.25">
      <c r="A1722" s="78"/>
      <c r="B1722" s="75"/>
      <c r="C1722" s="75"/>
      <c r="D1722" s="75"/>
      <c r="E1722" s="75"/>
      <c r="F1722" s="41"/>
    </row>
    <row r="1723" spans="1:6" ht="20.25" customHeight="1" x14ac:dyDescent="0.25">
      <c r="A1723" s="79"/>
      <c r="B1723" s="76"/>
      <c r="C1723" s="76"/>
      <c r="D1723" s="76"/>
      <c r="E1723" s="76"/>
      <c r="F1723" s="41"/>
    </row>
    <row r="1724" spans="1:6" ht="20.25" customHeight="1" x14ac:dyDescent="0.25">
      <c r="A1724" s="78"/>
      <c r="B1724" s="75"/>
      <c r="C1724" s="75"/>
      <c r="D1724" s="75"/>
      <c r="E1724" s="75"/>
      <c r="F1724" s="41"/>
    </row>
    <row r="1725" spans="1:6" ht="20.25" customHeight="1" x14ac:dyDescent="0.25">
      <c r="A1725" s="79"/>
      <c r="B1725" s="76"/>
      <c r="C1725" s="76"/>
      <c r="D1725" s="76"/>
      <c r="E1725" s="76"/>
      <c r="F1725" s="41"/>
    </row>
    <row r="1726" spans="1:6" ht="20.25" customHeight="1" x14ac:dyDescent="0.25">
      <c r="A1726" s="78"/>
      <c r="B1726" s="75"/>
      <c r="C1726" s="75"/>
      <c r="D1726" s="75"/>
      <c r="E1726" s="75"/>
      <c r="F1726" s="41"/>
    </row>
    <row r="1727" spans="1:6" ht="20.25" customHeight="1" x14ac:dyDescent="0.25">
      <c r="A1727" s="79"/>
      <c r="B1727" s="76"/>
      <c r="C1727" s="76"/>
      <c r="D1727" s="76"/>
      <c r="E1727" s="76"/>
      <c r="F1727" s="41"/>
    </row>
    <row r="1728" spans="1:6" ht="20.25" customHeight="1" x14ac:dyDescent="0.25">
      <c r="A1728" s="78"/>
      <c r="B1728" s="75"/>
      <c r="C1728" s="75"/>
      <c r="D1728" s="75"/>
      <c r="E1728" s="75"/>
      <c r="F1728" s="41"/>
    </row>
    <row r="1729" spans="1:6" ht="20.25" customHeight="1" x14ac:dyDescent="0.25">
      <c r="A1729" s="79"/>
      <c r="B1729" s="76"/>
      <c r="C1729" s="76"/>
      <c r="D1729" s="76"/>
      <c r="E1729" s="76"/>
      <c r="F1729" s="41"/>
    </row>
    <row r="1730" spans="1:6" ht="20.25" customHeight="1" thickBot="1" x14ac:dyDescent="0.3">
      <c r="A1730" s="78"/>
      <c r="B1730" s="75"/>
      <c r="C1730" s="75"/>
      <c r="D1730" s="75"/>
      <c r="E1730" s="75"/>
      <c r="F1730" s="41"/>
    </row>
    <row r="1731" spans="1:6" ht="20.25" customHeight="1" thickTop="1" x14ac:dyDescent="0.25">
      <c r="A1731" s="86"/>
      <c r="B1731" s="87"/>
      <c r="C1731" s="87"/>
      <c r="D1731" s="87"/>
      <c r="E1731" s="87"/>
      <c r="F1731" s="68"/>
    </row>
    <row r="1732" spans="1:6" ht="20.25" customHeight="1" x14ac:dyDescent="0.25">
      <c r="A1732" s="78"/>
      <c r="B1732" s="75"/>
      <c r="C1732" s="75"/>
      <c r="D1732" s="75"/>
      <c r="E1732" s="75"/>
      <c r="F1732" s="41"/>
    </row>
    <row r="1733" spans="1:6" ht="20.25" customHeight="1" x14ac:dyDescent="0.25">
      <c r="A1733" s="79"/>
      <c r="B1733" s="76"/>
      <c r="C1733" s="76"/>
      <c r="D1733" s="76"/>
      <c r="E1733" s="76"/>
      <c r="F1733" s="41"/>
    </row>
    <row r="1734" spans="1:6" ht="20.25" customHeight="1" x14ac:dyDescent="0.25">
      <c r="A1734" s="78"/>
      <c r="B1734" s="75"/>
      <c r="C1734" s="75"/>
      <c r="D1734" s="75"/>
      <c r="E1734" s="75"/>
      <c r="F1734" s="41"/>
    </row>
    <row r="1735" spans="1:6" ht="20.25" customHeight="1" x14ac:dyDescent="0.25">
      <c r="A1735" s="79"/>
      <c r="B1735" s="76"/>
      <c r="C1735" s="76"/>
      <c r="D1735" s="76"/>
      <c r="E1735" s="76"/>
      <c r="F1735" s="41"/>
    </row>
    <row r="1736" spans="1:6" ht="20.25" customHeight="1" x14ac:dyDescent="0.25">
      <c r="A1736" s="78"/>
      <c r="B1736" s="75"/>
      <c r="C1736" s="75"/>
      <c r="D1736" s="75"/>
      <c r="E1736" s="75"/>
      <c r="F1736" s="41"/>
    </row>
    <row r="1737" spans="1:6" ht="20.25" customHeight="1" x14ac:dyDescent="0.25">
      <c r="A1737" s="79"/>
      <c r="B1737" s="76"/>
      <c r="C1737" s="76"/>
      <c r="D1737" s="76"/>
      <c r="E1737" s="76"/>
      <c r="F1737" s="41"/>
    </row>
    <row r="1738" spans="1:6" ht="20.25" customHeight="1" x14ac:dyDescent="0.25">
      <c r="A1738" s="78"/>
      <c r="B1738" s="75"/>
      <c r="C1738" s="75"/>
      <c r="D1738" s="75"/>
      <c r="E1738" s="75"/>
      <c r="F1738" s="41"/>
    </row>
    <row r="1739" spans="1:6" ht="20.25" customHeight="1" x14ac:dyDescent="0.25">
      <c r="A1739" s="79"/>
      <c r="B1739" s="76"/>
      <c r="C1739" s="76"/>
      <c r="D1739" s="76"/>
      <c r="E1739" s="76"/>
      <c r="F1739" s="41"/>
    </row>
    <row r="1740" spans="1:6" ht="20.25" customHeight="1" x14ac:dyDescent="0.25">
      <c r="A1740" s="78"/>
      <c r="B1740" s="75"/>
      <c r="C1740" s="75"/>
      <c r="D1740" s="75"/>
      <c r="E1740" s="75"/>
      <c r="F1740" s="41"/>
    </row>
    <row r="1741" spans="1:6" ht="20.25" customHeight="1" x14ac:dyDescent="0.25">
      <c r="A1741" s="79"/>
      <c r="B1741" s="76"/>
      <c r="C1741" s="76"/>
      <c r="D1741" s="76"/>
      <c r="E1741" s="76"/>
      <c r="F1741" s="41"/>
    </row>
    <row r="1742" spans="1:6" ht="20.25" customHeight="1" x14ac:dyDescent="0.25">
      <c r="A1742" s="78"/>
      <c r="B1742" s="75"/>
      <c r="C1742" s="75"/>
      <c r="D1742" s="75"/>
      <c r="E1742" s="75"/>
      <c r="F1742" s="41"/>
    </row>
    <row r="1743" spans="1:6" ht="20.25" customHeight="1" x14ac:dyDescent="0.25">
      <c r="A1743" s="79"/>
      <c r="B1743" s="76"/>
      <c r="C1743" s="76"/>
      <c r="D1743" s="76"/>
      <c r="E1743" s="76"/>
      <c r="F1743" s="41"/>
    </row>
    <row r="1744" spans="1:6" ht="20.25" customHeight="1" x14ac:dyDescent="0.25">
      <c r="A1744" s="78"/>
      <c r="B1744" s="75"/>
      <c r="C1744" s="75"/>
      <c r="D1744" s="75"/>
      <c r="E1744" s="75"/>
      <c r="F1744" s="41"/>
    </row>
    <row r="1745" spans="1:6" ht="20.25" customHeight="1" x14ac:dyDescent="0.25">
      <c r="A1745" s="79"/>
      <c r="B1745" s="76"/>
      <c r="C1745" s="76"/>
      <c r="D1745" s="76"/>
      <c r="E1745" s="76"/>
      <c r="F1745" s="41"/>
    </row>
    <row r="1746" spans="1:6" ht="20.25" customHeight="1" x14ac:dyDescent="0.25">
      <c r="A1746" s="78"/>
      <c r="B1746" s="75"/>
      <c r="C1746" s="75"/>
      <c r="D1746" s="75"/>
      <c r="E1746" s="75"/>
      <c r="F1746" s="41"/>
    </row>
    <row r="1747" spans="1:6" ht="20.25" customHeight="1" x14ac:dyDescent="0.25">
      <c r="A1747" s="79"/>
      <c r="B1747" s="76"/>
      <c r="C1747" s="76"/>
      <c r="D1747" s="76"/>
      <c r="E1747" s="76"/>
      <c r="F1747" s="41"/>
    </row>
    <row r="1748" spans="1:6" ht="20.25" customHeight="1" x14ac:dyDescent="0.25">
      <c r="A1748" s="78"/>
      <c r="B1748" s="75"/>
      <c r="C1748" s="75"/>
      <c r="D1748" s="75"/>
      <c r="E1748" s="75"/>
      <c r="F1748" s="41"/>
    </row>
    <row r="1749" spans="1:6" ht="20.25" customHeight="1" thickBot="1" x14ac:dyDescent="0.3">
      <c r="A1749" s="80"/>
      <c r="B1749" s="88"/>
      <c r="C1749" s="88"/>
      <c r="D1749" s="88"/>
      <c r="E1749" s="88"/>
      <c r="F1749" s="67"/>
    </row>
    <row r="1750" spans="1:6" ht="20.25" customHeight="1" thickTop="1" x14ac:dyDescent="0.25">
      <c r="A1750" s="89"/>
      <c r="B1750" s="89"/>
      <c r="C1750" s="89"/>
      <c r="D1750" s="89"/>
      <c r="E1750" s="89"/>
      <c r="F1750" s="69"/>
    </row>
    <row r="1751" spans="1:6" ht="20.25" customHeight="1" x14ac:dyDescent="0.25">
      <c r="A1751" s="76"/>
      <c r="B1751" s="76"/>
      <c r="C1751" s="76"/>
      <c r="D1751" s="76"/>
      <c r="E1751" s="76"/>
      <c r="F1751" s="38"/>
    </row>
    <row r="1752" spans="1:6" ht="20.25" customHeight="1" x14ac:dyDescent="0.25">
      <c r="A1752" s="75"/>
      <c r="B1752" s="75"/>
      <c r="C1752" s="75"/>
      <c r="D1752" s="75"/>
      <c r="E1752" s="75"/>
      <c r="F1752" s="38"/>
    </row>
    <row r="1753" spans="1:6" ht="20.25" customHeight="1" x14ac:dyDescent="0.25">
      <c r="A1753" s="76"/>
      <c r="B1753" s="76"/>
      <c r="C1753" s="76"/>
      <c r="D1753" s="76"/>
      <c r="E1753" s="76"/>
      <c r="F1753" s="38"/>
    </row>
    <row r="1754" spans="1:6" ht="20.25" customHeight="1" x14ac:dyDescent="0.25">
      <c r="A1754" s="75"/>
      <c r="B1754" s="75"/>
      <c r="C1754" s="75"/>
      <c r="D1754" s="75"/>
      <c r="E1754" s="75"/>
      <c r="F1754" s="38"/>
    </row>
    <row r="1755" spans="1:6" ht="20.25" customHeight="1" x14ac:dyDescent="0.25">
      <c r="A1755" s="76"/>
      <c r="B1755" s="76"/>
      <c r="C1755" s="76"/>
      <c r="D1755" s="76"/>
      <c r="E1755" s="76"/>
      <c r="F1755" s="38"/>
    </row>
    <row r="1756" spans="1:6" ht="20.25" customHeight="1" x14ac:dyDescent="0.25">
      <c r="A1756" s="78"/>
      <c r="B1756" s="75"/>
      <c r="C1756" s="75"/>
      <c r="D1756" s="75"/>
      <c r="E1756" s="75"/>
      <c r="F1756" s="41"/>
    </row>
    <row r="1757" spans="1:6" ht="20.25" customHeight="1" x14ac:dyDescent="0.25">
      <c r="A1757" s="79"/>
      <c r="B1757" s="76"/>
      <c r="C1757" s="76"/>
      <c r="D1757" s="76"/>
      <c r="E1757" s="76"/>
      <c r="F1757" s="41"/>
    </row>
    <row r="1758" spans="1:6" ht="20.25" customHeight="1" x14ac:dyDescent="0.25">
      <c r="A1758" s="78"/>
      <c r="B1758" s="75"/>
      <c r="C1758" s="75"/>
      <c r="D1758" s="75"/>
      <c r="E1758" s="75"/>
      <c r="F1758" s="41"/>
    </row>
    <row r="1759" spans="1:6" ht="20.25" customHeight="1" x14ac:dyDescent="0.25">
      <c r="A1759" s="79"/>
      <c r="B1759" s="76"/>
      <c r="C1759" s="76"/>
      <c r="D1759" s="76"/>
      <c r="E1759" s="76"/>
      <c r="F1759" s="41"/>
    </row>
    <row r="1760" spans="1:6" ht="20.25" customHeight="1" x14ac:dyDescent="0.25">
      <c r="A1760" s="78"/>
      <c r="B1760" s="75"/>
      <c r="C1760" s="75"/>
      <c r="D1760" s="75"/>
      <c r="E1760" s="75"/>
      <c r="F1760" s="41"/>
    </row>
    <row r="1761" spans="1:6" ht="20.25" customHeight="1" x14ac:dyDescent="0.25">
      <c r="A1761" s="79"/>
      <c r="B1761" s="76"/>
      <c r="C1761" s="76"/>
      <c r="D1761" s="76"/>
      <c r="E1761" s="76"/>
      <c r="F1761" s="41"/>
    </row>
    <row r="1762" spans="1:6" ht="20.25" customHeight="1" x14ac:dyDescent="0.25">
      <c r="A1762" s="78"/>
      <c r="B1762" s="75"/>
      <c r="C1762" s="75"/>
      <c r="D1762" s="75"/>
      <c r="E1762" s="75"/>
      <c r="F1762" s="41"/>
    </row>
    <row r="1763" spans="1:6" ht="20.25" customHeight="1" x14ac:dyDescent="0.25">
      <c r="A1763" s="79"/>
      <c r="B1763" s="76"/>
      <c r="C1763" s="76"/>
      <c r="D1763" s="76"/>
      <c r="E1763" s="76"/>
      <c r="F1763" s="41"/>
    </row>
    <row r="1764" spans="1:6" ht="20.25" customHeight="1" x14ac:dyDescent="0.25">
      <c r="A1764" s="78"/>
      <c r="B1764" s="75"/>
      <c r="C1764" s="75"/>
      <c r="D1764" s="75"/>
      <c r="E1764" s="75"/>
      <c r="F1764" s="41"/>
    </row>
    <row r="1765" spans="1:6" ht="20.25" customHeight="1" x14ac:dyDescent="0.25">
      <c r="A1765" s="79"/>
      <c r="B1765" s="76"/>
      <c r="C1765" s="76"/>
      <c r="D1765" s="76"/>
      <c r="E1765" s="76"/>
      <c r="F1765" s="41"/>
    </row>
    <row r="1766" spans="1:6" ht="20.25" customHeight="1" x14ac:dyDescent="0.25">
      <c r="A1766" s="78"/>
      <c r="B1766" s="75"/>
      <c r="C1766" s="75"/>
      <c r="D1766" s="75"/>
      <c r="E1766" s="75"/>
      <c r="F1766" s="41"/>
    </row>
    <row r="1767" spans="1:6" ht="20.25" customHeight="1" x14ac:dyDescent="0.25">
      <c r="A1767" s="79"/>
      <c r="B1767" s="76"/>
      <c r="C1767" s="76"/>
      <c r="D1767" s="76"/>
      <c r="E1767" s="76"/>
      <c r="F1767" s="41"/>
    </row>
    <row r="1768" spans="1:6" ht="20.25" customHeight="1" thickBot="1" x14ac:dyDescent="0.3">
      <c r="A1768" s="78"/>
      <c r="B1768" s="75"/>
      <c r="C1768" s="75"/>
      <c r="D1768" s="75"/>
      <c r="E1768" s="75"/>
      <c r="F1768" s="41"/>
    </row>
    <row r="1769" spans="1:6" ht="20.25" customHeight="1" thickTop="1" x14ac:dyDescent="0.25">
      <c r="A1769" s="86"/>
      <c r="B1769" s="87"/>
      <c r="C1769" s="87"/>
      <c r="D1769" s="87"/>
      <c r="E1769" s="87"/>
      <c r="F1769" s="68"/>
    </row>
    <row r="1770" spans="1:6" ht="20.25" customHeight="1" x14ac:dyDescent="0.25">
      <c r="A1770" s="78"/>
      <c r="B1770" s="75"/>
      <c r="C1770" s="75"/>
      <c r="D1770" s="75"/>
      <c r="E1770" s="75"/>
      <c r="F1770" s="41"/>
    </row>
    <row r="1771" spans="1:6" ht="20.25" customHeight="1" x14ac:dyDescent="0.25">
      <c r="A1771" s="79"/>
      <c r="B1771" s="76"/>
      <c r="C1771" s="76"/>
      <c r="D1771" s="76"/>
      <c r="E1771" s="76"/>
      <c r="F1771" s="41"/>
    </row>
    <row r="1772" spans="1:6" ht="20.25" customHeight="1" x14ac:dyDescent="0.25">
      <c r="A1772" s="78"/>
      <c r="B1772" s="75"/>
      <c r="C1772" s="75"/>
      <c r="D1772" s="75"/>
      <c r="E1772" s="75"/>
      <c r="F1772" s="41"/>
    </row>
    <row r="1773" spans="1:6" ht="20.25" customHeight="1" x14ac:dyDescent="0.25">
      <c r="A1773" s="79"/>
      <c r="B1773" s="76"/>
      <c r="C1773" s="76"/>
      <c r="D1773" s="76"/>
      <c r="E1773" s="76"/>
      <c r="F1773" s="41"/>
    </row>
    <row r="1774" spans="1:6" ht="20.25" customHeight="1" x14ac:dyDescent="0.25">
      <c r="A1774" s="78"/>
      <c r="B1774" s="75"/>
      <c r="C1774" s="75"/>
      <c r="D1774" s="75"/>
      <c r="E1774" s="75"/>
      <c r="F1774" s="41"/>
    </row>
    <row r="1775" spans="1:6" ht="20.25" customHeight="1" x14ac:dyDescent="0.25">
      <c r="A1775" s="79"/>
      <c r="B1775" s="76"/>
      <c r="C1775" s="76"/>
      <c r="D1775" s="76"/>
      <c r="E1775" s="76"/>
      <c r="F1775" s="41"/>
    </row>
    <row r="1776" spans="1:6" ht="20.25" customHeight="1" x14ac:dyDescent="0.25">
      <c r="A1776" s="78"/>
      <c r="B1776" s="75"/>
      <c r="C1776" s="75"/>
      <c r="D1776" s="75"/>
      <c r="E1776" s="75"/>
      <c r="F1776" s="41"/>
    </row>
    <row r="1777" spans="1:6" ht="20.25" customHeight="1" x14ac:dyDescent="0.25">
      <c r="A1777" s="79"/>
      <c r="B1777" s="76"/>
      <c r="C1777" s="76"/>
      <c r="D1777" s="76"/>
      <c r="E1777" s="76"/>
      <c r="F1777" s="41"/>
    </row>
    <row r="1778" spans="1:6" ht="20.25" customHeight="1" x14ac:dyDescent="0.25">
      <c r="A1778" s="78"/>
      <c r="B1778" s="75"/>
      <c r="C1778" s="75"/>
      <c r="D1778" s="75"/>
      <c r="E1778" s="75"/>
      <c r="F1778" s="41"/>
    </row>
    <row r="1779" spans="1:6" ht="20.25" customHeight="1" x14ac:dyDescent="0.25">
      <c r="A1779" s="79"/>
      <c r="B1779" s="76"/>
      <c r="C1779" s="76"/>
      <c r="D1779" s="76"/>
      <c r="E1779" s="76"/>
      <c r="F1779" s="41"/>
    </row>
    <row r="1780" spans="1:6" ht="20.25" customHeight="1" x14ac:dyDescent="0.25">
      <c r="A1780" s="78"/>
      <c r="B1780" s="75"/>
      <c r="C1780" s="75"/>
      <c r="D1780" s="75"/>
      <c r="E1780" s="75"/>
      <c r="F1780" s="41"/>
    </row>
    <row r="1781" spans="1:6" ht="20.25" customHeight="1" x14ac:dyDescent="0.25">
      <c r="A1781" s="79"/>
      <c r="B1781" s="76"/>
      <c r="C1781" s="76"/>
      <c r="D1781" s="76"/>
      <c r="E1781" s="76"/>
      <c r="F1781" s="41"/>
    </row>
    <row r="1782" spans="1:6" ht="20.25" customHeight="1" x14ac:dyDescent="0.25">
      <c r="A1782" s="78"/>
      <c r="B1782" s="75"/>
      <c r="C1782" s="75"/>
      <c r="D1782" s="75"/>
      <c r="E1782" s="75"/>
      <c r="F1782" s="41"/>
    </row>
    <row r="1783" spans="1:6" ht="20.25" customHeight="1" x14ac:dyDescent="0.25">
      <c r="A1783" s="79"/>
      <c r="B1783" s="76"/>
      <c r="C1783" s="76"/>
      <c r="D1783" s="76"/>
      <c r="E1783" s="76"/>
      <c r="F1783" s="41"/>
    </row>
    <row r="1784" spans="1:6" ht="20.25" customHeight="1" x14ac:dyDescent="0.25">
      <c r="A1784" s="78"/>
      <c r="B1784" s="75"/>
      <c r="C1784" s="75"/>
      <c r="D1784" s="75"/>
      <c r="E1784" s="75"/>
      <c r="F1784" s="41"/>
    </row>
    <row r="1785" spans="1:6" ht="20.25" customHeight="1" x14ac:dyDescent="0.25">
      <c r="A1785" s="79"/>
      <c r="B1785" s="76"/>
      <c r="C1785" s="76"/>
      <c r="D1785" s="76"/>
      <c r="E1785" s="76"/>
      <c r="F1785" s="41"/>
    </row>
    <row r="1786" spans="1:6" ht="20.25" customHeight="1" x14ac:dyDescent="0.25">
      <c r="A1786" s="78"/>
      <c r="B1786" s="75"/>
      <c r="C1786" s="75"/>
      <c r="D1786" s="75"/>
      <c r="E1786" s="75"/>
      <c r="F1786" s="41"/>
    </row>
    <row r="1787" spans="1:6" ht="20.25" customHeight="1" thickBot="1" x14ac:dyDescent="0.3">
      <c r="A1787" s="80"/>
      <c r="B1787" s="88"/>
      <c r="C1787" s="88"/>
      <c r="D1787" s="88"/>
      <c r="E1787" s="88"/>
      <c r="F1787" s="67"/>
    </row>
    <row r="1788" spans="1:6" ht="20.25" customHeight="1" thickTop="1" x14ac:dyDescent="0.25">
      <c r="A1788" s="89"/>
      <c r="B1788" s="89"/>
      <c r="C1788" s="89"/>
      <c r="D1788" s="89"/>
      <c r="E1788" s="89"/>
      <c r="F1788" s="69"/>
    </row>
    <row r="1789" spans="1:6" ht="20.25" customHeight="1" x14ac:dyDescent="0.25">
      <c r="A1789" s="76"/>
      <c r="B1789" s="76"/>
      <c r="C1789" s="76"/>
      <c r="D1789" s="76"/>
      <c r="E1789" s="76"/>
      <c r="F1789" s="38"/>
    </row>
    <row r="1790" spans="1:6" ht="20.25" customHeight="1" x14ac:dyDescent="0.25">
      <c r="A1790" s="75"/>
      <c r="B1790" s="75"/>
      <c r="C1790" s="75"/>
      <c r="D1790" s="75"/>
      <c r="E1790" s="75"/>
      <c r="F1790" s="38"/>
    </row>
    <row r="1791" spans="1:6" ht="20.25" customHeight="1" x14ac:dyDescent="0.25">
      <c r="A1791" s="76"/>
      <c r="B1791" s="76"/>
      <c r="C1791" s="76"/>
      <c r="D1791" s="76"/>
      <c r="E1791" s="76"/>
      <c r="F1791" s="38"/>
    </row>
    <row r="1792" spans="1:6" ht="20.25" customHeight="1" x14ac:dyDescent="0.25">
      <c r="A1792" s="75"/>
      <c r="B1792" s="75"/>
      <c r="C1792" s="75"/>
      <c r="D1792" s="75"/>
      <c r="E1792" s="75"/>
      <c r="F1792" s="38"/>
    </row>
    <row r="1793" spans="1:6" ht="20.25" customHeight="1" x14ac:dyDescent="0.25">
      <c r="A1793" s="76"/>
      <c r="B1793" s="76"/>
      <c r="C1793" s="76"/>
      <c r="D1793" s="76"/>
      <c r="E1793" s="76"/>
      <c r="F1793" s="38"/>
    </row>
    <row r="1794" spans="1:6" ht="20.25" customHeight="1" x14ac:dyDescent="0.25">
      <c r="A1794" s="78"/>
      <c r="B1794" s="75"/>
      <c r="C1794" s="75"/>
      <c r="D1794" s="75"/>
      <c r="E1794" s="75"/>
      <c r="F1794" s="41"/>
    </row>
    <row r="1795" spans="1:6" ht="20.25" customHeight="1" x14ac:dyDescent="0.25">
      <c r="A1795" s="79"/>
      <c r="B1795" s="76"/>
      <c r="C1795" s="76"/>
      <c r="D1795" s="76"/>
      <c r="E1795" s="76"/>
      <c r="F1795" s="41"/>
    </row>
    <row r="1796" spans="1:6" ht="20.25" customHeight="1" x14ac:dyDescent="0.25">
      <c r="A1796" s="78"/>
      <c r="B1796" s="75"/>
      <c r="C1796" s="75"/>
      <c r="D1796" s="75"/>
      <c r="E1796" s="75"/>
      <c r="F1796" s="41"/>
    </row>
    <row r="1797" spans="1:6" ht="20.25" customHeight="1" x14ac:dyDescent="0.25">
      <c r="A1797" s="79"/>
      <c r="B1797" s="76"/>
      <c r="C1797" s="76"/>
      <c r="D1797" s="76"/>
      <c r="E1797" s="76"/>
      <c r="F1797" s="41"/>
    </row>
    <row r="1798" spans="1:6" ht="20.25" customHeight="1" x14ac:dyDescent="0.25">
      <c r="A1798" s="78"/>
      <c r="B1798" s="75"/>
      <c r="C1798" s="75"/>
      <c r="D1798" s="75"/>
      <c r="E1798" s="75"/>
      <c r="F1798" s="41"/>
    </row>
    <row r="1799" spans="1:6" ht="20.25" customHeight="1" x14ac:dyDescent="0.25">
      <c r="A1799" s="79"/>
      <c r="B1799" s="76"/>
      <c r="C1799" s="76"/>
      <c r="D1799" s="76"/>
      <c r="E1799" s="76"/>
      <c r="F1799" s="41"/>
    </row>
    <row r="1800" spans="1:6" ht="20.25" customHeight="1" x14ac:dyDescent="0.25">
      <c r="A1800" s="78"/>
      <c r="B1800" s="75"/>
      <c r="C1800" s="75"/>
      <c r="D1800" s="75"/>
      <c r="E1800" s="75"/>
      <c r="F1800" s="41"/>
    </row>
    <row r="1801" spans="1:6" ht="20.25" customHeight="1" x14ac:dyDescent="0.25">
      <c r="A1801" s="79"/>
      <c r="B1801" s="76"/>
      <c r="C1801" s="76"/>
      <c r="D1801" s="76"/>
      <c r="E1801" s="76"/>
      <c r="F1801" s="41"/>
    </row>
    <row r="1802" spans="1:6" ht="20.25" customHeight="1" x14ac:dyDescent="0.25">
      <c r="A1802" s="78"/>
      <c r="B1802" s="75"/>
      <c r="C1802" s="75"/>
      <c r="D1802" s="75"/>
      <c r="E1802" s="75"/>
      <c r="F1802" s="41"/>
    </row>
    <row r="1803" spans="1:6" ht="20.25" customHeight="1" x14ac:dyDescent="0.25">
      <c r="A1803" s="79"/>
      <c r="B1803" s="76"/>
      <c r="C1803" s="76"/>
      <c r="D1803" s="76"/>
      <c r="E1803" s="76"/>
      <c r="F1803" s="41"/>
    </row>
    <row r="1804" spans="1:6" ht="20.25" customHeight="1" x14ac:dyDescent="0.25">
      <c r="A1804" s="78"/>
      <c r="B1804" s="75"/>
      <c r="C1804" s="75"/>
      <c r="D1804" s="75"/>
      <c r="E1804" s="75"/>
      <c r="F1804" s="41"/>
    </row>
    <row r="1805" spans="1:6" ht="20.25" customHeight="1" x14ac:dyDescent="0.25">
      <c r="A1805" s="79"/>
      <c r="B1805" s="76"/>
      <c r="C1805" s="76"/>
      <c r="D1805" s="76"/>
      <c r="E1805" s="76"/>
      <c r="F1805" s="41"/>
    </row>
    <row r="1806" spans="1:6" ht="20.25" customHeight="1" thickBot="1" x14ac:dyDescent="0.3">
      <c r="A1806" s="78"/>
      <c r="B1806" s="75"/>
      <c r="C1806" s="75"/>
      <c r="D1806" s="75"/>
      <c r="E1806" s="75"/>
      <c r="F1806" s="41"/>
    </row>
    <row r="1807" spans="1:6" ht="20.25" customHeight="1" thickTop="1" x14ac:dyDescent="0.25">
      <c r="A1807" s="86"/>
      <c r="B1807" s="87"/>
      <c r="C1807" s="87"/>
      <c r="D1807" s="87"/>
      <c r="E1807" s="87"/>
      <c r="F1807" s="68"/>
    </row>
    <row r="1808" spans="1:6" ht="20.25" customHeight="1" x14ac:dyDescent="0.25">
      <c r="A1808" s="78"/>
      <c r="B1808" s="75"/>
      <c r="C1808" s="75"/>
      <c r="D1808" s="75"/>
      <c r="E1808" s="75"/>
      <c r="F1808" s="41"/>
    </row>
    <row r="1809" spans="1:6" ht="20.25" customHeight="1" x14ac:dyDescent="0.25">
      <c r="A1809" s="79"/>
      <c r="B1809" s="76"/>
      <c r="C1809" s="76"/>
      <c r="D1809" s="76"/>
      <c r="E1809" s="76"/>
      <c r="F1809" s="41"/>
    </row>
    <row r="1810" spans="1:6" ht="20.25" customHeight="1" x14ac:dyDescent="0.25">
      <c r="A1810" s="78"/>
      <c r="B1810" s="75"/>
      <c r="C1810" s="75"/>
      <c r="D1810" s="75"/>
      <c r="E1810" s="75"/>
      <c r="F1810" s="41"/>
    </row>
    <row r="1811" spans="1:6" ht="20.25" customHeight="1" x14ac:dyDescent="0.25">
      <c r="A1811" s="79"/>
      <c r="B1811" s="76"/>
      <c r="C1811" s="76"/>
      <c r="D1811" s="76"/>
      <c r="E1811" s="76"/>
      <c r="F1811" s="41"/>
    </row>
    <row r="1812" spans="1:6" ht="20.25" customHeight="1" x14ac:dyDescent="0.25">
      <c r="A1812" s="78"/>
      <c r="B1812" s="75"/>
      <c r="C1812" s="75"/>
      <c r="D1812" s="75"/>
      <c r="E1812" s="75"/>
      <c r="F1812" s="41"/>
    </row>
    <row r="1813" spans="1:6" ht="20.25" customHeight="1" x14ac:dyDescent="0.25">
      <c r="A1813" s="79"/>
      <c r="B1813" s="76"/>
      <c r="C1813" s="76"/>
      <c r="D1813" s="76"/>
      <c r="E1813" s="76"/>
      <c r="F1813" s="41"/>
    </row>
    <row r="1814" spans="1:6" ht="20.25" customHeight="1" x14ac:dyDescent="0.25">
      <c r="A1814" s="78"/>
      <c r="B1814" s="75"/>
      <c r="C1814" s="75"/>
      <c r="D1814" s="75"/>
      <c r="E1814" s="75"/>
      <c r="F1814" s="41"/>
    </row>
    <row r="1815" spans="1:6" ht="20.25" customHeight="1" x14ac:dyDescent="0.25">
      <c r="A1815" s="79"/>
      <c r="B1815" s="76"/>
      <c r="C1815" s="76"/>
      <c r="D1815" s="76"/>
      <c r="E1815" s="76"/>
      <c r="F1815" s="41"/>
    </row>
    <row r="1816" spans="1:6" ht="20.25" customHeight="1" x14ac:dyDescent="0.25">
      <c r="A1816" s="78"/>
      <c r="B1816" s="75"/>
      <c r="C1816" s="75"/>
      <c r="D1816" s="75"/>
      <c r="E1816" s="75"/>
      <c r="F1816" s="41"/>
    </row>
    <row r="1817" spans="1:6" ht="20.25" customHeight="1" x14ac:dyDescent="0.25">
      <c r="A1817" s="79"/>
      <c r="B1817" s="76"/>
      <c r="C1817" s="76"/>
      <c r="D1817" s="76"/>
      <c r="E1817" s="76"/>
      <c r="F1817" s="41"/>
    </row>
    <row r="1818" spans="1:6" ht="20.25" customHeight="1" x14ac:dyDescent="0.25">
      <c r="A1818" s="78"/>
      <c r="B1818" s="75"/>
      <c r="C1818" s="75"/>
      <c r="D1818" s="75"/>
      <c r="E1818" s="75"/>
      <c r="F1818" s="41"/>
    </row>
    <row r="1819" spans="1:6" ht="20.25" customHeight="1" x14ac:dyDescent="0.25">
      <c r="A1819" s="79"/>
      <c r="B1819" s="76"/>
      <c r="C1819" s="76"/>
      <c r="D1819" s="76"/>
      <c r="E1819" s="76"/>
      <c r="F1819" s="41"/>
    </row>
    <row r="1820" spans="1:6" ht="20.25" customHeight="1" x14ac:dyDescent="0.25">
      <c r="A1820" s="78"/>
      <c r="B1820" s="75"/>
      <c r="C1820" s="75"/>
      <c r="D1820" s="75"/>
      <c r="E1820" s="75"/>
      <c r="F1820" s="41"/>
    </row>
    <row r="1821" spans="1:6" ht="20.25" customHeight="1" x14ac:dyDescent="0.25">
      <c r="A1821" s="79"/>
      <c r="B1821" s="76"/>
      <c r="C1821" s="76"/>
      <c r="D1821" s="76"/>
      <c r="E1821" s="76"/>
      <c r="F1821" s="41"/>
    </row>
    <row r="1822" spans="1:6" ht="20.25" customHeight="1" x14ac:dyDescent="0.25">
      <c r="A1822" s="78"/>
      <c r="B1822" s="75"/>
      <c r="C1822" s="75"/>
      <c r="D1822" s="75"/>
      <c r="E1822" s="75"/>
      <c r="F1822" s="41"/>
    </row>
    <row r="1823" spans="1:6" ht="20.25" customHeight="1" x14ac:dyDescent="0.25">
      <c r="A1823" s="79"/>
      <c r="B1823" s="76"/>
      <c r="C1823" s="76"/>
      <c r="D1823" s="76"/>
      <c r="E1823" s="76"/>
      <c r="F1823" s="41"/>
    </row>
    <row r="1824" spans="1:6" ht="20.25" customHeight="1" x14ac:dyDescent="0.25">
      <c r="A1824" s="78"/>
      <c r="B1824" s="75"/>
      <c r="C1824" s="75"/>
      <c r="D1824" s="75"/>
      <c r="E1824" s="75"/>
      <c r="F1824" s="41"/>
    </row>
    <row r="1825" spans="1:6" ht="20.25" customHeight="1" thickBot="1" x14ac:dyDescent="0.3">
      <c r="A1825" s="80"/>
      <c r="B1825" s="88"/>
      <c r="C1825" s="88"/>
      <c r="D1825" s="88"/>
      <c r="E1825" s="88"/>
      <c r="F1825" s="67"/>
    </row>
    <row r="1826" spans="1:6" ht="20.25" customHeight="1" thickTop="1" x14ac:dyDescent="0.25">
      <c r="A1826" s="89"/>
      <c r="B1826" s="89"/>
      <c r="C1826" s="89"/>
      <c r="D1826" s="89"/>
      <c r="E1826" s="89"/>
      <c r="F1826" s="69"/>
    </row>
    <row r="1827" spans="1:6" ht="20.25" customHeight="1" x14ac:dyDescent="0.25">
      <c r="A1827" s="76"/>
      <c r="B1827" s="76"/>
      <c r="C1827" s="76"/>
      <c r="D1827" s="76"/>
      <c r="E1827" s="76"/>
      <c r="F1827" s="38"/>
    </row>
    <row r="1828" spans="1:6" ht="20.25" customHeight="1" x14ac:dyDescent="0.25">
      <c r="A1828" s="75"/>
      <c r="B1828" s="75"/>
      <c r="C1828" s="75"/>
      <c r="D1828" s="75"/>
      <c r="E1828" s="75"/>
      <c r="F1828" s="38"/>
    </row>
    <row r="1829" spans="1:6" ht="20.25" customHeight="1" x14ac:dyDescent="0.25">
      <c r="A1829" s="76"/>
      <c r="B1829" s="76"/>
      <c r="C1829" s="76"/>
      <c r="D1829" s="76"/>
      <c r="E1829" s="76"/>
      <c r="F1829" s="38"/>
    </row>
    <row r="1830" spans="1:6" ht="20.25" customHeight="1" x14ac:dyDescent="0.25">
      <c r="A1830" s="75"/>
      <c r="B1830" s="75"/>
      <c r="C1830" s="75"/>
      <c r="D1830" s="75"/>
      <c r="E1830" s="75"/>
      <c r="F1830" s="38"/>
    </row>
    <row r="1831" spans="1:6" ht="20.25" customHeight="1" x14ac:dyDescent="0.25">
      <c r="A1831" s="76"/>
      <c r="B1831" s="76"/>
      <c r="C1831" s="76"/>
      <c r="D1831" s="76"/>
      <c r="E1831" s="76"/>
      <c r="F1831" s="38"/>
    </row>
    <row r="1832" spans="1:6" ht="20.25" customHeight="1" x14ac:dyDescent="0.25">
      <c r="A1832" s="78"/>
      <c r="B1832" s="75"/>
      <c r="C1832" s="75"/>
      <c r="D1832" s="75"/>
      <c r="E1832" s="75"/>
      <c r="F1832" s="41"/>
    </row>
    <row r="1833" spans="1:6" ht="20.25" customHeight="1" x14ac:dyDescent="0.25">
      <c r="A1833" s="79"/>
      <c r="B1833" s="76"/>
      <c r="C1833" s="76"/>
      <c r="D1833" s="76"/>
      <c r="E1833" s="76"/>
      <c r="F1833" s="41"/>
    </row>
    <row r="1834" spans="1:6" ht="20.25" customHeight="1" x14ac:dyDescent="0.25">
      <c r="A1834" s="78"/>
      <c r="B1834" s="75"/>
      <c r="C1834" s="75"/>
      <c r="D1834" s="75"/>
      <c r="E1834" s="75"/>
      <c r="F1834" s="41"/>
    </row>
    <row r="1835" spans="1:6" ht="20.25" customHeight="1" x14ac:dyDescent="0.25">
      <c r="A1835" s="79"/>
      <c r="B1835" s="76"/>
      <c r="C1835" s="76"/>
      <c r="D1835" s="76"/>
      <c r="E1835" s="76"/>
      <c r="F1835" s="41"/>
    </row>
    <row r="1836" spans="1:6" ht="20.25" customHeight="1" x14ac:dyDescent="0.25">
      <c r="A1836" s="78"/>
      <c r="B1836" s="75"/>
      <c r="C1836" s="75"/>
      <c r="D1836" s="75"/>
      <c r="E1836" s="75"/>
      <c r="F1836" s="41"/>
    </row>
    <row r="1837" spans="1:6" ht="20.25" customHeight="1" x14ac:dyDescent="0.25">
      <c r="A1837" s="79"/>
      <c r="B1837" s="76"/>
      <c r="C1837" s="76"/>
      <c r="D1837" s="76"/>
      <c r="E1837" s="76"/>
      <c r="F1837" s="41"/>
    </row>
    <row r="1838" spans="1:6" ht="20.25" customHeight="1" x14ac:dyDescent="0.25">
      <c r="A1838" s="78"/>
      <c r="B1838" s="75"/>
      <c r="C1838" s="75"/>
      <c r="D1838" s="75"/>
      <c r="E1838" s="75"/>
      <c r="F1838" s="41"/>
    </row>
    <row r="1839" spans="1:6" ht="20.25" customHeight="1" x14ac:dyDescent="0.25">
      <c r="A1839" s="79"/>
      <c r="B1839" s="76"/>
      <c r="C1839" s="76"/>
      <c r="D1839" s="76"/>
      <c r="E1839" s="76"/>
      <c r="F1839" s="41"/>
    </row>
    <row r="1840" spans="1:6" ht="20.25" customHeight="1" x14ac:dyDescent="0.25">
      <c r="A1840" s="78"/>
      <c r="B1840" s="75"/>
      <c r="C1840" s="75"/>
      <c r="D1840" s="75"/>
      <c r="E1840" s="75"/>
      <c r="F1840" s="41"/>
    </row>
    <row r="1841" spans="1:6" ht="20.25" customHeight="1" x14ac:dyDescent="0.25">
      <c r="A1841" s="79"/>
      <c r="B1841" s="76"/>
      <c r="C1841" s="76"/>
      <c r="D1841" s="76"/>
      <c r="E1841" s="76"/>
      <c r="F1841" s="41"/>
    </row>
    <row r="1842" spans="1:6" ht="20.25" customHeight="1" x14ac:dyDescent="0.25">
      <c r="A1842" s="78"/>
      <c r="B1842" s="75"/>
      <c r="C1842" s="75"/>
      <c r="D1842" s="75"/>
      <c r="E1842" s="75"/>
      <c r="F1842" s="41"/>
    </row>
    <row r="1843" spans="1:6" ht="20.25" customHeight="1" x14ac:dyDescent="0.25">
      <c r="A1843" s="79"/>
      <c r="B1843" s="76"/>
      <c r="C1843" s="76"/>
      <c r="D1843" s="76"/>
      <c r="E1843" s="76"/>
      <c r="F1843" s="41"/>
    </row>
    <row r="1844" spans="1:6" ht="20.25" customHeight="1" thickBot="1" x14ac:dyDescent="0.3">
      <c r="A1844" s="78"/>
      <c r="B1844" s="75"/>
      <c r="C1844" s="75"/>
      <c r="D1844" s="75"/>
      <c r="E1844" s="75"/>
      <c r="F1844" s="41"/>
    </row>
    <row r="1845" spans="1:6" ht="20.25" customHeight="1" thickTop="1" x14ac:dyDescent="0.25">
      <c r="A1845" s="86"/>
      <c r="B1845" s="87"/>
      <c r="C1845" s="87"/>
      <c r="D1845" s="87"/>
      <c r="E1845" s="87"/>
      <c r="F1845" s="68"/>
    </row>
    <row r="1846" spans="1:6" ht="20.25" customHeight="1" x14ac:dyDescent="0.25">
      <c r="A1846" s="78"/>
      <c r="B1846" s="75"/>
      <c r="C1846" s="75"/>
      <c r="D1846" s="75"/>
      <c r="E1846" s="75"/>
      <c r="F1846" s="41"/>
    </row>
    <row r="1847" spans="1:6" ht="20.25" customHeight="1" x14ac:dyDescent="0.25">
      <c r="A1847" s="79"/>
      <c r="B1847" s="76"/>
      <c r="C1847" s="76"/>
      <c r="D1847" s="76"/>
      <c r="E1847" s="76"/>
      <c r="F1847" s="41"/>
    </row>
    <row r="1848" spans="1:6" ht="20.25" customHeight="1" x14ac:dyDescent="0.25">
      <c r="A1848" s="78"/>
      <c r="B1848" s="75"/>
      <c r="C1848" s="75"/>
      <c r="D1848" s="75"/>
      <c r="E1848" s="75"/>
      <c r="F1848" s="41"/>
    </row>
    <row r="1849" spans="1:6" ht="20.25" customHeight="1" x14ac:dyDescent="0.25">
      <c r="A1849" s="79"/>
      <c r="B1849" s="76"/>
      <c r="C1849" s="76"/>
      <c r="D1849" s="76"/>
      <c r="E1849" s="76"/>
      <c r="F1849" s="41"/>
    </row>
    <row r="1850" spans="1:6" ht="20.25" customHeight="1" x14ac:dyDescent="0.25">
      <c r="A1850" s="78"/>
      <c r="B1850" s="75"/>
      <c r="C1850" s="75"/>
      <c r="D1850" s="75"/>
      <c r="E1850" s="75"/>
      <c r="F1850" s="41"/>
    </row>
    <row r="1851" spans="1:6" ht="20.25" customHeight="1" x14ac:dyDescent="0.25">
      <c r="A1851" s="79"/>
      <c r="B1851" s="76"/>
      <c r="C1851" s="76"/>
      <c r="D1851" s="76"/>
      <c r="E1851" s="76"/>
      <c r="F1851" s="41"/>
    </row>
    <row r="1852" spans="1:6" ht="20.25" customHeight="1" x14ac:dyDescent="0.25">
      <c r="A1852" s="78"/>
      <c r="B1852" s="75"/>
      <c r="C1852" s="75"/>
      <c r="D1852" s="75"/>
      <c r="E1852" s="75"/>
      <c r="F1852" s="41"/>
    </row>
    <row r="1853" spans="1:6" ht="20.25" customHeight="1" x14ac:dyDescent="0.25">
      <c r="A1853" s="79"/>
      <c r="B1853" s="76"/>
      <c r="C1853" s="76"/>
      <c r="D1853" s="76"/>
      <c r="E1853" s="76"/>
      <c r="F1853" s="41"/>
    </row>
    <row r="1854" spans="1:6" ht="20.25" customHeight="1" x14ac:dyDescent="0.25">
      <c r="A1854" s="78"/>
      <c r="B1854" s="75"/>
      <c r="C1854" s="75"/>
      <c r="D1854" s="75"/>
      <c r="E1854" s="75"/>
      <c r="F1854" s="41"/>
    </row>
    <row r="1855" spans="1:6" ht="20.25" customHeight="1" x14ac:dyDescent="0.25">
      <c r="A1855" s="79"/>
      <c r="B1855" s="76"/>
      <c r="C1855" s="76"/>
      <c r="D1855" s="76"/>
      <c r="E1855" s="76"/>
      <c r="F1855" s="41"/>
    </row>
    <row r="1856" spans="1:6" ht="20.25" customHeight="1" x14ac:dyDescent="0.25">
      <c r="A1856" s="78"/>
      <c r="B1856" s="75"/>
      <c r="C1856" s="75"/>
      <c r="D1856" s="75"/>
      <c r="E1856" s="75"/>
      <c r="F1856" s="41"/>
    </row>
    <row r="1857" spans="1:6" ht="20.25" customHeight="1" x14ac:dyDescent="0.25">
      <c r="A1857" s="79"/>
      <c r="B1857" s="76"/>
      <c r="C1857" s="76"/>
      <c r="D1857" s="76"/>
      <c r="E1857" s="76"/>
      <c r="F1857" s="41"/>
    </row>
    <row r="1858" spans="1:6" ht="20.25" customHeight="1" x14ac:dyDescent="0.25">
      <c r="A1858" s="78"/>
      <c r="B1858" s="75"/>
      <c r="C1858" s="75"/>
      <c r="D1858" s="75"/>
      <c r="E1858" s="75"/>
      <c r="F1858" s="41"/>
    </row>
    <row r="1859" spans="1:6" ht="20.25" customHeight="1" x14ac:dyDescent="0.25">
      <c r="A1859" s="79"/>
      <c r="B1859" s="76"/>
      <c r="C1859" s="76"/>
      <c r="D1859" s="76"/>
      <c r="E1859" s="76"/>
      <c r="F1859" s="41"/>
    </row>
    <row r="1860" spans="1:6" ht="20.25" customHeight="1" x14ac:dyDescent="0.25">
      <c r="A1860" s="78"/>
      <c r="B1860" s="75"/>
      <c r="C1860" s="75"/>
      <c r="D1860" s="75"/>
      <c r="E1860" s="75"/>
      <c r="F1860" s="41"/>
    </row>
    <row r="1861" spans="1:6" ht="20.25" customHeight="1" x14ac:dyDescent="0.25">
      <c r="A1861" s="79"/>
      <c r="B1861" s="76"/>
      <c r="C1861" s="76"/>
      <c r="D1861" s="76"/>
      <c r="E1861" s="76"/>
      <c r="F1861" s="41"/>
    </row>
    <row r="1862" spans="1:6" ht="20.25" customHeight="1" x14ac:dyDescent="0.25">
      <c r="A1862" s="78"/>
      <c r="B1862" s="75"/>
      <c r="C1862" s="75"/>
      <c r="D1862" s="75"/>
      <c r="E1862" s="75"/>
      <c r="F1862" s="41"/>
    </row>
    <row r="1863" spans="1:6" ht="20.25" customHeight="1" thickBot="1" x14ac:dyDescent="0.3">
      <c r="A1863" s="80"/>
      <c r="B1863" s="88"/>
      <c r="C1863" s="88"/>
      <c r="D1863" s="88"/>
      <c r="E1863" s="88"/>
      <c r="F1863" s="67"/>
    </row>
    <row r="1864" spans="1:6" ht="20.25" customHeight="1" thickTop="1" x14ac:dyDescent="0.25">
      <c r="A1864" s="89"/>
      <c r="B1864" s="89"/>
      <c r="C1864" s="89"/>
      <c r="D1864" s="89"/>
      <c r="E1864" s="89"/>
      <c r="F1864" s="69"/>
    </row>
    <row r="1865" spans="1:6" ht="20.25" customHeight="1" x14ac:dyDescent="0.25">
      <c r="A1865" s="76"/>
      <c r="B1865" s="76"/>
      <c r="C1865" s="76"/>
      <c r="D1865" s="76"/>
      <c r="E1865" s="76"/>
      <c r="F1865" s="38"/>
    </row>
    <row r="1866" spans="1:6" ht="20.25" customHeight="1" x14ac:dyDescent="0.25">
      <c r="A1866" s="75"/>
      <c r="B1866" s="75"/>
      <c r="C1866" s="75"/>
      <c r="D1866" s="75"/>
      <c r="E1866" s="75"/>
      <c r="F1866" s="38"/>
    </row>
    <row r="1867" spans="1:6" ht="20.25" customHeight="1" x14ac:dyDescent="0.25">
      <c r="A1867" s="76"/>
      <c r="B1867" s="76"/>
      <c r="C1867" s="76"/>
      <c r="D1867" s="76"/>
      <c r="E1867" s="76"/>
      <c r="F1867" s="38"/>
    </row>
    <row r="1868" spans="1:6" ht="20.25" customHeight="1" x14ac:dyDescent="0.25">
      <c r="A1868" s="75"/>
      <c r="B1868" s="75"/>
      <c r="C1868" s="75"/>
      <c r="D1868" s="75"/>
      <c r="E1868" s="75"/>
      <c r="F1868" s="38"/>
    </row>
    <row r="1869" spans="1:6" ht="20.25" customHeight="1" x14ac:dyDescent="0.25">
      <c r="A1869" s="76"/>
      <c r="B1869" s="76"/>
      <c r="C1869" s="76"/>
      <c r="D1869" s="76"/>
      <c r="E1869" s="76"/>
      <c r="F1869" s="38"/>
    </row>
    <row r="1870" spans="1:6" ht="20.25" customHeight="1" x14ac:dyDescent="0.25">
      <c r="A1870" s="78"/>
      <c r="B1870" s="75"/>
      <c r="C1870" s="75"/>
      <c r="D1870" s="75"/>
      <c r="E1870" s="75"/>
      <c r="F1870" s="41"/>
    </row>
    <row r="1871" spans="1:6" ht="20.25" customHeight="1" x14ac:dyDescent="0.25">
      <c r="A1871" s="79"/>
      <c r="B1871" s="76"/>
      <c r="C1871" s="76"/>
      <c r="D1871" s="76"/>
      <c r="E1871" s="76"/>
      <c r="F1871" s="41"/>
    </row>
    <row r="1872" spans="1:6" ht="20.25" customHeight="1" x14ac:dyDescent="0.25">
      <c r="A1872" s="78"/>
      <c r="B1872" s="75"/>
      <c r="C1872" s="75"/>
      <c r="D1872" s="75"/>
      <c r="E1872" s="75"/>
      <c r="F1872" s="41"/>
    </row>
    <row r="1873" spans="1:6" ht="20.25" customHeight="1" x14ac:dyDescent="0.25">
      <c r="A1873" s="79"/>
      <c r="B1873" s="76"/>
      <c r="C1873" s="76"/>
      <c r="D1873" s="76"/>
      <c r="E1873" s="76"/>
      <c r="F1873" s="41"/>
    </row>
    <row r="1874" spans="1:6" ht="20.25" customHeight="1" x14ac:dyDescent="0.25">
      <c r="A1874" s="78"/>
      <c r="B1874" s="75"/>
      <c r="C1874" s="75"/>
      <c r="D1874" s="75"/>
      <c r="E1874" s="75"/>
      <c r="F1874" s="41"/>
    </row>
    <row r="1875" spans="1:6" ht="20.25" customHeight="1" x14ac:dyDescent="0.25">
      <c r="A1875" s="79"/>
      <c r="B1875" s="76"/>
      <c r="C1875" s="76"/>
      <c r="D1875" s="76"/>
      <c r="E1875" s="76"/>
      <c r="F1875" s="41"/>
    </row>
    <row r="1876" spans="1:6" ht="20.25" customHeight="1" x14ac:dyDescent="0.25">
      <c r="A1876" s="78"/>
      <c r="B1876" s="75"/>
      <c r="C1876" s="75"/>
      <c r="D1876" s="75"/>
      <c r="E1876" s="75"/>
      <c r="F1876" s="41"/>
    </row>
    <row r="1877" spans="1:6" ht="20.25" customHeight="1" x14ac:dyDescent="0.25">
      <c r="A1877" s="79"/>
      <c r="B1877" s="76"/>
      <c r="C1877" s="76"/>
      <c r="D1877" s="76"/>
      <c r="E1877" s="76"/>
      <c r="F1877" s="41"/>
    </row>
    <row r="1878" spans="1:6" ht="20.25" customHeight="1" x14ac:dyDescent="0.25">
      <c r="A1878" s="78"/>
      <c r="B1878" s="75"/>
      <c r="C1878" s="75"/>
      <c r="D1878" s="75"/>
      <c r="E1878" s="75"/>
      <c r="F1878" s="41"/>
    </row>
    <row r="1879" spans="1:6" ht="20.25" customHeight="1" x14ac:dyDescent="0.25">
      <c r="A1879" s="79"/>
      <c r="B1879" s="76"/>
      <c r="C1879" s="76"/>
      <c r="D1879" s="76"/>
      <c r="E1879" s="76"/>
      <c r="F1879" s="41"/>
    </row>
    <row r="1880" spans="1:6" ht="20.25" customHeight="1" x14ac:dyDescent="0.25">
      <c r="A1880" s="78"/>
      <c r="B1880" s="75"/>
      <c r="C1880" s="75"/>
      <c r="D1880" s="75"/>
      <c r="E1880" s="75"/>
      <c r="F1880" s="41"/>
    </row>
    <row r="1881" spans="1:6" ht="20.25" customHeight="1" x14ac:dyDescent="0.25">
      <c r="A1881" s="79"/>
      <c r="B1881" s="76"/>
      <c r="C1881" s="76"/>
      <c r="D1881" s="76"/>
      <c r="E1881" s="76"/>
      <c r="F1881" s="41"/>
    </row>
    <row r="1882" spans="1:6" ht="20.25" customHeight="1" thickBot="1" x14ac:dyDescent="0.3">
      <c r="A1882" s="78"/>
      <c r="B1882" s="75"/>
      <c r="C1882" s="75"/>
      <c r="D1882" s="75"/>
      <c r="E1882" s="75"/>
      <c r="F1882" s="41"/>
    </row>
    <row r="1883" spans="1:6" ht="20.25" customHeight="1" thickTop="1" x14ac:dyDescent="0.25">
      <c r="A1883" s="86"/>
      <c r="B1883" s="87"/>
      <c r="C1883" s="87"/>
      <c r="D1883" s="87"/>
      <c r="E1883" s="87"/>
      <c r="F1883" s="68"/>
    </row>
    <row r="1884" spans="1:6" ht="20.25" customHeight="1" x14ac:dyDescent="0.25">
      <c r="A1884" s="78"/>
      <c r="B1884" s="75"/>
      <c r="C1884" s="75"/>
      <c r="D1884" s="75"/>
      <c r="E1884" s="75"/>
      <c r="F1884" s="41"/>
    </row>
    <row r="1885" spans="1:6" ht="20.25" customHeight="1" x14ac:dyDescent="0.25">
      <c r="A1885" s="79"/>
      <c r="B1885" s="76"/>
      <c r="C1885" s="76"/>
      <c r="D1885" s="76"/>
      <c r="E1885" s="76"/>
      <c r="F1885" s="41"/>
    </row>
    <row r="1886" spans="1:6" ht="20.25" customHeight="1" x14ac:dyDescent="0.25">
      <c r="A1886" s="78"/>
      <c r="B1886" s="75"/>
      <c r="C1886" s="75"/>
      <c r="D1886" s="75"/>
      <c r="E1886" s="75"/>
      <c r="F1886" s="41"/>
    </row>
    <row r="1887" spans="1:6" ht="20.25" customHeight="1" x14ac:dyDescent="0.25">
      <c r="A1887" s="79"/>
      <c r="B1887" s="76"/>
      <c r="C1887" s="76"/>
      <c r="D1887" s="76"/>
      <c r="E1887" s="76"/>
      <c r="F1887" s="41"/>
    </row>
    <row r="1888" spans="1:6" ht="20.25" customHeight="1" x14ac:dyDescent="0.25">
      <c r="A1888" s="78"/>
      <c r="B1888" s="75"/>
      <c r="C1888" s="75"/>
      <c r="D1888" s="75"/>
      <c r="E1888" s="75"/>
      <c r="F1888" s="41"/>
    </row>
    <row r="1889" spans="1:6" ht="20.25" customHeight="1" x14ac:dyDescent="0.25">
      <c r="A1889" s="79"/>
      <c r="B1889" s="76"/>
      <c r="C1889" s="76"/>
      <c r="D1889" s="76"/>
      <c r="E1889" s="76"/>
      <c r="F1889" s="41"/>
    </row>
    <row r="1890" spans="1:6" ht="20.25" customHeight="1" x14ac:dyDescent="0.25">
      <c r="A1890" s="78"/>
      <c r="B1890" s="75"/>
      <c r="C1890" s="75"/>
      <c r="D1890" s="75"/>
      <c r="E1890" s="75"/>
      <c r="F1890" s="41"/>
    </row>
    <row r="1891" spans="1:6" ht="20.25" customHeight="1" x14ac:dyDescent="0.25">
      <c r="A1891" s="79"/>
      <c r="B1891" s="76"/>
      <c r="C1891" s="76"/>
      <c r="D1891" s="76"/>
      <c r="E1891" s="76"/>
      <c r="F1891" s="41"/>
    </row>
    <row r="1892" spans="1:6" ht="20.25" customHeight="1" x14ac:dyDescent="0.25">
      <c r="A1892" s="78"/>
      <c r="B1892" s="75"/>
      <c r="C1892" s="75"/>
      <c r="D1892" s="75"/>
      <c r="E1892" s="75"/>
      <c r="F1892" s="41"/>
    </row>
    <row r="1893" spans="1:6" ht="20.25" customHeight="1" x14ac:dyDescent="0.25">
      <c r="A1893" s="79"/>
      <c r="B1893" s="76"/>
      <c r="C1893" s="76"/>
      <c r="D1893" s="76"/>
      <c r="E1893" s="76"/>
      <c r="F1893" s="41"/>
    </row>
    <row r="1894" spans="1:6" ht="20.25" customHeight="1" x14ac:dyDescent="0.25">
      <c r="A1894" s="78"/>
      <c r="B1894" s="75"/>
      <c r="C1894" s="75"/>
      <c r="D1894" s="75"/>
      <c r="E1894" s="75"/>
      <c r="F1894" s="41"/>
    </row>
    <row r="1895" spans="1:6" ht="20.25" customHeight="1" x14ac:dyDescent="0.25">
      <c r="A1895" s="79"/>
      <c r="B1895" s="76"/>
      <c r="C1895" s="76"/>
      <c r="D1895" s="76"/>
      <c r="E1895" s="76"/>
      <c r="F1895" s="41"/>
    </row>
    <row r="1896" spans="1:6" ht="20.25" customHeight="1" x14ac:dyDescent="0.25">
      <c r="A1896" s="78"/>
      <c r="B1896" s="75"/>
      <c r="C1896" s="75"/>
      <c r="D1896" s="75"/>
      <c r="E1896" s="75"/>
      <c r="F1896" s="41"/>
    </row>
    <row r="1897" spans="1:6" ht="20.25" customHeight="1" x14ac:dyDescent="0.25">
      <c r="A1897" s="79"/>
      <c r="B1897" s="76"/>
      <c r="C1897" s="76"/>
      <c r="D1897" s="76"/>
      <c r="E1897" s="76"/>
      <c r="F1897" s="41"/>
    </row>
    <row r="1898" spans="1:6" ht="20.25" customHeight="1" x14ac:dyDescent="0.25">
      <c r="A1898" s="78"/>
      <c r="B1898" s="75"/>
      <c r="C1898" s="75"/>
      <c r="D1898" s="75"/>
      <c r="E1898" s="75"/>
      <c r="F1898" s="41"/>
    </row>
    <row r="1899" spans="1:6" ht="20.25" customHeight="1" x14ac:dyDescent="0.25">
      <c r="A1899" s="79"/>
      <c r="B1899" s="76"/>
      <c r="C1899" s="76"/>
      <c r="D1899" s="76"/>
      <c r="E1899" s="76"/>
      <c r="F1899" s="41"/>
    </row>
    <row r="1900" spans="1:6" ht="20.25" customHeight="1" x14ac:dyDescent="0.25">
      <c r="A1900" s="78"/>
      <c r="B1900" s="75"/>
      <c r="C1900" s="75"/>
      <c r="D1900" s="75"/>
      <c r="E1900" s="75"/>
      <c r="F1900" s="41"/>
    </row>
    <row r="1901" spans="1:6" ht="20.25" customHeight="1" thickBot="1" x14ac:dyDescent="0.3">
      <c r="A1901" s="80"/>
      <c r="B1901" s="88"/>
      <c r="C1901" s="88"/>
      <c r="D1901" s="88"/>
      <c r="E1901" s="88"/>
      <c r="F1901" s="67"/>
    </row>
    <row r="1902" spans="1:6" ht="20.25" customHeight="1" thickTop="1" x14ac:dyDescent="0.25"/>
  </sheetData>
  <protectedRanges>
    <protectedRange sqref="A2:F10000" name="Range1"/>
  </protectedRanges>
  <dataValidations count="1">
    <dataValidation allowBlank="1" showInputMessage="1" showErrorMessage="1" promptTitle="Entrer un pourcentage" prompt="Entrer un pourcentage" sqref="F2:F1901" xr:uid="{FF4FE105-D037-45F5-A0E8-FDB48AA1048D}"/>
  </dataValidations>
  <pageMargins left="0.7" right="0.7" top="0.75" bottom="0.75" header="0.3" footer="0.3"/>
  <pageSetup orientation="portrait" r:id="rId1"/>
  <headerFooter>
    <oddHeader>&amp;R&amp;"Aptos"&amp;10&amp;K000000 Unclassified / Non classifié&amp;1#_x000D_</oddHeader>
  </headerFooter>
  <tableParts count="1">
    <tablePart r:id="rId2"/>
  </tableParts>
  <extLst>
    <ext xmlns:x14="http://schemas.microsoft.com/office/spreadsheetml/2009/9/main" uri="{CCE6A557-97BC-4b89-ADB6-D9C93CAAB3DF}">
      <x14:dataValidations xmlns:xm="http://schemas.microsoft.com/office/excel/2006/main" count="5">
        <x14:dataValidation type="list" allowBlank="1" showInputMessage="1" showErrorMessage="1" errorTitle="please use drop down list" error="please use drop down list" promptTitle="Utiliser la liste déroulante" prompt="Utiliser la liste déroulante" xr:uid="{E0C5753E-0812-4878-AA2D-211D53BB68CA}">
          <x14:formula1>
            <xm:f>'Listes déroulantes'!$Q$2:$Q$172</xm:f>
          </x14:formula1>
          <xm:sqref>B2:B1901</xm:sqref>
        </x14:dataValidation>
        <x14:dataValidation type="list" allowBlank="1" showInputMessage="1" showErrorMessage="1" errorTitle="please use drop down list" error="please use drop down list" promptTitle="Utiliser la liste déroulante" prompt="Utiliser la liste déroulante" xr:uid="{BC62A895-8F66-4B6B-923F-5FB91B81003C}">
          <x14:formula1>
            <xm:f>'Listes déroulantes'!$C$2:$C$199</xm:f>
          </x14:formula1>
          <xm:sqref>A2:A1901</xm:sqref>
        </x14:dataValidation>
        <x14:dataValidation type="list" allowBlank="1" showInputMessage="1" showErrorMessage="1" errorTitle="please use drop down list" error="please use drop down list" promptTitle="Utiliser la liste déroulante" prompt="Utiliser la liste déroulante" xr:uid="{13AB4D3D-9D35-4711-A7CB-2C2583A63EAB}">
          <x14:formula1>
            <xm:f>'Listes déroulantes'!$BB$2:$BB$1000</xm:f>
          </x14:formula1>
          <xm:sqref>C2:C1901</xm:sqref>
        </x14:dataValidation>
        <x14:dataValidation type="list" allowBlank="1" showInputMessage="1" showErrorMessage="1" errorTitle="please use drop down list" error="please use drop down list" promptTitle="Utiliser la liste déroulante" prompt="Utiliser la liste déroulante" xr:uid="{1080A48F-3340-4EC7-A7CB-32FB46A6DB1A}">
          <x14:formula1>
            <xm:f>'Listes déroulantes'!$AF$2:$AF$5</xm:f>
          </x14:formula1>
          <xm:sqref>E2:E1901</xm:sqref>
        </x14:dataValidation>
        <x14:dataValidation type="list" allowBlank="1" showInputMessage="1" showErrorMessage="1" errorTitle="please use drop down list" error="please use drop down list" promptTitle="Utiliser la liste déroulante" prompt="Utiliser la liste déroulante" xr:uid="{D4C0B42F-4C89-44EC-896D-AC796CF92921}">
          <x14:formula1>
            <xm:f>'Listes déroulantes'!$AB$2:$AB$15</xm:f>
          </x14:formula1>
          <xm:sqref>D2:D1901</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340DE-6CA2-49C9-A01F-232B18D664D3}">
  <sheetPr codeName="Sheet44"/>
  <dimension ref="A1:C452"/>
  <sheetViews>
    <sheetView zoomScale="70" zoomScaleNormal="70" workbookViewId="0">
      <selection activeCell="A27" sqref="A27"/>
    </sheetView>
  </sheetViews>
  <sheetFormatPr defaultColWidth="9.140625" defaultRowHeight="20.25" customHeight="1" x14ac:dyDescent="0.25"/>
  <cols>
    <col min="1" max="1" width="25.5703125" style="24" customWidth="1"/>
    <col min="2" max="2" width="119.7109375" style="24" customWidth="1"/>
    <col min="3" max="3" width="20.85546875" style="24" customWidth="1"/>
    <col min="4" max="16384" width="9.140625" style="24"/>
  </cols>
  <sheetData>
    <row r="1" spans="1:3" ht="20.25" customHeight="1" x14ac:dyDescent="0.25">
      <c r="A1" s="32" t="s">
        <v>279</v>
      </c>
      <c r="B1" s="33" t="s">
        <v>88</v>
      </c>
      <c r="C1" s="157" t="s">
        <v>93</v>
      </c>
    </row>
    <row r="2" spans="1:3" ht="20.25" customHeight="1" x14ac:dyDescent="0.25">
      <c r="A2" s="78"/>
      <c r="B2" s="81" t="s">
        <v>282</v>
      </c>
      <c r="C2" s="40"/>
    </row>
    <row r="3" spans="1:3" ht="20.25" customHeight="1" x14ac:dyDescent="0.25">
      <c r="A3" s="79"/>
      <c r="B3" s="82" t="s">
        <v>5348</v>
      </c>
      <c r="C3" s="40"/>
    </row>
    <row r="4" spans="1:3" ht="20.25" customHeight="1" x14ac:dyDescent="0.25">
      <c r="A4" s="78"/>
      <c r="B4" s="81" t="s">
        <v>5349</v>
      </c>
      <c r="C4" s="40"/>
    </row>
    <row r="5" spans="1:3" ht="20.25" customHeight="1" x14ac:dyDescent="0.25">
      <c r="A5" s="79"/>
      <c r="B5" s="82" t="s">
        <v>5350</v>
      </c>
      <c r="C5" s="40"/>
    </row>
    <row r="6" spans="1:3" ht="20.25" customHeight="1" x14ac:dyDescent="0.25">
      <c r="A6" s="78"/>
      <c r="B6" s="81" t="s">
        <v>5351</v>
      </c>
      <c r="C6" s="40"/>
    </row>
    <row r="7" spans="1:3" ht="20.25" customHeight="1" x14ac:dyDescent="0.25">
      <c r="A7" s="79"/>
      <c r="B7" s="82" t="s">
        <v>5352</v>
      </c>
      <c r="C7" s="40"/>
    </row>
    <row r="8" spans="1:3" ht="20.25" customHeight="1" x14ac:dyDescent="0.25">
      <c r="A8" s="78"/>
      <c r="B8" s="81" t="s">
        <v>5353</v>
      </c>
      <c r="C8" s="40"/>
    </row>
    <row r="9" spans="1:3" ht="20.25" customHeight="1" x14ac:dyDescent="0.25">
      <c r="A9" s="79"/>
      <c r="B9" s="82" t="s">
        <v>5354</v>
      </c>
      <c r="C9" s="40"/>
    </row>
    <row r="10" spans="1:3" ht="20.25" customHeight="1" x14ac:dyDescent="0.25">
      <c r="A10" s="78"/>
      <c r="B10" s="81" t="s">
        <v>5355</v>
      </c>
      <c r="C10" s="40"/>
    </row>
    <row r="11" spans="1:3" ht="20.25" customHeight="1" x14ac:dyDescent="0.25">
      <c r="A11" s="79"/>
      <c r="B11" s="82" t="s">
        <v>5356</v>
      </c>
      <c r="C11" s="40"/>
    </row>
    <row r="12" spans="1:3" ht="20.25" customHeight="1" x14ac:dyDescent="0.25">
      <c r="A12" s="78"/>
      <c r="B12" s="81" t="s">
        <v>5357</v>
      </c>
      <c r="C12" s="40"/>
    </row>
    <row r="13" spans="1:3" ht="20.25" customHeight="1" x14ac:dyDescent="0.25">
      <c r="A13" s="79"/>
      <c r="B13" s="82" t="s">
        <v>5358</v>
      </c>
      <c r="C13" s="40"/>
    </row>
    <row r="14" spans="1:3" ht="20.25" customHeight="1" x14ac:dyDescent="0.25">
      <c r="A14" s="78"/>
      <c r="B14" s="81" t="s">
        <v>5359</v>
      </c>
      <c r="C14" s="40"/>
    </row>
    <row r="15" spans="1:3" ht="20.25" customHeight="1" x14ac:dyDescent="0.25">
      <c r="A15" s="79"/>
      <c r="B15" s="82" t="s">
        <v>5360</v>
      </c>
      <c r="C15" s="40"/>
    </row>
    <row r="16" spans="1:3" ht="20.25" customHeight="1" x14ac:dyDescent="0.25">
      <c r="A16" s="78"/>
      <c r="B16" s="81" t="s">
        <v>5361</v>
      </c>
      <c r="C16" s="40"/>
    </row>
    <row r="17" spans="1:3" ht="20.25" customHeight="1" x14ac:dyDescent="0.25">
      <c r="A17" s="79"/>
      <c r="B17" s="82" t="s">
        <v>5362</v>
      </c>
      <c r="C17" s="40"/>
    </row>
    <row r="18" spans="1:3" ht="20.25" customHeight="1" x14ac:dyDescent="0.25">
      <c r="A18" s="78"/>
      <c r="B18" s="81" t="s">
        <v>5363</v>
      </c>
      <c r="C18" s="40"/>
    </row>
    <row r="19" spans="1:3" ht="20.25" customHeight="1" thickBot="1" x14ac:dyDescent="0.3">
      <c r="A19" s="80"/>
      <c r="B19" s="83" t="s">
        <v>5364</v>
      </c>
      <c r="C19" s="70"/>
    </row>
    <row r="20" spans="1:3" ht="20.25" customHeight="1" thickTop="1" x14ac:dyDescent="0.25">
      <c r="A20" s="78"/>
      <c r="B20" s="81"/>
      <c r="C20" s="40"/>
    </row>
    <row r="21" spans="1:3" ht="20.25" customHeight="1" x14ac:dyDescent="0.25">
      <c r="A21" s="79"/>
      <c r="B21" s="82"/>
      <c r="C21" s="40"/>
    </row>
    <row r="22" spans="1:3" ht="20.25" customHeight="1" x14ac:dyDescent="0.25">
      <c r="A22" s="78"/>
      <c r="B22" s="81"/>
      <c r="C22" s="40"/>
    </row>
    <row r="23" spans="1:3" ht="20.25" customHeight="1" x14ac:dyDescent="0.25">
      <c r="A23" s="79"/>
      <c r="B23" s="82"/>
      <c r="C23" s="40"/>
    </row>
    <row r="24" spans="1:3" ht="20.25" customHeight="1" x14ac:dyDescent="0.25">
      <c r="A24" s="78"/>
      <c r="B24" s="81"/>
      <c r="C24" s="40"/>
    </row>
    <row r="25" spans="1:3" ht="20.25" customHeight="1" x14ac:dyDescent="0.25">
      <c r="A25" s="79"/>
      <c r="B25" s="82"/>
      <c r="C25" s="40"/>
    </row>
    <row r="26" spans="1:3" ht="20.25" customHeight="1" x14ac:dyDescent="0.25">
      <c r="A26" s="78"/>
      <c r="B26" s="81"/>
      <c r="C26" s="40"/>
    </row>
    <row r="27" spans="1:3" ht="20.25" customHeight="1" x14ac:dyDescent="0.25">
      <c r="A27" s="79"/>
      <c r="B27" s="82"/>
      <c r="C27" s="40"/>
    </row>
    <row r="28" spans="1:3" ht="20.25" customHeight="1" x14ac:dyDescent="0.25">
      <c r="A28" s="78"/>
      <c r="B28" s="81"/>
      <c r="C28" s="40"/>
    </row>
    <row r="29" spans="1:3" ht="20.25" customHeight="1" x14ac:dyDescent="0.25">
      <c r="A29" s="79"/>
      <c r="B29" s="82"/>
      <c r="C29" s="40"/>
    </row>
    <row r="30" spans="1:3" ht="20.25" customHeight="1" x14ac:dyDescent="0.25">
      <c r="A30" s="78"/>
      <c r="B30" s="81"/>
      <c r="C30" s="40"/>
    </row>
    <row r="31" spans="1:3" ht="20.25" customHeight="1" x14ac:dyDescent="0.25">
      <c r="A31" s="79"/>
      <c r="B31" s="82"/>
      <c r="C31" s="40"/>
    </row>
    <row r="32" spans="1:3" ht="20.25" customHeight="1" x14ac:dyDescent="0.25">
      <c r="A32" s="78"/>
      <c r="B32" s="81"/>
      <c r="C32" s="40"/>
    </row>
    <row r="33" spans="1:3" ht="20.25" customHeight="1" x14ac:dyDescent="0.25">
      <c r="A33" s="79"/>
      <c r="B33" s="82"/>
      <c r="C33" s="40"/>
    </row>
    <row r="34" spans="1:3" ht="20.25" customHeight="1" x14ac:dyDescent="0.25">
      <c r="A34" s="78"/>
      <c r="B34" s="81"/>
      <c r="C34" s="40"/>
    </row>
    <row r="35" spans="1:3" ht="20.25" customHeight="1" x14ac:dyDescent="0.25">
      <c r="A35" s="79"/>
      <c r="B35" s="82"/>
      <c r="C35" s="40"/>
    </row>
    <row r="36" spans="1:3" ht="20.25" customHeight="1" x14ac:dyDescent="0.25">
      <c r="A36" s="78"/>
      <c r="B36" s="81"/>
      <c r="C36" s="40"/>
    </row>
    <row r="37" spans="1:3" ht="20.25" customHeight="1" thickBot="1" x14ac:dyDescent="0.3">
      <c r="A37" s="80"/>
      <c r="B37" s="83"/>
      <c r="C37" s="70"/>
    </row>
    <row r="38" spans="1:3" ht="20.25" customHeight="1" thickTop="1" x14ac:dyDescent="0.25">
      <c r="A38" s="78"/>
      <c r="B38" s="81"/>
      <c r="C38" s="40"/>
    </row>
    <row r="39" spans="1:3" ht="20.25" customHeight="1" x14ac:dyDescent="0.25">
      <c r="A39" s="79"/>
      <c r="B39" s="82"/>
      <c r="C39" s="40"/>
    </row>
    <row r="40" spans="1:3" ht="20.25" customHeight="1" x14ac:dyDescent="0.25">
      <c r="A40" s="78"/>
      <c r="B40" s="81"/>
      <c r="C40" s="40"/>
    </row>
    <row r="41" spans="1:3" ht="20.25" customHeight="1" x14ac:dyDescent="0.25">
      <c r="A41" s="79"/>
      <c r="B41" s="82"/>
      <c r="C41" s="40"/>
    </row>
    <row r="42" spans="1:3" ht="20.25" customHeight="1" x14ac:dyDescent="0.25">
      <c r="A42" s="78"/>
      <c r="B42" s="81"/>
      <c r="C42" s="40"/>
    </row>
    <row r="43" spans="1:3" ht="20.25" customHeight="1" x14ac:dyDescent="0.25">
      <c r="A43" s="79"/>
      <c r="B43" s="82"/>
      <c r="C43" s="40"/>
    </row>
    <row r="44" spans="1:3" ht="20.25" customHeight="1" x14ac:dyDescent="0.25">
      <c r="A44" s="78"/>
      <c r="B44" s="81"/>
      <c r="C44" s="40"/>
    </row>
    <row r="45" spans="1:3" ht="20.25" customHeight="1" x14ac:dyDescent="0.25">
      <c r="A45" s="79"/>
      <c r="B45" s="82"/>
      <c r="C45" s="40"/>
    </row>
    <row r="46" spans="1:3" ht="20.25" customHeight="1" x14ac:dyDescent="0.25">
      <c r="A46" s="78"/>
      <c r="B46" s="81"/>
      <c r="C46" s="40"/>
    </row>
    <row r="47" spans="1:3" ht="20.25" customHeight="1" x14ac:dyDescent="0.25">
      <c r="A47" s="79"/>
      <c r="B47" s="82"/>
      <c r="C47" s="40"/>
    </row>
    <row r="48" spans="1:3" ht="20.25" customHeight="1" x14ac:dyDescent="0.25">
      <c r="A48" s="78"/>
      <c r="B48" s="81"/>
      <c r="C48" s="40"/>
    </row>
    <row r="49" spans="1:3" ht="20.25" customHeight="1" x14ac:dyDescent="0.25">
      <c r="A49" s="79"/>
      <c r="B49" s="82"/>
      <c r="C49" s="40"/>
    </row>
    <row r="50" spans="1:3" ht="20.25" customHeight="1" x14ac:dyDescent="0.25">
      <c r="A50" s="78"/>
      <c r="B50" s="81"/>
      <c r="C50" s="40"/>
    </row>
    <row r="51" spans="1:3" ht="20.25" customHeight="1" x14ac:dyDescent="0.25">
      <c r="A51" s="79"/>
      <c r="B51" s="82"/>
      <c r="C51" s="40"/>
    </row>
    <row r="52" spans="1:3" ht="20.25" customHeight="1" x14ac:dyDescent="0.25">
      <c r="A52" s="78"/>
      <c r="B52" s="81"/>
      <c r="C52" s="40"/>
    </row>
    <row r="53" spans="1:3" ht="20.25" customHeight="1" x14ac:dyDescent="0.25">
      <c r="A53" s="79"/>
      <c r="B53" s="82"/>
      <c r="C53" s="40"/>
    </row>
    <row r="54" spans="1:3" ht="20.25" customHeight="1" x14ac:dyDescent="0.25">
      <c r="A54" s="78"/>
      <c r="B54" s="81"/>
      <c r="C54" s="40"/>
    </row>
    <row r="55" spans="1:3" ht="20.25" customHeight="1" thickBot="1" x14ac:dyDescent="0.3">
      <c r="A55" s="80"/>
      <c r="B55" s="83"/>
      <c r="C55" s="70"/>
    </row>
    <row r="56" spans="1:3" ht="20.25" customHeight="1" thickTop="1" x14ac:dyDescent="0.25">
      <c r="A56" s="78"/>
      <c r="B56" s="81"/>
      <c r="C56" s="40"/>
    </row>
    <row r="57" spans="1:3" ht="20.25" customHeight="1" x14ac:dyDescent="0.25">
      <c r="A57" s="79"/>
      <c r="B57" s="82"/>
      <c r="C57" s="40"/>
    </row>
    <row r="58" spans="1:3" ht="20.25" customHeight="1" x14ac:dyDescent="0.25">
      <c r="A58" s="78"/>
      <c r="B58" s="81"/>
      <c r="C58" s="40"/>
    </row>
    <row r="59" spans="1:3" ht="20.25" customHeight="1" x14ac:dyDescent="0.25">
      <c r="A59" s="79"/>
      <c r="B59" s="82"/>
      <c r="C59" s="40"/>
    </row>
    <row r="60" spans="1:3" ht="20.25" customHeight="1" x14ac:dyDescent="0.25">
      <c r="A60" s="78"/>
      <c r="B60" s="81"/>
      <c r="C60" s="40"/>
    </row>
    <row r="61" spans="1:3" ht="20.25" customHeight="1" x14ac:dyDescent="0.25">
      <c r="A61" s="79"/>
      <c r="B61" s="82"/>
      <c r="C61" s="40"/>
    </row>
    <row r="62" spans="1:3" ht="20.25" customHeight="1" x14ac:dyDescent="0.25">
      <c r="A62" s="78"/>
      <c r="B62" s="81"/>
      <c r="C62" s="40"/>
    </row>
    <row r="63" spans="1:3" ht="20.25" customHeight="1" x14ac:dyDescent="0.25">
      <c r="A63" s="79"/>
      <c r="B63" s="82"/>
      <c r="C63" s="40"/>
    </row>
    <row r="64" spans="1:3" ht="20.25" customHeight="1" x14ac:dyDescent="0.25">
      <c r="A64" s="78"/>
      <c r="B64" s="81"/>
      <c r="C64" s="40"/>
    </row>
    <row r="65" spans="1:3" ht="20.25" customHeight="1" x14ac:dyDescent="0.25">
      <c r="A65" s="79"/>
      <c r="B65" s="82"/>
      <c r="C65" s="40"/>
    </row>
    <row r="66" spans="1:3" ht="20.25" customHeight="1" x14ac:dyDescent="0.25">
      <c r="A66" s="78"/>
      <c r="B66" s="81"/>
      <c r="C66" s="40"/>
    </row>
    <row r="67" spans="1:3" ht="20.25" customHeight="1" x14ac:dyDescent="0.25">
      <c r="A67" s="79"/>
      <c r="B67" s="82"/>
      <c r="C67" s="40"/>
    </row>
    <row r="68" spans="1:3" ht="20.25" customHeight="1" x14ac:dyDescent="0.25">
      <c r="A68" s="78"/>
      <c r="B68" s="81"/>
      <c r="C68" s="40"/>
    </row>
    <row r="69" spans="1:3" ht="20.25" customHeight="1" x14ac:dyDescent="0.25">
      <c r="A69" s="79"/>
      <c r="B69" s="82"/>
      <c r="C69" s="40"/>
    </row>
    <row r="70" spans="1:3" ht="20.25" customHeight="1" x14ac:dyDescent="0.25">
      <c r="A70" s="78"/>
      <c r="B70" s="81"/>
      <c r="C70" s="40"/>
    </row>
    <row r="71" spans="1:3" ht="20.25" customHeight="1" x14ac:dyDescent="0.25">
      <c r="A71" s="79"/>
      <c r="B71" s="82"/>
      <c r="C71" s="40"/>
    </row>
    <row r="72" spans="1:3" ht="20.25" customHeight="1" x14ac:dyDescent="0.25">
      <c r="A72" s="78"/>
      <c r="B72" s="81"/>
      <c r="C72" s="40"/>
    </row>
    <row r="73" spans="1:3" ht="20.25" customHeight="1" thickBot="1" x14ac:dyDescent="0.3">
      <c r="A73" s="80"/>
      <c r="B73" s="83"/>
      <c r="C73" s="70"/>
    </row>
    <row r="74" spans="1:3" ht="20.25" customHeight="1" thickTop="1" x14ac:dyDescent="0.25">
      <c r="A74" s="78"/>
      <c r="B74" s="81"/>
      <c r="C74" s="40"/>
    </row>
    <row r="75" spans="1:3" ht="20.25" customHeight="1" x14ac:dyDescent="0.25">
      <c r="A75" s="79"/>
      <c r="B75" s="82"/>
      <c r="C75" s="40"/>
    </row>
    <row r="76" spans="1:3" ht="20.25" customHeight="1" x14ac:dyDescent="0.25">
      <c r="A76" s="78"/>
      <c r="B76" s="81"/>
      <c r="C76" s="40"/>
    </row>
    <row r="77" spans="1:3" ht="20.25" customHeight="1" x14ac:dyDescent="0.25">
      <c r="A77" s="79"/>
      <c r="B77" s="82"/>
      <c r="C77" s="40"/>
    </row>
    <row r="78" spans="1:3" ht="20.25" customHeight="1" x14ac:dyDescent="0.25">
      <c r="A78" s="78"/>
      <c r="B78" s="81"/>
      <c r="C78" s="40"/>
    </row>
    <row r="79" spans="1:3" ht="20.25" customHeight="1" x14ac:dyDescent="0.25">
      <c r="A79" s="79"/>
      <c r="B79" s="82"/>
      <c r="C79" s="40"/>
    </row>
    <row r="80" spans="1:3" ht="20.25" customHeight="1" x14ac:dyDescent="0.25">
      <c r="A80" s="78"/>
      <c r="B80" s="81"/>
      <c r="C80" s="40"/>
    </row>
    <row r="81" spans="1:3" ht="20.25" customHeight="1" x14ac:dyDescent="0.25">
      <c r="A81" s="79"/>
      <c r="B81" s="82"/>
      <c r="C81" s="40"/>
    </row>
    <row r="82" spans="1:3" ht="20.25" customHeight="1" x14ac:dyDescent="0.25">
      <c r="A82" s="78"/>
      <c r="B82" s="81"/>
      <c r="C82" s="40"/>
    </row>
    <row r="83" spans="1:3" ht="20.25" customHeight="1" x14ac:dyDescent="0.25">
      <c r="A83" s="79"/>
      <c r="B83" s="82"/>
      <c r="C83" s="40"/>
    </row>
    <row r="84" spans="1:3" ht="20.25" customHeight="1" x14ac:dyDescent="0.25">
      <c r="A84" s="78"/>
      <c r="B84" s="81"/>
      <c r="C84" s="40"/>
    </row>
    <row r="85" spans="1:3" ht="20.25" customHeight="1" x14ac:dyDescent="0.25">
      <c r="A85" s="79"/>
      <c r="B85" s="82"/>
      <c r="C85" s="40"/>
    </row>
    <row r="86" spans="1:3" ht="20.25" customHeight="1" x14ac:dyDescent="0.25">
      <c r="A86" s="78"/>
      <c r="B86" s="81"/>
      <c r="C86" s="40"/>
    </row>
    <row r="87" spans="1:3" ht="20.25" customHeight="1" x14ac:dyDescent="0.25">
      <c r="A87" s="79"/>
      <c r="B87" s="82"/>
      <c r="C87" s="40"/>
    </row>
    <row r="88" spans="1:3" ht="20.25" customHeight="1" x14ac:dyDescent="0.25">
      <c r="A88" s="78"/>
      <c r="B88" s="81"/>
      <c r="C88" s="40"/>
    </row>
    <row r="89" spans="1:3" ht="20.25" customHeight="1" x14ac:dyDescent="0.25">
      <c r="A89" s="79"/>
      <c r="B89" s="82"/>
      <c r="C89" s="40"/>
    </row>
    <row r="90" spans="1:3" ht="20.25" customHeight="1" x14ac:dyDescent="0.25">
      <c r="A90" s="78"/>
      <c r="B90" s="81"/>
      <c r="C90" s="40"/>
    </row>
    <row r="91" spans="1:3" ht="20.25" customHeight="1" thickBot="1" x14ac:dyDescent="0.3">
      <c r="A91" s="80"/>
      <c r="B91" s="83"/>
      <c r="C91" s="70"/>
    </row>
    <row r="92" spans="1:3" ht="20.25" customHeight="1" thickTop="1" x14ac:dyDescent="0.25">
      <c r="A92" s="78"/>
      <c r="B92" s="81"/>
      <c r="C92" s="40"/>
    </row>
    <row r="93" spans="1:3" ht="20.25" customHeight="1" x14ac:dyDescent="0.25">
      <c r="A93" s="79"/>
      <c r="B93" s="82"/>
      <c r="C93" s="40"/>
    </row>
    <row r="94" spans="1:3" ht="20.25" customHeight="1" x14ac:dyDescent="0.25">
      <c r="A94" s="78"/>
      <c r="B94" s="81"/>
      <c r="C94" s="40"/>
    </row>
    <row r="95" spans="1:3" ht="20.25" customHeight="1" x14ac:dyDescent="0.25">
      <c r="A95" s="79"/>
      <c r="B95" s="82"/>
      <c r="C95" s="40"/>
    </row>
    <row r="96" spans="1:3" ht="20.25" customHeight="1" x14ac:dyDescent="0.25">
      <c r="A96" s="78"/>
      <c r="B96" s="81"/>
      <c r="C96" s="40"/>
    </row>
    <row r="97" spans="1:3" ht="20.25" customHeight="1" x14ac:dyDescent="0.25">
      <c r="A97" s="79"/>
      <c r="B97" s="82"/>
      <c r="C97" s="40"/>
    </row>
    <row r="98" spans="1:3" ht="20.25" customHeight="1" x14ac:dyDescent="0.25">
      <c r="A98" s="78"/>
      <c r="B98" s="81"/>
      <c r="C98" s="40"/>
    </row>
    <row r="99" spans="1:3" ht="20.25" customHeight="1" x14ac:dyDescent="0.25">
      <c r="A99" s="79"/>
      <c r="B99" s="82"/>
      <c r="C99" s="40"/>
    </row>
    <row r="100" spans="1:3" ht="20.25" customHeight="1" x14ac:dyDescent="0.25">
      <c r="A100" s="78"/>
      <c r="B100" s="81"/>
      <c r="C100" s="40"/>
    </row>
    <row r="101" spans="1:3" ht="20.25" customHeight="1" x14ac:dyDescent="0.25">
      <c r="A101" s="79"/>
      <c r="B101" s="82"/>
      <c r="C101" s="40"/>
    </row>
    <row r="102" spans="1:3" ht="20.25" customHeight="1" x14ac:dyDescent="0.25">
      <c r="A102" s="78"/>
      <c r="B102" s="81"/>
      <c r="C102" s="40"/>
    </row>
    <row r="103" spans="1:3" ht="20.25" customHeight="1" x14ac:dyDescent="0.25">
      <c r="A103" s="79"/>
      <c r="B103" s="82"/>
      <c r="C103" s="40"/>
    </row>
    <row r="104" spans="1:3" ht="20.25" customHeight="1" x14ac:dyDescent="0.25">
      <c r="A104" s="78"/>
      <c r="B104" s="81"/>
      <c r="C104" s="40"/>
    </row>
    <row r="105" spans="1:3" ht="20.25" customHeight="1" x14ac:dyDescent="0.25">
      <c r="A105" s="79"/>
      <c r="B105" s="82"/>
      <c r="C105" s="40"/>
    </row>
    <row r="106" spans="1:3" ht="20.25" customHeight="1" x14ac:dyDescent="0.25">
      <c r="A106" s="78"/>
      <c r="B106" s="81"/>
      <c r="C106" s="40"/>
    </row>
    <row r="107" spans="1:3" ht="20.25" customHeight="1" x14ac:dyDescent="0.25">
      <c r="A107" s="79"/>
      <c r="B107" s="82"/>
      <c r="C107" s="40"/>
    </row>
    <row r="108" spans="1:3" ht="20.25" customHeight="1" x14ac:dyDescent="0.25">
      <c r="A108" s="78"/>
      <c r="B108" s="81"/>
      <c r="C108" s="40"/>
    </row>
    <row r="109" spans="1:3" ht="20.25" customHeight="1" thickBot="1" x14ac:dyDescent="0.3">
      <c r="A109" s="80"/>
      <c r="B109" s="83"/>
      <c r="C109" s="70"/>
    </row>
    <row r="110" spans="1:3" ht="20.25" customHeight="1" thickTop="1" x14ac:dyDescent="0.25">
      <c r="A110" s="78"/>
      <c r="B110" s="81"/>
      <c r="C110" s="40"/>
    </row>
    <row r="111" spans="1:3" ht="20.25" customHeight="1" x14ac:dyDescent="0.25">
      <c r="A111" s="79"/>
      <c r="B111" s="82"/>
      <c r="C111" s="40"/>
    </row>
    <row r="112" spans="1:3" ht="20.25" customHeight="1" x14ac:dyDescent="0.25">
      <c r="A112" s="78"/>
      <c r="B112" s="81"/>
      <c r="C112" s="40"/>
    </row>
    <row r="113" spans="1:3" ht="20.25" customHeight="1" x14ac:dyDescent="0.25">
      <c r="A113" s="79"/>
      <c r="B113" s="82"/>
      <c r="C113" s="40"/>
    </row>
    <row r="114" spans="1:3" ht="20.25" customHeight="1" x14ac:dyDescent="0.25">
      <c r="A114" s="78"/>
      <c r="B114" s="81"/>
      <c r="C114" s="40"/>
    </row>
    <row r="115" spans="1:3" ht="20.25" customHeight="1" x14ac:dyDescent="0.25">
      <c r="A115" s="79"/>
      <c r="B115" s="82"/>
      <c r="C115" s="40"/>
    </row>
    <row r="116" spans="1:3" ht="20.25" customHeight="1" x14ac:dyDescent="0.25">
      <c r="A116" s="78"/>
      <c r="B116" s="81"/>
      <c r="C116" s="40"/>
    </row>
    <row r="117" spans="1:3" ht="20.25" customHeight="1" x14ac:dyDescent="0.25">
      <c r="A117" s="79"/>
      <c r="B117" s="82"/>
      <c r="C117" s="40"/>
    </row>
    <row r="118" spans="1:3" ht="20.25" customHeight="1" x14ac:dyDescent="0.25">
      <c r="A118" s="78"/>
      <c r="B118" s="81"/>
      <c r="C118" s="40"/>
    </row>
    <row r="119" spans="1:3" ht="20.25" customHeight="1" x14ac:dyDescent="0.25">
      <c r="A119" s="79"/>
      <c r="B119" s="82"/>
      <c r="C119" s="40"/>
    </row>
    <row r="120" spans="1:3" ht="20.25" customHeight="1" x14ac:dyDescent="0.25">
      <c r="A120" s="78"/>
      <c r="B120" s="81"/>
      <c r="C120" s="40"/>
    </row>
    <row r="121" spans="1:3" ht="20.25" customHeight="1" x14ac:dyDescent="0.25">
      <c r="A121" s="79"/>
      <c r="B121" s="82"/>
      <c r="C121" s="40"/>
    </row>
    <row r="122" spans="1:3" ht="20.25" customHeight="1" x14ac:dyDescent="0.25">
      <c r="A122" s="78"/>
      <c r="B122" s="81"/>
      <c r="C122" s="40"/>
    </row>
    <row r="123" spans="1:3" ht="20.25" customHeight="1" x14ac:dyDescent="0.25">
      <c r="A123" s="79"/>
      <c r="B123" s="82"/>
      <c r="C123" s="40"/>
    </row>
    <row r="124" spans="1:3" ht="20.25" customHeight="1" x14ac:dyDescent="0.25">
      <c r="A124" s="78"/>
      <c r="B124" s="81"/>
      <c r="C124" s="40"/>
    </row>
    <row r="125" spans="1:3" ht="20.25" customHeight="1" x14ac:dyDescent="0.25">
      <c r="A125" s="79"/>
      <c r="B125" s="82"/>
      <c r="C125" s="40"/>
    </row>
    <row r="126" spans="1:3" ht="20.25" customHeight="1" x14ac:dyDescent="0.25">
      <c r="A126" s="78"/>
      <c r="B126" s="81"/>
      <c r="C126" s="40"/>
    </row>
    <row r="127" spans="1:3" ht="20.25" customHeight="1" thickBot="1" x14ac:dyDescent="0.3">
      <c r="A127" s="80"/>
      <c r="B127" s="83"/>
      <c r="C127" s="70"/>
    </row>
    <row r="128" spans="1:3" ht="20.25" customHeight="1" thickTop="1" x14ac:dyDescent="0.25">
      <c r="A128" s="78"/>
      <c r="B128" s="81"/>
      <c r="C128" s="40"/>
    </row>
    <row r="129" spans="1:3" ht="20.25" customHeight="1" x14ac:dyDescent="0.25">
      <c r="A129" s="79"/>
      <c r="B129" s="82"/>
      <c r="C129" s="40"/>
    </row>
    <row r="130" spans="1:3" ht="20.25" customHeight="1" x14ac:dyDescent="0.25">
      <c r="A130" s="78"/>
      <c r="B130" s="81"/>
      <c r="C130" s="40"/>
    </row>
    <row r="131" spans="1:3" ht="20.25" customHeight="1" x14ac:dyDescent="0.25">
      <c r="A131" s="79"/>
      <c r="B131" s="82"/>
      <c r="C131" s="40"/>
    </row>
    <row r="132" spans="1:3" ht="20.25" customHeight="1" x14ac:dyDescent="0.25">
      <c r="A132" s="78"/>
      <c r="B132" s="81"/>
      <c r="C132" s="40"/>
    </row>
    <row r="133" spans="1:3" ht="20.25" customHeight="1" x14ac:dyDescent="0.25">
      <c r="A133" s="79"/>
      <c r="B133" s="82"/>
      <c r="C133" s="40"/>
    </row>
    <row r="134" spans="1:3" ht="20.25" customHeight="1" x14ac:dyDescent="0.25">
      <c r="A134" s="78"/>
      <c r="B134" s="81"/>
      <c r="C134" s="40"/>
    </row>
    <row r="135" spans="1:3" ht="20.25" customHeight="1" x14ac:dyDescent="0.25">
      <c r="A135" s="79"/>
      <c r="B135" s="82"/>
      <c r="C135" s="40"/>
    </row>
    <row r="136" spans="1:3" ht="20.25" customHeight="1" x14ac:dyDescent="0.25">
      <c r="A136" s="78"/>
      <c r="B136" s="81"/>
      <c r="C136" s="40"/>
    </row>
    <row r="137" spans="1:3" ht="20.25" customHeight="1" x14ac:dyDescent="0.25">
      <c r="A137" s="79"/>
      <c r="B137" s="82"/>
      <c r="C137" s="40"/>
    </row>
    <row r="138" spans="1:3" ht="20.25" customHeight="1" x14ac:dyDescent="0.25">
      <c r="A138" s="78"/>
      <c r="B138" s="81"/>
      <c r="C138" s="40"/>
    </row>
    <row r="139" spans="1:3" ht="20.25" customHeight="1" x14ac:dyDescent="0.25">
      <c r="A139" s="79"/>
      <c r="B139" s="82"/>
      <c r="C139" s="40"/>
    </row>
    <row r="140" spans="1:3" ht="20.25" customHeight="1" x14ac:dyDescent="0.25">
      <c r="A140" s="78"/>
      <c r="B140" s="81"/>
      <c r="C140" s="40"/>
    </row>
    <row r="141" spans="1:3" ht="20.25" customHeight="1" x14ac:dyDescent="0.25">
      <c r="A141" s="79"/>
      <c r="B141" s="82"/>
      <c r="C141" s="40"/>
    </row>
    <row r="142" spans="1:3" ht="20.25" customHeight="1" x14ac:dyDescent="0.25">
      <c r="A142" s="78"/>
      <c r="B142" s="81"/>
      <c r="C142" s="40"/>
    </row>
    <row r="143" spans="1:3" ht="20.25" customHeight="1" x14ac:dyDescent="0.25">
      <c r="A143" s="79"/>
      <c r="B143" s="82"/>
      <c r="C143" s="40"/>
    </row>
    <row r="144" spans="1:3" ht="20.25" customHeight="1" x14ac:dyDescent="0.25">
      <c r="A144" s="78"/>
      <c r="B144" s="81"/>
      <c r="C144" s="40"/>
    </row>
    <row r="145" spans="1:3" ht="20.25" customHeight="1" thickBot="1" x14ac:dyDescent="0.3">
      <c r="A145" s="80"/>
      <c r="B145" s="83"/>
      <c r="C145" s="70"/>
    </row>
    <row r="146" spans="1:3" ht="20.25" customHeight="1" thickTop="1" x14ac:dyDescent="0.25">
      <c r="A146" s="78"/>
      <c r="B146" s="81"/>
      <c r="C146" s="40"/>
    </row>
    <row r="147" spans="1:3" ht="20.25" customHeight="1" x14ac:dyDescent="0.25">
      <c r="A147" s="79"/>
      <c r="B147" s="82"/>
      <c r="C147" s="40"/>
    </row>
    <row r="148" spans="1:3" ht="20.25" customHeight="1" x14ac:dyDescent="0.25">
      <c r="A148" s="78"/>
      <c r="B148" s="81"/>
      <c r="C148" s="40"/>
    </row>
    <row r="149" spans="1:3" ht="20.25" customHeight="1" x14ac:dyDescent="0.25">
      <c r="A149" s="79"/>
      <c r="B149" s="82"/>
      <c r="C149" s="40"/>
    </row>
    <row r="150" spans="1:3" ht="20.25" customHeight="1" x14ac:dyDescent="0.25">
      <c r="A150" s="78"/>
      <c r="B150" s="81"/>
      <c r="C150" s="40"/>
    </row>
    <row r="151" spans="1:3" ht="20.25" customHeight="1" x14ac:dyDescent="0.25">
      <c r="A151" s="79"/>
      <c r="B151" s="82"/>
      <c r="C151" s="40"/>
    </row>
    <row r="152" spans="1:3" ht="20.25" customHeight="1" x14ac:dyDescent="0.25">
      <c r="A152" s="78"/>
      <c r="B152" s="81"/>
      <c r="C152" s="40"/>
    </row>
    <row r="153" spans="1:3" ht="20.25" customHeight="1" x14ac:dyDescent="0.25">
      <c r="A153" s="79"/>
      <c r="B153" s="82"/>
      <c r="C153" s="40"/>
    </row>
    <row r="154" spans="1:3" ht="20.25" customHeight="1" x14ac:dyDescent="0.25">
      <c r="A154" s="78"/>
      <c r="B154" s="81"/>
      <c r="C154" s="40"/>
    </row>
    <row r="155" spans="1:3" ht="20.25" customHeight="1" x14ac:dyDescent="0.25">
      <c r="A155" s="79"/>
      <c r="B155" s="82"/>
      <c r="C155" s="40"/>
    </row>
    <row r="156" spans="1:3" ht="20.25" customHeight="1" x14ac:dyDescent="0.25">
      <c r="A156" s="78"/>
      <c r="B156" s="81"/>
      <c r="C156" s="40"/>
    </row>
    <row r="157" spans="1:3" ht="20.25" customHeight="1" x14ac:dyDescent="0.25">
      <c r="A157" s="79"/>
      <c r="B157" s="82"/>
      <c r="C157" s="40"/>
    </row>
    <row r="158" spans="1:3" ht="20.25" customHeight="1" x14ac:dyDescent="0.25">
      <c r="A158" s="78"/>
      <c r="B158" s="81"/>
      <c r="C158" s="40"/>
    </row>
    <row r="159" spans="1:3" ht="20.25" customHeight="1" x14ac:dyDescent="0.25">
      <c r="A159" s="79"/>
      <c r="B159" s="82"/>
      <c r="C159" s="40"/>
    </row>
    <row r="160" spans="1:3" ht="20.25" customHeight="1" x14ac:dyDescent="0.25">
      <c r="A160" s="78"/>
      <c r="B160" s="81"/>
      <c r="C160" s="40"/>
    </row>
    <row r="161" spans="1:3" ht="20.25" customHeight="1" x14ac:dyDescent="0.25">
      <c r="A161" s="79"/>
      <c r="B161" s="82"/>
      <c r="C161" s="40"/>
    </row>
    <row r="162" spans="1:3" ht="20.25" customHeight="1" x14ac:dyDescent="0.25">
      <c r="A162" s="78"/>
      <c r="B162" s="81"/>
      <c r="C162" s="40"/>
    </row>
    <row r="163" spans="1:3" ht="20.25" customHeight="1" thickBot="1" x14ac:dyDescent="0.3">
      <c r="A163" s="80"/>
      <c r="B163" s="83"/>
      <c r="C163" s="70"/>
    </row>
    <row r="164" spans="1:3" ht="20.25" customHeight="1" thickTop="1" x14ac:dyDescent="0.25">
      <c r="A164" s="78"/>
      <c r="B164" s="81"/>
      <c r="C164" s="40"/>
    </row>
    <row r="165" spans="1:3" ht="20.25" customHeight="1" x14ac:dyDescent="0.25">
      <c r="A165" s="79"/>
      <c r="B165" s="82"/>
      <c r="C165" s="40"/>
    </row>
    <row r="166" spans="1:3" ht="20.25" customHeight="1" x14ac:dyDescent="0.25">
      <c r="A166" s="78"/>
      <c r="B166" s="81"/>
      <c r="C166" s="40"/>
    </row>
    <row r="167" spans="1:3" ht="20.25" customHeight="1" x14ac:dyDescent="0.25">
      <c r="A167" s="79"/>
      <c r="B167" s="82"/>
      <c r="C167" s="40"/>
    </row>
    <row r="168" spans="1:3" ht="20.25" customHeight="1" x14ac:dyDescent="0.25">
      <c r="A168" s="78"/>
      <c r="B168" s="81"/>
      <c r="C168" s="40"/>
    </row>
    <row r="169" spans="1:3" ht="20.25" customHeight="1" x14ac:dyDescent="0.25">
      <c r="A169" s="79"/>
      <c r="B169" s="82"/>
      <c r="C169" s="40"/>
    </row>
    <row r="170" spans="1:3" ht="20.25" customHeight="1" x14ac:dyDescent="0.25">
      <c r="A170" s="78"/>
      <c r="B170" s="81"/>
      <c r="C170" s="40"/>
    </row>
    <row r="171" spans="1:3" ht="20.25" customHeight="1" x14ac:dyDescent="0.25">
      <c r="A171" s="79"/>
      <c r="B171" s="82"/>
      <c r="C171" s="40"/>
    </row>
    <row r="172" spans="1:3" ht="20.25" customHeight="1" x14ac:dyDescent="0.25">
      <c r="A172" s="78"/>
      <c r="B172" s="81"/>
      <c r="C172" s="40"/>
    </row>
    <row r="173" spans="1:3" ht="20.25" customHeight="1" x14ac:dyDescent="0.25">
      <c r="A173" s="79"/>
      <c r="B173" s="82"/>
      <c r="C173" s="40"/>
    </row>
    <row r="174" spans="1:3" ht="20.25" customHeight="1" x14ac:dyDescent="0.25">
      <c r="A174" s="78"/>
      <c r="B174" s="81"/>
      <c r="C174" s="40"/>
    </row>
    <row r="175" spans="1:3" ht="20.25" customHeight="1" x14ac:dyDescent="0.25">
      <c r="A175" s="79"/>
      <c r="B175" s="82"/>
      <c r="C175" s="40"/>
    </row>
    <row r="176" spans="1:3" ht="20.25" customHeight="1" x14ac:dyDescent="0.25">
      <c r="A176" s="78"/>
      <c r="B176" s="81"/>
      <c r="C176" s="40"/>
    </row>
    <row r="177" spans="1:3" ht="20.25" customHeight="1" x14ac:dyDescent="0.25">
      <c r="A177" s="79"/>
      <c r="B177" s="82"/>
      <c r="C177" s="40"/>
    </row>
    <row r="178" spans="1:3" ht="20.25" customHeight="1" x14ac:dyDescent="0.25">
      <c r="A178" s="78"/>
      <c r="B178" s="81"/>
      <c r="C178" s="40"/>
    </row>
    <row r="179" spans="1:3" ht="20.25" customHeight="1" x14ac:dyDescent="0.25">
      <c r="A179" s="79"/>
      <c r="B179" s="82"/>
      <c r="C179" s="40"/>
    </row>
    <row r="180" spans="1:3" ht="20.25" customHeight="1" x14ac:dyDescent="0.25">
      <c r="A180" s="78"/>
      <c r="B180" s="81"/>
      <c r="C180" s="40"/>
    </row>
    <row r="181" spans="1:3" ht="20.25" customHeight="1" thickBot="1" x14ac:dyDescent="0.3">
      <c r="A181" s="80"/>
      <c r="B181" s="83"/>
      <c r="C181" s="70"/>
    </row>
    <row r="182" spans="1:3" ht="20.25" customHeight="1" thickTop="1" x14ac:dyDescent="0.25">
      <c r="A182" s="78"/>
      <c r="B182" s="81"/>
      <c r="C182" s="40"/>
    </row>
    <row r="183" spans="1:3" ht="20.25" customHeight="1" x14ac:dyDescent="0.25">
      <c r="A183" s="79"/>
      <c r="B183" s="82"/>
      <c r="C183" s="40"/>
    </row>
    <row r="184" spans="1:3" ht="20.25" customHeight="1" x14ac:dyDescent="0.25">
      <c r="A184" s="78"/>
      <c r="B184" s="81"/>
      <c r="C184" s="40"/>
    </row>
    <row r="185" spans="1:3" ht="20.25" customHeight="1" x14ac:dyDescent="0.25">
      <c r="A185" s="79"/>
      <c r="B185" s="82"/>
      <c r="C185" s="40"/>
    </row>
    <row r="186" spans="1:3" ht="20.25" customHeight="1" x14ac:dyDescent="0.25">
      <c r="A186" s="78"/>
      <c r="B186" s="81"/>
      <c r="C186" s="40"/>
    </row>
    <row r="187" spans="1:3" ht="20.25" customHeight="1" x14ac:dyDescent="0.25">
      <c r="A187" s="79"/>
      <c r="B187" s="82"/>
      <c r="C187" s="40"/>
    </row>
    <row r="188" spans="1:3" ht="20.25" customHeight="1" x14ac:dyDescent="0.25">
      <c r="A188" s="78"/>
      <c r="B188" s="81"/>
      <c r="C188" s="40"/>
    </row>
    <row r="189" spans="1:3" ht="20.25" customHeight="1" x14ac:dyDescent="0.25">
      <c r="A189" s="79"/>
      <c r="B189" s="82"/>
      <c r="C189" s="40"/>
    </row>
    <row r="190" spans="1:3" ht="20.25" customHeight="1" x14ac:dyDescent="0.25">
      <c r="A190" s="78"/>
      <c r="B190" s="81"/>
      <c r="C190" s="40"/>
    </row>
    <row r="191" spans="1:3" ht="20.25" customHeight="1" x14ac:dyDescent="0.25">
      <c r="A191" s="79"/>
      <c r="B191" s="82"/>
      <c r="C191" s="40"/>
    </row>
    <row r="192" spans="1:3" ht="20.25" customHeight="1" x14ac:dyDescent="0.25">
      <c r="A192" s="78"/>
      <c r="B192" s="81"/>
      <c r="C192" s="40"/>
    </row>
    <row r="193" spans="1:3" ht="20.25" customHeight="1" x14ac:dyDescent="0.25">
      <c r="A193" s="79"/>
      <c r="B193" s="82"/>
      <c r="C193" s="40"/>
    </row>
    <row r="194" spans="1:3" ht="20.25" customHeight="1" x14ac:dyDescent="0.25">
      <c r="A194" s="78"/>
      <c r="B194" s="81"/>
      <c r="C194" s="40"/>
    </row>
    <row r="195" spans="1:3" ht="20.25" customHeight="1" x14ac:dyDescent="0.25">
      <c r="A195" s="79"/>
      <c r="B195" s="82"/>
      <c r="C195" s="40"/>
    </row>
    <row r="196" spans="1:3" ht="20.25" customHeight="1" x14ac:dyDescent="0.25">
      <c r="A196" s="78"/>
      <c r="B196" s="81"/>
      <c r="C196" s="40"/>
    </row>
    <row r="197" spans="1:3" ht="20.25" customHeight="1" x14ac:dyDescent="0.25">
      <c r="A197" s="79"/>
      <c r="B197" s="82"/>
      <c r="C197" s="40"/>
    </row>
    <row r="198" spans="1:3" ht="20.25" customHeight="1" x14ac:dyDescent="0.25">
      <c r="A198" s="78"/>
      <c r="B198" s="81"/>
      <c r="C198" s="40"/>
    </row>
    <row r="199" spans="1:3" ht="20.25" customHeight="1" thickBot="1" x14ac:dyDescent="0.3">
      <c r="A199" s="80"/>
      <c r="B199" s="83"/>
      <c r="C199" s="70"/>
    </row>
    <row r="200" spans="1:3" ht="20.25" customHeight="1" thickTop="1" x14ac:dyDescent="0.25">
      <c r="A200" s="78"/>
      <c r="B200" s="81"/>
      <c r="C200" s="40"/>
    </row>
    <row r="201" spans="1:3" ht="20.25" customHeight="1" x14ac:dyDescent="0.25">
      <c r="A201" s="79"/>
      <c r="B201" s="82"/>
      <c r="C201" s="40"/>
    </row>
    <row r="202" spans="1:3" ht="20.25" customHeight="1" x14ac:dyDescent="0.25">
      <c r="A202" s="78"/>
      <c r="B202" s="81"/>
      <c r="C202" s="40"/>
    </row>
    <row r="203" spans="1:3" ht="20.25" customHeight="1" x14ac:dyDescent="0.25">
      <c r="A203" s="79"/>
      <c r="B203" s="82"/>
      <c r="C203" s="40"/>
    </row>
    <row r="204" spans="1:3" ht="20.25" customHeight="1" x14ac:dyDescent="0.25">
      <c r="A204" s="78"/>
      <c r="B204" s="81"/>
      <c r="C204" s="40"/>
    </row>
    <row r="205" spans="1:3" ht="20.25" customHeight="1" x14ac:dyDescent="0.25">
      <c r="A205" s="79"/>
      <c r="B205" s="82"/>
      <c r="C205" s="40"/>
    </row>
    <row r="206" spans="1:3" ht="20.25" customHeight="1" x14ac:dyDescent="0.25">
      <c r="A206" s="78"/>
      <c r="B206" s="81"/>
      <c r="C206" s="40"/>
    </row>
    <row r="207" spans="1:3" ht="20.25" customHeight="1" x14ac:dyDescent="0.25">
      <c r="A207" s="79"/>
      <c r="B207" s="82"/>
      <c r="C207" s="40"/>
    </row>
    <row r="208" spans="1:3" ht="20.25" customHeight="1" x14ac:dyDescent="0.25">
      <c r="A208" s="78"/>
      <c r="B208" s="81"/>
      <c r="C208" s="40"/>
    </row>
    <row r="209" spans="1:3" ht="20.25" customHeight="1" x14ac:dyDescent="0.25">
      <c r="A209" s="79"/>
      <c r="B209" s="82"/>
      <c r="C209" s="40"/>
    </row>
    <row r="210" spans="1:3" ht="20.25" customHeight="1" x14ac:dyDescent="0.25">
      <c r="A210" s="78"/>
      <c r="B210" s="81"/>
      <c r="C210" s="40"/>
    </row>
    <row r="211" spans="1:3" ht="20.25" customHeight="1" x14ac:dyDescent="0.25">
      <c r="A211" s="79"/>
      <c r="B211" s="82"/>
      <c r="C211" s="40"/>
    </row>
    <row r="212" spans="1:3" ht="20.25" customHeight="1" x14ac:dyDescent="0.25">
      <c r="A212" s="78"/>
      <c r="B212" s="81"/>
      <c r="C212" s="40"/>
    </row>
    <row r="213" spans="1:3" ht="20.25" customHeight="1" x14ac:dyDescent="0.25">
      <c r="A213" s="79"/>
      <c r="B213" s="82"/>
      <c r="C213" s="40"/>
    </row>
    <row r="214" spans="1:3" ht="20.25" customHeight="1" x14ac:dyDescent="0.25">
      <c r="A214" s="78"/>
      <c r="B214" s="81"/>
      <c r="C214" s="40"/>
    </row>
    <row r="215" spans="1:3" ht="20.25" customHeight="1" x14ac:dyDescent="0.25">
      <c r="A215" s="79"/>
      <c r="B215" s="82"/>
      <c r="C215" s="40"/>
    </row>
    <row r="216" spans="1:3" ht="20.25" customHeight="1" x14ac:dyDescent="0.25">
      <c r="A216" s="78"/>
      <c r="B216" s="81"/>
      <c r="C216" s="40"/>
    </row>
    <row r="217" spans="1:3" ht="20.25" customHeight="1" thickBot="1" x14ac:dyDescent="0.3">
      <c r="A217" s="80"/>
      <c r="B217" s="83"/>
      <c r="C217" s="70"/>
    </row>
    <row r="218" spans="1:3" ht="20.25" customHeight="1" thickTop="1" x14ac:dyDescent="0.25">
      <c r="A218" s="78"/>
      <c r="B218" s="81"/>
      <c r="C218" s="40"/>
    </row>
    <row r="219" spans="1:3" ht="20.25" customHeight="1" x14ac:dyDescent="0.25">
      <c r="A219" s="79"/>
      <c r="B219" s="82"/>
      <c r="C219" s="40"/>
    </row>
    <row r="220" spans="1:3" ht="20.25" customHeight="1" x14ac:dyDescent="0.25">
      <c r="A220" s="78"/>
      <c r="B220" s="81"/>
      <c r="C220" s="40"/>
    </row>
    <row r="221" spans="1:3" ht="20.25" customHeight="1" x14ac:dyDescent="0.25">
      <c r="A221" s="79"/>
      <c r="B221" s="82"/>
      <c r="C221" s="40"/>
    </row>
    <row r="222" spans="1:3" ht="20.25" customHeight="1" x14ac:dyDescent="0.25">
      <c r="A222" s="78"/>
      <c r="B222" s="81"/>
      <c r="C222" s="40"/>
    </row>
    <row r="223" spans="1:3" ht="20.25" customHeight="1" x14ac:dyDescent="0.25">
      <c r="A223" s="79"/>
      <c r="B223" s="82"/>
      <c r="C223" s="40"/>
    </row>
    <row r="224" spans="1:3" ht="20.25" customHeight="1" x14ac:dyDescent="0.25">
      <c r="A224" s="78"/>
      <c r="B224" s="81"/>
      <c r="C224" s="40"/>
    </row>
    <row r="225" spans="1:3" ht="20.25" customHeight="1" x14ac:dyDescent="0.25">
      <c r="A225" s="79"/>
      <c r="B225" s="82"/>
      <c r="C225" s="40"/>
    </row>
    <row r="226" spans="1:3" ht="20.25" customHeight="1" x14ac:dyDescent="0.25">
      <c r="A226" s="78"/>
      <c r="B226" s="81"/>
      <c r="C226" s="40"/>
    </row>
    <row r="227" spans="1:3" ht="20.25" customHeight="1" x14ac:dyDescent="0.25">
      <c r="A227" s="79"/>
      <c r="B227" s="82"/>
      <c r="C227" s="40"/>
    </row>
    <row r="228" spans="1:3" ht="20.25" customHeight="1" x14ac:dyDescent="0.25">
      <c r="A228" s="78"/>
      <c r="B228" s="81"/>
      <c r="C228" s="40"/>
    </row>
    <row r="229" spans="1:3" ht="20.25" customHeight="1" x14ac:dyDescent="0.25">
      <c r="A229" s="79"/>
      <c r="B229" s="82"/>
      <c r="C229" s="40"/>
    </row>
    <row r="230" spans="1:3" ht="20.25" customHeight="1" x14ac:dyDescent="0.25">
      <c r="A230" s="78"/>
      <c r="B230" s="81"/>
      <c r="C230" s="40"/>
    </row>
    <row r="231" spans="1:3" ht="20.25" customHeight="1" x14ac:dyDescent="0.25">
      <c r="A231" s="79"/>
      <c r="B231" s="82"/>
      <c r="C231" s="40"/>
    </row>
    <row r="232" spans="1:3" ht="20.25" customHeight="1" x14ac:dyDescent="0.25">
      <c r="A232" s="78"/>
      <c r="B232" s="81"/>
      <c r="C232" s="40"/>
    </row>
    <row r="233" spans="1:3" ht="20.25" customHeight="1" x14ac:dyDescent="0.25">
      <c r="A233" s="79"/>
      <c r="B233" s="82"/>
      <c r="C233" s="40"/>
    </row>
    <row r="234" spans="1:3" ht="20.25" customHeight="1" x14ac:dyDescent="0.25">
      <c r="A234" s="78"/>
      <c r="B234" s="81"/>
      <c r="C234" s="40"/>
    </row>
    <row r="235" spans="1:3" ht="20.25" customHeight="1" thickBot="1" x14ac:dyDescent="0.3">
      <c r="A235" s="80"/>
      <c r="B235" s="83"/>
      <c r="C235" s="70"/>
    </row>
    <row r="236" spans="1:3" ht="20.25" customHeight="1" thickTop="1" x14ac:dyDescent="0.25">
      <c r="A236" s="78"/>
      <c r="B236" s="81"/>
      <c r="C236" s="40"/>
    </row>
    <row r="237" spans="1:3" ht="20.25" customHeight="1" x14ac:dyDescent="0.25">
      <c r="A237" s="79"/>
      <c r="B237" s="82"/>
      <c r="C237" s="40"/>
    </row>
    <row r="238" spans="1:3" ht="20.25" customHeight="1" x14ac:dyDescent="0.25">
      <c r="A238" s="78"/>
      <c r="B238" s="81"/>
      <c r="C238" s="40"/>
    </row>
    <row r="239" spans="1:3" ht="20.25" customHeight="1" x14ac:dyDescent="0.25">
      <c r="A239" s="79"/>
      <c r="B239" s="82"/>
      <c r="C239" s="40"/>
    </row>
    <row r="240" spans="1:3" ht="20.25" customHeight="1" x14ac:dyDescent="0.25">
      <c r="A240" s="78"/>
      <c r="B240" s="81"/>
      <c r="C240" s="40"/>
    </row>
    <row r="241" spans="1:3" ht="20.25" customHeight="1" x14ac:dyDescent="0.25">
      <c r="A241" s="79"/>
      <c r="B241" s="82"/>
      <c r="C241" s="40"/>
    </row>
    <row r="242" spans="1:3" ht="20.25" customHeight="1" x14ac:dyDescent="0.25">
      <c r="A242" s="78"/>
      <c r="B242" s="81"/>
      <c r="C242" s="40"/>
    </row>
    <row r="243" spans="1:3" ht="20.25" customHeight="1" x14ac:dyDescent="0.25">
      <c r="A243" s="79"/>
      <c r="B243" s="82"/>
      <c r="C243" s="40"/>
    </row>
    <row r="244" spans="1:3" ht="20.25" customHeight="1" x14ac:dyDescent="0.25">
      <c r="A244" s="78"/>
      <c r="B244" s="81"/>
      <c r="C244" s="40"/>
    </row>
    <row r="245" spans="1:3" ht="20.25" customHeight="1" x14ac:dyDescent="0.25">
      <c r="A245" s="79"/>
      <c r="B245" s="82"/>
      <c r="C245" s="40"/>
    </row>
    <row r="246" spans="1:3" ht="20.25" customHeight="1" x14ac:dyDescent="0.25">
      <c r="A246" s="78"/>
      <c r="B246" s="81"/>
      <c r="C246" s="40"/>
    </row>
    <row r="247" spans="1:3" ht="20.25" customHeight="1" x14ac:dyDescent="0.25">
      <c r="A247" s="79"/>
      <c r="B247" s="82"/>
      <c r="C247" s="40"/>
    </row>
    <row r="248" spans="1:3" ht="20.25" customHeight="1" x14ac:dyDescent="0.25">
      <c r="A248" s="78"/>
      <c r="B248" s="81"/>
      <c r="C248" s="40"/>
    </row>
    <row r="249" spans="1:3" ht="20.25" customHeight="1" x14ac:dyDescent="0.25">
      <c r="A249" s="79"/>
      <c r="B249" s="82"/>
      <c r="C249" s="40"/>
    </row>
    <row r="250" spans="1:3" ht="20.25" customHeight="1" x14ac:dyDescent="0.25">
      <c r="A250" s="78"/>
      <c r="B250" s="81"/>
      <c r="C250" s="40"/>
    </row>
    <row r="251" spans="1:3" ht="20.25" customHeight="1" x14ac:dyDescent="0.25">
      <c r="A251" s="79"/>
      <c r="B251" s="82"/>
      <c r="C251" s="40"/>
    </row>
    <row r="252" spans="1:3" ht="20.25" customHeight="1" x14ac:dyDescent="0.25">
      <c r="A252" s="78"/>
      <c r="B252" s="81"/>
      <c r="C252" s="40"/>
    </row>
    <row r="253" spans="1:3" ht="20.25" customHeight="1" thickBot="1" x14ac:dyDescent="0.3">
      <c r="A253" s="80"/>
      <c r="B253" s="83"/>
      <c r="C253" s="70"/>
    </row>
    <row r="254" spans="1:3" ht="20.25" customHeight="1" thickTop="1" x14ac:dyDescent="0.25">
      <c r="A254" s="78"/>
      <c r="B254" s="81"/>
      <c r="C254" s="40"/>
    </row>
    <row r="255" spans="1:3" ht="20.25" customHeight="1" x14ac:dyDescent="0.25">
      <c r="A255" s="79"/>
      <c r="B255" s="82"/>
      <c r="C255" s="40"/>
    </row>
    <row r="256" spans="1:3" ht="20.25" customHeight="1" x14ac:dyDescent="0.25">
      <c r="A256" s="78"/>
      <c r="B256" s="81"/>
      <c r="C256" s="40"/>
    </row>
    <row r="257" spans="1:3" ht="20.25" customHeight="1" x14ac:dyDescent="0.25">
      <c r="A257" s="79"/>
      <c r="B257" s="82"/>
      <c r="C257" s="40"/>
    </row>
    <row r="258" spans="1:3" ht="20.25" customHeight="1" x14ac:dyDescent="0.25">
      <c r="A258" s="78"/>
      <c r="B258" s="81"/>
      <c r="C258" s="40"/>
    </row>
    <row r="259" spans="1:3" ht="20.25" customHeight="1" x14ac:dyDescent="0.25">
      <c r="A259" s="79"/>
      <c r="B259" s="82"/>
      <c r="C259" s="40"/>
    </row>
    <row r="260" spans="1:3" ht="20.25" customHeight="1" x14ac:dyDescent="0.25">
      <c r="A260" s="78"/>
      <c r="B260" s="81"/>
      <c r="C260" s="40"/>
    </row>
    <row r="261" spans="1:3" ht="20.25" customHeight="1" x14ac:dyDescent="0.25">
      <c r="A261" s="79"/>
      <c r="B261" s="82"/>
      <c r="C261" s="40"/>
    </row>
    <row r="262" spans="1:3" ht="20.25" customHeight="1" x14ac:dyDescent="0.25">
      <c r="A262" s="78"/>
      <c r="B262" s="81"/>
      <c r="C262" s="40"/>
    </row>
    <row r="263" spans="1:3" ht="20.25" customHeight="1" x14ac:dyDescent="0.25">
      <c r="A263" s="79"/>
      <c r="B263" s="82"/>
      <c r="C263" s="40"/>
    </row>
    <row r="264" spans="1:3" ht="20.25" customHeight="1" x14ac:dyDescent="0.25">
      <c r="A264" s="78"/>
      <c r="B264" s="81"/>
      <c r="C264" s="40"/>
    </row>
    <row r="265" spans="1:3" ht="20.25" customHeight="1" x14ac:dyDescent="0.25">
      <c r="A265" s="79"/>
      <c r="B265" s="82"/>
      <c r="C265" s="40"/>
    </row>
    <row r="266" spans="1:3" ht="20.25" customHeight="1" x14ac:dyDescent="0.25">
      <c r="A266" s="78"/>
      <c r="B266" s="81"/>
      <c r="C266" s="40"/>
    </row>
    <row r="267" spans="1:3" ht="20.25" customHeight="1" x14ac:dyDescent="0.25">
      <c r="A267" s="79"/>
      <c r="B267" s="82"/>
      <c r="C267" s="40"/>
    </row>
    <row r="268" spans="1:3" ht="20.25" customHeight="1" x14ac:dyDescent="0.25">
      <c r="A268" s="78"/>
      <c r="B268" s="81"/>
      <c r="C268" s="40"/>
    </row>
    <row r="269" spans="1:3" ht="20.25" customHeight="1" x14ac:dyDescent="0.25">
      <c r="A269" s="79"/>
      <c r="B269" s="82"/>
      <c r="C269" s="40"/>
    </row>
    <row r="270" spans="1:3" ht="20.25" customHeight="1" x14ac:dyDescent="0.25">
      <c r="A270" s="78"/>
      <c r="B270" s="81"/>
      <c r="C270" s="40"/>
    </row>
    <row r="271" spans="1:3" ht="20.25" customHeight="1" thickBot="1" x14ac:dyDescent="0.3">
      <c r="A271" s="80"/>
      <c r="B271" s="83"/>
      <c r="C271" s="70"/>
    </row>
    <row r="272" spans="1:3" ht="20.25" customHeight="1" thickTop="1" x14ac:dyDescent="0.25">
      <c r="A272" s="78"/>
      <c r="B272" s="81"/>
      <c r="C272" s="40"/>
    </row>
    <row r="273" spans="1:3" ht="20.25" customHeight="1" x14ac:dyDescent="0.25">
      <c r="A273" s="79"/>
      <c r="B273" s="82"/>
      <c r="C273" s="40"/>
    </row>
    <row r="274" spans="1:3" ht="20.25" customHeight="1" x14ac:dyDescent="0.25">
      <c r="A274" s="78"/>
      <c r="B274" s="81"/>
      <c r="C274" s="40"/>
    </row>
    <row r="275" spans="1:3" ht="20.25" customHeight="1" x14ac:dyDescent="0.25">
      <c r="A275" s="79"/>
      <c r="B275" s="82"/>
      <c r="C275" s="40"/>
    </row>
    <row r="276" spans="1:3" ht="20.25" customHeight="1" x14ac:dyDescent="0.25">
      <c r="A276" s="78"/>
      <c r="B276" s="81"/>
      <c r="C276" s="40"/>
    </row>
    <row r="277" spans="1:3" ht="20.25" customHeight="1" x14ac:dyDescent="0.25">
      <c r="A277" s="79"/>
      <c r="B277" s="82"/>
      <c r="C277" s="40"/>
    </row>
    <row r="278" spans="1:3" ht="20.25" customHeight="1" x14ac:dyDescent="0.25">
      <c r="A278" s="78"/>
      <c r="B278" s="81"/>
      <c r="C278" s="40"/>
    </row>
    <row r="279" spans="1:3" ht="20.25" customHeight="1" x14ac:dyDescent="0.25">
      <c r="A279" s="79"/>
      <c r="B279" s="82"/>
      <c r="C279" s="40"/>
    </row>
    <row r="280" spans="1:3" ht="20.25" customHeight="1" x14ac:dyDescent="0.25">
      <c r="A280" s="78"/>
      <c r="B280" s="81"/>
      <c r="C280" s="40"/>
    </row>
    <row r="281" spans="1:3" ht="20.25" customHeight="1" x14ac:dyDescent="0.25">
      <c r="A281" s="79"/>
      <c r="B281" s="82"/>
      <c r="C281" s="40"/>
    </row>
    <row r="282" spans="1:3" ht="20.25" customHeight="1" x14ac:dyDescent="0.25">
      <c r="A282" s="78"/>
      <c r="B282" s="81"/>
      <c r="C282" s="40"/>
    </row>
    <row r="283" spans="1:3" ht="20.25" customHeight="1" x14ac:dyDescent="0.25">
      <c r="A283" s="79"/>
      <c r="B283" s="82"/>
      <c r="C283" s="40"/>
    </row>
    <row r="284" spans="1:3" ht="20.25" customHeight="1" x14ac:dyDescent="0.25">
      <c r="A284" s="78"/>
      <c r="B284" s="81"/>
      <c r="C284" s="40"/>
    </row>
    <row r="285" spans="1:3" ht="20.25" customHeight="1" x14ac:dyDescent="0.25">
      <c r="A285" s="79"/>
      <c r="B285" s="82"/>
      <c r="C285" s="40"/>
    </row>
    <row r="286" spans="1:3" ht="20.25" customHeight="1" x14ac:dyDescent="0.25">
      <c r="A286" s="78"/>
      <c r="B286" s="81"/>
      <c r="C286" s="40"/>
    </row>
    <row r="287" spans="1:3" ht="20.25" customHeight="1" x14ac:dyDescent="0.25">
      <c r="A287" s="79"/>
      <c r="B287" s="82"/>
      <c r="C287" s="40"/>
    </row>
    <row r="288" spans="1:3" ht="20.25" customHeight="1" x14ac:dyDescent="0.25">
      <c r="A288" s="78"/>
      <c r="B288" s="81"/>
      <c r="C288" s="40"/>
    </row>
    <row r="289" spans="1:3" ht="20.25" customHeight="1" thickBot="1" x14ac:dyDescent="0.3">
      <c r="A289" s="80"/>
      <c r="B289" s="83"/>
      <c r="C289" s="70"/>
    </row>
    <row r="290" spans="1:3" ht="20.25" customHeight="1" thickTop="1" x14ac:dyDescent="0.25">
      <c r="A290" s="78"/>
      <c r="B290" s="81"/>
      <c r="C290" s="40"/>
    </row>
    <row r="291" spans="1:3" ht="20.25" customHeight="1" x14ac:dyDescent="0.25">
      <c r="A291" s="79"/>
      <c r="B291" s="82"/>
      <c r="C291" s="40"/>
    </row>
    <row r="292" spans="1:3" ht="20.25" customHeight="1" x14ac:dyDescent="0.25">
      <c r="A292" s="78"/>
      <c r="B292" s="81"/>
      <c r="C292" s="40"/>
    </row>
    <row r="293" spans="1:3" ht="20.25" customHeight="1" x14ac:dyDescent="0.25">
      <c r="A293" s="79"/>
      <c r="B293" s="82"/>
      <c r="C293" s="40"/>
    </row>
    <row r="294" spans="1:3" ht="20.25" customHeight="1" x14ac:dyDescent="0.25">
      <c r="A294" s="78"/>
      <c r="B294" s="81"/>
      <c r="C294" s="40"/>
    </row>
    <row r="295" spans="1:3" ht="20.25" customHeight="1" x14ac:dyDescent="0.25">
      <c r="A295" s="79"/>
      <c r="B295" s="82"/>
      <c r="C295" s="40"/>
    </row>
    <row r="296" spans="1:3" ht="20.25" customHeight="1" x14ac:dyDescent="0.25">
      <c r="A296" s="78"/>
      <c r="B296" s="81"/>
      <c r="C296" s="40"/>
    </row>
    <row r="297" spans="1:3" ht="20.25" customHeight="1" x14ac:dyDescent="0.25">
      <c r="A297" s="79"/>
      <c r="B297" s="82"/>
      <c r="C297" s="40"/>
    </row>
    <row r="298" spans="1:3" ht="20.25" customHeight="1" x14ac:dyDescent="0.25">
      <c r="A298" s="78"/>
      <c r="B298" s="81"/>
      <c r="C298" s="40"/>
    </row>
    <row r="299" spans="1:3" ht="20.25" customHeight="1" x14ac:dyDescent="0.25">
      <c r="A299" s="79"/>
      <c r="B299" s="82"/>
      <c r="C299" s="40"/>
    </row>
    <row r="300" spans="1:3" ht="20.25" customHeight="1" x14ac:dyDescent="0.25">
      <c r="A300" s="78"/>
      <c r="B300" s="81"/>
      <c r="C300" s="40"/>
    </row>
    <row r="301" spans="1:3" ht="20.25" customHeight="1" x14ac:dyDescent="0.25">
      <c r="A301" s="79"/>
      <c r="B301" s="82"/>
      <c r="C301" s="40"/>
    </row>
    <row r="302" spans="1:3" ht="20.25" customHeight="1" x14ac:dyDescent="0.25">
      <c r="A302" s="78"/>
      <c r="B302" s="81"/>
      <c r="C302" s="40"/>
    </row>
    <row r="303" spans="1:3" ht="20.25" customHeight="1" x14ac:dyDescent="0.25">
      <c r="A303" s="79"/>
      <c r="B303" s="82"/>
      <c r="C303" s="40"/>
    </row>
    <row r="304" spans="1:3" ht="20.25" customHeight="1" x14ac:dyDescent="0.25">
      <c r="A304" s="78"/>
      <c r="B304" s="81"/>
      <c r="C304" s="40"/>
    </row>
    <row r="305" spans="1:3" ht="20.25" customHeight="1" x14ac:dyDescent="0.25">
      <c r="A305" s="79"/>
      <c r="B305" s="82"/>
      <c r="C305" s="40"/>
    </row>
    <row r="306" spans="1:3" ht="20.25" customHeight="1" x14ac:dyDescent="0.25">
      <c r="A306" s="78"/>
      <c r="B306" s="81"/>
      <c r="C306" s="40"/>
    </row>
    <row r="307" spans="1:3" ht="20.25" customHeight="1" thickBot="1" x14ac:dyDescent="0.3">
      <c r="A307" s="80"/>
      <c r="B307" s="83"/>
      <c r="C307" s="70"/>
    </row>
    <row r="308" spans="1:3" ht="20.25" customHeight="1" thickTop="1" x14ac:dyDescent="0.25">
      <c r="A308" s="78"/>
      <c r="B308" s="81"/>
      <c r="C308" s="40"/>
    </row>
    <row r="309" spans="1:3" ht="20.25" customHeight="1" x14ac:dyDescent="0.25">
      <c r="A309" s="79"/>
      <c r="B309" s="82"/>
      <c r="C309" s="40"/>
    </row>
    <row r="310" spans="1:3" ht="20.25" customHeight="1" x14ac:dyDescent="0.25">
      <c r="A310" s="78"/>
      <c r="B310" s="81"/>
      <c r="C310" s="40"/>
    </row>
    <row r="311" spans="1:3" ht="20.25" customHeight="1" x14ac:dyDescent="0.25">
      <c r="A311" s="79"/>
      <c r="B311" s="82"/>
      <c r="C311" s="40"/>
    </row>
    <row r="312" spans="1:3" ht="20.25" customHeight="1" x14ac:dyDescent="0.25">
      <c r="A312" s="78"/>
      <c r="B312" s="81"/>
      <c r="C312" s="40"/>
    </row>
    <row r="313" spans="1:3" ht="20.25" customHeight="1" x14ac:dyDescent="0.25">
      <c r="A313" s="79"/>
      <c r="B313" s="82"/>
      <c r="C313" s="40"/>
    </row>
    <row r="314" spans="1:3" ht="20.25" customHeight="1" x14ac:dyDescent="0.25">
      <c r="A314" s="78"/>
      <c r="B314" s="81"/>
      <c r="C314" s="40"/>
    </row>
    <row r="315" spans="1:3" ht="20.25" customHeight="1" x14ac:dyDescent="0.25">
      <c r="A315" s="79"/>
      <c r="B315" s="82"/>
      <c r="C315" s="40"/>
    </row>
    <row r="316" spans="1:3" ht="20.25" customHeight="1" x14ac:dyDescent="0.25">
      <c r="A316" s="78"/>
      <c r="B316" s="81"/>
      <c r="C316" s="40"/>
    </row>
    <row r="317" spans="1:3" ht="20.25" customHeight="1" x14ac:dyDescent="0.25">
      <c r="A317" s="79"/>
      <c r="B317" s="82"/>
      <c r="C317" s="40"/>
    </row>
    <row r="318" spans="1:3" ht="20.25" customHeight="1" x14ac:dyDescent="0.25">
      <c r="A318" s="78"/>
      <c r="B318" s="81"/>
      <c r="C318" s="40"/>
    </row>
    <row r="319" spans="1:3" ht="20.25" customHeight="1" x14ac:dyDescent="0.25">
      <c r="A319" s="79"/>
      <c r="B319" s="82"/>
      <c r="C319" s="40"/>
    </row>
    <row r="320" spans="1:3" ht="20.25" customHeight="1" x14ac:dyDescent="0.25">
      <c r="A320" s="78"/>
      <c r="B320" s="81"/>
      <c r="C320" s="40"/>
    </row>
    <row r="321" spans="1:3" ht="20.25" customHeight="1" x14ac:dyDescent="0.25">
      <c r="A321" s="79"/>
      <c r="B321" s="82"/>
      <c r="C321" s="40"/>
    </row>
    <row r="322" spans="1:3" ht="20.25" customHeight="1" x14ac:dyDescent="0.25">
      <c r="A322" s="78"/>
      <c r="B322" s="81"/>
      <c r="C322" s="40"/>
    </row>
    <row r="323" spans="1:3" ht="20.25" customHeight="1" x14ac:dyDescent="0.25">
      <c r="A323" s="79"/>
      <c r="B323" s="82"/>
      <c r="C323" s="40"/>
    </row>
    <row r="324" spans="1:3" ht="20.25" customHeight="1" x14ac:dyDescent="0.25">
      <c r="A324" s="78"/>
      <c r="B324" s="81"/>
      <c r="C324" s="40"/>
    </row>
    <row r="325" spans="1:3" ht="20.25" customHeight="1" thickBot="1" x14ac:dyDescent="0.3">
      <c r="A325" s="80"/>
      <c r="B325" s="83"/>
      <c r="C325" s="70"/>
    </row>
    <row r="326" spans="1:3" ht="20.25" customHeight="1" thickTop="1" x14ac:dyDescent="0.25">
      <c r="A326" s="78"/>
      <c r="B326" s="81"/>
      <c r="C326" s="40"/>
    </row>
    <row r="327" spans="1:3" ht="20.25" customHeight="1" x14ac:dyDescent="0.25">
      <c r="A327" s="79"/>
      <c r="B327" s="82"/>
      <c r="C327" s="40"/>
    </row>
    <row r="328" spans="1:3" ht="20.25" customHeight="1" x14ac:dyDescent="0.25">
      <c r="A328" s="78"/>
      <c r="B328" s="81"/>
      <c r="C328" s="40"/>
    </row>
    <row r="329" spans="1:3" ht="20.25" customHeight="1" x14ac:dyDescent="0.25">
      <c r="A329" s="79"/>
      <c r="B329" s="82"/>
      <c r="C329" s="40"/>
    </row>
    <row r="330" spans="1:3" ht="20.25" customHeight="1" x14ac:dyDescent="0.25">
      <c r="A330" s="78"/>
      <c r="B330" s="81"/>
      <c r="C330" s="40"/>
    </row>
    <row r="331" spans="1:3" ht="20.25" customHeight="1" x14ac:dyDescent="0.25">
      <c r="A331" s="79"/>
      <c r="B331" s="82"/>
      <c r="C331" s="40"/>
    </row>
    <row r="332" spans="1:3" ht="20.25" customHeight="1" x14ac:dyDescent="0.25">
      <c r="A332" s="78"/>
      <c r="B332" s="81"/>
      <c r="C332" s="40"/>
    </row>
    <row r="333" spans="1:3" ht="20.25" customHeight="1" x14ac:dyDescent="0.25">
      <c r="A333" s="79"/>
      <c r="B333" s="82"/>
      <c r="C333" s="40"/>
    </row>
    <row r="334" spans="1:3" ht="20.25" customHeight="1" x14ac:dyDescent="0.25">
      <c r="A334" s="78"/>
      <c r="B334" s="81"/>
      <c r="C334" s="40"/>
    </row>
    <row r="335" spans="1:3" ht="20.25" customHeight="1" x14ac:dyDescent="0.25">
      <c r="A335" s="79"/>
      <c r="B335" s="82"/>
      <c r="C335" s="40"/>
    </row>
    <row r="336" spans="1:3" ht="20.25" customHeight="1" x14ac:dyDescent="0.25">
      <c r="A336" s="78"/>
      <c r="B336" s="81"/>
      <c r="C336" s="40"/>
    </row>
    <row r="337" spans="1:3" ht="20.25" customHeight="1" x14ac:dyDescent="0.25">
      <c r="A337" s="79"/>
      <c r="B337" s="82"/>
      <c r="C337" s="40"/>
    </row>
    <row r="338" spans="1:3" ht="20.25" customHeight="1" x14ac:dyDescent="0.25">
      <c r="A338" s="78"/>
      <c r="B338" s="81"/>
      <c r="C338" s="40"/>
    </row>
    <row r="339" spans="1:3" ht="20.25" customHeight="1" x14ac:dyDescent="0.25">
      <c r="A339" s="79"/>
      <c r="B339" s="82"/>
      <c r="C339" s="40"/>
    </row>
    <row r="340" spans="1:3" ht="20.25" customHeight="1" x14ac:dyDescent="0.25">
      <c r="A340" s="78"/>
      <c r="B340" s="81"/>
      <c r="C340" s="40"/>
    </row>
    <row r="341" spans="1:3" ht="20.25" customHeight="1" x14ac:dyDescent="0.25">
      <c r="A341" s="79"/>
      <c r="B341" s="82"/>
      <c r="C341" s="40"/>
    </row>
    <row r="342" spans="1:3" ht="20.25" customHeight="1" x14ac:dyDescent="0.25">
      <c r="A342" s="78"/>
      <c r="B342" s="81"/>
      <c r="C342" s="40"/>
    </row>
    <row r="343" spans="1:3" ht="20.25" customHeight="1" thickBot="1" x14ac:dyDescent="0.3">
      <c r="A343" s="80"/>
      <c r="B343" s="83"/>
      <c r="C343" s="70"/>
    </row>
    <row r="344" spans="1:3" ht="20.25" customHeight="1" thickTop="1" x14ac:dyDescent="0.25">
      <c r="A344" s="78"/>
      <c r="B344" s="81"/>
      <c r="C344" s="40"/>
    </row>
    <row r="345" spans="1:3" ht="20.25" customHeight="1" x14ac:dyDescent="0.25">
      <c r="A345" s="79"/>
      <c r="B345" s="82"/>
      <c r="C345" s="40"/>
    </row>
    <row r="346" spans="1:3" ht="20.25" customHeight="1" x14ac:dyDescent="0.25">
      <c r="A346" s="78"/>
      <c r="B346" s="81"/>
      <c r="C346" s="40"/>
    </row>
    <row r="347" spans="1:3" ht="20.25" customHeight="1" x14ac:dyDescent="0.25">
      <c r="A347" s="79"/>
      <c r="B347" s="82"/>
      <c r="C347" s="40"/>
    </row>
    <row r="348" spans="1:3" ht="20.25" customHeight="1" x14ac:dyDescent="0.25">
      <c r="A348" s="78"/>
      <c r="B348" s="81"/>
      <c r="C348" s="40"/>
    </row>
    <row r="349" spans="1:3" ht="20.25" customHeight="1" x14ac:dyDescent="0.25">
      <c r="A349" s="79"/>
      <c r="B349" s="82"/>
      <c r="C349" s="40"/>
    </row>
    <row r="350" spans="1:3" ht="20.25" customHeight="1" x14ac:dyDescent="0.25">
      <c r="A350" s="78"/>
      <c r="B350" s="81"/>
      <c r="C350" s="40"/>
    </row>
    <row r="351" spans="1:3" ht="20.25" customHeight="1" x14ac:dyDescent="0.25">
      <c r="A351" s="79"/>
      <c r="B351" s="82"/>
      <c r="C351" s="40"/>
    </row>
    <row r="352" spans="1:3" ht="20.25" customHeight="1" x14ac:dyDescent="0.25">
      <c r="A352" s="78"/>
      <c r="B352" s="81"/>
      <c r="C352" s="40"/>
    </row>
    <row r="353" spans="1:3" ht="20.25" customHeight="1" x14ac:dyDescent="0.25">
      <c r="A353" s="79"/>
      <c r="B353" s="82"/>
      <c r="C353" s="40"/>
    </row>
    <row r="354" spans="1:3" ht="20.25" customHeight="1" x14ac:dyDescent="0.25">
      <c r="A354" s="78"/>
      <c r="B354" s="81"/>
      <c r="C354" s="40"/>
    </row>
    <row r="355" spans="1:3" ht="20.25" customHeight="1" x14ac:dyDescent="0.25">
      <c r="A355" s="79"/>
      <c r="B355" s="82"/>
      <c r="C355" s="40"/>
    </row>
    <row r="356" spans="1:3" ht="20.25" customHeight="1" x14ac:dyDescent="0.25">
      <c r="A356" s="78"/>
      <c r="B356" s="81"/>
      <c r="C356" s="40"/>
    </row>
    <row r="357" spans="1:3" ht="20.25" customHeight="1" x14ac:dyDescent="0.25">
      <c r="A357" s="79"/>
      <c r="B357" s="82"/>
      <c r="C357" s="40"/>
    </row>
    <row r="358" spans="1:3" ht="20.25" customHeight="1" x14ac:dyDescent="0.25">
      <c r="A358" s="78"/>
      <c r="B358" s="81"/>
      <c r="C358" s="40"/>
    </row>
    <row r="359" spans="1:3" ht="20.25" customHeight="1" x14ac:dyDescent="0.25">
      <c r="A359" s="79"/>
      <c r="B359" s="82"/>
      <c r="C359" s="40"/>
    </row>
    <row r="360" spans="1:3" ht="20.25" customHeight="1" x14ac:dyDescent="0.25">
      <c r="A360" s="78"/>
      <c r="B360" s="81"/>
      <c r="C360" s="40"/>
    </row>
    <row r="361" spans="1:3" ht="20.25" customHeight="1" thickBot="1" x14ac:dyDescent="0.3">
      <c r="A361" s="80"/>
      <c r="B361" s="83"/>
      <c r="C361" s="70"/>
    </row>
    <row r="362" spans="1:3" ht="20.25" customHeight="1" thickTop="1" x14ac:dyDescent="0.25">
      <c r="A362" s="78"/>
      <c r="B362" s="81"/>
      <c r="C362" s="40"/>
    </row>
    <row r="363" spans="1:3" ht="20.25" customHeight="1" x14ac:dyDescent="0.25">
      <c r="A363" s="79"/>
      <c r="B363" s="82"/>
      <c r="C363" s="40"/>
    </row>
    <row r="364" spans="1:3" ht="20.25" customHeight="1" x14ac:dyDescent="0.25">
      <c r="A364" s="78"/>
      <c r="B364" s="81"/>
      <c r="C364" s="40"/>
    </row>
    <row r="365" spans="1:3" ht="20.25" customHeight="1" x14ac:dyDescent="0.25">
      <c r="A365" s="79"/>
      <c r="B365" s="82"/>
      <c r="C365" s="40"/>
    </row>
    <row r="366" spans="1:3" ht="20.25" customHeight="1" x14ac:dyDescent="0.25">
      <c r="A366" s="78"/>
      <c r="B366" s="81"/>
      <c r="C366" s="40"/>
    </row>
    <row r="367" spans="1:3" ht="20.25" customHeight="1" x14ac:dyDescent="0.25">
      <c r="A367" s="79"/>
      <c r="B367" s="82"/>
      <c r="C367" s="40"/>
    </row>
    <row r="368" spans="1:3" ht="20.25" customHeight="1" x14ac:dyDescent="0.25">
      <c r="A368" s="78"/>
      <c r="B368" s="81"/>
      <c r="C368" s="40"/>
    </row>
    <row r="369" spans="1:3" ht="20.25" customHeight="1" x14ac:dyDescent="0.25">
      <c r="A369" s="79"/>
      <c r="B369" s="82"/>
      <c r="C369" s="40"/>
    </row>
    <row r="370" spans="1:3" ht="20.25" customHeight="1" x14ac:dyDescent="0.25">
      <c r="A370" s="78"/>
      <c r="B370" s="81"/>
      <c r="C370" s="40"/>
    </row>
    <row r="371" spans="1:3" ht="20.25" customHeight="1" x14ac:dyDescent="0.25">
      <c r="A371" s="79"/>
      <c r="B371" s="82"/>
      <c r="C371" s="40"/>
    </row>
    <row r="372" spans="1:3" ht="20.25" customHeight="1" x14ac:dyDescent="0.25">
      <c r="A372" s="78"/>
      <c r="B372" s="81"/>
      <c r="C372" s="40"/>
    </row>
    <row r="373" spans="1:3" ht="20.25" customHeight="1" x14ac:dyDescent="0.25">
      <c r="A373" s="79"/>
      <c r="B373" s="82"/>
      <c r="C373" s="40"/>
    </row>
    <row r="374" spans="1:3" ht="20.25" customHeight="1" x14ac:dyDescent="0.25">
      <c r="A374" s="78"/>
      <c r="B374" s="81"/>
      <c r="C374" s="40"/>
    </row>
    <row r="375" spans="1:3" ht="20.25" customHeight="1" x14ac:dyDescent="0.25">
      <c r="A375" s="79"/>
      <c r="B375" s="82"/>
      <c r="C375" s="40"/>
    </row>
    <row r="376" spans="1:3" ht="20.25" customHeight="1" x14ac:dyDescent="0.25">
      <c r="A376" s="78"/>
      <c r="B376" s="81"/>
      <c r="C376" s="40"/>
    </row>
    <row r="377" spans="1:3" ht="20.25" customHeight="1" x14ac:dyDescent="0.25">
      <c r="A377" s="79"/>
      <c r="B377" s="82"/>
      <c r="C377" s="40"/>
    </row>
    <row r="378" spans="1:3" ht="20.25" customHeight="1" x14ac:dyDescent="0.25">
      <c r="A378" s="78"/>
      <c r="B378" s="81"/>
      <c r="C378" s="40"/>
    </row>
    <row r="379" spans="1:3" ht="20.25" customHeight="1" thickBot="1" x14ac:dyDescent="0.3">
      <c r="A379" s="80"/>
      <c r="B379" s="83"/>
      <c r="C379" s="70"/>
    </row>
    <row r="380" spans="1:3" ht="20.25" customHeight="1" thickTop="1" x14ac:dyDescent="0.25">
      <c r="A380" s="78"/>
      <c r="B380" s="81"/>
      <c r="C380" s="40"/>
    </row>
    <row r="381" spans="1:3" ht="20.25" customHeight="1" x14ac:dyDescent="0.25">
      <c r="A381" s="79"/>
      <c r="B381" s="82"/>
      <c r="C381" s="40"/>
    </row>
    <row r="382" spans="1:3" ht="20.25" customHeight="1" x14ac:dyDescent="0.25">
      <c r="A382" s="78"/>
      <c r="B382" s="81"/>
      <c r="C382" s="40"/>
    </row>
    <row r="383" spans="1:3" ht="20.25" customHeight="1" x14ac:dyDescent="0.25">
      <c r="A383" s="79"/>
      <c r="B383" s="82"/>
      <c r="C383" s="40"/>
    </row>
    <row r="384" spans="1:3" ht="20.25" customHeight="1" x14ac:dyDescent="0.25">
      <c r="A384" s="78"/>
      <c r="B384" s="81"/>
      <c r="C384" s="40"/>
    </row>
    <row r="385" spans="1:3" ht="20.25" customHeight="1" x14ac:dyDescent="0.25">
      <c r="A385" s="79"/>
      <c r="B385" s="82"/>
      <c r="C385" s="40"/>
    </row>
    <row r="386" spans="1:3" ht="20.25" customHeight="1" x14ac:dyDescent="0.25">
      <c r="A386" s="78"/>
      <c r="B386" s="81"/>
      <c r="C386" s="40"/>
    </row>
    <row r="387" spans="1:3" ht="20.25" customHeight="1" x14ac:dyDescent="0.25">
      <c r="A387" s="79"/>
      <c r="B387" s="82"/>
      <c r="C387" s="40"/>
    </row>
    <row r="388" spans="1:3" ht="20.25" customHeight="1" x14ac:dyDescent="0.25">
      <c r="A388" s="78"/>
      <c r="B388" s="81"/>
      <c r="C388" s="40"/>
    </row>
    <row r="389" spans="1:3" ht="20.25" customHeight="1" x14ac:dyDescent="0.25">
      <c r="A389" s="79"/>
      <c r="B389" s="82"/>
      <c r="C389" s="40"/>
    </row>
    <row r="390" spans="1:3" ht="20.25" customHeight="1" x14ac:dyDescent="0.25">
      <c r="A390" s="78"/>
      <c r="B390" s="81"/>
      <c r="C390" s="40"/>
    </row>
    <row r="391" spans="1:3" ht="20.25" customHeight="1" x14ac:dyDescent="0.25">
      <c r="A391" s="79"/>
      <c r="B391" s="82"/>
      <c r="C391" s="40"/>
    </row>
    <row r="392" spans="1:3" ht="20.25" customHeight="1" x14ac:dyDescent="0.25">
      <c r="A392" s="78"/>
      <c r="B392" s="81"/>
      <c r="C392" s="40"/>
    </row>
    <row r="393" spans="1:3" ht="20.25" customHeight="1" x14ac:dyDescent="0.25">
      <c r="A393" s="79"/>
      <c r="B393" s="82"/>
      <c r="C393" s="40"/>
    </row>
    <row r="394" spans="1:3" ht="20.25" customHeight="1" x14ac:dyDescent="0.25">
      <c r="A394" s="78"/>
      <c r="B394" s="81"/>
      <c r="C394" s="40"/>
    </row>
    <row r="395" spans="1:3" ht="20.25" customHeight="1" x14ac:dyDescent="0.25">
      <c r="A395" s="79"/>
      <c r="B395" s="82"/>
      <c r="C395" s="40"/>
    </row>
    <row r="396" spans="1:3" ht="20.25" customHeight="1" x14ac:dyDescent="0.25">
      <c r="A396" s="78"/>
      <c r="B396" s="81"/>
      <c r="C396" s="40"/>
    </row>
    <row r="397" spans="1:3" ht="20.25" customHeight="1" thickBot="1" x14ac:dyDescent="0.3">
      <c r="A397" s="80"/>
      <c r="B397" s="83"/>
      <c r="C397" s="70"/>
    </row>
    <row r="398" spans="1:3" ht="20.25" customHeight="1" thickTop="1" x14ac:dyDescent="0.25">
      <c r="A398" s="78"/>
      <c r="B398" s="81"/>
      <c r="C398" s="40"/>
    </row>
    <row r="399" spans="1:3" ht="20.25" customHeight="1" x14ac:dyDescent="0.25">
      <c r="A399" s="79"/>
      <c r="B399" s="82"/>
      <c r="C399" s="40"/>
    </row>
    <row r="400" spans="1:3" ht="20.25" customHeight="1" x14ac:dyDescent="0.25">
      <c r="A400" s="78"/>
      <c r="B400" s="81"/>
      <c r="C400" s="40"/>
    </row>
    <row r="401" spans="1:3" ht="20.25" customHeight="1" x14ac:dyDescent="0.25">
      <c r="A401" s="79"/>
      <c r="B401" s="82"/>
      <c r="C401" s="40"/>
    </row>
    <row r="402" spans="1:3" ht="20.25" customHeight="1" x14ac:dyDescent="0.25">
      <c r="A402" s="78"/>
      <c r="B402" s="81"/>
      <c r="C402" s="40"/>
    </row>
    <row r="403" spans="1:3" ht="20.25" customHeight="1" x14ac:dyDescent="0.25">
      <c r="A403" s="79"/>
      <c r="B403" s="82"/>
      <c r="C403" s="40"/>
    </row>
    <row r="404" spans="1:3" ht="20.25" customHeight="1" x14ac:dyDescent="0.25">
      <c r="A404" s="78"/>
      <c r="B404" s="81"/>
      <c r="C404" s="40"/>
    </row>
    <row r="405" spans="1:3" ht="20.25" customHeight="1" x14ac:dyDescent="0.25">
      <c r="A405" s="79"/>
      <c r="B405" s="82"/>
      <c r="C405" s="40"/>
    </row>
    <row r="406" spans="1:3" ht="20.25" customHeight="1" x14ac:dyDescent="0.25">
      <c r="A406" s="78"/>
      <c r="B406" s="81"/>
      <c r="C406" s="40"/>
    </row>
    <row r="407" spans="1:3" ht="20.25" customHeight="1" x14ac:dyDescent="0.25">
      <c r="A407" s="79"/>
      <c r="B407" s="82"/>
      <c r="C407" s="40"/>
    </row>
    <row r="408" spans="1:3" ht="20.25" customHeight="1" x14ac:dyDescent="0.25">
      <c r="A408" s="78"/>
      <c r="B408" s="81"/>
      <c r="C408" s="40"/>
    </row>
    <row r="409" spans="1:3" ht="20.25" customHeight="1" x14ac:dyDescent="0.25">
      <c r="A409" s="79"/>
      <c r="B409" s="82"/>
      <c r="C409" s="40"/>
    </row>
    <row r="410" spans="1:3" ht="20.25" customHeight="1" x14ac:dyDescent="0.25">
      <c r="A410" s="78"/>
      <c r="B410" s="81"/>
      <c r="C410" s="40"/>
    </row>
    <row r="411" spans="1:3" ht="20.25" customHeight="1" x14ac:dyDescent="0.25">
      <c r="A411" s="79"/>
      <c r="B411" s="82"/>
      <c r="C411" s="40"/>
    </row>
    <row r="412" spans="1:3" ht="20.25" customHeight="1" x14ac:dyDescent="0.25">
      <c r="A412" s="78"/>
      <c r="B412" s="81"/>
      <c r="C412" s="40"/>
    </row>
    <row r="413" spans="1:3" ht="20.25" customHeight="1" x14ac:dyDescent="0.25">
      <c r="A413" s="79"/>
      <c r="B413" s="82"/>
      <c r="C413" s="40"/>
    </row>
    <row r="414" spans="1:3" ht="20.25" customHeight="1" x14ac:dyDescent="0.25">
      <c r="A414" s="78"/>
      <c r="B414" s="81"/>
      <c r="C414" s="40"/>
    </row>
    <row r="415" spans="1:3" ht="20.25" customHeight="1" thickBot="1" x14ac:dyDescent="0.3">
      <c r="A415" s="80"/>
      <c r="B415" s="83"/>
      <c r="C415" s="70"/>
    </row>
    <row r="416" spans="1:3" ht="20.25" customHeight="1" thickTop="1" x14ac:dyDescent="0.25">
      <c r="A416" s="78"/>
      <c r="B416" s="81"/>
      <c r="C416" s="40"/>
    </row>
    <row r="417" spans="1:3" ht="20.25" customHeight="1" x14ac:dyDescent="0.25">
      <c r="A417" s="79"/>
      <c r="B417" s="82"/>
      <c r="C417" s="40"/>
    </row>
    <row r="418" spans="1:3" ht="20.25" customHeight="1" x14ac:dyDescent="0.25">
      <c r="A418" s="78"/>
      <c r="B418" s="81"/>
      <c r="C418" s="40"/>
    </row>
    <row r="419" spans="1:3" ht="20.25" customHeight="1" x14ac:dyDescent="0.25">
      <c r="A419" s="79"/>
      <c r="B419" s="82"/>
      <c r="C419" s="40"/>
    </row>
    <row r="420" spans="1:3" ht="20.25" customHeight="1" x14ac:dyDescent="0.25">
      <c r="A420" s="78"/>
      <c r="B420" s="81"/>
      <c r="C420" s="40"/>
    </row>
    <row r="421" spans="1:3" ht="20.25" customHeight="1" x14ac:dyDescent="0.25">
      <c r="A421" s="79"/>
      <c r="B421" s="82"/>
      <c r="C421" s="40"/>
    </row>
    <row r="422" spans="1:3" ht="20.25" customHeight="1" x14ac:dyDescent="0.25">
      <c r="A422" s="78"/>
      <c r="B422" s="81"/>
      <c r="C422" s="40"/>
    </row>
    <row r="423" spans="1:3" ht="20.25" customHeight="1" x14ac:dyDescent="0.25">
      <c r="A423" s="79"/>
      <c r="B423" s="82"/>
      <c r="C423" s="40"/>
    </row>
    <row r="424" spans="1:3" ht="20.25" customHeight="1" x14ac:dyDescent="0.25">
      <c r="A424" s="78"/>
      <c r="B424" s="81"/>
      <c r="C424" s="40"/>
    </row>
    <row r="425" spans="1:3" ht="20.25" customHeight="1" x14ac:dyDescent="0.25">
      <c r="A425" s="79"/>
      <c r="B425" s="82"/>
      <c r="C425" s="40"/>
    </row>
    <row r="426" spans="1:3" ht="20.25" customHeight="1" x14ac:dyDescent="0.25">
      <c r="A426" s="78"/>
      <c r="B426" s="81"/>
      <c r="C426" s="40"/>
    </row>
    <row r="427" spans="1:3" ht="20.25" customHeight="1" x14ac:dyDescent="0.25">
      <c r="A427" s="79"/>
      <c r="B427" s="82"/>
      <c r="C427" s="40"/>
    </row>
    <row r="428" spans="1:3" ht="20.25" customHeight="1" x14ac:dyDescent="0.25">
      <c r="A428" s="78"/>
      <c r="B428" s="81"/>
      <c r="C428" s="40"/>
    </row>
    <row r="429" spans="1:3" ht="20.25" customHeight="1" x14ac:dyDescent="0.25">
      <c r="A429" s="79"/>
      <c r="B429" s="82"/>
      <c r="C429" s="40"/>
    </row>
    <row r="430" spans="1:3" ht="20.25" customHeight="1" x14ac:dyDescent="0.25">
      <c r="A430" s="78"/>
      <c r="B430" s="81"/>
      <c r="C430" s="40"/>
    </row>
    <row r="431" spans="1:3" ht="20.25" customHeight="1" x14ac:dyDescent="0.25">
      <c r="A431" s="79"/>
      <c r="B431" s="82"/>
      <c r="C431" s="40"/>
    </row>
    <row r="432" spans="1:3" ht="20.25" customHeight="1" x14ac:dyDescent="0.25">
      <c r="A432" s="78"/>
      <c r="B432" s="81"/>
      <c r="C432" s="40"/>
    </row>
    <row r="433" spans="1:3" ht="20.25" customHeight="1" thickBot="1" x14ac:dyDescent="0.3">
      <c r="A433" s="80"/>
      <c r="B433" s="83"/>
      <c r="C433" s="70"/>
    </row>
    <row r="434" spans="1:3" ht="20.25" customHeight="1" thickTop="1" x14ac:dyDescent="0.25">
      <c r="A434" s="78"/>
      <c r="B434" s="81"/>
      <c r="C434" s="40"/>
    </row>
    <row r="435" spans="1:3" ht="20.25" customHeight="1" x14ac:dyDescent="0.25">
      <c r="A435" s="79"/>
      <c r="B435" s="82"/>
      <c r="C435" s="40"/>
    </row>
    <row r="436" spans="1:3" ht="20.25" customHeight="1" x14ac:dyDescent="0.25">
      <c r="A436" s="78"/>
      <c r="B436" s="81"/>
      <c r="C436" s="40"/>
    </row>
    <row r="437" spans="1:3" ht="20.25" customHeight="1" x14ac:dyDescent="0.25">
      <c r="A437" s="79"/>
      <c r="B437" s="82"/>
      <c r="C437" s="40"/>
    </row>
    <row r="438" spans="1:3" ht="20.25" customHeight="1" x14ac:dyDescent="0.25">
      <c r="A438" s="78"/>
      <c r="B438" s="81"/>
      <c r="C438" s="40"/>
    </row>
    <row r="439" spans="1:3" ht="20.25" customHeight="1" x14ac:dyDescent="0.25">
      <c r="A439" s="79"/>
      <c r="B439" s="82"/>
      <c r="C439" s="40"/>
    </row>
    <row r="440" spans="1:3" ht="20.25" customHeight="1" x14ac:dyDescent="0.25">
      <c r="A440" s="78"/>
      <c r="B440" s="81"/>
      <c r="C440" s="40"/>
    </row>
    <row r="441" spans="1:3" ht="20.25" customHeight="1" x14ac:dyDescent="0.25">
      <c r="A441" s="79"/>
      <c r="B441" s="82"/>
      <c r="C441" s="40"/>
    </row>
    <row r="442" spans="1:3" ht="20.25" customHeight="1" x14ac:dyDescent="0.25">
      <c r="A442" s="78"/>
      <c r="B442" s="81"/>
      <c r="C442" s="40"/>
    </row>
    <row r="443" spans="1:3" ht="20.25" customHeight="1" x14ac:dyDescent="0.25">
      <c r="A443" s="79"/>
      <c r="B443" s="82"/>
      <c r="C443" s="40"/>
    </row>
    <row r="444" spans="1:3" ht="20.25" customHeight="1" x14ac:dyDescent="0.25">
      <c r="A444" s="78"/>
      <c r="B444" s="81"/>
      <c r="C444" s="40"/>
    </row>
    <row r="445" spans="1:3" ht="20.25" customHeight="1" x14ac:dyDescent="0.25">
      <c r="A445" s="79"/>
      <c r="B445" s="82"/>
      <c r="C445" s="40"/>
    </row>
    <row r="446" spans="1:3" ht="20.25" customHeight="1" x14ac:dyDescent="0.25">
      <c r="A446" s="78"/>
      <c r="B446" s="81"/>
      <c r="C446" s="40"/>
    </row>
    <row r="447" spans="1:3" ht="20.25" customHeight="1" x14ac:dyDescent="0.25">
      <c r="A447" s="79"/>
      <c r="B447" s="82"/>
      <c r="C447" s="40"/>
    </row>
    <row r="448" spans="1:3" ht="20.25" customHeight="1" x14ac:dyDescent="0.25">
      <c r="A448" s="78"/>
      <c r="B448" s="81"/>
      <c r="C448" s="40"/>
    </row>
    <row r="449" spans="1:3" ht="20.25" customHeight="1" x14ac:dyDescent="0.25">
      <c r="A449" s="79"/>
      <c r="B449" s="82"/>
      <c r="C449" s="40"/>
    </row>
    <row r="450" spans="1:3" ht="20.25" customHeight="1" x14ac:dyDescent="0.25">
      <c r="A450" s="78"/>
      <c r="B450" s="81"/>
      <c r="C450" s="40"/>
    </row>
    <row r="451" spans="1:3" ht="20.25" customHeight="1" thickBot="1" x14ac:dyDescent="0.3">
      <c r="A451" s="80"/>
      <c r="B451" s="83"/>
      <c r="C451" s="70"/>
    </row>
    <row r="452" spans="1:3" ht="20.25" customHeight="1" thickTop="1" x14ac:dyDescent="0.25"/>
  </sheetData>
  <protectedRanges>
    <protectedRange sqref="A2:C10000" name="Range1"/>
  </protectedRanges>
  <dataValidations xWindow="119" yWindow="339" count="1">
    <dataValidation allowBlank="1" showInputMessage="1" showErrorMessage="1" promptTitle="Entrer un nombre" prompt="Entrer un nombre" sqref="C2:C451" xr:uid="{4429F708-AC2A-4F20-84E9-2CAE37F4F231}"/>
  </dataValidations>
  <pageMargins left="0.7" right="0.7" top="0.75" bottom="0.75" header="0.3" footer="0.3"/>
  <pageSetup orientation="portrait" r:id="rId1"/>
  <headerFooter>
    <oddHeader>&amp;R&amp;"Aptos"&amp;10&amp;K000000 Unclassified / Non classifié&amp;1#_x000D_</oddHeader>
  </headerFooter>
  <tableParts count="1">
    <tablePart r:id="rId2"/>
  </tableParts>
  <extLst>
    <ext xmlns:x14="http://schemas.microsoft.com/office/spreadsheetml/2009/9/main" uri="{CCE6A557-97BC-4b89-ADB6-D9C93CAAB3DF}">
      <x14:dataValidations xmlns:xm="http://schemas.microsoft.com/office/excel/2006/main" xWindow="119" yWindow="339" count="2">
        <x14:dataValidation type="list" allowBlank="1" showInputMessage="1" showErrorMessage="1" errorTitle="please use drop down list" error="please use drop down list" promptTitle="Utiliser la liste déroulante" prompt="Utiliser la liste déroulante" xr:uid="{2A525F15-00DE-4895-8249-AB752B4864BB}">
          <x14:formula1>
            <xm:f>'Listes déroulantes'!$AH$2:$AH$19</xm:f>
          </x14:formula1>
          <xm:sqref>B2:B451</xm:sqref>
        </x14:dataValidation>
        <x14:dataValidation type="list" allowBlank="1" showInputMessage="1" showErrorMessage="1" errorTitle="please use drop down list" error="please use drop down list" promptTitle="Utiliser la liste déroulante" prompt="Utiliser la liste déroulante" xr:uid="{7FF8150E-1BF8-4775-9442-B27DA7594706}">
          <x14:formula1>
            <xm:f>'Listes déroulantes'!$BD$2:$BD$501</xm:f>
          </x14:formula1>
          <xm:sqref>A2:A451</xm:sqref>
        </x14:dataValidation>
      </x14:dataValidations>
    </ext>
  </extLs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216E8-568D-4D4D-BEEA-A4239616C446}">
  <dimension ref="A1:N85"/>
  <sheetViews>
    <sheetView topLeftCell="A79" zoomScale="70" zoomScaleNormal="70" workbookViewId="0">
      <selection activeCell="A93" sqref="A86:XFD93"/>
    </sheetView>
  </sheetViews>
  <sheetFormatPr defaultColWidth="9.140625" defaultRowHeight="15" x14ac:dyDescent="0.2"/>
  <cols>
    <col min="1" max="1" width="23.140625" style="141" customWidth="1"/>
    <col min="2" max="2" width="37.140625" style="141" customWidth="1"/>
    <col min="3" max="3" width="72.42578125" style="145" customWidth="1"/>
    <col min="4" max="4" width="88.7109375" style="145" customWidth="1"/>
    <col min="5" max="5" width="74.42578125" style="145" customWidth="1"/>
    <col min="6" max="6" width="73.28515625" style="145" customWidth="1"/>
    <col min="7" max="7" width="22.28515625" style="145" customWidth="1"/>
    <col min="8" max="8" width="26.5703125" style="145" customWidth="1"/>
    <col min="9" max="9" width="29.7109375" style="145" customWidth="1"/>
    <col min="10" max="10" width="53.85546875" style="145" hidden="1" customWidth="1"/>
    <col min="11" max="11" width="25.85546875" style="145" hidden="1" customWidth="1"/>
    <col min="12" max="12" width="5.85546875" style="145" hidden="1" customWidth="1"/>
    <col min="13" max="13" width="7.5703125" style="145" hidden="1" customWidth="1"/>
    <col min="14" max="14" width="12.85546875" style="145" hidden="1" customWidth="1"/>
    <col min="15" max="20" width="9.140625" style="145" customWidth="1"/>
    <col min="21" max="16384" width="9.140625" style="145"/>
  </cols>
  <sheetData>
    <row r="1" spans="1:14" s="141" customFormat="1" x14ac:dyDescent="0.2">
      <c r="A1" s="189" t="s">
        <v>5371</v>
      </c>
      <c r="B1" s="189" t="s">
        <v>5372</v>
      </c>
      <c r="C1" s="189" t="s">
        <v>82</v>
      </c>
      <c r="D1" s="189" t="s">
        <v>5373</v>
      </c>
      <c r="E1" s="189" t="s">
        <v>5374</v>
      </c>
      <c r="F1" s="189" t="s">
        <v>5375</v>
      </c>
      <c r="G1" s="189" t="s">
        <v>85</v>
      </c>
      <c r="H1" s="189" t="s">
        <v>86</v>
      </c>
      <c r="I1" s="190" t="s">
        <v>87</v>
      </c>
      <c r="J1" s="189" t="s">
        <v>5376</v>
      </c>
      <c r="K1" s="189" t="s">
        <v>5377</v>
      </c>
      <c r="L1" s="189" t="s">
        <v>5378</v>
      </c>
      <c r="M1" s="189" t="s">
        <v>5379</v>
      </c>
      <c r="N1" s="189" t="s">
        <v>5380</v>
      </c>
    </row>
    <row r="2" spans="1:14" s="140" customFormat="1" ht="30.75" customHeight="1" x14ac:dyDescent="0.2">
      <c r="A2" s="162">
        <v>1</v>
      </c>
      <c r="B2" s="163" t="s">
        <v>18</v>
      </c>
      <c r="C2" s="202" t="s">
        <v>88</v>
      </c>
      <c r="D2" s="164"/>
      <c r="E2" s="191" t="s">
        <v>5381</v>
      </c>
      <c r="F2" s="191" t="s">
        <v>5381</v>
      </c>
      <c r="G2" s="202" t="s">
        <v>90</v>
      </c>
      <c r="H2" s="202" t="s">
        <v>91</v>
      </c>
      <c r="I2" s="188" t="s">
        <v>5382</v>
      </c>
      <c r="J2" s="164"/>
      <c r="K2" s="164"/>
      <c r="L2" s="164"/>
      <c r="M2" s="164"/>
      <c r="N2" s="164"/>
    </row>
    <row r="3" spans="1:14" s="140" customFormat="1" ht="30" x14ac:dyDescent="0.2">
      <c r="A3" s="162">
        <v>2</v>
      </c>
      <c r="B3" s="163" t="s">
        <v>18</v>
      </c>
      <c r="C3" s="143" t="s">
        <v>93</v>
      </c>
      <c r="D3" s="166" t="s">
        <v>5383</v>
      </c>
      <c r="E3" s="143" t="s">
        <v>5384</v>
      </c>
      <c r="F3" s="143" t="s">
        <v>5385</v>
      </c>
      <c r="G3" s="202" t="s">
        <v>111</v>
      </c>
      <c r="H3" s="143" t="s">
        <v>112</v>
      </c>
      <c r="I3" s="165">
        <v>123.54</v>
      </c>
      <c r="J3" s="166" t="s">
        <v>5386</v>
      </c>
      <c r="K3" s="167"/>
      <c r="L3" s="167"/>
      <c r="M3" s="167"/>
      <c r="N3" s="167"/>
    </row>
    <row r="4" spans="1:14" s="140" customFormat="1" ht="30" x14ac:dyDescent="0.2">
      <c r="A4" s="162">
        <v>3</v>
      </c>
      <c r="B4" s="163" t="s">
        <v>18</v>
      </c>
      <c r="C4" s="143" t="s">
        <v>93</v>
      </c>
      <c r="D4" s="166" t="s">
        <v>5387</v>
      </c>
      <c r="E4" s="143" t="s">
        <v>5384</v>
      </c>
      <c r="F4" s="143" t="s">
        <v>5385</v>
      </c>
      <c r="G4" s="202" t="s">
        <v>111</v>
      </c>
      <c r="H4" s="143" t="s">
        <v>112</v>
      </c>
      <c r="I4" s="165">
        <v>123.54</v>
      </c>
      <c r="J4" s="166" t="s">
        <v>5388</v>
      </c>
      <c r="K4" s="167"/>
      <c r="L4" s="167"/>
      <c r="M4" s="167"/>
      <c r="N4" s="167"/>
    </row>
    <row r="5" spans="1:14" s="140" customFormat="1" ht="45" x14ac:dyDescent="0.2">
      <c r="A5" s="162">
        <v>4</v>
      </c>
      <c r="B5" s="163" t="s">
        <v>18</v>
      </c>
      <c r="C5" s="143" t="s">
        <v>93</v>
      </c>
      <c r="D5" s="166" t="s">
        <v>5389</v>
      </c>
      <c r="E5" s="143" t="s">
        <v>5384</v>
      </c>
      <c r="F5" s="143" t="s">
        <v>5385</v>
      </c>
      <c r="G5" s="202" t="s">
        <v>111</v>
      </c>
      <c r="H5" s="143" t="s">
        <v>112</v>
      </c>
      <c r="I5" s="165">
        <v>123.54</v>
      </c>
      <c r="J5" s="166" t="s">
        <v>5390</v>
      </c>
      <c r="K5" s="167"/>
      <c r="L5" s="167"/>
      <c r="M5" s="167"/>
      <c r="N5" s="167"/>
    </row>
    <row r="6" spans="1:14" s="140" customFormat="1" ht="60" x14ac:dyDescent="0.2">
      <c r="A6" s="162">
        <v>5</v>
      </c>
      <c r="B6" s="163" t="s">
        <v>18</v>
      </c>
      <c r="C6" s="143" t="s">
        <v>93</v>
      </c>
      <c r="D6" s="166" t="s">
        <v>5391</v>
      </c>
      <c r="E6" s="143" t="s">
        <v>5384</v>
      </c>
      <c r="F6" s="143" t="s">
        <v>5385</v>
      </c>
      <c r="G6" s="202" t="s">
        <v>111</v>
      </c>
      <c r="H6" s="143" t="s">
        <v>112</v>
      </c>
      <c r="I6" s="165">
        <v>123.54</v>
      </c>
      <c r="J6" s="166" t="s">
        <v>5392</v>
      </c>
      <c r="K6" s="167"/>
      <c r="L6" s="167"/>
      <c r="M6" s="167"/>
      <c r="N6" s="167"/>
    </row>
    <row r="7" spans="1:14" s="140" customFormat="1" ht="45" x14ac:dyDescent="0.2">
      <c r="A7" s="162">
        <v>6</v>
      </c>
      <c r="B7" s="163" t="s">
        <v>18</v>
      </c>
      <c r="C7" s="143" t="s">
        <v>93</v>
      </c>
      <c r="D7" s="166" t="s">
        <v>5393</v>
      </c>
      <c r="E7" s="143" t="s">
        <v>5384</v>
      </c>
      <c r="F7" s="143" t="s">
        <v>5385</v>
      </c>
      <c r="G7" s="202" t="s">
        <v>111</v>
      </c>
      <c r="H7" s="143" t="s">
        <v>112</v>
      </c>
      <c r="I7" s="165">
        <v>123.54</v>
      </c>
      <c r="J7" s="166" t="s">
        <v>5394</v>
      </c>
      <c r="K7" s="167"/>
      <c r="L7" s="167"/>
      <c r="M7" s="167"/>
      <c r="N7" s="167"/>
    </row>
    <row r="8" spans="1:14" s="140" customFormat="1" ht="45" x14ac:dyDescent="0.2">
      <c r="A8" s="162">
        <v>7</v>
      </c>
      <c r="B8" s="163" t="s">
        <v>18</v>
      </c>
      <c r="C8" s="143" t="s">
        <v>93</v>
      </c>
      <c r="D8" s="166" t="s">
        <v>5395</v>
      </c>
      <c r="E8" s="143" t="s">
        <v>5384</v>
      </c>
      <c r="F8" s="143" t="s">
        <v>5385</v>
      </c>
      <c r="G8" s="202" t="s">
        <v>111</v>
      </c>
      <c r="H8" s="143" t="s">
        <v>112</v>
      </c>
      <c r="I8" s="165">
        <v>123.54</v>
      </c>
      <c r="J8" s="166" t="s">
        <v>5396</v>
      </c>
      <c r="K8" s="167"/>
      <c r="L8" s="167"/>
      <c r="M8" s="167"/>
      <c r="N8" s="167"/>
    </row>
    <row r="9" spans="1:14" s="140" customFormat="1" ht="60" x14ac:dyDescent="0.2">
      <c r="A9" s="162">
        <v>8</v>
      </c>
      <c r="B9" s="163" t="s">
        <v>18</v>
      </c>
      <c r="C9" s="143" t="s">
        <v>93</v>
      </c>
      <c r="D9" s="166" t="s">
        <v>5397</v>
      </c>
      <c r="E9" s="143" t="s">
        <v>5384</v>
      </c>
      <c r="F9" s="143" t="s">
        <v>5385</v>
      </c>
      <c r="G9" s="202" t="s">
        <v>111</v>
      </c>
      <c r="H9" s="143" t="s">
        <v>112</v>
      </c>
      <c r="I9" s="165">
        <v>123.54</v>
      </c>
      <c r="J9" s="166" t="s">
        <v>5398</v>
      </c>
      <c r="K9" s="167"/>
      <c r="L9" s="167"/>
      <c r="M9" s="167"/>
      <c r="N9" s="167"/>
    </row>
    <row r="10" spans="1:14" s="140" customFormat="1" ht="60" x14ac:dyDescent="0.2">
      <c r="A10" s="162">
        <v>9</v>
      </c>
      <c r="B10" s="163" t="s">
        <v>18</v>
      </c>
      <c r="C10" s="143" t="s">
        <v>93</v>
      </c>
      <c r="D10" s="166" t="s">
        <v>5399</v>
      </c>
      <c r="E10" s="143" t="s">
        <v>5384</v>
      </c>
      <c r="F10" s="143" t="s">
        <v>5385</v>
      </c>
      <c r="G10" s="202" t="s">
        <v>111</v>
      </c>
      <c r="H10" s="143" t="s">
        <v>112</v>
      </c>
      <c r="I10" s="165">
        <v>123.54</v>
      </c>
      <c r="J10" s="166" t="s">
        <v>5400</v>
      </c>
      <c r="K10" s="167"/>
      <c r="L10" s="167"/>
      <c r="M10" s="167"/>
      <c r="N10" s="167"/>
    </row>
    <row r="11" spans="1:14" s="140" customFormat="1" ht="90" x14ac:dyDescent="0.2">
      <c r="A11" s="162">
        <v>10</v>
      </c>
      <c r="B11" s="163" t="s">
        <v>18</v>
      </c>
      <c r="C11" s="143" t="s">
        <v>93</v>
      </c>
      <c r="D11" s="166" t="s">
        <v>5401</v>
      </c>
      <c r="E11" s="143" t="s">
        <v>5384</v>
      </c>
      <c r="F11" s="191" t="s">
        <v>5402</v>
      </c>
      <c r="G11" s="202" t="s">
        <v>90</v>
      </c>
      <c r="H11" s="168" t="s">
        <v>121</v>
      </c>
      <c r="I11" s="169" t="s">
        <v>5403</v>
      </c>
      <c r="J11" s="166" t="s">
        <v>5404</v>
      </c>
      <c r="K11" s="167"/>
      <c r="L11" s="167"/>
      <c r="M11" s="167"/>
      <c r="N11" s="167"/>
    </row>
    <row r="12" spans="1:14" s="140" customFormat="1" ht="30" x14ac:dyDescent="0.2">
      <c r="A12" s="162">
        <v>11</v>
      </c>
      <c r="B12" s="163" t="s">
        <v>3</v>
      </c>
      <c r="C12" s="202" t="s">
        <v>88</v>
      </c>
      <c r="D12" s="164"/>
      <c r="E12" s="191" t="s">
        <v>5381</v>
      </c>
      <c r="F12" s="191" t="s">
        <v>5381</v>
      </c>
      <c r="G12" s="202" t="s">
        <v>90</v>
      </c>
      <c r="H12" s="202" t="s">
        <v>91</v>
      </c>
      <c r="I12" s="188" t="s">
        <v>5382</v>
      </c>
      <c r="J12" s="164"/>
      <c r="K12" s="164"/>
      <c r="L12" s="164"/>
      <c r="M12" s="164"/>
      <c r="N12" s="164"/>
    </row>
    <row r="13" spans="1:14" s="140" customFormat="1" x14ac:dyDescent="0.2">
      <c r="A13" s="162">
        <v>12</v>
      </c>
      <c r="B13" s="163" t="s">
        <v>3</v>
      </c>
      <c r="C13" s="143" t="s">
        <v>93</v>
      </c>
      <c r="D13" s="167"/>
      <c r="E13" s="143" t="s">
        <v>5405</v>
      </c>
      <c r="F13" s="171"/>
      <c r="G13" s="202" t="s">
        <v>90</v>
      </c>
      <c r="H13" s="202" t="s">
        <v>91</v>
      </c>
      <c r="I13" s="165" t="s">
        <v>95</v>
      </c>
      <c r="J13" s="172"/>
      <c r="K13" s="167"/>
      <c r="L13" s="167"/>
      <c r="M13" s="167"/>
      <c r="N13" s="167"/>
    </row>
    <row r="14" spans="1:14" s="140" customFormat="1" ht="30" x14ac:dyDescent="0.2">
      <c r="A14" s="162">
        <v>13</v>
      </c>
      <c r="B14" s="163" t="s">
        <v>6</v>
      </c>
      <c r="C14" s="202" t="s">
        <v>88</v>
      </c>
      <c r="D14" s="164"/>
      <c r="E14" s="191" t="s">
        <v>5381</v>
      </c>
      <c r="F14" s="191" t="s">
        <v>5381</v>
      </c>
      <c r="G14" s="202" t="s">
        <v>90</v>
      </c>
      <c r="H14" s="202" t="s">
        <v>91</v>
      </c>
      <c r="I14" s="188" t="s">
        <v>5382</v>
      </c>
      <c r="J14" s="164"/>
      <c r="K14" s="164"/>
      <c r="L14" s="164"/>
      <c r="M14" s="164"/>
      <c r="N14" s="164"/>
    </row>
    <row r="15" spans="1:14" s="140" customFormat="1" x14ac:dyDescent="0.2">
      <c r="A15" s="162">
        <v>14</v>
      </c>
      <c r="B15" s="163" t="s">
        <v>6</v>
      </c>
      <c r="C15" s="143" t="s">
        <v>93</v>
      </c>
      <c r="D15" s="167"/>
      <c r="E15" s="143" t="s">
        <v>5405</v>
      </c>
      <c r="F15" s="171"/>
      <c r="G15" s="202" t="s">
        <v>90</v>
      </c>
      <c r="H15" s="202" t="s">
        <v>91</v>
      </c>
      <c r="I15" s="165" t="s">
        <v>95</v>
      </c>
      <c r="J15" s="172"/>
      <c r="K15" s="167"/>
      <c r="L15" s="167"/>
      <c r="M15" s="167"/>
      <c r="N15" s="167"/>
    </row>
    <row r="16" spans="1:14" s="140" customFormat="1" ht="30" x14ac:dyDescent="0.2">
      <c r="A16" s="162">
        <v>15</v>
      </c>
      <c r="B16" s="163" t="s">
        <v>9</v>
      </c>
      <c r="C16" s="202" t="s">
        <v>88</v>
      </c>
      <c r="D16" s="164"/>
      <c r="E16" s="191" t="s">
        <v>5381</v>
      </c>
      <c r="F16" s="191" t="s">
        <v>5381</v>
      </c>
      <c r="G16" s="202" t="s">
        <v>90</v>
      </c>
      <c r="H16" s="202" t="s">
        <v>91</v>
      </c>
      <c r="I16" s="188" t="s">
        <v>5382</v>
      </c>
      <c r="J16" s="164"/>
      <c r="K16" s="164"/>
      <c r="L16" s="164"/>
      <c r="M16" s="164"/>
      <c r="N16" s="164"/>
    </row>
    <row r="17" spans="1:14" s="140" customFormat="1" x14ac:dyDescent="0.2">
      <c r="A17" s="162">
        <v>16</v>
      </c>
      <c r="B17" s="163" t="s">
        <v>9</v>
      </c>
      <c r="C17" s="143" t="s">
        <v>93</v>
      </c>
      <c r="D17" s="167"/>
      <c r="E17" s="143" t="s">
        <v>5405</v>
      </c>
      <c r="F17" s="171"/>
      <c r="G17" s="202" t="s">
        <v>90</v>
      </c>
      <c r="H17" s="202" t="s">
        <v>91</v>
      </c>
      <c r="I17" s="165" t="s">
        <v>95</v>
      </c>
      <c r="J17" s="172"/>
      <c r="K17" s="167"/>
      <c r="L17" s="167"/>
      <c r="M17" s="167"/>
      <c r="N17" s="167"/>
    </row>
    <row r="18" spans="1:14" s="140" customFormat="1" ht="30" x14ac:dyDescent="0.2">
      <c r="A18" s="162">
        <v>17</v>
      </c>
      <c r="B18" s="163" t="s">
        <v>12</v>
      </c>
      <c r="C18" s="202" t="s">
        <v>88</v>
      </c>
      <c r="D18" s="164"/>
      <c r="E18" s="191" t="s">
        <v>5381</v>
      </c>
      <c r="F18" s="191" t="s">
        <v>5381</v>
      </c>
      <c r="G18" s="202" t="s">
        <v>90</v>
      </c>
      <c r="H18" s="202" t="s">
        <v>91</v>
      </c>
      <c r="I18" s="188" t="s">
        <v>5382</v>
      </c>
      <c r="J18" s="164"/>
      <c r="K18" s="164"/>
      <c r="L18" s="164"/>
      <c r="M18" s="164"/>
      <c r="N18" s="164"/>
    </row>
    <row r="19" spans="1:14" s="140" customFormat="1" x14ac:dyDescent="0.2">
      <c r="A19" s="162">
        <v>18</v>
      </c>
      <c r="B19" s="163" t="s">
        <v>12</v>
      </c>
      <c r="C19" s="143" t="s">
        <v>93</v>
      </c>
      <c r="D19" s="167"/>
      <c r="E19" s="143" t="s">
        <v>5405</v>
      </c>
      <c r="F19" s="171"/>
      <c r="G19" s="202" t="s">
        <v>90</v>
      </c>
      <c r="H19" s="202" t="s">
        <v>91</v>
      </c>
      <c r="I19" s="165" t="s">
        <v>95</v>
      </c>
      <c r="J19" s="172"/>
      <c r="K19" s="167"/>
      <c r="L19" s="167"/>
      <c r="M19" s="167"/>
      <c r="N19" s="167"/>
    </row>
    <row r="20" spans="1:14" s="140" customFormat="1" ht="30" x14ac:dyDescent="0.2">
      <c r="A20" s="162">
        <v>19</v>
      </c>
      <c r="B20" s="163" t="s">
        <v>15</v>
      </c>
      <c r="C20" s="202" t="s">
        <v>88</v>
      </c>
      <c r="D20" s="164"/>
      <c r="E20" s="191" t="s">
        <v>5381</v>
      </c>
      <c r="F20" s="191" t="s">
        <v>5381</v>
      </c>
      <c r="G20" s="202" t="s">
        <v>90</v>
      </c>
      <c r="H20" s="202" t="s">
        <v>91</v>
      </c>
      <c r="I20" s="188" t="s">
        <v>5382</v>
      </c>
      <c r="J20" s="164"/>
      <c r="K20" s="164"/>
      <c r="L20" s="164"/>
      <c r="M20" s="164"/>
      <c r="N20" s="164"/>
    </row>
    <row r="21" spans="1:14" s="140" customFormat="1" x14ac:dyDescent="0.2">
      <c r="A21" s="162">
        <v>20</v>
      </c>
      <c r="B21" s="163" t="s">
        <v>15</v>
      </c>
      <c r="C21" s="143" t="s">
        <v>93</v>
      </c>
      <c r="D21" s="167"/>
      <c r="E21" s="143" t="s">
        <v>5405</v>
      </c>
      <c r="F21" s="171"/>
      <c r="G21" s="202" t="s">
        <v>90</v>
      </c>
      <c r="H21" s="202" t="s">
        <v>91</v>
      </c>
      <c r="I21" s="165" t="s">
        <v>95</v>
      </c>
      <c r="J21" s="172"/>
      <c r="K21" s="167"/>
      <c r="L21" s="167"/>
      <c r="M21" s="167"/>
      <c r="N21" s="167"/>
    </row>
    <row r="22" spans="1:14" s="140" customFormat="1" ht="105.95" customHeight="1" x14ac:dyDescent="0.2">
      <c r="A22" s="162">
        <v>21</v>
      </c>
      <c r="B22" s="173" t="s">
        <v>5406</v>
      </c>
      <c r="C22" s="142" t="s">
        <v>5407</v>
      </c>
      <c r="D22" s="171"/>
      <c r="E22" s="191" t="s">
        <v>5381</v>
      </c>
      <c r="F22" s="191" t="s">
        <v>5381</v>
      </c>
      <c r="G22" s="202" t="s">
        <v>90</v>
      </c>
      <c r="H22" s="166" t="s">
        <v>5408</v>
      </c>
      <c r="I22" s="188" t="s">
        <v>5382</v>
      </c>
      <c r="J22" s="171"/>
      <c r="K22" s="171"/>
      <c r="L22" s="171"/>
      <c r="M22" s="171"/>
      <c r="N22" s="171"/>
    </row>
    <row r="23" spans="1:14" s="140" customFormat="1" ht="132.75" customHeight="1" x14ac:dyDescent="0.2">
      <c r="A23" s="162">
        <v>22</v>
      </c>
      <c r="B23" s="163" t="s">
        <v>21</v>
      </c>
      <c r="C23" s="202" t="s">
        <v>129</v>
      </c>
      <c r="D23" s="142" t="s">
        <v>5409</v>
      </c>
      <c r="E23" s="143" t="s">
        <v>5384</v>
      </c>
      <c r="F23" s="143" t="s">
        <v>5385</v>
      </c>
      <c r="G23" s="202" t="s">
        <v>90</v>
      </c>
      <c r="H23" s="202" t="s">
        <v>91</v>
      </c>
      <c r="I23" s="165" t="s">
        <v>95</v>
      </c>
      <c r="J23" s="172"/>
      <c r="K23" s="142" t="s">
        <v>5410</v>
      </c>
      <c r="L23" s="147"/>
      <c r="M23" s="147"/>
      <c r="N23" s="147"/>
    </row>
    <row r="24" spans="1:14" s="140" customFormat="1" x14ac:dyDescent="0.2">
      <c r="A24" s="162">
        <v>23</v>
      </c>
      <c r="B24" s="163" t="s">
        <v>21</v>
      </c>
      <c r="C24" s="143" t="s">
        <v>93</v>
      </c>
      <c r="D24" s="167"/>
      <c r="E24" s="143" t="s">
        <v>5405</v>
      </c>
      <c r="F24" s="171"/>
      <c r="G24" s="202" t="s">
        <v>111</v>
      </c>
      <c r="H24" s="143" t="s">
        <v>112</v>
      </c>
      <c r="I24" s="165">
        <v>123.54</v>
      </c>
      <c r="J24" s="172"/>
      <c r="K24" s="167"/>
      <c r="L24" s="167"/>
      <c r="M24" s="167"/>
      <c r="N24" s="167"/>
    </row>
    <row r="25" spans="1:14" s="140" customFormat="1" ht="30" x14ac:dyDescent="0.2">
      <c r="A25" s="162">
        <v>24</v>
      </c>
      <c r="B25" s="162">
        <v>21021</v>
      </c>
      <c r="C25" s="202" t="s">
        <v>88</v>
      </c>
      <c r="D25" s="164"/>
      <c r="E25" s="191" t="s">
        <v>5381</v>
      </c>
      <c r="F25" s="191" t="s">
        <v>5381</v>
      </c>
      <c r="G25" s="202" t="s">
        <v>90</v>
      </c>
      <c r="H25" s="202" t="s">
        <v>91</v>
      </c>
      <c r="I25" s="188" t="s">
        <v>5382</v>
      </c>
      <c r="J25" s="164"/>
      <c r="K25" s="164"/>
      <c r="L25" s="164"/>
      <c r="M25" s="164"/>
      <c r="N25" s="164"/>
    </row>
    <row r="26" spans="1:14" s="140" customFormat="1" ht="30" x14ac:dyDescent="0.2">
      <c r="A26" s="162">
        <v>25</v>
      </c>
      <c r="B26" s="163" t="s">
        <v>24</v>
      </c>
      <c r="C26" s="143" t="s">
        <v>93</v>
      </c>
      <c r="D26" s="142" t="s">
        <v>5411</v>
      </c>
      <c r="E26" s="143" t="s">
        <v>5384</v>
      </c>
      <c r="F26" s="143" t="s">
        <v>5385</v>
      </c>
      <c r="G26" s="202" t="s">
        <v>111</v>
      </c>
      <c r="H26" s="143" t="s">
        <v>137</v>
      </c>
      <c r="I26" s="175">
        <v>0.76539999999999997</v>
      </c>
      <c r="J26" s="176" t="s">
        <v>5412</v>
      </c>
      <c r="K26" s="167"/>
      <c r="L26" s="167"/>
      <c r="M26" s="167"/>
      <c r="N26" s="167"/>
    </row>
    <row r="27" spans="1:14" s="140" customFormat="1" ht="30" x14ac:dyDescent="0.2">
      <c r="A27" s="162">
        <v>26</v>
      </c>
      <c r="B27" s="163" t="s">
        <v>24</v>
      </c>
      <c r="C27" s="143" t="s">
        <v>93</v>
      </c>
      <c r="D27" s="142" t="s">
        <v>5413</v>
      </c>
      <c r="E27" s="143" t="s">
        <v>5384</v>
      </c>
      <c r="F27" s="143" t="s">
        <v>5385</v>
      </c>
      <c r="G27" s="202" t="s">
        <v>111</v>
      </c>
      <c r="H27" s="143" t="s">
        <v>137</v>
      </c>
      <c r="I27" s="175">
        <v>0.76539999999999997</v>
      </c>
      <c r="J27" s="176" t="s">
        <v>5414</v>
      </c>
      <c r="K27" s="167"/>
      <c r="L27" s="167"/>
      <c r="M27" s="167"/>
      <c r="N27" s="167"/>
    </row>
    <row r="28" spans="1:14" s="140" customFormat="1" ht="30" x14ac:dyDescent="0.2">
      <c r="A28" s="162">
        <v>27</v>
      </c>
      <c r="B28" s="163" t="s">
        <v>24</v>
      </c>
      <c r="C28" s="143" t="s">
        <v>93</v>
      </c>
      <c r="D28" s="142" t="s">
        <v>5415</v>
      </c>
      <c r="E28" s="143" t="s">
        <v>5384</v>
      </c>
      <c r="F28" s="142" t="s">
        <v>5416</v>
      </c>
      <c r="G28" s="202" t="s">
        <v>90</v>
      </c>
      <c r="H28" s="202" t="s">
        <v>91</v>
      </c>
      <c r="I28" s="188" t="s">
        <v>5382</v>
      </c>
      <c r="J28" s="176" t="s">
        <v>5417</v>
      </c>
      <c r="K28" s="167"/>
      <c r="L28" s="167"/>
      <c r="M28" s="167"/>
      <c r="N28" s="167"/>
    </row>
    <row r="29" spans="1:14" s="140" customFormat="1" ht="30" x14ac:dyDescent="0.2">
      <c r="A29" s="162">
        <v>28</v>
      </c>
      <c r="B29" s="163" t="s">
        <v>24</v>
      </c>
      <c r="C29" s="143" t="s">
        <v>93</v>
      </c>
      <c r="D29" s="142" t="s">
        <v>5418</v>
      </c>
      <c r="E29" s="143" t="s">
        <v>5384</v>
      </c>
      <c r="F29" s="166" t="s">
        <v>5419</v>
      </c>
      <c r="G29" s="202" t="s">
        <v>90</v>
      </c>
      <c r="H29" s="202" t="s">
        <v>91</v>
      </c>
      <c r="I29" s="188" t="s">
        <v>5382</v>
      </c>
      <c r="J29" s="176" t="s">
        <v>5420</v>
      </c>
      <c r="K29" s="167"/>
      <c r="L29" s="167"/>
      <c r="M29" s="167"/>
      <c r="N29" s="167"/>
    </row>
    <row r="30" spans="1:14" s="140" customFormat="1" ht="105" x14ac:dyDescent="0.2">
      <c r="A30" s="162">
        <v>29</v>
      </c>
      <c r="B30" s="173" t="s">
        <v>5421</v>
      </c>
      <c r="C30" s="142" t="s">
        <v>5407</v>
      </c>
      <c r="D30" s="171"/>
      <c r="E30" s="191" t="s">
        <v>5381</v>
      </c>
      <c r="F30" s="191" t="s">
        <v>5381</v>
      </c>
      <c r="G30" s="202" t="s">
        <v>90</v>
      </c>
      <c r="H30" s="166" t="s">
        <v>5408</v>
      </c>
      <c r="I30" s="188" t="s">
        <v>5382</v>
      </c>
      <c r="J30" s="171"/>
      <c r="K30" s="171"/>
      <c r="L30" s="171"/>
      <c r="M30" s="171"/>
      <c r="N30" s="171"/>
    </row>
    <row r="31" spans="1:14" s="140" customFormat="1" ht="134.44999999999999" customHeight="1" x14ac:dyDescent="0.2">
      <c r="A31" s="162">
        <v>30</v>
      </c>
      <c r="B31" s="163" t="s">
        <v>27</v>
      </c>
      <c r="C31" s="202" t="s">
        <v>129</v>
      </c>
      <c r="D31" s="142" t="s">
        <v>5409</v>
      </c>
      <c r="E31" s="143" t="s">
        <v>5384</v>
      </c>
      <c r="F31" s="143" t="s">
        <v>5385</v>
      </c>
      <c r="G31" s="202" t="s">
        <v>90</v>
      </c>
      <c r="H31" s="202" t="s">
        <v>91</v>
      </c>
      <c r="I31" s="165" t="s">
        <v>95</v>
      </c>
      <c r="J31" s="172"/>
      <c r="K31" s="142" t="s">
        <v>5410</v>
      </c>
      <c r="L31" s="147"/>
      <c r="M31" s="147"/>
      <c r="N31" s="147"/>
    </row>
    <row r="32" spans="1:14" s="140" customFormat="1" x14ac:dyDescent="0.2">
      <c r="A32" s="162">
        <v>31</v>
      </c>
      <c r="B32" s="163" t="s">
        <v>27</v>
      </c>
      <c r="C32" s="143" t="s">
        <v>93</v>
      </c>
      <c r="D32" s="167"/>
      <c r="E32" s="143" t="s">
        <v>5405</v>
      </c>
      <c r="F32" s="171"/>
      <c r="G32" s="202" t="s">
        <v>111</v>
      </c>
      <c r="H32" s="143" t="s">
        <v>112</v>
      </c>
      <c r="I32" s="174">
        <v>123.54</v>
      </c>
      <c r="J32" s="172"/>
      <c r="K32" s="167"/>
      <c r="L32" s="167"/>
      <c r="M32" s="167"/>
      <c r="N32" s="167"/>
    </row>
    <row r="33" spans="1:14" s="140" customFormat="1" ht="105" x14ac:dyDescent="0.2">
      <c r="A33" s="162">
        <v>32</v>
      </c>
      <c r="B33" s="163" t="s">
        <v>30</v>
      </c>
      <c r="C33" s="142" t="s">
        <v>5407</v>
      </c>
      <c r="D33" s="164"/>
      <c r="E33" s="191" t="s">
        <v>5381</v>
      </c>
      <c r="F33" s="191" t="s">
        <v>5381</v>
      </c>
      <c r="G33" s="202" t="s">
        <v>90</v>
      </c>
      <c r="H33" s="166" t="s">
        <v>5408</v>
      </c>
      <c r="I33" s="188" t="s">
        <v>5382</v>
      </c>
      <c r="J33" s="164"/>
      <c r="K33" s="164"/>
      <c r="L33" s="164"/>
      <c r="M33" s="164"/>
      <c r="N33" s="164"/>
    </row>
    <row r="34" spans="1:14" s="140" customFormat="1" ht="138.75" customHeight="1" x14ac:dyDescent="0.2">
      <c r="A34" s="162">
        <v>33</v>
      </c>
      <c r="B34" s="177" t="s">
        <v>30</v>
      </c>
      <c r="C34" s="202" t="s">
        <v>129</v>
      </c>
      <c r="D34" s="142" t="s">
        <v>5409</v>
      </c>
      <c r="E34" s="143" t="s">
        <v>5384</v>
      </c>
      <c r="F34" s="143" t="s">
        <v>5385</v>
      </c>
      <c r="G34" s="202" t="s">
        <v>90</v>
      </c>
      <c r="H34" s="202" t="s">
        <v>91</v>
      </c>
      <c r="I34" s="165" t="s">
        <v>95</v>
      </c>
      <c r="J34" s="178"/>
      <c r="K34" s="142" t="s">
        <v>5410</v>
      </c>
      <c r="L34" s="147"/>
      <c r="M34" s="147"/>
      <c r="N34" s="147"/>
    </row>
    <row r="35" spans="1:14" x14ac:dyDescent="0.2">
      <c r="A35" s="162">
        <v>34</v>
      </c>
      <c r="B35" s="163" t="s">
        <v>30</v>
      </c>
      <c r="C35" s="143" t="s">
        <v>93</v>
      </c>
      <c r="D35" s="164"/>
      <c r="E35" s="143" t="s">
        <v>5405</v>
      </c>
      <c r="F35" s="164"/>
      <c r="G35" s="202" t="s">
        <v>111</v>
      </c>
      <c r="H35" s="143" t="s">
        <v>112</v>
      </c>
      <c r="I35" s="170">
        <v>123.54</v>
      </c>
      <c r="J35" s="164"/>
      <c r="K35" s="164"/>
      <c r="L35" s="164"/>
      <c r="M35" s="164"/>
      <c r="N35" s="164"/>
    </row>
    <row r="36" spans="1:14" s="140" customFormat="1" ht="120" x14ac:dyDescent="0.2">
      <c r="A36" s="162">
        <v>35</v>
      </c>
      <c r="B36" s="177" t="s">
        <v>33</v>
      </c>
      <c r="C36" s="144" t="s">
        <v>5422</v>
      </c>
      <c r="D36" s="164"/>
      <c r="E36" s="191" t="s">
        <v>5381</v>
      </c>
      <c r="F36" s="191" t="s">
        <v>5381</v>
      </c>
      <c r="G36" s="202" t="s">
        <v>90</v>
      </c>
      <c r="H36" s="166" t="s">
        <v>5408</v>
      </c>
      <c r="I36" s="188" t="s">
        <v>5382</v>
      </c>
      <c r="J36" s="164"/>
      <c r="K36" s="164"/>
      <c r="L36" s="164"/>
      <c r="M36" s="164"/>
      <c r="N36" s="164"/>
    </row>
    <row r="37" spans="1:14" s="140" customFormat="1" ht="135" customHeight="1" x14ac:dyDescent="0.2">
      <c r="A37" s="162">
        <v>36</v>
      </c>
      <c r="B37" s="163" t="s">
        <v>33</v>
      </c>
      <c r="C37" s="202" t="s">
        <v>129</v>
      </c>
      <c r="D37" s="142" t="s">
        <v>5409</v>
      </c>
      <c r="E37" s="143" t="s">
        <v>5384</v>
      </c>
      <c r="F37" s="143" t="s">
        <v>5385</v>
      </c>
      <c r="G37" s="202" t="s">
        <v>90</v>
      </c>
      <c r="H37" s="202" t="s">
        <v>91</v>
      </c>
      <c r="I37" s="165" t="s">
        <v>95</v>
      </c>
      <c r="J37" s="172"/>
      <c r="K37" s="142" t="s">
        <v>5410</v>
      </c>
      <c r="L37" s="147"/>
      <c r="M37" s="147"/>
      <c r="N37" s="147"/>
    </row>
    <row r="38" spans="1:14" s="140" customFormat="1" ht="105" x14ac:dyDescent="0.2">
      <c r="A38" s="162">
        <v>37</v>
      </c>
      <c r="B38" s="163" t="s">
        <v>33</v>
      </c>
      <c r="C38" s="202" t="s">
        <v>150</v>
      </c>
      <c r="D38" s="142" t="s">
        <v>5423</v>
      </c>
      <c r="E38" s="143" t="s">
        <v>5384</v>
      </c>
      <c r="F38" s="143" t="s">
        <v>5385</v>
      </c>
      <c r="G38" s="202" t="s">
        <v>90</v>
      </c>
      <c r="H38" s="202" t="s">
        <v>91</v>
      </c>
      <c r="I38" s="165" t="s">
        <v>95</v>
      </c>
      <c r="J38" s="172"/>
      <c r="K38" s="179"/>
      <c r="L38" s="142" t="s">
        <v>5424</v>
      </c>
      <c r="M38" s="147"/>
      <c r="N38" s="147"/>
    </row>
    <row r="39" spans="1:14" s="140" customFormat="1" x14ac:dyDescent="0.2">
      <c r="A39" s="162">
        <v>38</v>
      </c>
      <c r="B39" s="163" t="s">
        <v>33</v>
      </c>
      <c r="C39" s="202" t="s">
        <v>152</v>
      </c>
      <c r="D39" s="167"/>
      <c r="E39" s="143" t="s">
        <v>5405</v>
      </c>
      <c r="F39" s="164"/>
      <c r="G39" s="202" t="s">
        <v>90</v>
      </c>
      <c r="H39" s="202" t="s">
        <v>91</v>
      </c>
      <c r="I39" s="165" t="str">
        <f>+'Dictionnaire des données'!$G$5</f>
        <v>Texte libre</v>
      </c>
      <c r="J39" s="172"/>
      <c r="K39" s="179"/>
      <c r="L39" s="147"/>
      <c r="M39" s="147"/>
      <c r="N39" s="147"/>
    </row>
    <row r="40" spans="1:14" s="140" customFormat="1" x14ac:dyDescent="0.2">
      <c r="A40" s="162">
        <v>39</v>
      </c>
      <c r="B40" s="177" t="s">
        <v>33</v>
      </c>
      <c r="C40" s="143" t="s">
        <v>93</v>
      </c>
      <c r="D40" s="180"/>
      <c r="E40" s="143" t="s">
        <v>5405</v>
      </c>
      <c r="F40" s="164"/>
      <c r="G40" s="202" t="s">
        <v>111</v>
      </c>
      <c r="H40" s="143" t="s">
        <v>112</v>
      </c>
      <c r="I40" s="170">
        <v>123.54</v>
      </c>
      <c r="J40" s="178"/>
      <c r="K40" s="180"/>
      <c r="L40" s="180"/>
      <c r="M40" s="180"/>
      <c r="N40" s="180"/>
    </row>
    <row r="41" spans="1:14" s="140" customFormat="1" ht="135" x14ac:dyDescent="0.2">
      <c r="A41" s="162">
        <v>40</v>
      </c>
      <c r="B41" s="177">
        <v>23020</v>
      </c>
      <c r="C41" s="144" t="s">
        <v>5425</v>
      </c>
      <c r="D41" s="164"/>
      <c r="E41" s="191" t="s">
        <v>5381</v>
      </c>
      <c r="F41" s="191" t="s">
        <v>5381</v>
      </c>
      <c r="G41" s="202" t="s">
        <v>90</v>
      </c>
      <c r="H41" s="166" t="s">
        <v>5408</v>
      </c>
      <c r="I41" s="188" t="s">
        <v>5382</v>
      </c>
      <c r="J41" s="164"/>
      <c r="K41" s="164"/>
      <c r="L41" s="164"/>
      <c r="M41" s="164"/>
      <c r="N41" s="164"/>
    </row>
    <row r="42" spans="1:14" s="140" customFormat="1" ht="134.25" customHeight="1" x14ac:dyDescent="0.2">
      <c r="A42" s="162">
        <v>41</v>
      </c>
      <c r="B42" s="177">
        <v>23020</v>
      </c>
      <c r="C42" s="202" t="s">
        <v>129</v>
      </c>
      <c r="D42" s="142" t="s">
        <v>5409</v>
      </c>
      <c r="E42" s="143" t="s">
        <v>5384</v>
      </c>
      <c r="F42" s="143" t="s">
        <v>5385</v>
      </c>
      <c r="G42" s="202" t="s">
        <v>90</v>
      </c>
      <c r="H42" s="202" t="s">
        <v>91</v>
      </c>
      <c r="I42" s="165" t="s">
        <v>95</v>
      </c>
      <c r="J42" s="172"/>
      <c r="K42" s="142" t="s">
        <v>5410</v>
      </c>
      <c r="L42" s="147"/>
      <c r="M42" s="147"/>
      <c r="N42" s="147"/>
    </row>
    <row r="43" spans="1:14" s="140" customFormat="1" ht="32.450000000000003" customHeight="1" x14ac:dyDescent="0.2">
      <c r="A43" s="162">
        <v>42</v>
      </c>
      <c r="B43" s="177">
        <v>23020</v>
      </c>
      <c r="C43" s="202" t="s">
        <v>150</v>
      </c>
      <c r="D43" s="142" t="s">
        <v>5423</v>
      </c>
      <c r="E43" s="143" t="s">
        <v>5384</v>
      </c>
      <c r="F43" s="143" t="s">
        <v>5385</v>
      </c>
      <c r="G43" s="202" t="s">
        <v>90</v>
      </c>
      <c r="H43" s="202" t="s">
        <v>91</v>
      </c>
      <c r="I43" s="165" t="s">
        <v>95</v>
      </c>
      <c r="J43" s="172"/>
      <c r="K43" s="179"/>
      <c r="L43" s="142" t="s">
        <v>5424</v>
      </c>
      <c r="M43" s="147"/>
      <c r="N43" s="147"/>
    </row>
    <row r="44" spans="1:14" s="140" customFormat="1" x14ac:dyDescent="0.2">
      <c r="A44" s="162">
        <v>43</v>
      </c>
      <c r="B44" s="177">
        <v>23020</v>
      </c>
      <c r="C44" s="202" t="s">
        <v>152</v>
      </c>
      <c r="D44" s="167"/>
      <c r="E44" s="143" t="s">
        <v>5405</v>
      </c>
      <c r="F44" s="164"/>
      <c r="G44" s="202" t="s">
        <v>90</v>
      </c>
      <c r="H44" s="202" t="s">
        <v>91</v>
      </c>
      <c r="I44" s="165" t="s">
        <v>95</v>
      </c>
      <c r="J44" s="172"/>
      <c r="K44" s="179"/>
      <c r="L44" s="147"/>
      <c r="M44" s="147"/>
      <c r="N44" s="147"/>
    </row>
    <row r="45" spans="1:14" s="140" customFormat="1" x14ac:dyDescent="0.2">
      <c r="A45" s="162">
        <v>44</v>
      </c>
      <c r="B45" s="177">
        <v>23020</v>
      </c>
      <c r="C45" s="143" t="s">
        <v>93</v>
      </c>
      <c r="D45" s="180"/>
      <c r="E45" s="143" t="s">
        <v>5405</v>
      </c>
      <c r="F45" s="164"/>
      <c r="G45" s="202" t="s">
        <v>111</v>
      </c>
      <c r="H45" s="202" t="s">
        <v>91</v>
      </c>
      <c r="I45" s="170">
        <v>123.54</v>
      </c>
      <c r="J45" s="178"/>
      <c r="K45" s="180"/>
      <c r="L45" s="180"/>
      <c r="M45" s="180"/>
      <c r="N45" s="180"/>
    </row>
    <row r="46" spans="1:14" s="140" customFormat="1" ht="105" x14ac:dyDescent="0.2">
      <c r="A46" s="162">
        <v>45</v>
      </c>
      <c r="B46" s="177">
        <v>23030</v>
      </c>
      <c r="C46" s="144" t="s">
        <v>5426</v>
      </c>
      <c r="D46" s="164"/>
      <c r="E46" s="191" t="s">
        <v>5381</v>
      </c>
      <c r="F46" s="191" t="s">
        <v>5381</v>
      </c>
      <c r="G46" s="202" t="s">
        <v>90</v>
      </c>
      <c r="H46" s="166" t="s">
        <v>5408</v>
      </c>
      <c r="I46" s="188" t="s">
        <v>5382</v>
      </c>
      <c r="J46" s="164"/>
      <c r="K46" s="164"/>
      <c r="L46" s="164"/>
      <c r="M46" s="164"/>
      <c r="N46" s="164"/>
    </row>
    <row r="47" spans="1:14" s="140" customFormat="1" x14ac:dyDescent="0.2">
      <c r="A47" s="162">
        <v>46</v>
      </c>
      <c r="B47" s="177">
        <v>23030</v>
      </c>
      <c r="C47" s="202" t="s">
        <v>152</v>
      </c>
      <c r="D47" s="167"/>
      <c r="E47" s="143" t="s">
        <v>5405</v>
      </c>
      <c r="F47" s="164"/>
      <c r="G47" s="202" t="s">
        <v>90</v>
      </c>
      <c r="H47" s="202" t="s">
        <v>91</v>
      </c>
      <c r="I47" s="165" t="str">
        <f>+'Dictionnaire des données'!$G$5</f>
        <v>Texte libre</v>
      </c>
      <c r="J47" s="172"/>
      <c r="K47" s="179"/>
      <c r="L47" s="147"/>
      <c r="M47" s="147"/>
      <c r="N47" s="147"/>
    </row>
    <row r="48" spans="1:14" s="140" customFormat="1" x14ac:dyDescent="0.2">
      <c r="A48" s="162">
        <v>47</v>
      </c>
      <c r="B48" s="177">
        <v>23030</v>
      </c>
      <c r="C48" s="143" t="s">
        <v>93</v>
      </c>
      <c r="D48" s="180"/>
      <c r="E48" s="143" t="s">
        <v>5405</v>
      </c>
      <c r="F48" s="164"/>
      <c r="G48" s="202" t="s">
        <v>111</v>
      </c>
      <c r="H48" s="143" t="s">
        <v>112</v>
      </c>
      <c r="I48" s="170">
        <v>123.54</v>
      </c>
      <c r="J48" s="178"/>
      <c r="K48" s="180"/>
      <c r="L48" s="180"/>
      <c r="M48" s="180"/>
      <c r="N48" s="180"/>
    </row>
    <row r="49" spans="1:14" ht="210" customHeight="1" x14ac:dyDescent="0.2">
      <c r="A49" s="162">
        <v>48</v>
      </c>
      <c r="B49" s="163" t="s">
        <v>42</v>
      </c>
      <c r="C49" s="142" t="s">
        <v>5427</v>
      </c>
      <c r="D49" s="164"/>
      <c r="E49" s="191" t="s">
        <v>5381</v>
      </c>
      <c r="F49" s="191" t="s">
        <v>5381</v>
      </c>
      <c r="G49" s="202" t="s">
        <v>90</v>
      </c>
      <c r="H49" s="166" t="s">
        <v>5408</v>
      </c>
      <c r="I49" s="188" t="s">
        <v>5382</v>
      </c>
      <c r="J49" s="164"/>
      <c r="K49" s="164"/>
      <c r="L49" s="164"/>
      <c r="M49" s="164"/>
      <c r="N49" s="164"/>
    </row>
    <row r="50" spans="1:14" ht="138" customHeight="1" x14ac:dyDescent="0.2">
      <c r="A50" s="162">
        <v>49</v>
      </c>
      <c r="B50" s="177" t="s">
        <v>42</v>
      </c>
      <c r="C50" s="202" t="s">
        <v>129</v>
      </c>
      <c r="D50" s="142" t="s">
        <v>5409</v>
      </c>
      <c r="E50" s="143" t="s">
        <v>5384</v>
      </c>
      <c r="F50" s="143" t="s">
        <v>5385</v>
      </c>
      <c r="G50" s="202" t="s">
        <v>90</v>
      </c>
      <c r="H50" s="202" t="s">
        <v>91</v>
      </c>
      <c r="I50" s="165" t="s">
        <v>95</v>
      </c>
      <c r="J50" s="178"/>
      <c r="K50" s="142" t="s">
        <v>5410</v>
      </c>
      <c r="L50" s="147"/>
      <c r="M50" s="147"/>
      <c r="N50" s="147"/>
    </row>
    <row r="51" spans="1:14" ht="30" x14ac:dyDescent="0.2">
      <c r="A51" s="162">
        <v>50</v>
      </c>
      <c r="B51" s="163" t="s">
        <v>45</v>
      </c>
      <c r="C51" s="142" t="s">
        <v>184</v>
      </c>
      <c r="D51" s="164"/>
      <c r="E51" s="191" t="s">
        <v>5381</v>
      </c>
      <c r="F51" s="191" t="s">
        <v>5381</v>
      </c>
      <c r="G51" s="202" t="s">
        <v>90</v>
      </c>
      <c r="H51" s="202" t="s">
        <v>91</v>
      </c>
      <c r="I51" s="188" t="s">
        <v>5382</v>
      </c>
      <c r="J51" s="164"/>
      <c r="K51" s="164"/>
      <c r="L51" s="164"/>
      <c r="M51" s="164"/>
      <c r="N51" s="164"/>
    </row>
    <row r="52" spans="1:14" x14ac:dyDescent="0.2">
      <c r="A52" s="162">
        <v>51</v>
      </c>
      <c r="B52" s="177" t="s">
        <v>45</v>
      </c>
      <c r="C52" s="142" t="s">
        <v>187</v>
      </c>
      <c r="D52" s="180"/>
      <c r="E52" s="143" t="s">
        <v>5405</v>
      </c>
      <c r="F52" s="164"/>
      <c r="G52" s="202" t="s">
        <v>90</v>
      </c>
      <c r="H52" s="202" t="s">
        <v>91</v>
      </c>
      <c r="I52" s="165" t="str">
        <f>+'Dictionnaire des données'!$G$5</f>
        <v>Texte libre</v>
      </c>
      <c r="J52" s="178"/>
      <c r="K52" s="180"/>
      <c r="L52" s="180"/>
      <c r="M52" s="180"/>
      <c r="N52" s="180"/>
    </row>
    <row r="53" spans="1:14" x14ac:dyDescent="0.2">
      <c r="A53" s="162">
        <v>52</v>
      </c>
      <c r="B53" s="163" t="s">
        <v>45</v>
      </c>
      <c r="C53" s="143" t="s">
        <v>93</v>
      </c>
      <c r="D53" s="180"/>
      <c r="E53" s="143" t="s">
        <v>5405</v>
      </c>
      <c r="F53" s="164"/>
      <c r="G53" s="202" t="s">
        <v>111</v>
      </c>
      <c r="H53" s="143" t="s">
        <v>112</v>
      </c>
      <c r="I53" s="170">
        <v>123.54</v>
      </c>
      <c r="J53" s="178"/>
      <c r="K53" s="180"/>
      <c r="L53" s="180"/>
      <c r="M53" s="180"/>
      <c r="N53" s="180"/>
    </row>
    <row r="54" spans="1:14" s="140" customFormat="1" ht="132" customHeight="1" x14ac:dyDescent="0.2">
      <c r="A54" s="162">
        <v>53</v>
      </c>
      <c r="B54" s="177" t="s">
        <v>48</v>
      </c>
      <c r="C54" s="144" t="s">
        <v>5428</v>
      </c>
      <c r="D54" s="164"/>
      <c r="E54" s="191" t="s">
        <v>5381</v>
      </c>
      <c r="F54" s="191" t="s">
        <v>5381</v>
      </c>
      <c r="G54" s="202" t="s">
        <v>90</v>
      </c>
      <c r="H54" s="166" t="s">
        <v>5408</v>
      </c>
      <c r="I54" s="188" t="s">
        <v>5382</v>
      </c>
      <c r="J54" s="164"/>
      <c r="K54" s="164"/>
      <c r="L54" s="164"/>
      <c r="M54" s="164"/>
      <c r="N54" s="164"/>
    </row>
    <row r="55" spans="1:14" ht="39.950000000000003" customHeight="1" x14ac:dyDescent="0.2">
      <c r="A55" s="162">
        <v>54</v>
      </c>
      <c r="B55" s="163" t="s">
        <v>48</v>
      </c>
      <c r="C55" s="143" t="s">
        <v>93</v>
      </c>
      <c r="D55" s="180"/>
      <c r="E55" s="142" t="s">
        <v>5429</v>
      </c>
      <c r="F55" s="142" t="s">
        <v>5429</v>
      </c>
      <c r="G55" s="202" t="s">
        <v>111</v>
      </c>
      <c r="H55" s="143" t="s">
        <v>137</v>
      </c>
      <c r="I55" s="175">
        <v>1.23E-2</v>
      </c>
      <c r="J55" s="178"/>
      <c r="K55" s="167"/>
      <c r="L55" s="167"/>
      <c r="M55" s="167"/>
      <c r="N55" s="167"/>
    </row>
    <row r="56" spans="1:14" ht="60" x14ac:dyDescent="0.2">
      <c r="A56" s="162">
        <v>55</v>
      </c>
      <c r="B56" s="177" t="s">
        <v>51</v>
      </c>
      <c r="C56" s="144" t="s">
        <v>5430</v>
      </c>
      <c r="D56" s="164"/>
      <c r="E56" s="191" t="s">
        <v>5381</v>
      </c>
      <c r="F56" s="191" t="s">
        <v>5381</v>
      </c>
      <c r="G56" s="202" t="s">
        <v>90</v>
      </c>
      <c r="H56" s="166" t="s">
        <v>5408</v>
      </c>
      <c r="I56" s="188" t="s">
        <v>5382</v>
      </c>
      <c r="J56" s="164"/>
      <c r="K56" s="164"/>
      <c r="L56" s="164"/>
      <c r="M56" s="164"/>
      <c r="N56" s="164"/>
    </row>
    <row r="57" spans="1:14" ht="37.5" customHeight="1" x14ac:dyDescent="0.2">
      <c r="A57" s="162">
        <v>56</v>
      </c>
      <c r="B57" s="163" t="s">
        <v>51</v>
      </c>
      <c r="C57" s="143" t="s">
        <v>93</v>
      </c>
      <c r="D57" s="182"/>
      <c r="E57" s="142" t="s">
        <v>5429</v>
      </c>
      <c r="F57" s="142" t="s">
        <v>5429</v>
      </c>
      <c r="G57" s="202" t="s">
        <v>111</v>
      </c>
      <c r="H57" s="143" t="s">
        <v>137</v>
      </c>
      <c r="I57" s="175">
        <v>1.23E-2</v>
      </c>
      <c r="J57" s="183"/>
      <c r="K57" s="167"/>
      <c r="L57" s="167"/>
      <c r="M57" s="167"/>
      <c r="N57" s="167"/>
    </row>
    <row r="58" spans="1:14" ht="30" x14ac:dyDescent="0.2">
      <c r="A58" s="162">
        <v>57</v>
      </c>
      <c r="B58" s="163" t="s">
        <v>54</v>
      </c>
      <c r="C58" s="146" t="s">
        <v>5431</v>
      </c>
      <c r="D58" s="184"/>
      <c r="E58" s="191" t="s">
        <v>5381</v>
      </c>
      <c r="F58" s="191" t="s">
        <v>5381</v>
      </c>
      <c r="G58" s="202" t="s">
        <v>90</v>
      </c>
      <c r="H58" s="166" t="s">
        <v>5408</v>
      </c>
      <c r="I58" s="188" t="s">
        <v>5382</v>
      </c>
      <c r="J58" s="185"/>
      <c r="K58" s="184"/>
      <c r="L58" s="184"/>
      <c r="M58" s="184"/>
      <c r="N58" s="184"/>
    </row>
    <row r="59" spans="1:14" x14ac:dyDescent="0.2">
      <c r="A59" s="162">
        <v>58</v>
      </c>
      <c r="B59" s="163">
        <v>41310</v>
      </c>
      <c r="C59" s="143" t="s">
        <v>93</v>
      </c>
      <c r="D59" s="143" t="s">
        <v>5432</v>
      </c>
      <c r="E59" s="143" t="s">
        <v>5405</v>
      </c>
      <c r="F59" s="171"/>
      <c r="G59" s="202" t="s">
        <v>111</v>
      </c>
      <c r="H59" s="143" t="s">
        <v>112</v>
      </c>
      <c r="I59" s="165">
        <v>123.45</v>
      </c>
      <c r="J59" s="143" t="s">
        <v>5433</v>
      </c>
      <c r="K59" s="171"/>
      <c r="L59" s="171"/>
      <c r="M59" s="171"/>
      <c r="N59" s="171"/>
    </row>
    <row r="60" spans="1:14" x14ac:dyDescent="0.2">
      <c r="A60" s="162">
        <v>59</v>
      </c>
      <c r="B60" s="163" t="s">
        <v>54</v>
      </c>
      <c r="C60" s="143" t="s">
        <v>93</v>
      </c>
      <c r="D60" s="143" t="s">
        <v>5434</v>
      </c>
      <c r="E60" s="143" t="s">
        <v>5435</v>
      </c>
      <c r="F60" s="143" t="s">
        <v>5435</v>
      </c>
      <c r="G60" s="202" t="s">
        <v>111</v>
      </c>
      <c r="H60" s="143" t="s">
        <v>137</v>
      </c>
      <c r="I60" s="175">
        <v>0.1234</v>
      </c>
      <c r="J60" s="143" t="s">
        <v>5436</v>
      </c>
      <c r="K60" s="171"/>
      <c r="L60" s="171"/>
      <c r="M60" s="171"/>
      <c r="N60" s="171"/>
    </row>
    <row r="61" spans="1:14" x14ac:dyDescent="0.2">
      <c r="A61" s="162">
        <v>60</v>
      </c>
      <c r="B61" s="163" t="s">
        <v>54</v>
      </c>
      <c r="C61" s="143" t="s">
        <v>93</v>
      </c>
      <c r="D61" s="143" t="s">
        <v>5437</v>
      </c>
      <c r="E61" s="143" t="s">
        <v>5435</v>
      </c>
      <c r="F61" s="143" t="s">
        <v>5435</v>
      </c>
      <c r="G61" s="202" t="s">
        <v>111</v>
      </c>
      <c r="H61" s="143" t="s">
        <v>137</v>
      </c>
      <c r="I61" s="175">
        <v>0.1234</v>
      </c>
      <c r="J61" s="143" t="s">
        <v>5438</v>
      </c>
      <c r="K61" s="171"/>
      <c r="L61" s="171"/>
      <c r="M61" s="171"/>
      <c r="N61" s="171"/>
    </row>
    <row r="62" spans="1:14" ht="90" x14ac:dyDescent="0.2">
      <c r="A62" s="162">
        <v>61</v>
      </c>
      <c r="B62" s="163" t="s">
        <v>57</v>
      </c>
      <c r="C62" s="144" t="s">
        <v>5439</v>
      </c>
      <c r="D62" s="164"/>
      <c r="E62" s="191" t="s">
        <v>5381</v>
      </c>
      <c r="F62" s="191" t="s">
        <v>5381</v>
      </c>
      <c r="G62" s="202" t="s">
        <v>90</v>
      </c>
      <c r="H62" s="166" t="s">
        <v>5408</v>
      </c>
      <c r="I62" s="188" t="s">
        <v>5382</v>
      </c>
      <c r="J62" s="164"/>
      <c r="K62" s="164"/>
      <c r="L62" s="164"/>
      <c r="M62" s="164"/>
      <c r="N62" s="164"/>
    </row>
    <row r="63" spans="1:14" ht="135.75" customHeight="1" x14ac:dyDescent="0.2">
      <c r="A63" s="162">
        <v>62</v>
      </c>
      <c r="B63" s="163">
        <v>42110</v>
      </c>
      <c r="C63" s="202" t="s">
        <v>129</v>
      </c>
      <c r="D63" s="142" t="s">
        <v>5409</v>
      </c>
      <c r="E63" s="143" t="s">
        <v>5384</v>
      </c>
      <c r="F63" s="143" t="s">
        <v>5385</v>
      </c>
      <c r="G63" s="202" t="s">
        <v>90</v>
      </c>
      <c r="H63" s="202" t="s">
        <v>91</v>
      </c>
      <c r="I63" s="165" t="s">
        <v>95</v>
      </c>
      <c r="J63" s="178"/>
      <c r="K63" s="142" t="s">
        <v>5410</v>
      </c>
      <c r="L63" s="147"/>
      <c r="M63" s="147"/>
      <c r="N63" s="147"/>
    </row>
    <row r="64" spans="1:14" x14ac:dyDescent="0.2">
      <c r="A64" s="162">
        <v>63</v>
      </c>
      <c r="B64" s="163" t="s">
        <v>57</v>
      </c>
      <c r="C64" s="143" t="s">
        <v>93</v>
      </c>
      <c r="D64" s="180"/>
      <c r="E64" s="143" t="s">
        <v>5405</v>
      </c>
      <c r="F64" s="164"/>
      <c r="G64" s="202" t="s">
        <v>111</v>
      </c>
      <c r="H64" s="143" t="s">
        <v>112</v>
      </c>
      <c r="I64" s="170">
        <v>123.54</v>
      </c>
      <c r="J64" s="178"/>
      <c r="K64" s="180"/>
      <c r="L64" s="180"/>
      <c r="M64" s="180"/>
      <c r="N64" s="180"/>
    </row>
    <row r="65" spans="1:14" ht="69" customHeight="1" x14ac:dyDescent="0.2">
      <c r="A65" s="162">
        <v>64</v>
      </c>
      <c r="B65" s="163" t="s">
        <v>60</v>
      </c>
      <c r="C65" s="144" t="s">
        <v>5440</v>
      </c>
      <c r="D65" s="180"/>
      <c r="E65" s="191" t="s">
        <v>5381</v>
      </c>
      <c r="F65" s="191" t="s">
        <v>5381</v>
      </c>
      <c r="G65" s="202" t="s">
        <v>90</v>
      </c>
      <c r="H65" s="166" t="s">
        <v>5408</v>
      </c>
      <c r="I65" s="188" t="s">
        <v>5382</v>
      </c>
      <c r="J65" s="178"/>
      <c r="K65" s="147"/>
      <c r="L65" s="147"/>
      <c r="M65" s="147"/>
      <c r="N65" s="147"/>
    </row>
    <row r="66" spans="1:14" x14ac:dyDescent="0.2">
      <c r="A66" s="162">
        <v>65</v>
      </c>
      <c r="B66" s="163" t="s">
        <v>60</v>
      </c>
      <c r="C66" s="143" t="s">
        <v>93</v>
      </c>
      <c r="D66" s="180"/>
      <c r="E66" s="143" t="s">
        <v>5405</v>
      </c>
      <c r="F66" s="164"/>
      <c r="G66" s="202" t="s">
        <v>111</v>
      </c>
      <c r="H66" s="143" t="s">
        <v>112</v>
      </c>
      <c r="I66" s="170">
        <v>123.54</v>
      </c>
      <c r="J66" s="178"/>
      <c r="K66" s="180"/>
      <c r="L66" s="180"/>
      <c r="M66" s="180"/>
      <c r="N66" s="180"/>
    </row>
    <row r="67" spans="1:14" ht="90" x14ac:dyDescent="0.2">
      <c r="A67" s="162">
        <v>66</v>
      </c>
      <c r="B67" s="163" t="s">
        <v>63</v>
      </c>
      <c r="C67" s="144" t="s">
        <v>5441</v>
      </c>
      <c r="D67" s="167"/>
      <c r="E67" s="191" t="s">
        <v>5381</v>
      </c>
      <c r="F67" s="191" t="s">
        <v>5381</v>
      </c>
      <c r="G67" s="202" t="s">
        <v>90</v>
      </c>
      <c r="H67" s="202" t="s">
        <v>91</v>
      </c>
      <c r="I67" s="188" t="s">
        <v>5382</v>
      </c>
      <c r="J67" s="178"/>
      <c r="K67" s="180"/>
      <c r="L67" s="180"/>
      <c r="M67" s="180"/>
      <c r="N67" s="180"/>
    </row>
    <row r="68" spans="1:14" x14ac:dyDescent="0.2">
      <c r="A68" s="162">
        <v>67</v>
      </c>
      <c r="B68" s="163" t="s">
        <v>63</v>
      </c>
      <c r="C68" s="143" t="s">
        <v>93</v>
      </c>
      <c r="D68" s="167"/>
      <c r="E68" s="143" t="s">
        <v>5384</v>
      </c>
      <c r="F68" s="143" t="s">
        <v>5385</v>
      </c>
      <c r="G68" s="202" t="s">
        <v>111</v>
      </c>
      <c r="H68" s="143" t="s">
        <v>112</v>
      </c>
      <c r="I68" s="170">
        <v>123.54</v>
      </c>
      <c r="J68" s="178"/>
      <c r="K68" s="180"/>
      <c r="L68" s="180"/>
      <c r="M68" s="180"/>
      <c r="N68" s="180"/>
    </row>
    <row r="69" spans="1:14" ht="60" x14ac:dyDescent="0.2">
      <c r="A69" s="162">
        <v>68</v>
      </c>
      <c r="B69" s="163" t="s">
        <v>66</v>
      </c>
      <c r="C69" s="144" t="s">
        <v>5440</v>
      </c>
      <c r="D69" s="164"/>
      <c r="E69" s="191" t="s">
        <v>5381</v>
      </c>
      <c r="F69" s="191" t="s">
        <v>5381</v>
      </c>
      <c r="G69" s="202" t="s">
        <v>90</v>
      </c>
      <c r="H69" s="166" t="s">
        <v>5408</v>
      </c>
      <c r="I69" s="188" t="s">
        <v>5382</v>
      </c>
      <c r="J69" s="164"/>
      <c r="K69" s="164"/>
      <c r="L69" s="164"/>
      <c r="M69" s="164"/>
      <c r="N69" s="164"/>
    </row>
    <row r="70" spans="1:14" x14ac:dyDescent="0.2">
      <c r="A70" s="162">
        <v>69</v>
      </c>
      <c r="B70" s="163" t="s">
        <v>66</v>
      </c>
      <c r="C70" s="202" t="s">
        <v>230</v>
      </c>
      <c r="D70" s="180"/>
      <c r="E70" s="143" t="s">
        <v>5405</v>
      </c>
      <c r="F70" s="164"/>
      <c r="G70" s="202" t="s">
        <v>90</v>
      </c>
      <c r="H70" s="202" t="s">
        <v>91</v>
      </c>
      <c r="I70" s="165" t="s">
        <v>95</v>
      </c>
      <c r="J70" s="178"/>
      <c r="K70" s="180"/>
      <c r="L70" s="180"/>
      <c r="M70" s="180"/>
      <c r="N70" s="180"/>
    </row>
    <row r="71" spans="1:14" x14ac:dyDescent="0.2">
      <c r="A71" s="162">
        <v>70</v>
      </c>
      <c r="B71" s="163" t="s">
        <v>66</v>
      </c>
      <c r="C71" s="143" t="s">
        <v>93</v>
      </c>
      <c r="D71" s="180"/>
      <c r="E71" s="143" t="s">
        <v>5405</v>
      </c>
      <c r="F71" s="164"/>
      <c r="G71" s="202" t="s">
        <v>111</v>
      </c>
      <c r="H71" s="143" t="s">
        <v>112</v>
      </c>
      <c r="I71" s="170">
        <v>123.54</v>
      </c>
      <c r="J71" s="178"/>
      <c r="K71" s="180"/>
      <c r="L71" s="180"/>
      <c r="M71" s="180"/>
      <c r="N71" s="180"/>
    </row>
    <row r="72" spans="1:14" ht="30" x14ac:dyDescent="0.2">
      <c r="A72" s="162">
        <v>71</v>
      </c>
      <c r="B72" s="163" t="s">
        <v>69</v>
      </c>
      <c r="C72" s="148" t="s">
        <v>5442</v>
      </c>
      <c r="D72" s="167"/>
      <c r="E72" s="143" t="s">
        <v>5405</v>
      </c>
      <c r="F72" s="164"/>
      <c r="G72" s="202" t="s">
        <v>90</v>
      </c>
      <c r="H72" s="202" t="s">
        <v>91</v>
      </c>
      <c r="I72" s="165" t="s">
        <v>95</v>
      </c>
      <c r="J72" s="172"/>
      <c r="K72" s="167"/>
      <c r="L72" s="167"/>
      <c r="M72" s="167"/>
      <c r="N72" s="167"/>
    </row>
    <row r="73" spans="1:14" ht="103.5" customHeight="1" x14ac:dyDescent="0.2">
      <c r="A73" s="162">
        <v>72</v>
      </c>
      <c r="B73" s="163" t="s">
        <v>69</v>
      </c>
      <c r="C73" s="142" t="s">
        <v>5443</v>
      </c>
      <c r="D73" s="164"/>
      <c r="E73" s="191" t="s">
        <v>5381</v>
      </c>
      <c r="F73" s="191" t="s">
        <v>5381</v>
      </c>
      <c r="G73" s="181" t="s">
        <v>90</v>
      </c>
      <c r="H73" s="166" t="s">
        <v>5408</v>
      </c>
      <c r="I73" s="188" t="s">
        <v>5382</v>
      </c>
      <c r="J73" s="164"/>
      <c r="K73" s="164"/>
      <c r="L73" s="164"/>
      <c r="M73" s="164"/>
      <c r="N73" s="164"/>
    </row>
    <row r="74" spans="1:14" ht="136.5" customHeight="1" x14ac:dyDescent="0.2">
      <c r="A74" s="162">
        <v>73</v>
      </c>
      <c r="B74" s="163" t="s">
        <v>69</v>
      </c>
      <c r="C74" s="202" t="s">
        <v>129</v>
      </c>
      <c r="D74" s="142" t="s">
        <v>5409</v>
      </c>
      <c r="E74" s="143" t="s">
        <v>5384</v>
      </c>
      <c r="F74" s="143" t="s">
        <v>5385</v>
      </c>
      <c r="G74" s="181" t="s">
        <v>90</v>
      </c>
      <c r="H74" s="202" t="s">
        <v>91</v>
      </c>
      <c r="I74" s="165" t="s">
        <v>95</v>
      </c>
      <c r="J74" s="172"/>
      <c r="K74" s="142" t="s">
        <v>5410</v>
      </c>
      <c r="L74" s="147"/>
      <c r="M74" s="147"/>
      <c r="N74" s="147"/>
    </row>
    <row r="75" spans="1:14" ht="149.25" customHeight="1" x14ac:dyDescent="0.2">
      <c r="A75" s="162">
        <v>74</v>
      </c>
      <c r="B75" s="163" t="s">
        <v>69</v>
      </c>
      <c r="C75" s="207" t="s">
        <v>242</v>
      </c>
      <c r="D75" s="142" t="s">
        <v>5444</v>
      </c>
      <c r="E75" s="143" t="s">
        <v>5384</v>
      </c>
      <c r="F75" s="143" t="s">
        <v>5385</v>
      </c>
      <c r="G75" s="181" t="s">
        <v>90</v>
      </c>
      <c r="H75" s="202" t="s">
        <v>91</v>
      </c>
      <c r="I75" s="165" t="s">
        <v>95</v>
      </c>
      <c r="J75" s="172"/>
      <c r="K75" s="164"/>
      <c r="L75" s="147"/>
      <c r="M75" s="142" t="s">
        <v>5410</v>
      </c>
      <c r="N75" s="147"/>
    </row>
    <row r="76" spans="1:14" x14ac:dyDescent="0.2">
      <c r="A76" s="162">
        <v>75</v>
      </c>
      <c r="B76" s="163" t="s">
        <v>69</v>
      </c>
      <c r="C76" s="143" t="s">
        <v>93</v>
      </c>
      <c r="D76" s="180"/>
      <c r="E76" s="143" t="s">
        <v>5405</v>
      </c>
      <c r="F76" s="164"/>
      <c r="G76" s="202" t="s">
        <v>111</v>
      </c>
      <c r="H76" s="143" t="s">
        <v>112</v>
      </c>
      <c r="I76" s="170">
        <v>123.54</v>
      </c>
      <c r="J76" s="178"/>
      <c r="K76" s="180"/>
      <c r="L76" s="180"/>
      <c r="M76" s="180"/>
      <c r="N76" s="180"/>
    </row>
    <row r="77" spans="1:14" ht="135" x14ac:dyDescent="0.2">
      <c r="A77" s="162">
        <v>76</v>
      </c>
      <c r="B77" s="163" t="s">
        <v>72</v>
      </c>
      <c r="C77" s="144" t="s">
        <v>5445</v>
      </c>
      <c r="D77" s="164"/>
      <c r="E77" s="191" t="s">
        <v>5381</v>
      </c>
      <c r="F77" s="191" t="s">
        <v>5381</v>
      </c>
      <c r="G77" s="181" t="s">
        <v>90</v>
      </c>
      <c r="H77" s="166" t="s">
        <v>5408</v>
      </c>
      <c r="I77" s="188" t="s">
        <v>5382</v>
      </c>
      <c r="J77" s="164"/>
      <c r="K77" s="164"/>
      <c r="L77" s="164"/>
      <c r="M77" s="164"/>
      <c r="N77" s="164"/>
    </row>
    <row r="78" spans="1:14" ht="30" x14ac:dyDescent="0.2">
      <c r="A78" s="162">
        <v>77</v>
      </c>
      <c r="B78" s="163" t="s">
        <v>72</v>
      </c>
      <c r="C78" s="202" t="s">
        <v>255</v>
      </c>
      <c r="D78" s="142" t="s">
        <v>5446</v>
      </c>
      <c r="E78" s="143" t="s">
        <v>5384</v>
      </c>
      <c r="F78" s="143" t="s">
        <v>5385</v>
      </c>
      <c r="G78" s="181" t="s">
        <v>90</v>
      </c>
      <c r="H78" s="202" t="s">
        <v>91</v>
      </c>
      <c r="I78" s="165" t="s">
        <v>95</v>
      </c>
      <c r="J78" s="172"/>
      <c r="K78" s="167"/>
      <c r="L78" s="167"/>
      <c r="M78" s="167"/>
      <c r="N78" s="142" t="s">
        <v>5447</v>
      </c>
    </row>
    <row r="79" spans="1:14" ht="51.95" customHeight="1" x14ac:dyDescent="0.2">
      <c r="A79" s="162">
        <v>78</v>
      </c>
      <c r="B79" s="163" t="s">
        <v>72</v>
      </c>
      <c r="C79" s="142" t="s">
        <v>5448</v>
      </c>
      <c r="D79" s="147"/>
      <c r="E79" s="143" t="s">
        <v>5405</v>
      </c>
      <c r="F79" s="171"/>
      <c r="G79" s="171"/>
      <c r="H79" s="171"/>
      <c r="I79" s="186"/>
      <c r="J79" s="172"/>
      <c r="K79" s="167"/>
      <c r="L79" s="167"/>
      <c r="M79" s="167"/>
      <c r="N79" s="142"/>
    </row>
    <row r="80" spans="1:14" x14ac:dyDescent="0.2">
      <c r="A80" s="162">
        <v>79</v>
      </c>
      <c r="B80" s="163" t="s">
        <v>72</v>
      </c>
      <c r="C80" s="202" t="s">
        <v>269</v>
      </c>
      <c r="D80" s="180"/>
      <c r="E80" s="143" t="s">
        <v>5405</v>
      </c>
      <c r="F80" s="164"/>
      <c r="G80" s="181" t="s">
        <v>90</v>
      </c>
      <c r="H80" s="202" t="s">
        <v>91</v>
      </c>
      <c r="I80" s="165" t="s">
        <v>95</v>
      </c>
      <c r="J80" s="178"/>
      <c r="K80" s="167"/>
      <c r="L80" s="167"/>
      <c r="M80" s="167"/>
      <c r="N80" s="180"/>
    </row>
    <row r="81" spans="1:14" ht="30" x14ac:dyDescent="0.2">
      <c r="A81" s="162">
        <v>80</v>
      </c>
      <c r="B81" s="163" t="s">
        <v>72</v>
      </c>
      <c r="C81" s="148" t="s">
        <v>5449</v>
      </c>
      <c r="D81" s="180"/>
      <c r="E81" s="143" t="s">
        <v>5405</v>
      </c>
      <c r="F81" s="164"/>
      <c r="G81" s="202" t="s">
        <v>111</v>
      </c>
      <c r="H81" s="143" t="s">
        <v>112</v>
      </c>
      <c r="I81" s="170">
        <v>123.54</v>
      </c>
      <c r="J81" s="178"/>
      <c r="K81" s="180"/>
      <c r="L81" s="180"/>
      <c r="M81" s="180"/>
      <c r="N81" s="180"/>
    </row>
    <row r="82" spans="1:14" ht="78" customHeight="1" x14ac:dyDescent="0.2">
      <c r="A82" s="162">
        <v>81</v>
      </c>
      <c r="B82" s="163" t="s">
        <v>75</v>
      </c>
      <c r="C82" s="144" t="s">
        <v>5450</v>
      </c>
      <c r="D82" s="164"/>
      <c r="E82" s="191" t="s">
        <v>5381</v>
      </c>
      <c r="F82" s="191" t="s">
        <v>5381</v>
      </c>
      <c r="G82" s="181" t="s">
        <v>90</v>
      </c>
      <c r="H82" s="166" t="s">
        <v>5408</v>
      </c>
      <c r="I82" s="188" t="s">
        <v>5382</v>
      </c>
      <c r="J82" s="164"/>
      <c r="K82" s="164"/>
      <c r="L82" s="164"/>
      <c r="M82" s="164"/>
      <c r="N82" s="164"/>
    </row>
    <row r="83" spans="1:14" x14ac:dyDescent="0.2">
      <c r="A83" s="162">
        <v>82</v>
      </c>
      <c r="B83" s="163" t="s">
        <v>75</v>
      </c>
      <c r="C83" s="143" t="s">
        <v>93</v>
      </c>
      <c r="D83" s="180"/>
      <c r="E83" s="143" t="s">
        <v>5405</v>
      </c>
      <c r="F83" s="164"/>
      <c r="G83" s="202" t="s">
        <v>111</v>
      </c>
      <c r="H83" s="143" t="s">
        <v>137</v>
      </c>
      <c r="I83" s="187">
        <v>0.1234</v>
      </c>
      <c r="J83" s="178"/>
      <c r="K83" s="180"/>
      <c r="L83" s="180"/>
      <c r="M83" s="180"/>
      <c r="N83" s="180"/>
    </row>
    <row r="84" spans="1:14" ht="44.45" customHeight="1" x14ac:dyDescent="0.2">
      <c r="A84" s="162">
        <v>83</v>
      </c>
      <c r="B84" s="163" t="s">
        <v>78</v>
      </c>
      <c r="C84" s="148" t="s">
        <v>5451</v>
      </c>
      <c r="D84" s="164"/>
      <c r="E84" s="191" t="s">
        <v>5381</v>
      </c>
      <c r="F84" s="191" t="s">
        <v>5381</v>
      </c>
      <c r="G84" s="181" t="s">
        <v>90</v>
      </c>
      <c r="H84" s="166" t="s">
        <v>5408</v>
      </c>
      <c r="I84" s="188" t="s">
        <v>5382</v>
      </c>
      <c r="J84" s="164"/>
      <c r="K84" s="164"/>
      <c r="L84" s="164"/>
      <c r="M84" s="164"/>
      <c r="N84" s="164"/>
    </row>
    <row r="85" spans="1:14" x14ac:dyDescent="0.2">
      <c r="A85" s="162">
        <v>84</v>
      </c>
      <c r="B85" s="163" t="s">
        <v>78</v>
      </c>
      <c r="C85" s="143" t="s">
        <v>93</v>
      </c>
      <c r="D85" s="180"/>
      <c r="E85" s="143" t="s">
        <v>5405</v>
      </c>
      <c r="F85" s="164"/>
      <c r="G85" s="202" t="s">
        <v>111</v>
      </c>
      <c r="H85" s="143" t="s">
        <v>112</v>
      </c>
      <c r="I85" s="170">
        <v>123.54</v>
      </c>
      <c r="J85" s="178"/>
      <c r="K85" s="180"/>
      <c r="L85" s="180"/>
      <c r="M85" s="180"/>
      <c r="N85" s="180"/>
    </row>
  </sheetData>
  <pageMargins left="0.7" right="0.7" top="0.75" bottom="0.75" header="0.3" footer="0.3"/>
  <pageSetup orientation="portrait" r:id="rId1"/>
  <headerFooter>
    <oddHeader>&amp;R&amp;"Aptos"&amp;10&amp;K000000 Unclassified / Non classifié&amp;1#_x000D_</oddHeader>
  </headerFooter>
  <legacy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B29EB-DE24-42E8-B428-1E59FBF5AD7E}">
  <sheetPr codeName="Sheet55"/>
  <dimension ref="A1:CT1000"/>
  <sheetViews>
    <sheetView topLeftCell="AH35" zoomScale="85" zoomScaleNormal="85" workbookViewId="0">
      <selection activeCell="AL15" sqref="AL15"/>
    </sheetView>
  </sheetViews>
  <sheetFormatPr defaultColWidth="19.85546875" defaultRowHeight="50.25" customHeight="1" x14ac:dyDescent="0.25"/>
  <cols>
    <col min="1" max="1" width="109.85546875" style="150" bestFit="1" customWidth="1"/>
    <col min="2" max="2" width="9.5703125" style="150" customWidth="1"/>
    <col min="3" max="3" width="35.5703125" style="150" customWidth="1"/>
    <col min="4" max="4" width="10.42578125" style="150" customWidth="1"/>
    <col min="5" max="5" width="33.7109375" style="150" customWidth="1"/>
    <col min="6" max="6" width="19.85546875" style="150" customWidth="1"/>
    <col min="7" max="7" width="53" style="150" bestFit="1" customWidth="1"/>
    <col min="8" max="8" width="19.85546875" style="150" customWidth="1"/>
    <col min="9" max="9" width="86.5703125" style="150" customWidth="1"/>
    <col min="10" max="10" width="11.85546875" style="150" customWidth="1"/>
    <col min="11" max="11" width="76.28515625" style="150" bestFit="1" customWidth="1"/>
    <col min="12" max="12" width="19.85546875" style="150" customWidth="1"/>
    <col min="13" max="13" width="31.28515625" style="150" bestFit="1" customWidth="1"/>
    <col min="14" max="14" width="19.85546875" style="150" customWidth="1"/>
    <col min="15" max="15" width="42.42578125" style="150" bestFit="1" customWidth="1"/>
    <col min="16" max="16" width="19.85546875" style="150" customWidth="1"/>
    <col min="17" max="17" width="43.42578125" style="150" customWidth="1"/>
    <col min="18" max="18" width="22.42578125" style="150" customWidth="1"/>
    <col min="19" max="19" width="56.140625" style="150" customWidth="1"/>
    <col min="20" max="20" width="19.85546875" style="150" customWidth="1"/>
    <col min="21" max="21" width="53" style="150" bestFit="1" customWidth="1"/>
    <col min="22" max="22" width="19.85546875" style="150" customWidth="1"/>
    <col min="23" max="23" width="71.7109375" style="150" customWidth="1"/>
    <col min="24" max="24" width="11.28515625" style="150" customWidth="1"/>
    <col min="25" max="25" width="35" style="150" bestFit="1" customWidth="1"/>
    <col min="26" max="26" width="7.42578125" style="150" customWidth="1"/>
    <col min="27" max="27" width="8.42578125" style="150" customWidth="1"/>
    <col min="28" max="28" width="37.42578125" style="150" customWidth="1"/>
    <col min="29" max="29" width="19.85546875" style="150" customWidth="1"/>
    <col min="30" max="30" width="65.7109375" style="150" customWidth="1"/>
    <col min="31" max="31" width="19.85546875" style="150"/>
    <col min="32" max="32" width="61.140625" style="150" customWidth="1"/>
    <col min="33" max="33" width="19.85546875" style="150"/>
    <col min="34" max="34" width="184.5703125" style="150" customWidth="1"/>
    <col min="35" max="35" width="8.5703125" style="150" customWidth="1"/>
    <col min="36" max="36" width="106.42578125" style="150" bestFit="1" customWidth="1"/>
    <col min="37" max="37" width="9" style="150" customWidth="1"/>
    <col min="38" max="38" width="51.85546875" style="150" customWidth="1"/>
    <col min="39" max="39" width="9.42578125" style="150" customWidth="1"/>
    <col min="40" max="40" width="27.5703125" style="150" bestFit="1" customWidth="1"/>
    <col min="41" max="41" width="10.140625" style="150" customWidth="1"/>
    <col min="42" max="42" width="45.140625" style="150" bestFit="1" customWidth="1"/>
    <col min="43" max="43" width="9" style="150" customWidth="1"/>
    <col min="44" max="44" width="26.5703125" style="150" bestFit="1" customWidth="1"/>
    <col min="45" max="45" width="8.140625" style="150" customWidth="1"/>
    <col min="46" max="46" width="47.42578125" style="150" bestFit="1" customWidth="1"/>
    <col min="47" max="47" width="7.85546875" style="150" customWidth="1"/>
    <col min="48" max="48" width="38.140625" style="150" bestFit="1" customWidth="1"/>
    <col min="49" max="49" width="9.7109375" style="150" customWidth="1"/>
    <col min="50" max="50" width="21.42578125" style="150" customWidth="1"/>
    <col min="51" max="51" width="10.5703125" style="150" customWidth="1"/>
    <col min="52" max="52" width="24.85546875" style="150" bestFit="1" customWidth="1"/>
    <col min="53" max="53" width="10.140625" style="150" customWidth="1"/>
    <col min="54" max="54" width="19.85546875" style="150" bestFit="1" customWidth="1"/>
    <col min="55" max="55" width="11.42578125" style="150" customWidth="1"/>
    <col min="56" max="56" width="32.7109375" style="150" bestFit="1" customWidth="1"/>
    <col min="57" max="57" width="10.140625" style="150" customWidth="1"/>
    <col min="58" max="58" width="76" style="150" customWidth="1"/>
    <col min="59" max="59" width="10" style="150" customWidth="1"/>
    <col min="60" max="60" width="51.28515625" style="150" customWidth="1"/>
    <col min="61" max="61" width="10.5703125" style="150" customWidth="1"/>
    <col min="62" max="62" width="56.5703125" style="150" bestFit="1" customWidth="1"/>
    <col min="63" max="63" width="11.140625" style="150" customWidth="1"/>
    <col min="64" max="64" width="61.42578125" style="150" bestFit="1" customWidth="1"/>
    <col min="65" max="65" width="9" style="150" customWidth="1"/>
    <col min="66" max="66" width="12.5703125" style="150" customWidth="1"/>
    <col min="67" max="67" width="12.140625" style="150" customWidth="1"/>
    <col min="68" max="68" width="20" style="150" customWidth="1"/>
    <col min="69" max="69" width="11.140625" style="150" customWidth="1"/>
    <col min="70" max="70" width="17.5703125" style="150" customWidth="1"/>
    <col min="71" max="71" width="19.85546875" style="150" customWidth="1"/>
    <col min="72" max="72" width="37.140625" style="150" bestFit="1" customWidth="1"/>
    <col min="73" max="73" width="19.85546875" style="150" customWidth="1"/>
    <col min="74" max="74" width="34.7109375" style="150" customWidth="1"/>
    <col min="75" max="75" width="8.42578125" style="150" customWidth="1"/>
    <col min="76" max="76" width="6.85546875" style="150" customWidth="1"/>
    <col min="77" max="77" width="12.140625" style="150" customWidth="1"/>
    <col min="78" max="78" width="41.85546875" style="150" bestFit="1" customWidth="1"/>
    <col min="79" max="79" width="9.5703125" style="150" customWidth="1"/>
    <col min="80" max="80" width="32.5703125" style="150" bestFit="1" customWidth="1"/>
    <col min="81" max="81" width="10.140625" style="150" customWidth="1"/>
    <col min="82" max="82" width="79.140625" style="150" bestFit="1" customWidth="1"/>
    <col min="83" max="83" width="7.5703125" style="150" customWidth="1"/>
    <col min="84" max="84" width="45.7109375" style="150" customWidth="1"/>
    <col min="85" max="85" width="9.5703125" style="150" customWidth="1"/>
    <col min="86" max="86" width="55.140625" style="150" bestFit="1" customWidth="1"/>
    <col min="87" max="87" width="9.7109375" style="150" customWidth="1"/>
    <col min="88" max="88" width="59.28515625" style="150" customWidth="1"/>
    <col min="89" max="89" width="10" style="150" customWidth="1"/>
    <col min="90" max="90" width="47.7109375" style="150" customWidth="1"/>
    <col min="91" max="91" width="10" style="150" customWidth="1"/>
    <col min="92" max="92" width="89.42578125" style="150" customWidth="1"/>
    <col min="93" max="93" width="12.42578125" style="150" customWidth="1"/>
    <col min="94" max="94" width="94.42578125" style="150" bestFit="1" customWidth="1"/>
    <col min="95" max="95" width="7.5703125" style="150" customWidth="1"/>
    <col min="96" max="96" width="19.85546875" style="150" customWidth="1"/>
    <col min="97" max="97" width="7.7109375" style="150" customWidth="1"/>
    <col min="98" max="98" width="48.5703125" style="150" bestFit="1" customWidth="1"/>
    <col min="99" max="16384" width="19.85546875" style="150"/>
  </cols>
  <sheetData>
    <row r="1" spans="1:98" ht="51.75" customHeight="1" x14ac:dyDescent="0.2">
      <c r="A1" s="192" t="s">
        <v>5452</v>
      </c>
      <c r="C1" s="149" t="s">
        <v>5453</v>
      </c>
      <c r="E1" s="149" t="s">
        <v>5454</v>
      </c>
      <c r="G1" s="149" t="s">
        <v>5455</v>
      </c>
      <c r="H1" s="7"/>
      <c r="I1" s="149" t="s">
        <v>5456</v>
      </c>
      <c r="K1" s="192" t="s">
        <v>5457</v>
      </c>
      <c r="M1" s="149" t="s">
        <v>5458</v>
      </c>
      <c r="O1" s="149" t="s">
        <v>5459</v>
      </c>
      <c r="Q1" s="149" t="s">
        <v>5460</v>
      </c>
      <c r="R1" s="193"/>
      <c r="S1" s="149" t="s">
        <v>5461</v>
      </c>
      <c r="U1" s="149" t="s">
        <v>5462</v>
      </c>
      <c r="W1" s="149" t="s">
        <v>5463</v>
      </c>
      <c r="Y1" s="149" t="s">
        <v>5464</v>
      </c>
      <c r="AB1" s="149" t="s">
        <v>5465</v>
      </c>
      <c r="AD1" s="149" t="s">
        <v>5466</v>
      </c>
      <c r="AF1" s="149" t="s">
        <v>5467</v>
      </c>
      <c r="AH1" s="149" t="s">
        <v>5468</v>
      </c>
      <c r="AJ1" s="149" t="s">
        <v>5469</v>
      </c>
      <c r="AL1" s="149" t="s">
        <v>5470</v>
      </c>
      <c r="AN1" s="192" t="s">
        <v>5471</v>
      </c>
      <c r="AP1" s="149" t="s">
        <v>5472</v>
      </c>
      <c r="AQ1" s="194"/>
      <c r="AR1" s="192" t="s">
        <v>5473</v>
      </c>
      <c r="AT1" s="192" t="s">
        <v>139</v>
      </c>
      <c r="AV1" s="192" t="s">
        <v>5474</v>
      </c>
      <c r="AX1" s="149" t="s">
        <v>5475</v>
      </c>
      <c r="AZ1" s="192" t="s">
        <v>5476</v>
      </c>
      <c r="BB1" s="192" t="s">
        <v>5477</v>
      </c>
      <c r="BD1" s="192" t="s">
        <v>5478</v>
      </c>
      <c r="BF1" s="149" t="s">
        <v>5479</v>
      </c>
      <c r="BH1" s="192" t="s">
        <v>5480</v>
      </c>
      <c r="BJ1" s="192" t="s">
        <v>5481</v>
      </c>
      <c r="BL1" s="195" t="s">
        <v>5482</v>
      </c>
      <c r="BN1" s="149" t="s">
        <v>5483</v>
      </c>
      <c r="BP1" s="149" t="s">
        <v>262</v>
      </c>
      <c r="BR1" s="149" t="s">
        <v>5484</v>
      </c>
      <c r="BT1" s="192" t="s">
        <v>5485</v>
      </c>
      <c r="BV1" s="149" t="s">
        <v>5486</v>
      </c>
      <c r="BW1" s="149"/>
      <c r="BX1" s="149" t="s">
        <v>5487</v>
      </c>
      <c r="BZ1" s="192" t="s">
        <v>5488</v>
      </c>
      <c r="CB1" s="192" t="s">
        <v>5489</v>
      </c>
      <c r="CD1" s="149" t="s">
        <v>5490</v>
      </c>
      <c r="CF1" s="192" t="s">
        <v>5491</v>
      </c>
      <c r="CH1" s="192" t="s">
        <v>5492</v>
      </c>
      <c r="CJ1" s="149" t="s">
        <v>5493</v>
      </c>
      <c r="CL1" s="149" t="s">
        <v>5494</v>
      </c>
      <c r="CN1" s="149" t="s">
        <v>5495</v>
      </c>
      <c r="CP1" s="149" t="s">
        <v>5496</v>
      </c>
      <c r="CR1" s="149"/>
      <c r="CT1" s="196" t="s">
        <v>5497</v>
      </c>
    </row>
    <row r="2" spans="1:98" ht="50.25" customHeight="1" x14ac:dyDescent="0.2">
      <c r="A2" s="151" t="s">
        <v>5271</v>
      </c>
      <c r="C2" s="150" t="s">
        <v>115</v>
      </c>
      <c r="E2" s="150" t="s">
        <v>92</v>
      </c>
      <c r="F2" s="10"/>
      <c r="G2" s="150" t="s">
        <v>128</v>
      </c>
      <c r="H2" s="10"/>
      <c r="I2" s="151" t="s">
        <v>149</v>
      </c>
      <c r="K2" s="151" t="s">
        <v>156</v>
      </c>
      <c r="M2" s="150" t="s">
        <v>174</v>
      </c>
      <c r="O2" s="150" t="s">
        <v>5498</v>
      </c>
      <c r="Q2" s="150" t="s">
        <v>5499</v>
      </c>
      <c r="R2" s="193"/>
      <c r="S2" s="151" t="s">
        <v>228</v>
      </c>
      <c r="U2" s="151" t="s">
        <v>237</v>
      </c>
      <c r="W2" s="150" t="s">
        <v>5500</v>
      </c>
      <c r="Y2" s="150" t="s">
        <v>5501</v>
      </c>
      <c r="AB2" s="150" t="s">
        <v>259</v>
      </c>
      <c r="AD2" s="150" t="s">
        <v>272</v>
      </c>
      <c r="AF2" s="150" t="s">
        <v>5340</v>
      </c>
      <c r="AH2" s="150" t="s">
        <v>282</v>
      </c>
      <c r="AJ2" s="150" t="s">
        <v>5365</v>
      </c>
      <c r="AL2" s="150" t="s">
        <v>5366</v>
      </c>
      <c r="AN2" s="150" t="s">
        <v>5502</v>
      </c>
      <c r="AP2" s="150" t="s">
        <v>5503</v>
      </c>
      <c r="AQ2" s="194"/>
      <c r="AR2" s="150" t="s">
        <v>141</v>
      </c>
      <c r="AT2" s="150" t="s">
        <v>5504</v>
      </c>
      <c r="AV2" s="150">
        <v>1</v>
      </c>
      <c r="AX2" s="150">
        <v>1</v>
      </c>
      <c r="AZ2" s="150">
        <v>1</v>
      </c>
      <c r="BB2" s="150">
        <v>1</v>
      </c>
      <c r="BD2" s="150">
        <v>1</v>
      </c>
      <c r="BF2" s="150" t="s">
        <v>223</v>
      </c>
      <c r="BH2" s="151" t="s">
        <v>132</v>
      </c>
      <c r="BJ2" s="150" t="s">
        <v>143</v>
      </c>
      <c r="BL2" s="150" t="s">
        <v>5290</v>
      </c>
      <c r="BN2" s="150" t="s">
        <v>5505</v>
      </c>
      <c r="BP2" s="150">
        <v>1</v>
      </c>
      <c r="BR2" s="151" t="s">
        <v>186</v>
      </c>
      <c r="BT2" s="150">
        <v>1</v>
      </c>
      <c r="BV2" s="150">
        <v>1</v>
      </c>
      <c r="BX2" s="150">
        <v>1</v>
      </c>
      <c r="BZ2" s="150">
        <v>1</v>
      </c>
      <c r="CB2" s="151" t="s">
        <v>209</v>
      </c>
      <c r="CD2" s="151" t="s">
        <v>5300</v>
      </c>
      <c r="CF2" s="151" t="s">
        <v>214</v>
      </c>
      <c r="CH2" s="151" t="s">
        <v>219</v>
      </c>
      <c r="CJ2" s="150" t="s">
        <v>222</v>
      </c>
      <c r="CL2" s="150" t="s">
        <v>115</v>
      </c>
      <c r="CN2" s="150" t="s">
        <v>249</v>
      </c>
      <c r="CP2" s="150" t="s">
        <v>135</v>
      </c>
      <c r="CT2" s="197" t="s">
        <v>225</v>
      </c>
    </row>
    <row r="3" spans="1:98" ht="50.25" customHeight="1" x14ac:dyDescent="0.2">
      <c r="A3" s="151" t="s">
        <v>5272</v>
      </c>
      <c r="C3" s="150" t="s">
        <v>5321</v>
      </c>
      <c r="E3" s="150" t="s">
        <v>118</v>
      </c>
      <c r="F3" s="10"/>
      <c r="G3" s="150" t="s">
        <v>5506</v>
      </c>
      <c r="H3" s="10"/>
      <c r="I3" s="151" t="s">
        <v>5507</v>
      </c>
      <c r="K3" s="150" t="s">
        <v>5508</v>
      </c>
      <c r="M3" s="150" t="s">
        <v>5509</v>
      </c>
      <c r="O3" s="150" t="s">
        <v>183</v>
      </c>
      <c r="Q3" s="150" t="s">
        <v>5510</v>
      </c>
      <c r="R3" s="193"/>
      <c r="S3" s="151" t="s">
        <v>5312</v>
      </c>
      <c r="U3" s="151" t="s">
        <v>5511</v>
      </c>
      <c r="W3" s="150" t="s">
        <v>5512</v>
      </c>
      <c r="Y3" s="150" t="s">
        <v>5513</v>
      </c>
      <c r="AB3" s="150" t="s">
        <v>5329</v>
      </c>
      <c r="AD3" s="150" t="s">
        <v>5327</v>
      </c>
      <c r="AF3" s="150" t="s">
        <v>5342</v>
      </c>
      <c r="AH3" s="150" t="s">
        <v>5348</v>
      </c>
      <c r="AJ3" s="150" t="s">
        <v>5367</v>
      </c>
      <c r="AL3" s="151" t="s">
        <v>5370</v>
      </c>
      <c r="AN3" s="150" t="s">
        <v>5514</v>
      </c>
      <c r="AP3" s="150" t="s">
        <v>5515</v>
      </c>
      <c r="AQ3" s="194"/>
      <c r="AR3" s="150" t="s">
        <v>5516</v>
      </c>
      <c r="AT3" s="150" t="s">
        <v>5517</v>
      </c>
      <c r="AV3" s="150">
        <v>2</v>
      </c>
      <c r="AX3" s="150">
        <v>2</v>
      </c>
      <c r="AZ3" s="150">
        <v>2</v>
      </c>
      <c r="BB3" s="150">
        <v>2</v>
      </c>
      <c r="BD3" s="150">
        <v>2</v>
      </c>
      <c r="BF3" s="150" t="s">
        <v>5313</v>
      </c>
      <c r="BH3" s="151" t="s">
        <v>154</v>
      </c>
      <c r="BJ3" s="150" t="s">
        <v>5284</v>
      </c>
      <c r="BL3" s="150" t="s">
        <v>5291</v>
      </c>
      <c r="BN3" s="150" t="s">
        <v>5518</v>
      </c>
      <c r="BP3" s="150">
        <v>2</v>
      </c>
      <c r="BR3" s="151" t="s">
        <v>5519</v>
      </c>
      <c r="BT3" s="150">
        <v>2</v>
      </c>
      <c r="BV3" s="150">
        <v>2</v>
      </c>
      <c r="BX3" s="150">
        <v>2</v>
      </c>
      <c r="BZ3" s="150">
        <v>2</v>
      </c>
      <c r="CB3" s="151" t="s">
        <v>5520</v>
      </c>
      <c r="CD3" s="151" t="s">
        <v>5307</v>
      </c>
      <c r="CF3" s="151" t="s">
        <v>5304</v>
      </c>
      <c r="CH3" s="151" t="s">
        <v>5314</v>
      </c>
      <c r="CJ3" s="150" t="s">
        <v>5318</v>
      </c>
      <c r="CL3" s="150" t="s">
        <v>5321</v>
      </c>
      <c r="CN3" s="150" t="s">
        <v>5325</v>
      </c>
      <c r="CP3" s="150" t="s">
        <v>5280</v>
      </c>
      <c r="CT3" s="197" t="s">
        <v>160</v>
      </c>
    </row>
    <row r="4" spans="1:98" ht="57" x14ac:dyDescent="0.2">
      <c r="A4" s="151" t="s">
        <v>109</v>
      </c>
      <c r="C4" s="150" t="s">
        <v>5521</v>
      </c>
      <c r="E4" s="150" t="s">
        <v>284</v>
      </c>
      <c r="G4" s="151" t="s">
        <v>5522</v>
      </c>
      <c r="H4" s="10"/>
      <c r="I4" s="151" t="s">
        <v>5523</v>
      </c>
      <c r="K4" s="151" t="s">
        <v>5524</v>
      </c>
      <c r="M4" s="151" t="s">
        <v>5289</v>
      </c>
      <c r="O4" s="151" t="s">
        <v>5525</v>
      </c>
      <c r="Q4" s="150" t="s">
        <v>5526</v>
      </c>
      <c r="R4" s="193"/>
      <c r="S4" s="150" t="s">
        <v>5289</v>
      </c>
      <c r="U4" s="150" t="s">
        <v>5527</v>
      </c>
      <c r="W4" s="150" t="s">
        <v>5506</v>
      </c>
      <c r="Y4" s="150" t="s">
        <v>5528</v>
      </c>
      <c r="AB4" s="150" t="s">
        <v>5330</v>
      </c>
      <c r="AD4" s="150" t="s">
        <v>5328</v>
      </c>
      <c r="AF4" s="150" t="s">
        <v>5343</v>
      </c>
      <c r="AH4" s="150" t="s">
        <v>5349</v>
      </c>
      <c r="AJ4" s="150" t="s">
        <v>5368</v>
      </c>
      <c r="AQ4" s="194"/>
      <c r="AT4" s="150" t="s">
        <v>5529</v>
      </c>
      <c r="AV4" s="150">
        <v>3</v>
      </c>
      <c r="AX4" s="150">
        <v>3</v>
      </c>
      <c r="AZ4" s="150">
        <v>3</v>
      </c>
      <c r="BB4" s="150">
        <v>3</v>
      </c>
      <c r="BD4" s="150">
        <v>3</v>
      </c>
      <c r="BF4" s="150" t="s">
        <v>5530</v>
      </c>
      <c r="BH4" s="151" t="s">
        <v>160</v>
      </c>
      <c r="BJ4" s="150" t="s">
        <v>5285</v>
      </c>
      <c r="BL4" s="150" t="s">
        <v>5283</v>
      </c>
      <c r="BN4" s="150" t="s">
        <v>5531</v>
      </c>
      <c r="BR4" s="151" t="s">
        <v>5289</v>
      </c>
      <c r="BX4" s="150">
        <v>3</v>
      </c>
      <c r="CB4" s="151" t="s">
        <v>5532</v>
      </c>
      <c r="CD4" s="151" t="s">
        <v>5308</v>
      </c>
      <c r="CF4" s="151" t="s">
        <v>5306</v>
      </c>
      <c r="CH4" s="151" t="s">
        <v>5315</v>
      </c>
      <c r="CJ4" s="150" t="s">
        <v>5319</v>
      </c>
      <c r="CL4" s="150" t="s">
        <v>5324</v>
      </c>
      <c r="CP4" s="150" t="s">
        <v>5281</v>
      </c>
      <c r="CT4" s="197" t="s">
        <v>5279</v>
      </c>
    </row>
    <row r="5" spans="1:98" ht="50.25" customHeight="1" x14ac:dyDescent="0.25">
      <c r="A5" s="151" t="s">
        <v>5273</v>
      </c>
      <c r="C5" s="150" t="s">
        <v>5533</v>
      </c>
      <c r="E5" s="150" t="s">
        <v>285</v>
      </c>
      <c r="G5" s="150" t="s">
        <v>5534</v>
      </c>
      <c r="H5" s="10"/>
      <c r="I5" s="151" t="s">
        <v>5535</v>
      </c>
      <c r="K5" s="151" t="s">
        <v>5536</v>
      </c>
      <c r="M5" s="151" t="s">
        <v>5537</v>
      </c>
      <c r="O5" s="151"/>
      <c r="Q5" s="150" t="s">
        <v>5538</v>
      </c>
      <c r="R5" s="193"/>
      <c r="U5" s="150" t="s">
        <v>5539</v>
      </c>
      <c r="W5" s="150" t="s">
        <v>5522</v>
      </c>
      <c r="Y5" s="151" t="s">
        <v>5540</v>
      </c>
      <c r="AB5" s="150" t="s">
        <v>5341</v>
      </c>
      <c r="AD5" s="150" t="s">
        <v>5332</v>
      </c>
      <c r="AF5" s="150" t="s">
        <v>5344</v>
      </c>
      <c r="AH5" s="150" t="s">
        <v>5350</v>
      </c>
      <c r="AJ5" s="150" t="s">
        <v>5369</v>
      </c>
      <c r="AQ5" s="194"/>
      <c r="AX5" s="150">
        <v>4</v>
      </c>
      <c r="AZ5" s="150">
        <v>4</v>
      </c>
      <c r="BB5" s="150">
        <v>4</v>
      </c>
      <c r="BD5" s="150">
        <v>4</v>
      </c>
      <c r="BH5" s="151" t="s">
        <v>5279</v>
      </c>
      <c r="BJ5" s="150" t="s">
        <v>5286</v>
      </c>
      <c r="BN5" s="150" t="s">
        <v>159</v>
      </c>
      <c r="BX5" s="150">
        <v>4</v>
      </c>
      <c r="CB5" s="151"/>
      <c r="CD5" s="151" t="s">
        <v>5309</v>
      </c>
      <c r="CF5" s="151" t="s">
        <v>5541</v>
      </c>
      <c r="CH5" s="151" t="s">
        <v>5316</v>
      </c>
      <c r="CP5" s="150" t="s">
        <v>139</v>
      </c>
    </row>
    <row r="6" spans="1:98" ht="50.25" customHeight="1" x14ac:dyDescent="0.25">
      <c r="A6" s="151" t="s">
        <v>5274</v>
      </c>
      <c r="C6" s="150" t="s">
        <v>5542</v>
      </c>
      <c r="E6" s="150" t="s">
        <v>286</v>
      </c>
      <c r="F6" s="10"/>
      <c r="G6" s="150" t="s">
        <v>5543</v>
      </c>
      <c r="H6" s="10"/>
      <c r="I6" s="151" t="s">
        <v>5544</v>
      </c>
      <c r="K6" s="151" t="s">
        <v>5545</v>
      </c>
      <c r="Q6" s="150" t="s">
        <v>5546</v>
      </c>
      <c r="R6" s="193"/>
      <c r="U6" s="150" t="s">
        <v>5547</v>
      </c>
      <c r="W6" s="150" t="s">
        <v>5534</v>
      </c>
      <c r="Y6" s="150" t="s">
        <v>5548</v>
      </c>
      <c r="AB6" s="150" t="s">
        <v>5345</v>
      </c>
      <c r="AD6" s="150" t="s">
        <v>5333</v>
      </c>
      <c r="AH6" s="150" t="s">
        <v>5351</v>
      </c>
      <c r="AJ6" s="150" t="s">
        <v>5549</v>
      </c>
      <c r="AQ6" s="194"/>
      <c r="AX6" s="150">
        <v>5</v>
      </c>
      <c r="AZ6" s="150">
        <v>5</v>
      </c>
      <c r="BB6" s="150">
        <v>5</v>
      </c>
      <c r="BD6" s="150">
        <v>5</v>
      </c>
      <c r="BH6" s="151" t="s">
        <v>225</v>
      </c>
      <c r="BJ6" s="150" t="s">
        <v>5287</v>
      </c>
      <c r="BX6" s="150">
        <v>5</v>
      </c>
      <c r="CF6" s="151" t="s">
        <v>5550</v>
      </c>
      <c r="CH6" s="151" t="s">
        <v>5317</v>
      </c>
    </row>
    <row r="7" spans="1:98" ht="50.25" customHeight="1" x14ac:dyDescent="0.25">
      <c r="A7" s="151" t="s">
        <v>5275</v>
      </c>
      <c r="C7" s="150" t="s">
        <v>5551</v>
      </c>
      <c r="E7" s="150" t="s">
        <v>287</v>
      </c>
      <c r="F7" s="10"/>
      <c r="G7" s="150" t="s">
        <v>5552</v>
      </c>
      <c r="H7" s="10"/>
      <c r="I7" s="151" t="s">
        <v>5553</v>
      </c>
      <c r="K7" s="151" t="s">
        <v>5554</v>
      </c>
      <c r="Q7" s="150" t="s">
        <v>5555</v>
      </c>
      <c r="R7" s="193"/>
      <c r="U7" s="151" t="s">
        <v>5556</v>
      </c>
      <c r="W7" s="150" t="s">
        <v>5543</v>
      </c>
      <c r="Y7" s="150" t="s">
        <v>5557</v>
      </c>
      <c r="AB7" s="150" t="s">
        <v>5346</v>
      </c>
      <c r="AH7" s="150" t="s">
        <v>5352</v>
      </c>
      <c r="AJ7" s="151" t="s">
        <v>5558</v>
      </c>
      <c r="AQ7" s="194"/>
      <c r="AX7" s="150">
        <v>6</v>
      </c>
      <c r="AZ7" s="150">
        <v>6</v>
      </c>
      <c r="BB7" s="150">
        <v>6</v>
      </c>
      <c r="BD7" s="150">
        <v>6</v>
      </c>
      <c r="BJ7" s="150" t="s">
        <v>5288</v>
      </c>
      <c r="BX7" s="150">
        <v>6</v>
      </c>
      <c r="CF7" s="151" t="s">
        <v>5301</v>
      </c>
      <c r="CH7" s="151" t="s">
        <v>5320</v>
      </c>
    </row>
    <row r="8" spans="1:98" ht="71.25" x14ac:dyDescent="0.25">
      <c r="A8" s="151" t="s">
        <v>5276</v>
      </c>
      <c r="C8" s="150" t="s">
        <v>5559</v>
      </c>
      <c r="E8" s="150" t="s">
        <v>288</v>
      </c>
      <c r="F8" s="10"/>
      <c r="G8" s="150" t="s">
        <v>5560</v>
      </c>
      <c r="H8" s="10"/>
      <c r="I8" s="151" t="s">
        <v>5561</v>
      </c>
      <c r="K8" s="151" t="s">
        <v>5562</v>
      </c>
      <c r="Q8" s="150" t="s">
        <v>5563</v>
      </c>
      <c r="R8" s="193"/>
      <c r="U8" s="151" t="s">
        <v>5564</v>
      </c>
      <c r="W8" s="150" t="s">
        <v>5552</v>
      </c>
      <c r="Y8" s="150" t="s">
        <v>5565</v>
      </c>
      <c r="AB8" s="150" t="s">
        <v>5331</v>
      </c>
      <c r="AH8" s="150" t="s">
        <v>5353</v>
      </c>
      <c r="AJ8" s="151" t="s">
        <v>5566</v>
      </c>
      <c r="AQ8" s="194"/>
      <c r="AX8" s="150">
        <v>7</v>
      </c>
      <c r="AZ8" s="150">
        <v>7</v>
      </c>
      <c r="BB8" s="150">
        <v>7</v>
      </c>
      <c r="BD8" s="150">
        <v>7</v>
      </c>
      <c r="BJ8" s="150" t="s">
        <v>5289</v>
      </c>
      <c r="BX8" s="150">
        <v>7</v>
      </c>
      <c r="CF8" s="151" t="s">
        <v>5302</v>
      </c>
      <c r="CH8" s="151"/>
    </row>
    <row r="9" spans="1:98" ht="50.25" customHeight="1" x14ac:dyDescent="0.25">
      <c r="A9" s="151" t="s">
        <v>5277</v>
      </c>
      <c r="C9" s="150" t="s">
        <v>5567</v>
      </c>
      <c r="E9" s="150" t="s">
        <v>289</v>
      </c>
      <c r="F9" s="10"/>
      <c r="G9" s="150" t="s">
        <v>5568</v>
      </c>
      <c r="H9" s="10"/>
      <c r="I9" s="151" t="s">
        <v>5569</v>
      </c>
      <c r="K9" s="150" t="s">
        <v>5289</v>
      </c>
      <c r="Q9" s="150" t="s">
        <v>5570</v>
      </c>
      <c r="R9" s="193"/>
      <c r="U9" s="151" t="s">
        <v>5571</v>
      </c>
      <c r="W9" s="150" t="s">
        <v>5560</v>
      </c>
      <c r="Y9" s="150" t="s">
        <v>5289</v>
      </c>
      <c r="AB9" s="150" t="s">
        <v>5334</v>
      </c>
      <c r="AH9" s="150" t="s">
        <v>5354</v>
      </c>
      <c r="AQ9" s="194"/>
      <c r="AX9" s="150">
        <v>8</v>
      </c>
      <c r="AZ9" s="150">
        <v>8</v>
      </c>
      <c r="BB9" s="150">
        <v>8</v>
      </c>
      <c r="BD9" s="150">
        <v>8</v>
      </c>
      <c r="BJ9" s="150" t="s">
        <v>5290</v>
      </c>
      <c r="BX9" s="150">
        <v>8</v>
      </c>
      <c r="CF9" s="151" t="s">
        <v>5279</v>
      </c>
    </row>
    <row r="10" spans="1:98" ht="50.25" customHeight="1" x14ac:dyDescent="0.25">
      <c r="A10" s="151" t="s">
        <v>5278</v>
      </c>
      <c r="C10" s="150" t="s">
        <v>5572</v>
      </c>
      <c r="E10" s="150" t="s">
        <v>290</v>
      </c>
      <c r="F10" s="10"/>
      <c r="G10" s="150" t="s">
        <v>5573</v>
      </c>
      <c r="H10" s="10"/>
      <c r="I10" s="151" t="s">
        <v>5574</v>
      </c>
      <c r="Q10" s="150" t="s">
        <v>5575</v>
      </c>
      <c r="R10" s="193"/>
      <c r="U10" s="150" t="s">
        <v>5576</v>
      </c>
      <c r="W10" s="150" t="s">
        <v>5568</v>
      </c>
      <c r="AB10" s="150" t="s">
        <v>5335</v>
      </c>
      <c r="AH10" s="150" t="s">
        <v>5355</v>
      </c>
      <c r="AQ10" s="194"/>
      <c r="AX10" s="150">
        <v>9</v>
      </c>
      <c r="AZ10" s="150">
        <v>9</v>
      </c>
      <c r="BB10" s="150">
        <v>9</v>
      </c>
      <c r="BD10" s="150">
        <v>9</v>
      </c>
      <c r="BJ10" s="150" t="s">
        <v>5283</v>
      </c>
      <c r="BX10" s="150">
        <v>9</v>
      </c>
      <c r="CF10" s="151" t="s">
        <v>5303</v>
      </c>
    </row>
    <row r="11" spans="1:98" ht="50.25" customHeight="1" x14ac:dyDescent="0.25">
      <c r="A11" s="151"/>
      <c r="C11" s="150" t="s">
        <v>5577</v>
      </c>
      <c r="E11" s="150" t="s">
        <v>291</v>
      </c>
      <c r="F11" s="10"/>
      <c r="G11" s="150" t="s">
        <v>5578</v>
      </c>
      <c r="H11" s="10"/>
      <c r="I11" s="151" t="s">
        <v>5579</v>
      </c>
      <c r="Q11" s="150" t="s">
        <v>5580</v>
      </c>
      <c r="R11" s="193"/>
      <c r="U11" s="150" t="s">
        <v>5581</v>
      </c>
      <c r="W11" s="150" t="s">
        <v>5573</v>
      </c>
      <c r="AB11" s="150" t="s">
        <v>5336</v>
      </c>
      <c r="AH11" s="150" t="s">
        <v>5356</v>
      </c>
      <c r="AQ11" s="194"/>
      <c r="AX11" s="150">
        <v>10</v>
      </c>
      <c r="AZ11" s="150">
        <v>10</v>
      </c>
      <c r="BB11" s="150">
        <v>10</v>
      </c>
      <c r="BD11" s="150">
        <v>10</v>
      </c>
      <c r="BX11" s="150">
        <v>10</v>
      </c>
    </row>
    <row r="12" spans="1:98" ht="50.25" customHeight="1" x14ac:dyDescent="0.25">
      <c r="A12" s="151"/>
      <c r="C12" s="150" t="s">
        <v>5582</v>
      </c>
      <c r="E12" s="150" t="s">
        <v>292</v>
      </c>
      <c r="F12" s="10"/>
      <c r="G12" s="150" t="s">
        <v>5583</v>
      </c>
      <c r="H12" s="10"/>
      <c r="Q12" s="150" t="s">
        <v>5584</v>
      </c>
      <c r="R12" s="193"/>
      <c r="U12" s="150" t="s">
        <v>5585</v>
      </c>
      <c r="W12" s="150" t="s">
        <v>5578</v>
      </c>
      <c r="AB12" s="150" t="s">
        <v>5347</v>
      </c>
      <c r="AH12" s="150" t="s">
        <v>5357</v>
      </c>
      <c r="AX12" s="150">
        <v>11</v>
      </c>
      <c r="AZ12" s="150">
        <v>11</v>
      </c>
      <c r="BB12" s="150">
        <v>11</v>
      </c>
      <c r="BD12" s="150">
        <v>11</v>
      </c>
      <c r="BX12" s="150">
        <v>11</v>
      </c>
    </row>
    <row r="13" spans="1:98" ht="50.25" customHeight="1" x14ac:dyDescent="0.25">
      <c r="C13" s="150" t="s">
        <v>5586</v>
      </c>
      <c r="E13" s="150" t="s">
        <v>293</v>
      </c>
      <c r="F13" s="10"/>
      <c r="G13" s="150" t="s">
        <v>5587</v>
      </c>
      <c r="H13" s="10"/>
      <c r="Q13" s="150" t="s">
        <v>5588</v>
      </c>
      <c r="R13" s="193"/>
      <c r="U13" s="150" t="s">
        <v>5589</v>
      </c>
      <c r="W13" s="150" t="s">
        <v>5583</v>
      </c>
      <c r="AB13" s="150" t="s">
        <v>5337</v>
      </c>
      <c r="AH13" s="150" t="s">
        <v>5358</v>
      </c>
      <c r="AX13" s="150">
        <v>12</v>
      </c>
      <c r="AZ13" s="150">
        <v>12</v>
      </c>
      <c r="BB13" s="150">
        <v>12</v>
      </c>
      <c r="BD13" s="150">
        <v>12</v>
      </c>
      <c r="BX13" s="150">
        <v>12</v>
      </c>
    </row>
    <row r="14" spans="1:98" ht="50.25" customHeight="1" x14ac:dyDescent="0.25">
      <c r="C14" s="150" t="s">
        <v>5590</v>
      </c>
      <c r="E14" s="150" t="s">
        <v>294</v>
      </c>
      <c r="F14" s="10"/>
      <c r="G14" s="150" t="s">
        <v>5591</v>
      </c>
      <c r="H14" s="10"/>
      <c r="Q14" s="150" t="s">
        <v>5592</v>
      </c>
      <c r="R14" s="193"/>
      <c r="U14" s="150" t="s">
        <v>5593</v>
      </c>
      <c r="W14" s="150" t="s">
        <v>5591</v>
      </c>
      <c r="AB14" s="150" t="s">
        <v>5338</v>
      </c>
      <c r="AH14" s="150" t="s">
        <v>5359</v>
      </c>
      <c r="AX14" s="150">
        <v>13</v>
      </c>
      <c r="AZ14" s="150">
        <v>13</v>
      </c>
      <c r="BB14" s="150">
        <v>13</v>
      </c>
      <c r="BD14" s="150">
        <v>13</v>
      </c>
      <c r="BX14" s="150">
        <v>13</v>
      </c>
    </row>
    <row r="15" spans="1:98" ht="50.25" customHeight="1" x14ac:dyDescent="0.25">
      <c r="C15" s="150" t="s">
        <v>5594</v>
      </c>
      <c r="E15" s="150" t="s">
        <v>295</v>
      </c>
      <c r="F15" s="10"/>
      <c r="G15" s="150" t="s">
        <v>5595</v>
      </c>
      <c r="H15" s="10"/>
      <c r="Q15" s="150" t="s">
        <v>5596</v>
      </c>
      <c r="R15" s="193"/>
      <c r="U15" s="150" t="s">
        <v>5597</v>
      </c>
      <c r="W15" s="150" t="s">
        <v>5595</v>
      </c>
      <c r="AB15" s="150" t="s">
        <v>5339</v>
      </c>
      <c r="AH15" s="150" t="s">
        <v>5360</v>
      </c>
      <c r="AX15" s="150">
        <v>14</v>
      </c>
      <c r="AZ15" s="150">
        <v>14</v>
      </c>
      <c r="BB15" s="150">
        <v>14</v>
      </c>
      <c r="BD15" s="150">
        <v>14</v>
      </c>
      <c r="BX15" s="150">
        <v>14</v>
      </c>
    </row>
    <row r="16" spans="1:98" ht="50.25" customHeight="1" x14ac:dyDescent="0.25">
      <c r="C16" s="150" t="s">
        <v>5598</v>
      </c>
      <c r="E16" s="150" t="s">
        <v>296</v>
      </c>
      <c r="F16" s="10"/>
      <c r="G16" s="150" t="s">
        <v>5599</v>
      </c>
      <c r="H16" s="10"/>
      <c r="Q16" s="150" t="s">
        <v>5600</v>
      </c>
      <c r="R16" s="193"/>
      <c r="W16" s="150" t="s">
        <v>5599</v>
      </c>
      <c r="AH16" s="150" t="s">
        <v>5361</v>
      </c>
      <c r="AX16" s="150">
        <v>15</v>
      </c>
      <c r="AZ16" s="150">
        <v>15</v>
      </c>
      <c r="BB16" s="150">
        <v>15</v>
      </c>
      <c r="BD16" s="150">
        <v>15</v>
      </c>
      <c r="BX16" s="150">
        <v>15</v>
      </c>
    </row>
    <row r="17" spans="3:76" ht="50.25" customHeight="1" x14ac:dyDescent="0.25">
      <c r="C17" s="150" t="s">
        <v>5601</v>
      </c>
      <c r="E17" s="150" t="s">
        <v>297</v>
      </c>
      <c r="F17" s="10"/>
      <c r="G17" s="151" t="s">
        <v>5602</v>
      </c>
      <c r="H17" s="10"/>
      <c r="Q17" s="150" t="s">
        <v>5603</v>
      </c>
      <c r="R17" s="193"/>
      <c r="W17" s="150" t="s">
        <v>5604</v>
      </c>
      <c r="AH17" s="150" t="s">
        <v>5362</v>
      </c>
      <c r="AX17" s="150">
        <v>16</v>
      </c>
      <c r="AZ17" s="150">
        <v>16</v>
      </c>
      <c r="BB17" s="150">
        <v>16</v>
      </c>
      <c r="BD17" s="150">
        <v>16</v>
      </c>
      <c r="BX17" s="150">
        <v>16</v>
      </c>
    </row>
    <row r="18" spans="3:76" ht="50.25" customHeight="1" x14ac:dyDescent="0.25">
      <c r="C18" s="150" t="s">
        <v>5605</v>
      </c>
      <c r="E18" s="150" t="s">
        <v>298</v>
      </c>
      <c r="F18" s="10"/>
      <c r="G18" s="150" t="s">
        <v>5606</v>
      </c>
      <c r="H18" s="10"/>
      <c r="Q18" s="150" t="s">
        <v>5607</v>
      </c>
      <c r="R18" s="193"/>
      <c r="W18" s="150" t="s">
        <v>5606</v>
      </c>
      <c r="AH18" s="150" t="s">
        <v>5363</v>
      </c>
      <c r="AX18" s="150">
        <v>17</v>
      </c>
      <c r="AZ18" s="150">
        <v>17</v>
      </c>
      <c r="BB18" s="150">
        <v>17</v>
      </c>
      <c r="BD18" s="150">
        <v>17</v>
      </c>
      <c r="BX18" s="150">
        <v>17</v>
      </c>
    </row>
    <row r="19" spans="3:76" ht="50.25" customHeight="1" x14ac:dyDescent="0.25">
      <c r="C19" s="150" t="s">
        <v>5608</v>
      </c>
      <c r="E19" s="150" t="s">
        <v>299</v>
      </c>
      <c r="F19" s="10"/>
      <c r="G19" s="150" t="s">
        <v>5609</v>
      </c>
      <c r="H19" s="16"/>
      <c r="Q19" s="150" t="s">
        <v>5610</v>
      </c>
      <c r="R19" s="193"/>
      <c r="W19" s="150" t="s">
        <v>5609</v>
      </c>
      <c r="AH19" s="150" t="s">
        <v>5364</v>
      </c>
      <c r="AX19" s="150">
        <v>18</v>
      </c>
      <c r="AZ19" s="150">
        <v>18</v>
      </c>
      <c r="BB19" s="150">
        <v>18</v>
      </c>
      <c r="BD19" s="150">
        <v>18</v>
      </c>
      <c r="BX19" s="150">
        <v>18</v>
      </c>
    </row>
    <row r="20" spans="3:76" ht="50.25" customHeight="1" x14ac:dyDescent="0.25">
      <c r="C20" s="150" t="s">
        <v>5611</v>
      </c>
      <c r="E20" s="150" t="s">
        <v>300</v>
      </c>
      <c r="F20" s="10"/>
      <c r="G20" s="151" t="s">
        <v>5612</v>
      </c>
      <c r="H20" s="10"/>
      <c r="Q20" s="150" t="s">
        <v>5613</v>
      </c>
      <c r="R20" s="193"/>
      <c r="W20" s="151" t="s">
        <v>5612</v>
      </c>
      <c r="AX20" s="150">
        <v>19</v>
      </c>
      <c r="AZ20" s="150">
        <v>19</v>
      </c>
      <c r="BB20" s="150">
        <v>19</v>
      </c>
      <c r="BD20" s="150">
        <v>19</v>
      </c>
      <c r="BX20" s="150">
        <v>19</v>
      </c>
    </row>
    <row r="21" spans="3:76" ht="50.25" customHeight="1" x14ac:dyDescent="0.25">
      <c r="C21" s="150" t="s">
        <v>5614</v>
      </c>
      <c r="E21" s="150" t="s">
        <v>301</v>
      </c>
      <c r="F21" s="10"/>
      <c r="G21" s="150" t="s">
        <v>5615</v>
      </c>
      <c r="H21" s="10"/>
      <c r="Q21" s="150" t="s">
        <v>5616</v>
      </c>
      <c r="R21" s="193"/>
      <c r="W21" s="150" t="s">
        <v>5615</v>
      </c>
      <c r="AH21" s="150" t="s">
        <v>5617</v>
      </c>
      <c r="AX21" s="150">
        <v>20</v>
      </c>
      <c r="AZ21" s="150">
        <v>20</v>
      </c>
      <c r="BB21" s="150">
        <v>20</v>
      </c>
      <c r="BD21" s="150">
        <v>20</v>
      </c>
      <c r="BX21" s="150">
        <v>20</v>
      </c>
    </row>
    <row r="22" spans="3:76" ht="50.25" customHeight="1" x14ac:dyDescent="0.25">
      <c r="C22" s="150" t="s">
        <v>5618</v>
      </c>
      <c r="E22" s="150" t="s">
        <v>302</v>
      </c>
      <c r="F22" s="10"/>
      <c r="G22" s="150" t="s">
        <v>5619</v>
      </c>
      <c r="H22" s="10"/>
      <c r="Q22" s="150" t="s">
        <v>5620</v>
      </c>
      <c r="R22" s="193"/>
      <c r="W22" s="150" t="s">
        <v>5619</v>
      </c>
      <c r="AH22" s="150" t="s">
        <v>5621</v>
      </c>
      <c r="AX22" s="150">
        <v>21</v>
      </c>
      <c r="AZ22" s="150">
        <v>21</v>
      </c>
      <c r="BB22" s="150">
        <v>21</v>
      </c>
      <c r="BD22" s="150">
        <v>21</v>
      </c>
      <c r="BX22" s="150">
        <v>21</v>
      </c>
    </row>
    <row r="23" spans="3:76" ht="50.25" customHeight="1" x14ac:dyDescent="0.25">
      <c r="C23" s="150" t="s">
        <v>5622</v>
      </c>
      <c r="E23" s="150" t="s">
        <v>303</v>
      </c>
      <c r="F23" s="10"/>
      <c r="G23" s="150" t="s">
        <v>5623</v>
      </c>
      <c r="H23" s="10"/>
      <c r="Q23" s="150" t="s">
        <v>5624</v>
      </c>
      <c r="R23" s="193"/>
      <c r="W23" s="150" t="s">
        <v>5623</v>
      </c>
      <c r="AH23" s="150" t="s">
        <v>5625</v>
      </c>
      <c r="AX23" s="150">
        <v>22</v>
      </c>
      <c r="AZ23" s="150">
        <v>22</v>
      </c>
      <c r="BB23" s="150">
        <v>22</v>
      </c>
      <c r="BD23" s="150">
        <v>22</v>
      </c>
      <c r="BX23" s="150">
        <v>22</v>
      </c>
    </row>
    <row r="24" spans="3:76" ht="50.25" customHeight="1" x14ac:dyDescent="0.25">
      <c r="C24" s="150" t="s">
        <v>5626</v>
      </c>
      <c r="E24" s="150" t="s">
        <v>304</v>
      </c>
      <c r="F24" s="10"/>
      <c r="G24" s="150" t="s">
        <v>5539</v>
      </c>
      <c r="H24" s="10"/>
      <c r="Q24" s="150" t="s">
        <v>5627</v>
      </c>
      <c r="R24" s="193"/>
      <c r="W24" s="150" t="s">
        <v>5589</v>
      </c>
      <c r="AH24" s="150" t="s">
        <v>5628</v>
      </c>
      <c r="AX24" s="150">
        <v>23</v>
      </c>
      <c r="AZ24" s="150">
        <v>23</v>
      </c>
      <c r="BB24" s="150">
        <v>23</v>
      </c>
      <c r="BD24" s="150">
        <v>23</v>
      </c>
      <c r="BX24" s="150">
        <v>23</v>
      </c>
    </row>
    <row r="25" spans="3:76" ht="50.25" customHeight="1" x14ac:dyDescent="0.25">
      <c r="C25" s="150" t="s">
        <v>5629</v>
      </c>
      <c r="E25" s="150" t="s">
        <v>305</v>
      </c>
      <c r="F25" s="10"/>
      <c r="G25" s="151" t="s">
        <v>237</v>
      </c>
      <c r="H25" s="10"/>
      <c r="Q25" s="150" t="s">
        <v>5630</v>
      </c>
      <c r="R25" s="193"/>
      <c r="W25" s="150" t="s">
        <v>5593</v>
      </c>
      <c r="AX25" s="150">
        <v>24</v>
      </c>
      <c r="AZ25" s="150">
        <v>24</v>
      </c>
      <c r="BB25" s="150">
        <v>24</v>
      </c>
      <c r="BD25" s="150">
        <v>24</v>
      </c>
      <c r="BX25" s="150">
        <v>24</v>
      </c>
    </row>
    <row r="26" spans="3:76" ht="50.25" customHeight="1" x14ac:dyDescent="0.25">
      <c r="C26" s="150" t="s">
        <v>5631</v>
      </c>
      <c r="E26" s="150" t="s">
        <v>306</v>
      </c>
      <c r="F26" s="10"/>
      <c r="G26" s="151" t="s">
        <v>5511</v>
      </c>
      <c r="H26" s="10"/>
      <c r="Q26" s="150" t="s">
        <v>5632</v>
      </c>
      <c r="R26" s="193"/>
      <c r="W26" s="150" t="s">
        <v>5289</v>
      </c>
      <c r="AX26" s="150">
        <v>25</v>
      </c>
      <c r="AZ26" s="150">
        <v>25</v>
      </c>
      <c r="BB26" s="150">
        <v>25</v>
      </c>
      <c r="BD26" s="150">
        <v>25</v>
      </c>
      <c r="BX26" s="150">
        <v>25</v>
      </c>
    </row>
    <row r="27" spans="3:76" ht="50.25" customHeight="1" x14ac:dyDescent="0.25">
      <c r="C27" s="150" t="s">
        <v>5633</v>
      </c>
      <c r="E27" s="150" t="s">
        <v>307</v>
      </c>
      <c r="F27" s="10"/>
      <c r="G27" s="150" t="s">
        <v>5634</v>
      </c>
      <c r="H27" s="10"/>
      <c r="Q27" s="150" t="s">
        <v>5635</v>
      </c>
      <c r="R27" s="193"/>
      <c r="AX27" s="150">
        <v>26</v>
      </c>
      <c r="AZ27" s="150">
        <v>26</v>
      </c>
      <c r="BB27" s="150">
        <v>26</v>
      </c>
      <c r="BD27" s="150">
        <v>26</v>
      </c>
      <c r="BX27" s="150">
        <v>26</v>
      </c>
    </row>
    <row r="28" spans="3:76" ht="50.25" customHeight="1" x14ac:dyDescent="0.25">
      <c r="C28" s="150" t="s">
        <v>5636</v>
      </c>
      <c r="E28" s="150" t="s">
        <v>308</v>
      </c>
      <c r="F28" s="10"/>
      <c r="G28" s="151" t="s">
        <v>5556</v>
      </c>
      <c r="H28" s="198"/>
      <c r="Q28" s="150" t="s">
        <v>5637</v>
      </c>
      <c r="R28" s="193"/>
      <c r="AX28" s="150">
        <v>27</v>
      </c>
      <c r="AZ28" s="150">
        <v>27</v>
      </c>
      <c r="BB28" s="150">
        <v>27</v>
      </c>
      <c r="BD28" s="150">
        <v>27</v>
      </c>
      <c r="BX28" s="150">
        <v>27</v>
      </c>
    </row>
    <row r="29" spans="3:76" ht="50.25" customHeight="1" x14ac:dyDescent="0.25">
      <c r="C29" s="150" t="s">
        <v>5638</v>
      </c>
      <c r="E29" s="150" t="s">
        <v>309</v>
      </c>
      <c r="F29" s="10"/>
      <c r="G29" s="151" t="s">
        <v>5564</v>
      </c>
      <c r="H29" s="198"/>
      <c r="Q29" s="150" t="s">
        <v>5639</v>
      </c>
      <c r="R29" s="193"/>
      <c r="AX29" s="150">
        <v>28</v>
      </c>
      <c r="AZ29" s="150">
        <v>28</v>
      </c>
      <c r="BB29" s="150">
        <v>28</v>
      </c>
      <c r="BD29" s="150">
        <v>28</v>
      </c>
      <c r="BX29" s="150">
        <v>28</v>
      </c>
    </row>
    <row r="30" spans="3:76" ht="50.25" customHeight="1" x14ac:dyDescent="0.25">
      <c r="C30" s="150" t="s">
        <v>5640</v>
      </c>
      <c r="E30" s="150" t="s">
        <v>310</v>
      </c>
      <c r="F30" s="10"/>
      <c r="G30" s="151" t="s">
        <v>5571</v>
      </c>
      <c r="H30" s="198"/>
      <c r="Q30" s="150" t="s">
        <v>5641</v>
      </c>
      <c r="R30" s="193"/>
      <c r="AX30" s="150">
        <v>29</v>
      </c>
      <c r="AZ30" s="150">
        <v>29</v>
      </c>
      <c r="BB30" s="150">
        <v>29</v>
      </c>
      <c r="BD30" s="150">
        <v>29</v>
      </c>
      <c r="BX30" s="150">
        <v>29</v>
      </c>
    </row>
    <row r="31" spans="3:76" ht="50.25" customHeight="1" x14ac:dyDescent="0.25">
      <c r="C31" s="150" t="s">
        <v>5642</v>
      </c>
      <c r="E31" s="150" t="s">
        <v>311</v>
      </c>
      <c r="F31" s="10"/>
      <c r="G31" s="150" t="s">
        <v>5576</v>
      </c>
      <c r="H31" s="198"/>
      <c r="Q31" s="150" t="s">
        <v>5643</v>
      </c>
      <c r="R31" s="193"/>
      <c r="AX31" s="150">
        <v>30</v>
      </c>
      <c r="AZ31" s="150">
        <v>30</v>
      </c>
      <c r="BB31" s="150">
        <v>30</v>
      </c>
      <c r="BD31" s="150">
        <v>30</v>
      </c>
      <c r="BX31" s="150">
        <v>30</v>
      </c>
    </row>
    <row r="32" spans="3:76" ht="50.25" customHeight="1" x14ac:dyDescent="0.25">
      <c r="C32" s="150" t="s">
        <v>5644</v>
      </c>
      <c r="E32" s="150" t="s">
        <v>312</v>
      </c>
      <c r="G32" s="150" t="s">
        <v>5581</v>
      </c>
      <c r="H32" s="198"/>
      <c r="Q32" s="150" t="s">
        <v>5645</v>
      </c>
      <c r="R32" s="193"/>
      <c r="AX32" s="150">
        <v>31</v>
      </c>
      <c r="AZ32" s="150">
        <v>31</v>
      </c>
      <c r="BB32" s="150">
        <v>31</v>
      </c>
      <c r="BD32" s="150">
        <v>31</v>
      </c>
      <c r="BX32" s="150">
        <v>31</v>
      </c>
    </row>
    <row r="33" spans="3:76" ht="50.25" customHeight="1" x14ac:dyDescent="0.25">
      <c r="C33" s="150" t="s">
        <v>5646</v>
      </c>
      <c r="E33" s="150" t="s">
        <v>313</v>
      </c>
      <c r="F33" s="10"/>
      <c r="G33" s="150" t="s">
        <v>5585</v>
      </c>
      <c r="H33" s="198"/>
      <c r="Q33" s="150" t="s">
        <v>5647</v>
      </c>
      <c r="R33" s="193"/>
      <c r="AX33" s="150">
        <v>32</v>
      </c>
      <c r="AZ33" s="150">
        <v>32</v>
      </c>
      <c r="BB33" s="150">
        <v>32</v>
      </c>
      <c r="BD33" s="150">
        <v>32</v>
      </c>
      <c r="BX33" s="150">
        <v>32</v>
      </c>
    </row>
    <row r="34" spans="3:76" ht="50.25" customHeight="1" x14ac:dyDescent="0.25">
      <c r="C34" s="150" t="s">
        <v>5648</v>
      </c>
      <c r="E34" s="150" t="s">
        <v>314</v>
      </c>
      <c r="G34" s="150" t="s">
        <v>5589</v>
      </c>
      <c r="H34" s="198"/>
      <c r="Q34" s="150" t="s">
        <v>5649</v>
      </c>
      <c r="R34" s="193"/>
      <c r="AX34" s="150">
        <v>33</v>
      </c>
      <c r="AZ34" s="150">
        <v>33</v>
      </c>
      <c r="BB34" s="150">
        <v>33</v>
      </c>
      <c r="BD34" s="150">
        <v>33</v>
      </c>
      <c r="BX34" s="150">
        <v>33</v>
      </c>
    </row>
    <row r="35" spans="3:76" ht="50.25" customHeight="1" x14ac:dyDescent="0.25">
      <c r="C35" s="150" t="s">
        <v>5650</v>
      </c>
      <c r="E35" s="150" t="s">
        <v>315</v>
      </c>
      <c r="G35" s="150" t="s">
        <v>5651</v>
      </c>
      <c r="H35" s="198"/>
      <c r="Q35" s="150" t="s">
        <v>5652</v>
      </c>
      <c r="R35" s="193"/>
      <c r="AX35" s="150">
        <v>34</v>
      </c>
      <c r="AZ35" s="150">
        <v>34</v>
      </c>
      <c r="BB35" s="150">
        <v>34</v>
      </c>
      <c r="BD35" s="150">
        <v>34</v>
      </c>
      <c r="BX35" s="150">
        <v>34</v>
      </c>
    </row>
    <row r="36" spans="3:76" ht="50.25" customHeight="1" x14ac:dyDescent="0.25">
      <c r="C36" s="150" t="s">
        <v>5653</v>
      </c>
      <c r="E36" s="150" t="s">
        <v>316</v>
      </c>
      <c r="F36" s="10"/>
      <c r="G36" s="150" t="s">
        <v>5597</v>
      </c>
      <c r="H36" s="198"/>
      <c r="Q36" s="150" t="s">
        <v>5654</v>
      </c>
      <c r="R36" s="193"/>
      <c r="AX36" s="150">
        <v>35</v>
      </c>
      <c r="AZ36" s="150">
        <v>35</v>
      </c>
      <c r="BB36" s="150">
        <v>35</v>
      </c>
      <c r="BD36" s="150">
        <v>35</v>
      </c>
      <c r="BX36" s="150">
        <v>35</v>
      </c>
    </row>
    <row r="37" spans="3:76" ht="50.25" customHeight="1" x14ac:dyDescent="0.25">
      <c r="C37" s="150" t="s">
        <v>5655</v>
      </c>
      <c r="E37" s="150" t="s">
        <v>317</v>
      </c>
      <c r="H37" s="198"/>
      <c r="Q37" s="150" t="s">
        <v>5656</v>
      </c>
      <c r="R37" s="193"/>
      <c r="AX37" s="150">
        <v>36</v>
      </c>
      <c r="AZ37" s="150">
        <v>36</v>
      </c>
      <c r="BB37" s="150">
        <v>36</v>
      </c>
      <c r="BD37" s="150">
        <v>36</v>
      </c>
      <c r="BX37" s="150">
        <v>36</v>
      </c>
    </row>
    <row r="38" spans="3:76" ht="50.25" customHeight="1" x14ac:dyDescent="0.25">
      <c r="C38" s="150" t="s">
        <v>5657</v>
      </c>
      <c r="E38" s="150" t="s">
        <v>318</v>
      </c>
      <c r="H38" s="198"/>
      <c r="Q38" s="150" t="s">
        <v>5658</v>
      </c>
      <c r="R38" s="193"/>
      <c r="AX38" s="150">
        <v>37</v>
      </c>
      <c r="AZ38" s="150">
        <v>37</v>
      </c>
      <c r="BB38" s="150">
        <v>37</v>
      </c>
      <c r="BD38" s="150">
        <v>37</v>
      </c>
      <c r="BX38" s="150">
        <v>37</v>
      </c>
    </row>
    <row r="39" spans="3:76" ht="50.25" customHeight="1" x14ac:dyDescent="0.25">
      <c r="C39" s="150" t="s">
        <v>5659</v>
      </c>
      <c r="E39" s="150" t="s">
        <v>319</v>
      </c>
      <c r="H39" s="198"/>
      <c r="Q39" s="150" t="s">
        <v>5660</v>
      </c>
      <c r="R39" s="193"/>
      <c r="AX39" s="150">
        <v>38</v>
      </c>
      <c r="AZ39" s="150">
        <v>38</v>
      </c>
      <c r="BB39" s="150">
        <v>38</v>
      </c>
      <c r="BD39" s="150">
        <v>38</v>
      </c>
      <c r="BX39" s="150">
        <v>38</v>
      </c>
    </row>
    <row r="40" spans="3:76" ht="50.25" customHeight="1" x14ac:dyDescent="0.25">
      <c r="C40" s="150" t="s">
        <v>5661</v>
      </c>
      <c r="E40" s="150" t="s">
        <v>320</v>
      </c>
      <c r="H40" s="198"/>
      <c r="Q40" s="150" t="s">
        <v>5662</v>
      </c>
      <c r="R40" s="193"/>
      <c r="AX40" s="150">
        <v>39</v>
      </c>
      <c r="AZ40" s="150">
        <v>39</v>
      </c>
      <c r="BB40" s="150">
        <v>39</v>
      </c>
      <c r="BD40" s="150">
        <v>39</v>
      </c>
      <c r="BX40" s="150">
        <v>39</v>
      </c>
    </row>
    <row r="41" spans="3:76" ht="50.25" customHeight="1" x14ac:dyDescent="0.25">
      <c r="C41" s="150" t="s">
        <v>5663</v>
      </c>
      <c r="E41" s="150" t="s">
        <v>321</v>
      </c>
      <c r="H41" s="198"/>
      <c r="Q41" s="150" t="s">
        <v>5664</v>
      </c>
      <c r="R41" s="193"/>
      <c r="AX41" s="150">
        <v>40</v>
      </c>
      <c r="AZ41" s="150">
        <v>40</v>
      </c>
      <c r="BB41" s="150">
        <v>40</v>
      </c>
      <c r="BD41" s="150">
        <v>40</v>
      </c>
      <c r="BX41" s="150">
        <v>40</v>
      </c>
    </row>
    <row r="42" spans="3:76" ht="50.25" customHeight="1" x14ac:dyDescent="0.25">
      <c r="C42" s="150" t="s">
        <v>5665</v>
      </c>
      <c r="E42" s="150" t="s">
        <v>322</v>
      </c>
      <c r="Q42" s="150" t="s">
        <v>5666</v>
      </c>
      <c r="R42" s="193"/>
      <c r="AX42" s="150">
        <v>41</v>
      </c>
      <c r="AZ42" s="150">
        <v>41</v>
      </c>
      <c r="BB42" s="150">
        <v>41</v>
      </c>
      <c r="BD42" s="150">
        <v>41</v>
      </c>
      <c r="BX42" s="150">
        <v>41</v>
      </c>
    </row>
    <row r="43" spans="3:76" ht="50.25" customHeight="1" x14ac:dyDescent="0.25">
      <c r="C43" s="150" t="s">
        <v>5667</v>
      </c>
      <c r="E43" s="150" t="s">
        <v>323</v>
      </c>
      <c r="Q43" s="150" t="s">
        <v>5668</v>
      </c>
      <c r="R43" s="193"/>
      <c r="AX43" s="150">
        <v>42</v>
      </c>
      <c r="AZ43" s="150">
        <v>42</v>
      </c>
      <c r="BB43" s="150">
        <v>42</v>
      </c>
      <c r="BD43" s="150">
        <v>42</v>
      </c>
      <c r="BX43" s="150">
        <v>42</v>
      </c>
    </row>
    <row r="44" spans="3:76" ht="50.25" customHeight="1" x14ac:dyDescent="0.25">
      <c r="C44" s="150" t="s">
        <v>5669</v>
      </c>
      <c r="E44" s="150" t="s">
        <v>324</v>
      </c>
      <c r="Q44" s="150" t="s">
        <v>5670</v>
      </c>
      <c r="R44" s="193"/>
      <c r="AX44" s="150">
        <v>43</v>
      </c>
      <c r="AZ44" s="150">
        <v>43</v>
      </c>
      <c r="BB44" s="150">
        <v>43</v>
      </c>
      <c r="BD44" s="150">
        <v>43</v>
      </c>
      <c r="BX44" s="150">
        <v>43</v>
      </c>
    </row>
    <row r="45" spans="3:76" ht="50.25" customHeight="1" x14ac:dyDescent="0.25">
      <c r="C45" s="150" t="s">
        <v>5671</v>
      </c>
      <c r="E45" s="150" t="s">
        <v>325</v>
      </c>
      <c r="Q45" s="150" t="s">
        <v>5672</v>
      </c>
      <c r="R45" s="193"/>
      <c r="AX45" s="150">
        <v>44</v>
      </c>
      <c r="AZ45" s="150">
        <v>44</v>
      </c>
      <c r="BB45" s="150">
        <v>44</v>
      </c>
      <c r="BD45" s="150">
        <v>44</v>
      </c>
      <c r="BX45" s="150">
        <v>44</v>
      </c>
    </row>
    <row r="46" spans="3:76" ht="50.25" customHeight="1" x14ac:dyDescent="0.25">
      <c r="C46" s="150" t="s">
        <v>5673</v>
      </c>
      <c r="E46" s="150" t="s">
        <v>326</v>
      </c>
      <c r="Q46" s="150" t="s">
        <v>5674</v>
      </c>
      <c r="R46" s="193"/>
      <c r="AX46" s="150">
        <v>45</v>
      </c>
      <c r="AZ46" s="150">
        <v>45</v>
      </c>
      <c r="BB46" s="150">
        <v>45</v>
      </c>
      <c r="BD46" s="150">
        <v>45</v>
      </c>
      <c r="BX46" s="150">
        <v>45</v>
      </c>
    </row>
    <row r="47" spans="3:76" ht="50.25" customHeight="1" x14ac:dyDescent="0.25">
      <c r="C47" s="150" t="s">
        <v>5675</v>
      </c>
      <c r="E47" s="150" t="s">
        <v>327</v>
      </c>
      <c r="Q47" s="150" t="s">
        <v>5676</v>
      </c>
      <c r="R47" s="193"/>
      <c r="AX47" s="150">
        <v>46</v>
      </c>
      <c r="AZ47" s="150">
        <v>46</v>
      </c>
      <c r="BB47" s="150">
        <v>46</v>
      </c>
      <c r="BD47" s="150">
        <v>46</v>
      </c>
      <c r="BX47" s="150">
        <v>46</v>
      </c>
    </row>
    <row r="48" spans="3:76" ht="50.25" customHeight="1" x14ac:dyDescent="0.25">
      <c r="C48" s="150" t="s">
        <v>5677</v>
      </c>
      <c r="E48" s="150" t="s">
        <v>328</v>
      </c>
      <c r="Q48" s="150" t="s">
        <v>5678</v>
      </c>
      <c r="R48" s="193"/>
      <c r="AX48" s="150">
        <v>47</v>
      </c>
      <c r="AZ48" s="150">
        <v>47</v>
      </c>
      <c r="BB48" s="150">
        <v>47</v>
      </c>
      <c r="BD48" s="150">
        <v>47</v>
      </c>
      <c r="BX48" s="150">
        <v>47</v>
      </c>
    </row>
    <row r="49" spans="3:76" ht="50.25" customHeight="1" x14ac:dyDescent="0.25">
      <c r="C49" s="150" t="s">
        <v>5679</v>
      </c>
      <c r="E49" s="150" t="s">
        <v>329</v>
      </c>
      <c r="Q49" s="150" t="s">
        <v>5680</v>
      </c>
      <c r="R49" s="193"/>
      <c r="AX49" s="150">
        <v>48</v>
      </c>
      <c r="AZ49" s="150">
        <v>48</v>
      </c>
      <c r="BB49" s="150">
        <v>48</v>
      </c>
      <c r="BD49" s="150">
        <v>48</v>
      </c>
      <c r="BX49" s="150">
        <v>48</v>
      </c>
    </row>
    <row r="50" spans="3:76" ht="50.25" customHeight="1" x14ac:dyDescent="0.25">
      <c r="C50" s="150" t="s">
        <v>5681</v>
      </c>
      <c r="E50" s="150" t="s">
        <v>330</v>
      </c>
      <c r="Q50" s="150" t="s">
        <v>5682</v>
      </c>
      <c r="R50" s="193"/>
      <c r="AX50" s="150">
        <v>49</v>
      </c>
      <c r="AZ50" s="150">
        <v>49</v>
      </c>
      <c r="BB50" s="150">
        <v>49</v>
      </c>
      <c r="BD50" s="150">
        <v>49</v>
      </c>
      <c r="BX50" s="150">
        <v>49</v>
      </c>
    </row>
    <row r="51" spans="3:76" ht="50.25" customHeight="1" x14ac:dyDescent="0.25">
      <c r="C51" s="150" t="s">
        <v>5683</v>
      </c>
      <c r="E51" s="150" t="s">
        <v>331</v>
      </c>
      <c r="Q51" s="150" t="s">
        <v>5684</v>
      </c>
      <c r="R51" s="193"/>
      <c r="AX51" s="150">
        <v>50</v>
      </c>
      <c r="AZ51" s="150">
        <v>50</v>
      </c>
      <c r="BB51" s="150">
        <v>50</v>
      </c>
      <c r="BD51" s="150">
        <v>50</v>
      </c>
      <c r="BX51" s="150">
        <v>50</v>
      </c>
    </row>
    <row r="52" spans="3:76" ht="50.25" customHeight="1" x14ac:dyDescent="0.25">
      <c r="C52" s="150" t="s">
        <v>5685</v>
      </c>
      <c r="E52" s="150" t="s">
        <v>332</v>
      </c>
      <c r="Q52" s="150" t="s">
        <v>5686</v>
      </c>
      <c r="R52" s="193"/>
      <c r="AX52" s="150">
        <v>51</v>
      </c>
      <c r="AZ52" s="150">
        <v>51</v>
      </c>
      <c r="BB52" s="150">
        <v>51</v>
      </c>
      <c r="BD52" s="150">
        <v>51</v>
      </c>
      <c r="BX52" s="150">
        <v>51</v>
      </c>
    </row>
    <row r="53" spans="3:76" ht="50.25" customHeight="1" x14ac:dyDescent="0.25">
      <c r="C53" s="150" t="s">
        <v>5687</v>
      </c>
      <c r="E53" s="150" t="s">
        <v>333</v>
      </c>
      <c r="Q53" s="150" t="s">
        <v>5688</v>
      </c>
      <c r="R53" s="193"/>
      <c r="AX53" s="150">
        <v>52</v>
      </c>
      <c r="AZ53" s="150">
        <v>52</v>
      </c>
      <c r="BB53" s="150">
        <v>52</v>
      </c>
      <c r="BD53" s="150">
        <v>52</v>
      </c>
      <c r="BX53" s="150">
        <v>52</v>
      </c>
    </row>
    <row r="54" spans="3:76" ht="50.25" customHeight="1" x14ac:dyDescent="0.25">
      <c r="C54" s="150" t="s">
        <v>5689</v>
      </c>
      <c r="E54" s="150" t="s">
        <v>334</v>
      </c>
      <c r="Q54" s="150" t="s">
        <v>5690</v>
      </c>
      <c r="R54" s="193"/>
      <c r="AX54" s="150">
        <v>53</v>
      </c>
      <c r="AZ54" s="150">
        <v>53</v>
      </c>
      <c r="BB54" s="150">
        <v>53</v>
      </c>
      <c r="BD54" s="150">
        <v>53</v>
      </c>
      <c r="BX54" s="150">
        <v>53</v>
      </c>
    </row>
    <row r="55" spans="3:76" ht="50.25" customHeight="1" x14ac:dyDescent="0.25">
      <c r="C55" s="150" t="s">
        <v>5691</v>
      </c>
      <c r="E55" s="150" t="s">
        <v>335</v>
      </c>
      <c r="Q55" s="150" t="s">
        <v>5692</v>
      </c>
      <c r="R55" s="193"/>
      <c r="AX55" s="150">
        <v>54</v>
      </c>
      <c r="AZ55" s="150">
        <v>54</v>
      </c>
      <c r="BB55" s="150">
        <v>54</v>
      </c>
      <c r="BD55" s="150">
        <v>54</v>
      </c>
      <c r="BX55" s="150">
        <v>54</v>
      </c>
    </row>
    <row r="56" spans="3:76" ht="50.25" customHeight="1" x14ac:dyDescent="0.25">
      <c r="C56" s="150" t="s">
        <v>5693</v>
      </c>
      <c r="E56" s="150" t="s">
        <v>336</v>
      </c>
      <c r="Q56" s="150" t="s">
        <v>5694</v>
      </c>
      <c r="R56" s="193"/>
      <c r="AX56" s="150">
        <v>55</v>
      </c>
      <c r="AZ56" s="150">
        <v>55</v>
      </c>
      <c r="BB56" s="150">
        <v>55</v>
      </c>
      <c r="BD56" s="150">
        <v>55</v>
      </c>
      <c r="BX56" s="150">
        <v>55</v>
      </c>
    </row>
    <row r="57" spans="3:76" ht="50.25" customHeight="1" x14ac:dyDescent="0.25">
      <c r="C57" s="150" t="s">
        <v>5695</v>
      </c>
      <c r="E57" s="150" t="s">
        <v>337</v>
      </c>
      <c r="Q57" s="150" t="s">
        <v>5696</v>
      </c>
      <c r="R57" s="193"/>
      <c r="AX57" s="150">
        <v>56</v>
      </c>
      <c r="AZ57" s="150">
        <v>56</v>
      </c>
      <c r="BB57" s="150">
        <v>56</v>
      </c>
      <c r="BD57" s="150">
        <v>56</v>
      </c>
      <c r="BX57" s="150">
        <v>56</v>
      </c>
    </row>
    <row r="58" spans="3:76" ht="50.25" customHeight="1" x14ac:dyDescent="0.25">
      <c r="C58" s="150" t="s">
        <v>5697</v>
      </c>
      <c r="E58" s="150" t="s">
        <v>338</v>
      </c>
      <c r="Q58" s="150" t="s">
        <v>5698</v>
      </c>
      <c r="R58" s="193"/>
      <c r="AX58" s="150">
        <v>57</v>
      </c>
      <c r="AZ58" s="150">
        <v>57</v>
      </c>
      <c r="BB58" s="150">
        <v>57</v>
      </c>
      <c r="BD58" s="150">
        <v>57</v>
      </c>
      <c r="BX58" s="150">
        <v>57</v>
      </c>
    </row>
    <row r="59" spans="3:76" ht="50.25" customHeight="1" x14ac:dyDescent="0.25">
      <c r="C59" s="150" t="s">
        <v>5699</v>
      </c>
      <c r="E59" s="150" t="s">
        <v>339</v>
      </c>
      <c r="Q59" s="150" t="s">
        <v>5700</v>
      </c>
      <c r="R59" s="193"/>
      <c r="AX59" s="150">
        <v>58</v>
      </c>
      <c r="AZ59" s="150">
        <v>58</v>
      </c>
      <c r="BB59" s="150">
        <v>58</v>
      </c>
      <c r="BD59" s="150">
        <v>58</v>
      </c>
      <c r="BX59" s="150">
        <v>58</v>
      </c>
    </row>
    <row r="60" spans="3:76" ht="50.25" customHeight="1" x14ac:dyDescent="0.25">
      <c r="C60" s="150" t="s">
        <v>5701</v>
      </c>
      <c r="E60" s="150" t="s">
        <v>340</v>
      </c>
      <c r="Q60" s="150" t="s">
        <v>5702</v>
      </c>
      <c r="R60" s="193"/>
      <c r="AX60" s="150">
        <v>59</v>
      </c>
      <c r="AZ60" s="150">
        <v>59</v>
      </c>
      <c r="BB60" s="150">
        <v>59</v>
      </c>
      <c r="BD60" s="150">
        <v>59</v>
      </c>
      <c r="BX60" s="150">
        <v>59</v>
      </c>
    </row>
    <row r="61" spans="3:76" ht="50.25" customHeight="1" x14ac:dyDescent="0.25">
      <c r="C61" s="150" t="s">
        <v>5703</v>
      </c>
      <c r="E61" s="150" t="s">
        <v>341</v>
      </c>
      <c r="Q61" s="150" t="s">
        <v>5704</v>
      </c>
      <c r="R61" s="193"/>
      <c r="AX61" s="150">
        <v>60</v>
      </c>
      <c r="AZ61" s="150">
        <v>60</v>
      </c>
      <c r="BB61" s="150">
        <v>60</v>
      </c>
      <c r="BD61" s="150">
        <v>60</v>
      </c>
      <c r="BX61" s="150">
        <v>60</v>
      </c>
    </row>
    <row r="62" spans="3:76" ht="50.25" customHeight="1" x14ac:dyDescent="0.25">
      <c r="C62" s="150" t="s">
        <v>5705</v>
      </c>
      <c r="E62" s="150" t="s">
        <v>342</v>
      </c>
      <c r="Q62" s="150" t="s">
        <v>5706</v>
      </c>
      <c r="R62" s="193"/>
      <c r="AX62" s="150">
        <v>61</v>
      </c>
      <c r="AZ62" s="150">
        <v>61</v>
      </c>
      <c r="BB62" s="150">
        <v>61</v>
      </c>
      <c r="BD62" s="150">
        <v>61</v>
      </c>
      <c r="BX62" s="150">
        <v>61</v>
      </c>
    </row>
    <row r="63" spans="3:76" ht="50.25" customHeight="1" x14ac:dyDescent="0.25">
      <c r="C63" s="150" t="s">
        <v>5707</v>
      </c>
      <c r="E63" s="150" t="s">
        <v>343</v>
      </c>
      <c r="Q63" s="150" t="s">
        <v>5708</v>
      </c>
      <c r="R63" s="193"/>
      <c r="AX63" s="150">
        <v>62</v>
      </c>
      <c r="AZ63" s="150">
        <v>62</v>
      </c>
      <c r="BB63" s="150">
        <v>62</v>
      </c>
      <c r="BD63" s="150">
        <v>62</v>
      </c>
      <c r="BX63" s="150">
        <v>62</v>
      </c>
    </row>
    <row r="64" spans="3:76" ht="50.25" customHeight="1" x14ac:dyDescent="0.25">
      <c r="C64" s="150" t="s">
        <v>5709</v>
      </c>
      <c r="E64" s="150" t="s">
        <v>344</v>
      </c>
      <c r="Q64" s="150" t="s">
        <v>5710</v>
      </c>
      <c r="R64" s="193"/>
      <c r="AX64" s="150">
        <v>63</v>
      </c>
      <c r="AZ64" s="150">
        <v>63</v>
      </c>
      <c r="BB64" s="150">
        <v>63</v>
      </c>
      <c r="BD64" s="150">
        <v>63</v>
      </c>
      <c r="BX64" s="150">
        <v>63</v>
      </c>
    </row>
    <row r="65" spans="3:76" ht="50.25" customHeight="1" x14ac:dyDescent="0.25">
      <c r="C65" s="150" t="s">
        <v>5711</v>
      </c>
      <c r="E65" s="150" t="s">
        <v>345</v>
      </c>
      <c r="Q65" s="150" t="s">
        <v>5712</v>
      </c>
      <c r="R65" s="193"/>
      <c r="AX65" s="150">
        <v>64</v>
      </c>
      <c r="AZ65" s="150">
        <v>64</v>
      </c>
      <c r="BB65" s="150">
        <v>64</v>
      </c>
      <c r="BD65" s="150">
        <v>64</v>
      </c>
      <c r="BX65" s="150">
        <v>64</v>
      </c>
    </row>
    <row r="66" spans="3:76" ht="50.25" customHeight="1" x14ac:dyDescent="0.25">
      <c r="C66" s="150" t="s">
        <v>5713</v>
      </c>
      <c r="E66" s="150" t="s">
        <v>346</v>
      </c>
      <c r="Q66" s="150" t="s">
        <v>5714</v>
      </c>
      <c r="R66" s="193"/>
      <c r="AX66" s="150">
        <v>65</v>
      </c>
      <c r="AZ66" s="150">
        <v>65</v>
      </c>
      <c r="BB66" s="150">
        <v>65</v>
      </c>
      <c r="BD66" s="150">
        <v>65</v>
      </c>
      <c r="BX66" s="150">
        <v>65</v>
      </c>
    </row>
    <row r="67" spans="3:76" ht="50.25" customHeight="1" x14ac:dyDescent="0.25">
      <c r="C67" s="150" t="s">
        <v>5715</v>
      </c>
      <c r="E67" s="150" t="s">
        <v>347</v>
      </c>
      <c r="Q67" s="150" t="s">
        <v>5716</v>
      </c>
      <c r="R67" s="193"/>
      <c r="AX67" s="150">
        <v>66</v>
      </c>
      <c r="AZ67" s="150">
        <v>66</v>
      </c>
      <c r="BB67" s="150">
        <v>66</v>
      </c>
      <c r="BD67" s="150">
        <v>66</v>
      </c>
      <c r="BX67" s="150">
        <v>66</v>
      </c>
    </row>
    <row r="68" spans="3:76" ht="50.25" customHeight="1" x14ac:dyDescent="0.25">
      <c r="C68" s="150" t="s">
        <v>5717</v>
      </c>
      <c r="E68" s="150" t="s">
        <v>348</v>
      </c>
      <c r="Q68" s="150" t="s">
        <v>5718</v>
      </c>
      <c r="R68" s="193"/>
      <c r="AX68" s="150">
        <v>67</v>
      </c>
      <c r="AZ68" s="150">
        <v>67</v>
      </c>
      <c r="BB68" s="150">
        <v>67</v>
      </c>
      <c r="BD68" s="150">
        <v>67</v>
      </c>
      <c r="BX68" s="150">
        <v>67</v>
      </c>
    </row>
    <row r="69" spans="3:76" ht="50.25" customHeight="1" x14ac:dyDescent="0.25">
      <c r="C69" s="150" t="s">
        <v>5719</v>
      </c>
      <c r="E69" s="150" t="s">
        <v>349</v>
      </c>
      <c r="Q69" s="150" t="s">
        <v>5720</v>
      </c>
      <c r="R69" s="193"/>
      <c r="AX69" s="150">
        <v>68</v>
      </c>
      <c r="AZ69" s="150">
        <v>68</v>
      </c>
      <c r="BB69" s="150">
        <v>68</v>
      </c>
      <c r="BD69" s="150">
        <v>68</v>
      </c>
      <c r="BX69" s="150">
        <v>68</v>
      </c>
    </row>
    <row r="70" spans="3:76" ht="50.25" customHeight="1" x14ac:dyDescent="0.25">
      <c r="C70" s="150" t="s">
        <v>5721</v>
      </c>
      <c r="E70" s="150" t="s">
        <v>350</v>
      </c>
      <c r="Q70" s="150" t="s">
        <v>5722</v>
      </c>
      <c r="R70" s="193"/>
      <c r="AX70" s="150">
        <v>69</v>
      </c>
      <c r="AZ70" s="150">
        <v>69</v>
      </c>
      <c r="BB70" s="150">
        <v>69</v>
      </c>
      <c r="BD70" s="150">
        <v>69</v>
      </c>
      <c r="BX70" s="150">
        <v>69</v>
      </c>
    </row>
    <row r="71" spans="3:76" ht="50.25" customHeight="1" x14ac:dyDescent="0.25">
      <c r="C71" s="150" t="s">
        <v>5723</v>
      </c>
      <c r="E71" s="150" t="s">
        <v>351</v>
      </c>
      <c r="Q71" s="150" t="s">
        <v>5724</v>
      </c>
      <c r="R71" s="193"/>
      <c r="AX71" s="150">
        <v>70</v>
      </c>
      <c r="AZ71" s="150">
        <v>70</v>
      </c>
      <c r="BB71" s="150">
        <v>70</v>
      </c>
      <c r="BD71" s="150">
        <v>70</v>
      </c>
      <c r="BX71" s="150">
        <v>70</v>
      </c>
    </row>
    <row r="72" spans="3:76" ht="50.25" customHeight="1" x14ac:dyDescent="0.25">
      <c r="C72" s="150" t="s">
        <v>5725</v>
      </c>
      <c r="E72" s="150" t="s">
        <v>352</v>
      </c>
      <c r="Q72" s="150" t="s">
        <v>5726</v>
      </c>
      <c r="R72" s="193"/>
      <c r="AX72" s="150">
        <v>71</v>
      </c>
      <c r="AZ72" s="150">
        <v>71</v>
      </c>
      <c r="BB72" s="150">
        <v>71</v>
      </c>
      <c r="BD72" s="150">
        <v>71</v>
      </c>
      <c r="BX72" s="150">
        <v>71</v>
      </c>
    </row>
    <row r="73" spans="3:76" ht="50.25" customHeight="1" x14ac:dyDescent="0.25">
      <c r="C73" s="150" t="s">
        <v>5727</v>
      </c>
      <c r="E73" s="150" t="s">
        <v>353</v>
      </c>
      <c r="Q73" s="150" t="s">
        <v>5728</v>
      </c>
      <c r="R73" s="193"/>
      <c r="AX73" s="150">
        <v>72</v>
      </c>
      <c r="AZ73" s="150">
        <v>72</v>
      </c>
      <c r="BB73" s="150">
        <v>72</v>
      </c>
      <c r="BD73" s="150">
        <v>72</v>
      </c>
      <c r="BX73" s="150">
        <v>72</v>
      </c>
    </row>
    <row r="74" spans="3:76" ht="50.25" customHeight="1" x14ac:dyDescent="0.25">
      <c r="C74" s="150" t="s">
        <v>5729</v>
      </c>
      <c r="E74" s="150" t="s">
        <v>354</v>
      </c>
      <c r="Q74" s="150" t="s">
        <v>5730</v>
      </c>
      <c r="R74" s="193"/>
      <c r="AX74" s="150">
        <v>73</v>
      </c>
      <c r="AZ74" s="150">
        <v>73</v>
      </c>
      <c r="BB74" s="150">
        <v>73</v>
      </c>
      <c r="BD74" s="150">
        <v>73</v>
      </c>
      <c r="BX74" s="150">
        <v>73</v>
      </c>
    </row>
    <row r="75" spans="3:76" ht="50.25" customHeight="1" x14ac:dyDescent="0.25">
      <c r="C75" s="150" t="s">
        <v>5731</v>
      </c>
      <c r="E75" s="150" t="s">
        <v>355</v>
      </c>
      <c r="Q75" s="150" t="s">
        <v>5732</v>
      </c>
      <c r="R75" s="193"/>
      <c r="AX75" s="150">
        <v>74</v>
      </c>
      <c r="AZ75" s="150">
        <v>74</v>
      </c>
      <c r="BB75" s="150">
        <v>74</v>
      </c>
      <c r="BD75" s="150">
        <v>74</v>
      </c>
      <c r="BX75" s="150">
        <v>74</v>
      </c>
    </row>
    <row r="76" spans="3:76" ht="50.25" customHeight="1" x14ac:dyDescent="0.25">
      <c r="C76" s="150" t="s">
        <v>5733</v>
      </c>
      <c r="E76" s="150" t="s">
        <v>356</v>
      </c>
      <c r="Q76" s="150" t="s">
        <v>5734</v>
      </c>
      <c r="R76" s="193"/>
      <c r="AX76" s="150">
        <v>75</v>
      </c>
      <c r="AZ76" s="150">
        <v>75</v>
      </c>
      <c r="BB76" s="150">
        <v>75</v>
      </c>
      <c r="BD76" s="150">
        <v>75</v>
      </c>
      <c r="BX76" s="150">
        <v>75</v>
      </c>
    </row>
    <row r="77" spans="3:76" ht="50.25" customHeight="1" x14ac:dyDescent="0.25">
      <c r="C77" s="150" t="s">
        <v>5735</v>
      </c>
      <c r="E77" s="150" t="s">
        <v>357</v>
      </c>
      <c r="Q77" s="150" t="s">
        <v>5736</v>
      </c>
      <c r="R77" s="193"/>
      <c r="AX77" s="150">
        <v>76</v>
      </c>
      <c r="AZ77" s="150">
        <v>76</v>
      </c>
      <c r="BB77" s="150">
        <v>76</v>
      </c>
      <c r="BD77" s="150">
        <v>76</v>
      </c>
      <c r="BX77" s="150">
        <v>76</v>
      </c>
    </row>
    <row r="78" spans="3:76" ht="50.25" customHeight="1" x14ac:dyDescent="0.25">
      <c r="C78" s="150" t="s">
        <v>5737</v>
      </c>
      <c r="E78" s="150" t="s">
        <v>358</v>
      </c>
      <c r="Q78" s="150" t="s">
        <v>5738</v>
      </c>
      <c r="R78" s="193"/>
      <c r="AX78" s="150">
        <v>77</v>
      </c>
      <c r="AZ78" s="150">
        <v>77</v>
      </c>
      <c r="BB78" s="150">
        <v>77</v>
      </c>
      <c r="BD78" s="150">
        <v>77</v>
      </c>
      <c r="BX78" s="150">
        <v>77</v>
      </c>
    </row>
    <row r="79" spans="3:76" ht="50.25" customHeight="1" x14ac:dyDescent="0.25">
      <c r="C79" s="150" t="s">
        <v>5739</v>
      </c>
      <c r="E79" s="150" t="s">
        <v>359</v>
      </c>
      <c r="Q79" s="150" t="s">
        <v>5740</v>
      </c>
      <c r="R79" s="193"/>
      <c r="AX79" s="150">
        <v>78</v>
      </c>
      <c r="AZ79" s="150">
        <v>78</v>
      </c>
      <c r="BB79" s="150">
        <v>78</v>
      </c>
      <c r="BD79" s="150">
        <v>78</v>
      </c>
      <c r="BX79" s="150">
        <v>78</v>
      </c>
    </row>
    <row r="80" spans="3:76" ht="50.25" customHeight="1" x14ac:dyDescent="0.25">
      <c r="C80" s="150" t="s">
        <v>5741</v>
      </c>
      <c r="E80" s="150" t="s">
        <v>360</v>
      </c>
      <c r="Q80" s="150" t="s">
        <v>5742</v>
      </c>
      <c r="R80" s="193"/>
      <c r="AX80" s="150">
        <v>79</v>
      </c>
      <c r="AZ80" s="150">
        <v>79</v>
      </c>
      <c r="BB80" s="150">
        <v>79</v>
      </c>
      <c r="BD80" s="150">
        <v>79</v>
      </c>
      <c r="BX80" s="150">
        <v>79</v>
      </c>
    </row>
    <row r="81" spans="3:76" ht="50.25" customHeight="1" x14ac:dyDescent="0.25">
      <c r="C81" s="150" t="s">
        <v>5743</v>
      </c>
      <c r="E81" s="150" t="s">
        <v>361</v>
      </c>
      <c r="Q81" s="150" t="s">
        <v>5744</v>
      </c>
      <c r="R81" s="193"/>
      <c r="AX81" s="150">
        <v>80</v>
      </c>
      <c r="AZ81" s="150">
        <v>80</v>
      </c>
      <c r="BB81" s="150">
        <v>80</v>
      </c>
      <c r="BD81" s="150">
        <v>80</v>
      </c>
      <c r="BX81" s="150">
        <v>80</v>
      </c>
    </row>
    <row r="82" spans="3:76" ht="50.25" customHeight="1" x14ac:dyDescent="0.25">
      <c r="C82" s="150" t="s">
        <v>5745</v>
      </c>
      <c r="E82" s="150" t="s">
        <v>362</v>
      </c>
      <c r="Q82" s="150" t="s">
        <v>5746</v>
      </c>
      <c r="R82" s="193"/>
      <c r="AX82" s="150">
        <v>81</v>
      </c>
      <c r="AZ82" s="150">
        <v>81</v>
      </c>
      <c r="BB82" s="150">
        <v>81</v>
      </c>
      <c r="BD82" s="150">
        <v>81</v>
      </c>
      <c r="BX82" s="150">
        <v>81</v>
      </c>
    </row>
    <row r="83" spans="3:76" ht="50.25" customHeight="1" x14ac:dyDescent="0.25">
      <c r="C83" s="150" t="s">
        <v>5747</v>
      </c>
      <c r="E83" s="150" t="s">
        <v>363</v>
      </c>
      <c r="Q83" s="150" t="s">
        <v>5748</v>
      </c>
      <c r="R83" s="193"/>
      <c r="AX83" s="150">
        <v>82</v>
      </c>
      <c r="AZ83" s="150">
        <v>82</v>
      </c>
      <c r="BB83" s="150">
        <v>82</v>
      </c>
      <c r="BD83" s="150">
        <v>82</v>
      </c>
      <c r="BX83" s="150">
        <v>82</v>
      </c>
    </row>
    <row r="84" spans="3:76" ht="50.25" customHeight="1" x14ac:dyDescent="0.25">
      <c r="C84" s="150" t="s">
        <v>5749</v>
      </c>
      <c r="E84" s="150" t="s">
        <v>364</v>
      </c>
      <c r="Q84" s="150" t="s">
        <v>5750</v>
      </c>
      <c r="R84" s="193"/>
      <c r="AX84" s="150">
        <v>83</v>
      </c>
      <c r="AZ84" s="150">
        <v>83</v>
      </c>
      <c r="BB84" s="150">
        <v>83</v>
      </c>
      <c r="BD84" s="150">
        <v>83</v>
      </c>
      <c r="BX84" s="150">
        <v>83</v>
      </c>
    </row>
    <row r="85" spans="3:76" ht="50.25" customHeight="1" x14ac:dyDescent="0.25">
      <c r="C85" s="150" t="s">
        <v>5751</v>
      </c>
      <c r="E85" s="150" t="s">
        <v>365</v>
      </c>
      <c r="Q85" s="150" t="s">
        <v>5752</v>
      </c>
      <c r="R85" s="193"/>
      <c r="AX85" s="150">
        <v>84</v>
      </c>
      <c r="AZ85" s="150">
        <v>84</v>
      </c>
      <c r="BB85" s="150">
        <v>84</v>
      </c>
      <c r="BD85" s="150">
        <v>84</v>
      </c>
      <c r="BX85" s="150">
        <v>84</v>
      </c>
    </row>
    <row r="86" spans="3:76" ht="50.25" customHeight="1" x14ac:dyDescent="0.25">
      <c r="C86" s="150" t="s">
        <v>5753</v>
      </c>
      <c r="E86" s="150" t="s">
        <v>366</v>
      </c>
      <c r="Q86" s="150" t="s">
        <v>5754</v>
      </c>
      <c r="R86" s="193"/>
      <c r="AX86" s="150">
        <v>85</v>
      </c>
      <c r="AZ86" s="150">
        <v>85</v>
      </c>
      <c r="BB86" s="150">
        <v>85</v>
      </c>
      <c r="BD86" s="150">
        <v>85</v>
      </c>
      <c r="BX86" s="150">
        <v>85</v>
      </c>
    </row>
    <row r="87" spans="3:76" ht="50.25" customHeight="1" x14ac:dyDescent="0.25">
      <c r="C87" s="150" t="s">
        <v>5755</v>
      </c>
      <c r="E87" s="150" t="s">
        <v>367</v>
      </c>
      <c r="Q87" s="150" t="s">
        <v>5756</v>
      </c>
      <c r="R87" s="193"/>
      <c r="AX87" s="150">
        <v>86</v>
      </c>
      <c r="AZ87" s="150">
        <v>86</v>
      </c>
      <c r="BB87" s="150">
        <v>86</v>
      </c>
      <c r="BD87" s="150">
        <v>86</v>
      </c>
      <c r="BX87" s="150">
        <v>86</v>
      </c>
    </row>
    <row r="88" spans="3:76" ht="50.25" customHeight="1" x14ac:dyDescent="0.25">
      <c r="C88" s="150" t="s">
        <v>5757</v>
      </c>
      <c r="E88" s="150" t="s">
        <v>368</v>
      </c>
      <c r="Q88" s="150" t="s">
        <v>5758</v>
      </c>
      <c r="R88" s="193"/>
      <c r="AX88" s="150">
        <v>87</v>
      </c>
      <c r="AZ88" s="150">
        <v>87</v>
      </c>
      <c r="BB88" s="150">
        <v>87</v>
      </c>
      <c r="BD88" s="150">
        <v>87</v>
      </c>
      <c r="BX88" s="150">
        <v>87</v>
      </c>
    </row>
    <row r="89" spans="3:76" ht="50.25" customHeight="1" x14ac:dyDescent="0.25">
      <c r="C89" s="150" t="s">
        <v>5759</v>
      </c>
      <c r="E89" s="150" t="s">
        <v>369</v>
      </c>
      <c r="Q89" s="150" t="s">
        <v>5760</v>
      </c>
      <c r="R89" s="193"/>
      <c r="AX89" s="150">
        <v>88</v>
      </c>
      <c r="AZ89" s="150">
        <v>88</v>
      </c>
      <c r="BB89" s="150">
        <v>88</v>
      </c>
      <c r="BD89" s="150">
        <v>88</v>
      </c>
      <c r="BX89" s="150">
        <v>88</v>
      </c>
    </row>
    <row r="90" spans="3:76" ht="50.25" customHeight="1" x14ac:dyDescent="0.25">
      <c r="C90" s="150" t="s">
        <v>5761</v>
      </c>
      <c r="E90" s="150" t="s">
        <v>370</v>
      </c>
      <c r="Q90" s="150" t="s">
        <v>5762</v>
      </c>
      <c r="R90" s="193"/>
      <c r="AX90" s="150">
        <v>89</v>
      </c>
      <c r="AZ90" s="150">
        <v>89</v>
      </c>
      <c r="BB90" s="150">
        <v>89</v>
      </c>
      <c r="BD90" s="150">
        <v>89</v>
      </c>
      <c r="BX90" s="150">
        <v>89</v>
      </c>
    </row>
    <row r="91" spans="3:76" ht="50.25" customHeight="1" x14ac:dyDescent="0.25">
      <c r="C91" s="150" t="s">
        <v>5763</v>
      </c>
      <c r="E91" s="150" t="s">
        <v>371</v>
      </c>
      <c r="Q91" s="150" t="s">
        <v>5764</v>
      </c>
      <c r="R91" s="193"/>
      <c r="AX91" s="150">
        <v>90</v>
      </c>
      <c r="AZ91" s="150">
        <v>90</v>
      </c>
      <c r="BB91" s="150">
        <v>90</v>
      </c>
      <c r="BD91" s="150">
        <v>90</v>
      </c>
      <c r="BX91" s="150">
        <v>90</v>
      </c>
    </row>
    <row r="92" spans="3:76" ht="50.25" customHeight="1" x14ac:dyDescent="0.25">
      <c r="C92" s="150" t="s">
        <v>5765</v>
      </c>
      <c r="E92" s="150" t="s">
        <v>372</v>
      </c>
      <c r="Q92" s="150" t="s">
        <v>5766</v>
      </c>
      <c r="R92" s="193"/>
      <c r="AX92" s="150">
        <v>91</v>
      </c>
      <c r="AZ92" s="150">
        <v>91</v>
      </c>
      <c r="BB92" s="150">
        <v>91</v>
      </c>
      <c r="BD92" s="150">
        <v>91</v>
      </c>
      <c r="BX92" s="150">
        <v>91</v>
      </c>
    </row>
    <row r="93" spans="3:76" ht="50.25" customHeight="1" x14ac:dyDescent="0.25">
      <c r="C93" s="150" t="s">
        <v>5767</v>
      </c>
      <c r="E93" s="150" t="s">
        <v>373</v>
      </c>
      <c r="Q93" s="150" t="s">
        <v>5768</v>
      </c>
      <c r="R93" s="193"/>
      <c r="AX93" s="150">
        <v>92</v>
      </c>
      <c r="AZ93" s="150">
        <v>92</v>
      </c>
      <c r="BB93" s="150">
        <v>92</v>
      </c>
      <c r="BD93" s="150">
        <v>92</v>
      </c>
      <c r="BX93" s="150">
        <v>92</v>
      </c>
    </row>
    <row r="94" spans="3:76" ht="50.25" customHeight="1" x14ac:dyDescent="0.25">
      <c r="C94" s="150" t="s">
        <v>274</v>
      </c>
      <c r="E94" s="150" t="s">
        <v>374</v>
      </c>
      <c r="Q94" s="150" t="s">
        <v>5769</v>
      </c>
      <c r="R94" s="193"/>
      <c r="AX94" s="150">
        <v>93</v>
      </c>
      <c r="AZ94" s="150">
        <v>93</v>
      </c>
      <c r="BB94" s="150">
        <v>93</v>
      </c>
      <c r="BD94" s="150">
        <v>93</v>
      </c>
      <c r="BX94" s="150">
        <v>93</v>
      </c>
    </row>
    <row r="95" spans="3:76" ht="50.25" customHeight="1" x14ac:dyDescent="0.25">
      <c r="C95" s="150" t="s">
        <v>5770</v>
      </c>
      <c r="E95" s="150" t="s">
        <v>375</v>
      </c>
      <c r="Q95" s="150" t="s">
        <v>5771</v>
      </c>
      <c r="R95" s="193"/>
      <c r="AX95" s="150">
        <v>94</v>
      </c>
      <c r="AZ95" s="150">
        <v>94</v>
      </c>
      <c r="BB95" s="150">
        <v>94</v>
      </c>
      <c r="BD95" s="150">
        <v>94</v>
      </c>
      <c r="BX95" s="150">
        <v>94</v>
      </c>
    </row>
    <row r="96" spans="3:76" ht="50.25" customHeight="1" x14ac:dyDescent="0.25">
      <c r="C96" s="150" t="s">
        <v>5772</v>
      </c>
      <c r="E96" s="150" t="s">
        <v>376</v>
      </c>
      <c r="Q96" s="150" t="s">
        <v>5773</v>
      </c>
      <c r="R96" s="193"/>
      <c r="AX96" s="150">
        <v>95</v>
      </c>
      <c r="AZ96" s="150">
        <v>95</v>
      </c>
      <c r="BB96" s="150">
        <v>95</v>
      </c>
      <c r="BD96" s="150">
        <v>95</v>
      </c>
      <c r="BX96" s="150">
        <v>95</v>
      </c>
    </row>
    <row r="97" spans="3:76" ht="50.25" customHeight="1" x14ac:dyDescent="0.25">
      <c r="C97" s="150" t="s">
        <v>5774</v>
      </c>
      <c r="E97" s="150" t="s">
        <v>377</v>
      </c>
      <c r="Q97" s="150" t="s">
        <v>5775</v>
      </c>
      <c r="R97" s="193"/>
      <c r="AX97" s="150">
        <v>96</v>
      </c>
      <c r="AZ97" s="150">
        <v>96</v>
      </c>
      <c r="BB97" s="150">
        <v>96</v>
      </c>
      <c r="BD97" s="150">
        <v>96</v>
      </c>
      <c r="BX97" s="150">
        <v>96</v>
      </c>
    </row>
    <row r="98" spans="3:76" ht="50.25" customHeight="1" x14ac:dyDescent="0.25">
      <c r="C98" s="150" t="s">
        <v>5776</v>
      </c>
      <c r="E98" s="150" t="s">
        <v>378</v>
      </c>
      <c r="Q98" s="150" t="s">
        <v>5777</v>
      </c>
      <c r="R98" s="193"/>
      <c r="AX98" s="150">
        <v>97</v>
      </c>
      <c r="AZ98" s="150">
        <v>97</v>
      </c>
      <c r="BB98" s="150">
        <v>97</v>
      </c>
      <c r="BD98" s="150">
        <v>97</v>
      </c>
      <c r="BX98" s="150">
        <v>97</v>
      </c>
    </row>
    <row r="99" spans="3:76" ht="50.25" customHeight="1" x14ac:dyDescent="0.25">
      <c r="C99" s="150" t="s">
        <v>5778</v>
      </c>
      <c r="E99" s="150" t="s">
        <v>379</v>
      </c>
      <c r="Q99" s="150" t="s">
        <v>5779</v>
      </c>
      <c r="R99" s="193"/>
      <c r="AX99" s="150">
        <v>98</v>
      </c>
      <c r="AZ99" s="150">
        <v>98</v>
      </c>
      <c r="BB99" s="150">
        <v>98</v>
      </c>
      <c r="BD99" s="150">
        <v>98</v>
      </c>
      <c r="BX99" s="150">
        <v>98</v>
      </c>
    </row>
    <row r="100" spans="3:76" ht="50.25" customHeight="1" x14ac:dyDescent="0.25">
      <c r="C100" s="150" t="s">
        <v>5780</v>
      </c>
      <c r="E100" s="150" t="s">
        <v>380</v>
      </c>
      <c r="Q100" s="150" t="s">
        <v>5781</v>
      </c>
      <c r="R100" s="193"/>
      <c r="AX100" s="150">
        <v>99</v>
      </c>
      <c r="AZ100" s="150">
        <v>99</v>
      </c>
      <c r="BB100" s="150">
        <v>99</v>
      </c>
      <c r="BD100" s="150">
        <v>99</v>
      </c>
      <c r="BX100" s="150">
        <v>99</v>
      </c>
    </row>
    <row r="101" spans="3:76" ht="50.25" customHeight="1" x14ac:dyDescent="0.25">
      <c r="C101" s="150" t="s">
        <v>5782</v>
      </c>
      <c r="E101" s="150" t="s">
        <v>381</v>
      </c>
      <c r="Q101" s="150" t="s">
        <v>5783</v>
      </c>
      <c r="R101" s="193"/>
      <c r="AX101" s="150">
        <v>100</v>
      </c>
      <c r="AZ101" s="150">
        <v>100</v>
      </c>
      <c r="BB101" s="150">
        <v>100</v>
      </c>
      <c r="BD101" s="150">
        <v>100</v>
      </c>
      <c r="BX101" s="150">
        <v>100</v>
      </c>
    </row>
    <row r="102" spans="3:76" ht="50.25" customHeight="1" x14ac:dyDescent="0.25">
      <c r="C102" s="150" t="s">
        <v>5784</v>
      </c>
      <c r="E102" s="150" t="s">
        <v>382</v>
      </c>
      <c r="Q102" s="150" t="s">
        <v>5785</v>
      </c>
      <c r="R102" s="193"/>
      <c r="AX102" s="150">
        <v>101</v>
      </c>
      <c r="AZ102" s="150">
        <v>101</v>
      </c>
      <c r="BB102" s="150">
        <v>101</v>
      </c>
      <c r="BD102" s="150">
        <v>101</v>
      </c>
    </row>
    <row r="103" spans="3:76" ht="50.25" customHeight="1" x14ac:dyDescent="0.25">
      <c r="C103" s="150" t="s">
        <v>5786</v>
      </c>
      <c r="E103" s="150" t="s">
        <v>383</v>
      </c>
      <c r="Q103" s="150" t="s">
        <v>5787</v>
      </c>
      <c r="R103" s="193"/>
      <c r="AX103" s="150">
        <v>102</v>
      </c>
      <c r="AZ103" s="150">
        <v>102</v>
      </c>
      <c r="BB103" s="150">
        <v>102</v>
      </c>
      <c r="BD103" s="150">
        <v>102</v>
      </c>
    </row>
    <row r="104" spans="3:76" ht="50.25" customHeight="1" x14ac:dyDescent="0.25">
      <c r="C104" s="150" t="s">
        <v>5788</v>
      </c>
      <c r="E104" s="150" t="s">
        <v>384</v>
      </c>
      <c r="Q104" s="150" t="s">
        <v>5789</v>
      </c>
      <c r="R104" s="193"/>
      <c r="AX104" s="150">
        <v>103</v>
      </c>
      <c r="AZ104" s="150">
        <v>103</v>
      </c>
      <c r="BB104" s="150">
        <v>103</v>
      </c>
      <c r="BD104" s="150">
        <v>103</v>
      </c>
    </row>
    <row r="105" spans="3:76" ht="50.25" customHeight="1" x14ac:dyDescent="0.25">
      <c r="C105" s="150" t="s">
        <v>5790</v>
      </c>
      <c r="E105" s="150" t="s">
        <v>385</v>
      </c>
      <c r="Q105" s="150" t="s">
        <v>5791</v>
      </c>
      <c r="R105" s="193"/>
      <c r="AX105" s="150">
        <v>104</v>
      </c>
      <c r="AZ105" s="150">
        <v>104</v>
      </c>
      <c r="BB105" s="150">
        <v>104</v>
      </c>
      <c r="BD105" s="150">
        <v>104</v>
      </c>
    </row>
    <row r="106" spans="3:76" ht="50.25" customHeight="1" x14ac:dyDescent="0.25">
      <c r="C106" s="150" t="s">
        <v>5792</v>
      </c>
      <c r="E106" s="150" t="s">
        <v>386</v>
      </c>
      <c r="Q106" s="150" t="s">
        <v>5793</v>
      </c>
      <c r="R106" s="193"/>
      <c r="AX106" s="150">
        <v>105</v>
      </c>
      <c r="AZ106" s="150">
        <v>105</v>
      </c>
      <c r="BB106" s="150">
        <v>105</v>
      </c>
      <c r="BD106" s="150">
        <v>105</v>
      </c>
    </row>
    <row r="107" spans="3:76" ht="50.25" customHeight="1" x14ac:dyDescent="0.25">
      <c r="C107" s="150" t="s">
        <v>5794</v>
      </c>
      <c r="E107" s="150" t="s">
        <v>387</v>
      </c>
      <c r="Q107" s="150" t="s">
        <v>5795</v>
      </c>
      <c r="R107" s="193"/>
      <c r="AX107" s="150">
        <v>106</v>
      </c>
      <c r="AZ107" s="150">
        <v>106</v>
      </c>
      <c r="BB107" s="150">
        <v>106</v>
      </c>
      <c r="BD107" s="150">
        <v>106</v>
      </c>
    </row>
    <row r="108" spans="3:76" ht="50.25" customHeight="1" x14ac:dyDescent="0.25">
      <c r="C108" s="150" t="s">
        <v>5796</v>
      </c>
      <c r="E108" s="150" t="s">
        <v>388</v>
      </c>
      <c r="Q108" s="150" t="s">
        <v>5797</v>
      </c>
      <c r="R108" s="193"/>
      <c r="AX108" s="150">
        <v>107</v>
      </c>
      <c r="AZ108" s="150">
        <v>107</v>
      </c>
      <c r="BB108" s="150">
        <v>107</v>
      </c>
      <c r="BD108" s="150">
        <v>107</v>
      </c>
    </row>
    <row r="109" spans="3:76" ht="50.25" customHeight="1" x14ac:dyDescent="0.25">
      <c r="C109" s="150" t="s">
        <v>5798</v>
      </c>
      <c r="E109" s="150" t="s">
        <v>389</v>
      </c>
      <c r="Q109" s="150" t="s">
        <v>5799</v>
      </c>
      <c r="R109" s="193"/>
      <c r="AX109" s="150">
        <v>108</v>
      </c>
      <c r="AZ109" s="150">
        <v>108</v>
      </c>
      <c r="BB109" s="150">
        <v>108</v>
      </c>
      <c r="BD109" s="150">
        <v>108</v>
      </c>
    </row>
    <row r="110" spans="3:76" ht="50.25" customHeight="1" x14ac:dyDescent="0.25">
      <c r="C110" s="150" t="s">
        <v>5800</v>
      </c>
      <c r="E110" s="150" t="s">
        <v>390</v>
      </c>
      <c r="Q110" s="150" t="s">
        <v>5801</v>
      </c>
      <c r="R110" s="193"/>
      <c r="AX110" s="150">
        <v>109</v>
      </c>
      <c r="AZ110" s="150">
        <v>109</v>
      </c>
      <c r="BB110" s="150">
        <v>109</v>
      </c>
      <c r="BD110" s="150">
        <v>109</v>
      </c>
    </row>
    <row r="111" spans="3:76" ht="50.25" customHeight="1" x14ac:dyDescent="0.25">
      <c r="C111" s="150" t="s">
        <v>5802</v>
      </c>
      <c r="E111" s="150" t="s">
        <v>391</v>
      </c>
      <c r="Q111" s="150" t="s">
        <v>5803</v>
      </c>
      <c r="R111" s="193"/>
      <c r="AX111" s="150">
        <v>110</v>
      </c>
      <c r="AZ111" s="150">
        <v>110</v>
      </c>
      <c r="BB111" s="150">
        <v>110</v>
      </c>
      <c r="BD111" s="150">
        <v>110</v>
      </c>
    </row>
    <row r="112" spans="3:76" ht="50.25" customHeight="1" x14ac:dyDescent="0.25">
      <c r="C112" s="150" t="s">
        <v>5804</v>
      </c>
      <c r="E112" s="150" t="s">
        <v>392</v>
      </c>
      <c r="Q112" s="150" t="s">
        <v>5805</v>
      </c>
      <c r="R112" s="193"/>
      <c r="AX112" s="150">
        <v>111</v>
      </c>
      <c r="AZ112" s="150">
        <v>111</v>
      </c>
      <c r="BB112" s="150">
        <v>111</v>
      </c>
      <c r="BD112" s="150">
        <v>111</v>
      </c>
    </row>
    <row r="113" spans="3:56" ht="50.25" customHeight="1" x14ac:dyDescent="0.25">
      <c r="C113" s="150" t="s">
        <v>5806</v>
      </c>
      <c r="E113" s="150" t="s">
        <v>393</v>
      </c>
      <c r="Q113" s="150" t="s">
        <v>5807</v>
      </c>
      <c r="R113" s="193"/>
      <c r="AX113" s="150">
        <v>112</v>
      </c>
      <c r="AZ113" s="150">
        <v>112</v>
      </c>
      <c r="BB113" s="150">
        <v>112</v>
      </c>
      <c r="BD113" s="150">
        <v>112</v>
      </c>
    </row>
    <row r="114" spans="3:56" ht="50.25" customHeight="1" x14ac:dyDescent="0.25">
      <c r="C114" s="150" t="s">
        <v>5808</v>
      </c>
      <c r="E114" s="150" t="s">
        <v>394</v>
      </c>
      <c r="Q114" s="150" t="s">
        <v>5809</v>
      </c>
      <c r="R114" s="193"/>
      <c r="AX114" s="150">
        <v>113</v>
      </c>
      <c r="AZ114" s="150">
        <v>113</v>
      </c>
      <c r="BB114" s="150">
        <v>113</v>
      </c>
      <c r="BD114" s="150">
        <v>113</v>
      </c>
    </row>
    <row r="115" spans="3:56" ht="50.25" customHeight="1" x14ac:dyDescent="0.25">
      <c r="C115" s="150" t="s">
        <v>5810</v>
      </c>
      <c r="E115" s="150" t="s">
        <v>395</v>
      </c>
      <c r="Q115" s="150" t="s">
        <v>5811</v>
      </c>
      <c r="R115" s="193"/>
      <c r="AX115" s="150">
        <v>114</v>
      </c>
      <c r="AZ115" s="150">
        <v>114</v>
      </c>
      <c r="BB115" s="150">
        <v>114</v>
      </c>
      <c r="BD115" s="150">
        <v>114</v>
      </c>
    </row>
    <row r="116" spans="3:56" ht="50.25" customHeight="1" x14ac:dyDescent="0.25">
      <c r="C116" s="150" t="s">
        <v>5812</v>
      </c>
      <c r="E116" s="150" t="s">
        <v>396</v>
      </c>
      <c r="Q116" s="150" t="s">
        <v>5813</v>
      </c>
      <c r="R116" s="193"/>
      <c r="AX116" s="150">
        <v>115</v>
      </c>
      <c r="AZ116" s="150">
        <v>115</v>
      </c>
      <c r="BB116" s="150">
        <v>115</v>
      </c>
      <c r="BD116" s="150">
        <v>115</v>
      </c>
    </row>
    <row r="117" spans="3:56" ht="50.25" customHeight="1" x14ac:dyDescent="0.25">
      <c r="C117" s="150" t="s">
        <v>5814</v>
      </c>
      <c r="E117" s="150" t="s">
        <v>397</v>
      </c>
      <c r="Q117" s="150" t="s">
        <v>5815</v>
      </c>
      <c r="R117" s="193"/>
      <c r="AX117" s="150">
        <v>116</v>
      </c>
      <c r="AZ117" s="150">
        <v>116</v>
      </c>
      <c r="BB117" s="150">
        <v>116</v>
      </c>
      <c r="BD117" s="150">
        <v>116</v>
      </c>
    </row>
    <row r="118" spans="3:56" ht="50.25" customHeight="1" x14ac:dyDescent="0.25">
      <c r="C118" s="150" t="s">
        <v>5816</v>
      </c>
      <c r="E118" s="150" t="s">
        <v>398</v>
      </c>
      <c r="Q118" s="150" t="s">
        <v>5817</v>
      </c>
      <c r="R118" s="193"/>
      <c r="AX118" s="150">
        <v>117</v>
      </c>
      <c r="AZ118" s="150">
        <v>117</v>
      </c>
      <c r="BB118" s="150">
        <v>117</v>
      </c>
      <c r="BD118" s="150">
        <v>117</v>
      </c>
    </row>
    <row r="119" spans="3:56" ht="50.25" customHeight="1" x14ac:dyDescent="0.25">
      <c r="C119" s="150" t="s">
        <v>5818</v>
      </c>
      <c r="E119" s="150" t="s">
        <v>399</v>
      </c>
      <c r="Q119" s="150" t="s">
        <v>5819</v>
      </c>
      <c r="R119" s="193"/>
      <c r="AX119" s="150">
        <v>118</v>
      </c>
      <c r="AZ119" s="150">
        <v>118</v>
      </c>
      <c r="BB119" s="150">
        <v>118</v>
      </c>
      <c r="BD119" s="150">
        <v>118</v>
      </c>
    </row>
    <row r="120" spans="3:56" ht="50.25" customHeight="1" x14ac:dyDescent="0.25">
      <c r="C120" s="150" t="s">
        <v>5820</v>
      </c>
      <c r="E120" s="150" t="s">
        <v>400</v>
      </c>
      <c r="Q120" s="150" t="s">
        <v>5821</v>
      </c>
      <c r="R120" s="193"/>
      <c r="AX120" s="150">
        <v>119</v>
      </c>
      <c r="AZ120" s="150">
        <v>119</v>
      </c>
      <c r="BB120" s="150">
        <v>119</v>
      </c>
      <c r="BD120" s="150">
        <v>119</v>
      </c>
    </row>
    <row r="121" spans="3:56" ht="50.25" customHeight="1" x14ac:dyDescent="0.25">
      <c r="C121" s="150" t="s">
        <v>5822</v>
      </c>
      <c r="E121" s="150" t="s">
        <v>401</v>
      </c>
      <c r="Q121" s="150" t="s">
        <v>5823</v>
      </c>
      <c r="R121" s="193"/>
      <c r="AX121" s="150">
        <v>120</v>
      </c>
      <c r="AZ121" s="150">
        <v>120</v>
      </c>
      <c r="BB121" s="150">
        <v>120</v>
      </c>
      <c r="BD121" s="150">
        <v>120</v>
      </c>
    </row>
    <row r="122" spans="3:56" ht="50.25" customHeight="1" x14ac:dyDescent="0.25">
      <c r="C122" s="150" t="s">
        <v>5824</v>
      </c>
      <c r="E122" s="150" t="s">
        <v>402</v>
      </c>
      <c r="Q122" s="150" t="s">
        <v>5825</v>
      </c>
      <c r="R122" s="193"/>
      <c r="AX122" s="150">
        <v>121</v>
      </c>
      <c r="AZ122" s="150">
        <v>121</v>
      </c>
      <c r="BB122" s="150">
        <v>121</v>
      </c>
      <c r="BD122" s="150">
        <v>121</v>
      </c>
    </row>
    <row r="123" spans="3:56" ht="50.25" customHeight="1" x14ac:dyDescent="0.25">
      <c r="C123" s="150" t="s">
        <v>5826</v>
      </c>
      <c r="E123" s="150" t="s">
        <v>403</v>
      </c>
      <c r="Q123" s="150" t="s">
        <v>5827</v>
      </c>
      <c r="R123" s="193"/>
      <c r="AX123" s="150">
        <v>122</v>
      </c>
      <c r="AZ123" s="150">
        <v>122</v>
      </c>
      <c r="BB123" s="150">
        <v>122</v>
      </c>
      <c r="BD123" s="150">
        <v>122</v>
      </c>
    </row>
    <row r="124" spans="3:56" ht="50.25" customHeight="1" x14ac:dyDescent="0.25">
      <c r="C124" s="150" t="s">
        <v>5828</v>
      </c>
      <c r="E124" s="150" t="s">
        <v>404</v>
      </c>
      <c r="Q124" s="150" t="s">
        <v>5829</v>
      </c>
      <c r="R124" s="193"/>
      <c r="AX124" s="150">
        <v>123</v>
      </c>
      <c r="AZ124" s="150">
        <v>123</v>
      </c>
      <c r="BB124" s="150">
        <v>123</v>
      </c>
      <c r="BD124" s="150">
        <v>123</v>
      </c>
    </row>
    <row r="125" spans="3:56" ht="50.25" customHeight="1" x14ac:dyDescent="0.25">
      <c r="C125" s="150" t="s">
        <v>5830</v>
      </c>
      <c r="E125" s="150" t="s">
        <v>405</v>
      </c>
      <c r="Q125" s="150" t="s">
        <v>5831</v>
      </c>
      <c r="R125" s="193"/>
      <c r="AX125" s="150">
        <v>124</v>
      </c>
      <c r="AZ125" s="150">
        <v>124</v>
      </c>
      <c r="BB125" s="150">
        <v>124</v>
      </c>
      <c r="BD125" s="150">
        <v>124</v>
      </c>
    </row>
    <row r="126" spans="3:56" ht="50.25" customHeight="1" x14ac:dyDescent="0.25">
      <c r="C126" s="150" t="s">
        <v>5832</v>
      </c>
      <c r="E126" s="150" t="s">
        <v>406</v>
      </c>
      <c r="Q126" s="150" t="s">
        <v>5833</v>
      </c>
      <c r="R126" s="193"/>
      <c r="AX126" s="150">
        <v>125</v>
      </c>
      <c r="AZ126" s="150">
        <v>125</v>
      </c>
      <c r="BB126" s="150">
        <v>125</v>
      </c>
      <c r="BD126" s="150">
        <v>125</v>
      </c>
    </row>
    <row r="127" spans="3:56" ht="50.25" customHeight="1" x14ac:dyDescent="0.25">
      <c r="C127" s="150" t="s">
        <v>5834</v>
      </c>
      <c r="E127" s="150" t="s">
        <v>407</v>
      </c>
      <c r="Q127" s="150" t="s">
        <v>5835</v>
      </c>
      <c r="R127" s="193"/>
      <c r="AX127" s="150">
        <v>126</v>
      </c>
      <c r="AZ127" s="150">
        <v>126</v>
      </c>
      <c r="BB127" s="150">
        <v>126</v>
      </c>
      <c r="BD127" s="150">
        <v>126</v>
      </c>
    </row>
    <row r="128" spans="3:56" ht="50.25" customHeight="1" x14ac:dyDescent="0.25">
      <c r="C128" s="150" t="s">
        <v>5836</v>
      </c>
      <c r="E128" s="150" t="s">
        <v>408</v>
      </c>
      <c r="Q128" s="150" t="s">
        <v>5837</v>
      </c>
      <c r="R128" s="193"/>
      <c r="AX128" s="150">
        <v>127</v>
      </c>
      <c r="AZ128" s="150">
        <v>127</v>
      </c>
      <c r="BB128" s="150">
        <v>127</v>
      </c>
      <c r="BD128" s="150">
        <v>127</v>
      </c>
    </row>
    <row r="129" spans="3:56" ht="50.25" customHeight="1" x14ac:dyDescent="0.25">
      <c r="C129" s="150" t="s">
        <v>5838</v>
      </c>
      <c r="E129" s="150" t="s">
        <v>409</v>
      </c>
      <c r="Q129" s="150" t="s">
        <v>5839</v>
      </c>
      <c r="R129" s="193"/>
      <c r="AX129" s="150">
        <v>128</v>
      </c>
      <c r="AZ129" s="150">
        <v>128</v>
      </c>
      <c r="BB129" s="150">
        <v>128</v>
      </c>
      <c r="BD129" s="150">
        <v>128</v>
      </c>
    </row>
    <row r="130" spans="3:56" ht="50.25" customHeight="1" x14ac:dyDescent="0.25">
      <c r="C130" s="150" t="s">
        <v>5840</v>
      </c>
      <c r="E130" s="150" t="s">
        <v>410</v>
      </c>
      <c r="Q130" s="150" t="s">
        <v>5841</v>
      </c>
      <c r="R130" s="193"/>
      <c r="AX130" s="150">
        <v>129</v>
      </c>
      <c r="AZ130" s="150">
        <v>129</v>
      </c>
      <c r="BB130" s="150">
        <v>129</v>
      </c>
      <c r="BD130" s="150">
        <v>129</v>
      </c>
    </row>
    <row r="131" spans="3:56" ht="50.25" customHeight="1" x14ac:dyDescent="0.25">
      <c r="C131" s="150" t="s">
        <v>5842</v>
      </c>
      <c r="E131" s="150" t="s">
        <v>411</v>
      </c>
      <c r="Q131" s="150" t="s">
        <v>5843</v>
      </c>
      <c r="R131" s="193"/>
      <c r="AX131" s="150">
        <v>130</v>
      </c>
      <c r="AZ131" s="150">
        <v>130</v>
      </c>
      <c r="BB131" s="150">
        <v>130</v>
      </c>
      <c r="BD131" s="150">
        <v>130</v>
      </c>
    </row>
    <row r="132" spans="3:56" ht="50.25" customHeight="1" x14ac:dyDescent="0.25">
      <c r="C132" s="150" t="s">
        <v>5844</v>
      </c>
      <c r="E132" s="150" t="s">
        <v>412</v>
      </c>
      <c r="Q132" s="150" t="s">
        <v>5845</v>
      </c>
      <c r="R132" s="193"/>
      <c r="AX132" s="150">
        <v>131</v>
      </c>
      <c r="AZ132" s="150">
        <v>131</v>
      </c>
      <c r="BB132" s="150">
        <v>131</v>
      </c>
      <c r="BD132" s="150">
        <v>131</v>
      </c>
    </row>
    <row r="133" spans="3:56" ht="50.25" customHeight="1" x14ac:dyDescent="0.25">
      <c r="C133" s="150" t="s">
        <v>5846</v>
      </c>
      <c r="E133" s="150" t="s">
        <v>413</v>
      </c>
      <c r="Q133" s="150" t="s">
        <v>5847</v>
      </c>
      <c r="R133" s="193"/>
      <c r="AX133" s="150">
        <v>132</v>
      </c>
      <c r="AZ133" s="150">
        <v>132</v>
      </c>
      <c r="BB133" s="150">
        <v>132</v>
      </c>
      <c r="BD133" s="150">
        <v>132</v>
      </c>
    </row>
    <row r="134" spans="3:56" ht="50.25" customHeight="1" x14ac:dyDescent="0.25">
      <c r="C134" s="150" t="s">
        <v>5848</v>
      </c>
      <c r="E134" s="150" t="s">
        <v>414</v>
      </c>
      <c r="Q134" s="150" t="s">
        <v>5849</v>
      </c>
      <c r="R134" s="193"/>
      <c r="AX134" s="150">
        <v>133</v>
      </c>
      <c r="AZ134" s="150">
        <v>133</v>
      </c>
      <c r="BB134" s="150">
        <v>133</v>
      </c>
      <c r="BD134" s="150">
        <v>133</v>
      </c>
    </row>
    <row r="135" spans="3:56" ht="50.25" customHeight="1" x14ac:dyDescent="0.25">
      <c r="C135" s="150" t="s">
        <v>5850</v>
      </c>
      <c r="E135" s="150" t="s">
        <v>415</v>
      </c>
      <c r="Q135" s="150" t="s">
        <v>5851</v>
      </c>
      <c r="R135" s="193"/>
      <c r="AX135" s="150">
        <v>134</v>
      </c>
      <c r="AZ135" s="150">
        <v>134</v>
      </c>
      <c r="BB135" s="150">
        <v>134</v>
      </c>
      <c r="BD135" s="150">
        <v>134</v>
      </c>
    </row>
    <row r="136" spans="3:56" ht="50.25" customHeight="1" x14ac:dyDescent="0.25">
      <c r="C136" s="150" t="s">
        <v>5852</v>
      </c>
      <c r="E136" s="150" t="s">
        <v>416</v>
      </c>
      <c r="Q136" s="150" t="s">
        <v>5853</v>
      </c>
      <c r="R136" s="193"/>
      <c r="AX136" s="150">
        <v>135</v>
      </c>
      <c r="AZ136" s="150">
        <v>135</v>
      </c>
      <c r="BB136" s="150">
        <v>135</v>
      </c>
      <c r="BD136" s="150">
        <v>135</v>
      </c>
    </row>
    <row r="137" spans="3:56" ht="50.25" customHeight="1" x14ac:dyDescent="0.25">
      <c r="C137" s="150" t="s">
        <v>5854</v>
      </c>
      <c r="E137" s="150" t="s">
        <v>417</v>
      </c>
      <c r="Q137" s="150" t="s">
        <v>5855</v>
      </c>
      <c r="R137" s="193"/>
      <c r="AX137" s="150">
        <v>136</v>
      </c>
      <c r="AZ137" s="150">
        <v>136</v>
      </c>
      <c r="BB137" s="150">
        <v>136</v>
      </c>
      <c r="BD137" s="150">
        <v>136</v>
      </c>
    </row>
    <row r="138" spans="3:56" ht="50.25" customHeight="1" x14ac:dyDescent="0.25">
      <c r="C138" s="150" t="s">
        <v>5856</v>
      </c>
      <c r="E138" s="150" t="s">
        <v>418</v>
      </c>
      <c r="Q138" s="150" t="s">
        <v>5857</v>
      </c>
      <c r="R138" s="193"/>
      <c r="AX138" s="150">
        <v>137</v>
      </c>
      <c r="AZ138" s="150">
        <v>137</v>
      </c>
      <c r="BB138" s="150">
        <v>137</v>
      </c>
      <c r="BD138" s="150">
        <v>137</v>
      </c>
    </row>
    <row r="139" spans="3:56" ht="50.25" customHeight="1" x14ac:dyDescent="0.25">
      <c r="C139" s="150" t="s">
        <v>5858</v>
      </c>
      <c r="E139" s="150" t="s">
        <v>419</v>
      </c>
      <c r="Q139" s="150" t="s">
        <v>5859</v>
      </c>
      <c r="R139" s="193"/>
      <c r="AX139" s="150">
        <v>138</v>
      </c>
      <c r="AZ139" s="150">
        <v>138</v>
      </c>
      <c r="BB139" s="150">
        <v>138</v>
      </c>
      <c r="BD139" s="150">
        <v>138</v>
      </c>
    </row>
    <row r="140" spans="3:56" ht="50.25" customHeight="1" x14ac:dyDescent="0.25">
      <c r="C140" s="150" t="s">
        <v>5860</v>
      </c>
      <c r="E140" s="150" t="s">
        <v>420</v>
      </c>
      <c r="Q140" s="150" t="s">
        <v>5861</v>
      </c>
      <c r="R140" s="193"/>
      <c r="AX140" s="150">
        <v>139</v>
      </c>
      <c r="AZ140" s="150">
        <v>139</v>
      </c>
      <c r="BB140" s="150">
        <v>139</v>
      </c>
      <c r="BD140" s="150">
        <v>139</v>
      </c>
    </row>
    <row r="141" spans="3:56" ht="50.25" customHeight="1" x14ac:dyDescent="0.25">
      <c r="C141" s="150" t="s">
        <v>5862</v>
      </c>
      <c r="E141" s="150" t="s">
        <v>421</v>
      </c>
      <c r="Q141" s="150" t="s">
        <v>5863</v>
      </c>
      <c r="R141" s="193"/>
      <c r="AX141" s="150">
        <v>140</v>
      </c>
      <c r="AZ141" s="150">
        <v>140</v>
      </c>
      <c r="BB141" s="150">
        <v>140</v>
      </c>
      <c r="BD141" s="150">
        <v>140</v>
      </c>
    </row>
    <row r="142" spans="3:56" ht="50.25" customHeight="1" x14ac:dyDescent="0.25">
      <c r="C142" s="150" t="s">
        <v>5864</v>
      </c>
      <c r="E142" s="150" t="s">
        <v>422</v>
      </c>
      <c r="Q142" s="150" t="s">
        <v>5865</v>
      </c>
      <c r="R142" s="193"/>
      <c r="AX142" s="150">
        <v>141</v>
      </c>
      <c r="AZ142" s="150">
        <v>141</v>
      </c>
      <c r="BB142" s="150">
        <v>141</v>
      </c>
      <c r="BD142" s="150">
        <v>141</v>
      </c>
    </row>
    <row r="143" spans="3:56" ht="50.25" customHeight="1" x14ac:dyDescent="0.25">
      <c r="C143" s="150" t="s">
        <v>5866</v>
      </c>
      <c r="E143" s="150" t="s">
        <v>423</v>
      </c>
      <c r="Q143" s="150" t="s">
        <v>5867</v>
      </c>
      <c r="R143" s="193"/>
      <c r="AX143" s="150">
        <v>142</v>
      </c>
      <c r="AZ143" s="150">
        <v>142</v>
      </c>
      <c r="BB143" s="150">
        <v>142</v>
      </c>
      <c r="BD143" s="150">
        <v>142</v>
      </c>
    </row>
    <row r="144" spans="3:56" ht="50.25" customHeight="1" x14ac:dyDescent="0.25">
      <c r="C144" s="150" t="s">
        <v>5868</v>
      </c>
      <c r="E144" s="150" t="s">
        <v>424</v>
      </c>
      <c r="Q144" s="150" t="s">
        <v>5869</v>
      </c>
      <c r="R144" s="193"/>
      <c r="AX144" s="150">
        <v>143</v>
      </c>
      <c r="AZ144" s="150">
        <v>143</v>
      </c>
      <c r="BB144" s="150">
        <v>143</v>
      </c>
      <c r="BD144" s="150">
        <v>143</v>
      </c>
    </row>
    <row r="145" spans="3:56" ht="50.25" customHeight="1" x14ac:dyDescent="0.25">
      <c r="C145" s="150" t="s">
        <v>5870</v>
      </c>
      <c r="E145" s="150" t="s">
        <v>425</v>
      </c>
      <c r="Q145" s="150" t="s">
        <v>5871</v>
      </c>
      <c r="R145" s="193"/>
      <c r="AX145" s="150">
        <v>144</v>
      </c>
      <c r="AZ145" s="150">
        <v>144</v>
      </c>
      <c r="BB145" s="150">
        <v>144</v>
      </c>
      <c r="BD145" s="150">
        <v>144</v>
      </c>
    </row>
    <row r="146" spans="3:56" ht="50.25" customHeight="1" x14ac:dyDescent="0.25">
      <c r="C146" s="150" t="s">
        <v>5872</v>
      </c>
      <c r="E146" s="150" t="s">
        <v>426</v>
      </c>
      <c r="Q146" s="150" t="s">
        <v>5873</v>
      </c>
      <c r="R146" s="193"/>
      <c r="AX146" s="150">
        <v>145</v>
      </c>
      <c r="AZ146" s="150">
        <v>145</v>
      </c>
      <c r="BB146" s="150">
        <v>145</v>
      </c>
      <c r="BD146" s="150">
        <v>145</v>
      </c>
    </row>
    <row r="147" spans="3:56" ht="50.25" customHeight="1" x14ac:dyDescent="0.25">
      <c r="C147" s="150" t="s">
        <v>5874</v>
      </c>
      <c r="E147" s="150" t="s">
        <v>427</v>
      </c>
      <c r="Q147" s="150" t="s">
        <v>5875</v>
      </c>
      <c r="R147" s="193"/>
      <c r="AX147" s="150">
        <v>146</v>
      </c>
      <c r="AZ147" s="150">
        <v>146</v>
      </c>
      <c r="BB147" s="150">
        <v>146</v>
      </c>
      <c r="BD147" s="150">
        <v>146</v>
      </c>
    </row>
    <row r="148" spans="3:56" ht="50.25" customHeight="1" x14ac:dyDescent="0.25">
      <c r="C148" s="150" t="s">
        <v>5876</v>
      </c>
      <c r="E148" s="150" t="s">
        <v>428</v>
      </c>
      <c r="Q148" s="150" t="s">
        <v>5877</v>
      </c>
      <c r="R148" s="193"/>
      <c r="AX148" s="150">
        <v>147</v>
      </c>
      <c r="AZ148" s="150">
        <v>147</v>
      </c>
      <c r="BB148" s="150">
        <v>147</v>
      </c>
      <c r="BD148" s="150">
        <v>147</v>
      </c>
    </row>
    <row r="149" spans="3:56" ht="50.25" customHeight="1" x14ac:dyDescent="0.25">
      <c r="C149" s="150" t="s">
        <v>5878</v>
      </c>
      <c r="E149" s="150" t="s">
        <v>429</v>
      </c>
      <c r="Q149" s="150" t="s">
        <v>5879</v>
      </c>
      <c r="R149" s="193"/>
      <c r="AX149" s="150">
        <v>148</v>
      </c>
      <c r="AZ149" s="150">
        <v>148</v>
      </c>
      <c r="BB149" s="150">
        <v>148</v>
      </c>
      <c r="BD149" s="150">
        <v>148</v>
      </c>
    </row>
    <row r="150" spans="3:56" ht="50.25" customHeight="1" x14ac:dyDescent="0.25">
      <c r="C150" s="150" t="s">
        <v>5880</v>
      </c>
      <c r="E150" s="150" t="s">
        <v>430</v>
      </c>
      <c r="Q150" s="150" t="s">
        <v>5881</v>
      </c>
      <c r="R150" s="193"/>
      <c r="AX150" s="150">
        <v>149</v>
      </c>
      <c r="AZ150" s="150">
        <v>149</v>
      </c>
      <c r="BB150" s="150">
        <v>149</v>
      </c>
      <c r="BD150" s="150">
        <v>149</v>
      </c>
    </row>
    <row r="151" spans="3:56" ht="50.25" customHeight="1" x14ac:dyDescent="0.25">
      <c r="C151" s="150" t="s">
        <v>5882</v>
      </c>
      <c r="E151" s="150" t="s">
        <v>431</v>
      </c>
      <c r="Q151" s="150" t="s">
        <v>5883</v>
      </c>
      <c r="R151" s="193"/>
      <c r="AX151" s="150">
        <v>150</v>
      </c>
      <c r="AZ151" s="150">
        <v>150</v>
      </c>
      <c r="BB151" s="150">
        <v>150</v>
      </c>
      <c r="BD151" s="150">
        <v>150</v>
      </c>
    </row>
    <row r="152" spans="3:56" ht="50.25" customHeight="1" x14ac:dyDescent="0.25">
      <c r="C152" s="150" t="s">
        <v>5884</v>
      </c>
      <c r="E152" s="150" t="s">
        <v>432</v>
      </c>
      <c r="Q152" s="150" t="s">
        <v>5885</v>
      </c>
      <c r="R152" s="193"/>
      <c r="AX152" s="150">
        <v>151</v>
      </c>
      <c r="AZ152" s="150">
        <v>151</v>
      </c>
      <c r="BB152" s="150">
        <v>151</v>
      </c>
      <c r="BD152" s="150">
        <v>151</v>
      </c>
    </row>
    <row r="153" spans="3:56" ht="50.25" customHeight="1" x14ac:dyDescent="0.25">
      <c r="C153" s="150" t="s">
        <v>5886</v>
      </c>
      <c r="E153" s="150" t="s">
        <v>433</v>
      </c>
      <c r="Q153" s="150" t="s">
        <v>5887</v>
      </c>
      <c r="R153" s="193"/>
      <c r="AX153" s="150">
        <v>152</v>
      </c>
      <c r="AZ153" s="150">
        <v>152</v>
      </c>
      <c r="BB153" s="150">
        <v>152</v>
      </c>
      <c r="BD153" s="150">
        <v>152</v>
      </c>
    </row>
    <row r="154" spans="3:56" ht="50.25" customHeight="1" x14ac:dyDescent="0.25">
      <c r="C154" s="150" t="s">
        <v>5888</v>
      </c>
      <c r="E154" s="150" t="s">
        <v>434</v>
      </c>
      <c r="Q154" s="150" t="s">
        <v>5889</v>
      </c>
      <c r="R154" s="193"/>
      <c r="AX154" s="150">
        <v>153</v>
      </c>
      <c r="AZ154" s="150">
        <v>153</v>
      </c>
      <c r="BB154" s="150">
        <v>153</v>
      </c>
      <c r="BD154" s="150">
        <v>153</v>
      </c>
    </row>
    <row r="155" spans="3:56" ht="50.25" customHeight="1" x14ac:dyDescent="0.25">
      <c r="C155" s="150" t="s">
        <v>5890</v>
      </c>
      <c r="E155" s="150" t="s">
        <v>435</v>
      </c>
      <c r="Q155" s="150" t="s">
        <v>5891</v>
      </c>
      <c r="R155" s="193"/>
      <c r="AX155" s="150">
        <v>154</v>
      </c>
      <c r="AZ155" s="150">
        <v>154</v>
      </c>
      <c r="BB155" s="150">
        <v>154</v>
      </c>
      <c r="BD155" s="150">
        <v>154</v>
      </c>
    </row>
    <row r="156" spans="3:56" ht="50.25" customHeight="1" x14ac:dyDescent="0.25">
      <c r="C156" s="150" t="s">
        <v>5892</v>
      </c>
      <c r="E156" s="150" t="s">
        <v>436</v>
      </c>
      <c r="Q156" s="150" t="s">
        <v>5893</v>
      </c>
      <c r="R156" s="193"/>
      <c r="AX156" s="150">
        <v>155</v>
      </c>
      <c r="AZ156" s="150">
        <v>155</v>
      </c>
      <c r="BB156" s="150">
        <v>155</v>
      </c>
      <c r="BD156" s="150">
        <v>155</v>
      </c>
    </row>
    <row r="157" spans="3:56" ht="50.25" customHeight="1" x14ac:dyDescent="0.25">
      <c r="C157" s="150" t="s">
        <v>5894</v>
      </c>
      <c r="E157" s="150" t="s">
        <v>437</v>
      </c>
      <c r="Q157" s="150" t="s">
        <v>5895</v>
      </c>
      <c r="R157" s="193"/>
      <c r="AX157" s="150">
        <v>156</v>
      </c>
      <c r="AZ157" s="150">
        <v>156</v>
      </c>
      <c r="BB157" s="150">
        <v>156</v>
      </c>
      <c r="BD157" s="150">
        <v>156</v>
      </c>
    </row>
    <row r="158" spans="3:56" ht="50.25" customHeight="1" x14ac:dyDescent="0.25">
      <c r="C158" s="150" t="s">
        <v>5896</v>
      </c>
      <c r="E158" s="150" t="s">
        <v>438</v>
      </c>
      <c r="Q158" s="150" t="s">
        <v>5897</v>
      </c>
      <c r="R158" s="193"/>
      <c r="AX158" s="150">
        <v>157</v>
      </c>
      <c r="AZ158" s="150">
        <v>157</v>
      </c>
      <c r="BB158" s="150">
        <v>157</v>
      </c>
      <c r="BD158" s="150">
        <v>157</v>
      </c>
    </row>
    <row r="159" spans="3:56" ht="50.25" customHeight="1" x14ac:dyDescent="0.25">
      <c r="C159" s="150" t="s">
        <v>5898</v>
      </c>
      <c r="E159" s="150" t="s">
        <v>439</v>
      </c>
      <c r="Q159" s="150" t="s">
        <v>5899</v>
      </c>
      <c r="R159" s="193"/>
      <c r="AX159" s="150">
        <v>158</v>
      </c>
      <c r="AZ159" s="150">
        <v>158</v>
      </c>
      <c r="BB159" s="150">
        <v>158</v>
      </c>
      <c r="BD159" s="150">
        <v>158</v>
      </c>
    </row>
    <row r="160" spans="3:56" ht="50.25" customHeight="1" x14ac:dyDescent="0.25">
      <c r="C160" s="150" t="s">
        <v>5900</v>
      </c>
      <c r="E160" s="150" t="s">
        <v>440</v>
      </c>
      <c r="Q160" s="150" t="s">
        <v>5901</v>
      </c>
      <c r="R160" s="193"/>
      <c r="AX160" s="150">
        <v>159</v>
      </c>
      <c r="AZ160" s="150">
        <v>159</v>
      </c>
      <c r="BB160" s="150">
        <v>159</v>
      </c>
      <c r="BD160" s="150">
        <v>159</v>
      </c>
    </row>
    <row r="161" spans="3:56" ht="50.25" customHeight="1" x14ac:dyDescent="0.25">
      <c r="C161" s="150" t="s">
        <v>5902</v>
      </c>
      <c r="E161" s="150" t="s">
        <v>441</v>
      </c>
      <c r="Q161" s="150" t="s">
        <v>5903</v>
      </c>
      <c r="R161" s="193"/>
      <c r="AX161" s="150">
        <v>160</v>
      </c>
      <c r="AZ161" s="150">
        <v>160</v>
      </c>
      <c r="BB161" s="150">
        <v>160</v>
      </c>
      <c r="BD161" s="150">
        <v>160</v>
      </c>
    </row>
    <row r="162" spans="3:56" ht="50.25" customHeight="1" x14ac:dyDescent="0.25">
      <c r="C162" s="150" t="s">
        <v>5904</v>
      </c>
      <c r="E162" s="150" t="s">
        <v>442</v>
      </c>
      <c r="Q162" s="150" t="s">
        <v>5905</v>
      </c>
      <c r="R162" s="193"/>
      <c r="AX162" s="150">
        <v>161</v>
      </c>
      <c r="AZ162" s="150">
        <v>161</v>
      </c>
      <c r="BB162" s="150">
        <v>161</v>
      </c>
      <c r="BD162" s="150">
        <v>161</v>
      </c>
    </row>
    <row r="163" spans="3:56" ht="50.25" customHeight="1" x14ac:dyDescent="0.25">
      <c r="C163" s="150" t="s">
        <v>5906</v>
      </c>
      <c r="E163" s="150" t="s">
        <v>443</v>
      </c>
      <c r="Q163" s="150" t="s">
        <v>5907</v>
      </c>
      <c r="R163" s="193"/>
      <c r="AX163" s="150">
        <v>162</v>
      </c>
      <c r="AZ163" s="150">
        <v>162</v>
      </c>
      <c r="BB163" s="150">
        <v>162</v>
      </c>
      <c r="BD163" s="150">
        <v>162</v>
      </c>
    </row>
    <row r="164" spans="3:56" ht="50.25" customHeight="1" x14ac:dyDescent="0.25">
      <c r="C164" s="150" t="s">
        <v>5908</v>
      </c>
      <c r="E164" s="150" t="s">
        <v>444</v>
      </c>
      <c r="Q164" s="150" t="s">
        <v>5909</v>
      </c>
      <c r="R164" s="193"/>
      <c r="AX164" s="150">
        <v>163</v>
      </c>
      <c r="AZ164" s="150">
        <v>163</v>
      </c>
      <c r="BB164" s="150">
        <v>163</v>
      </c>
      <c r="BD164" s="150">
        <v>163</v>
      </c>
    </row>
    <row r="165" spans="3:56" ht="50.25" customHeight="1" x14ac:dyDescent="0.25">
      <c r="C165" s="150" t="s">
        <v>5910</v>
      </c>
      <c r="E165" s="150" t="s">
        <v>445</v>
      </c>
      <c r="Q165" s="150" t="s">
        <v>5911</v>
      </c>
      <c r="R165" s="193"/>
      <c r="AX165" s="150">
        <v>164</v>
      </c>
      <c r="AZ165" s="150">
        <v>164</v>
      </c>
      <c r="BB165" s="150">
        <v>164</v>
      </c>
      <c r="BD165" s="150">
        <v>164</v>
      </c>
    </row>
    <row r="166" spans="3:56" ht="50.25" customHeight="1" x14ac:dyDescent="0.25">
      <c r="C166" s="150" t="s">
        <v>5912</v>
      </c>
      <c r="E166" s="150" t="s">
        <v>446</v>
      </c>
      <c r="Q166" s="150" t="s">
        <v>5913</v>
      </c>
      <c r="R166" s="193"/>
      <c r="AX166" s="150">
        <v>165</v>
      </c>
      <c r="AZ166" s="150">
        <v>165</v>
      </c>
      <c r="BB166" s="150">
        <v>165</v>
      </c>
      <c r="BD166" s="150">
        <v>165</v>
      </c>
    </row>
    <row r="167" spans="3:56" ht="50.25" customHeight="1" x14ac:dyDescent="0.25">
      <c r="C167" s="150" t="s">
        <v>5914</v>
      </c>
      <c r="E167" s="150" t="s">
        <v>447</v>
      </c>
      <c r="Q167" s="150" t="s">
        <v>5915</v>
      </c>
      <c r="R167" s="193"/>
      <c r="AX167" s="150">
        <v>166</v>
      </c>
      <c r="AZ167" s="150">
        <v>166</v>
      </c>
      <c r="BB167" s="150">
        <v>166</v>
      </c>
      <c r="BD167" s="150">
        <v>166</v>
      </c>
    </row>
    <row r="168" spans="3:56" ht="50.25" customHeight="1" x14ac:dyDescent="0.25">
      <c r="C168" s="150" t="s">
        <v>5916</v>
      </c>
      <c r="E168" s="150" t="s">
        <v>448</v>
      </c>
      <c r="Q168" s="150" t="s">
        <v>5917</v>
      </c>
      <c r="R168" s="193"/>
      <c r="AX168" s="150">
        <v>167</v>
      </c>
      <c r="AZ168" s="150">
        <v>167</v>
      </c>
      <c r="BB168" s="150">
        <v>167</v>
      </c>
      <c r="BD168" s="150">
        <v>167</v>
      </c>
    </row>
    <row r="169" spans="3:56" ht="50.25" customHeight="1" x14ac:dyDescent="0.25">
      <c r="C169" s="150" t="s">
        <v>5918</v>
      </c>
      <c r="E169" s="150" t="s">
        <v>449</v>
      </c>
      <c r="Q169" s="150" t="s">
        <v>5919</v>
      </c>
      <c r="R169" s="193"/>
      <c r="AX169" s="150">
        <v>168</v>
      </c>
      <c r="AZ169" s="150">
        <v>168</v>
      </c>
      <c r="BB169" s="150">
        <v>168</v>
      </c>
      <c r="BD169" s="150">
        <v>168</v>
      </c>
    </row>
    <row r="170" spans="3:56" ht="50.25" customHeight="1" x14ac:dyDescent="0.25">
      <c r="C170" s="150" t="s">
        <v>5920</v>
      </c>
      <c r="E170" s="150" t="s">
        <v>450</v>
      </c>
      <c r="Q170" s="150" t="s">
        <v>5921</v>
      </c>
      <c r="R170" s="193"/>
      <c r="AX170" s="150">
        <v>169</v>
      </c>
      <c r="AZ170" s="150">
        <v>169</v>
      </c>
      <c r="BB170" s="150">
        <v>169</v>
      </c>
      <c r="BD170" s="150">
        <v>169</v>
      </c>
    </row>
    <row r="171" spans="3:56" ht="50.25" customHeight="1" x14ac:dyDescent="0.25">
      <c r="C171" s="150" t="s">
        <v>5922</v>
      </c>
      <c r="E171" s="150" t="s">
        <v>451</v>
      </c>
      <c r="Q171" s="150" t="s">
        <v>5923</v>
      </c>
      <c r="R171" s="193"/>
      <c r="AX171" s="150">
        <v>170</v>
      </c>
      <c r="AZ171" s="150">
        <v>170</v>
      </c>
      <c r="BB171" s="150">
        <v>170</v>
      </c>
      <c r="BD171" s="150">
        <v>170</v>
      </c>
    </row>
    <row r="172" spans="3:56" ht="50.25" customHeight="1" x14ac:dyDescent="0.25">
      <c r="C172" s="150" t="s">
        <v>5924</v>
      </c>
      <c r="E172" s="150" t="s">
        <v>452</v>
      </c>
      <c r="Q172" s="150" t="s">
        <v>5925</v>
      </c>
      <c r="R172" s="193"/>
      <c r="AX172" s="150">
        <v>171</v>
      </c>
      <c r="AZ172" s="150">
        <v>171</v>
      </c>
      <c r="BB172" s="150">
        <v>171</v>
      </c>
      <c r="BD172" s="150">
        <v>171</v>
      </c>
    </row>
    <row r="173" spans="3:56" ht="50.25" customHeight="1" x14ac:dyDescent="0.25">
      <c r="C173" s="150" t="s">
        <v>5926</v>
      </c>
      <c r="E173" s="150" t="s">
        <v>453</v>
      </c>
      <c r="AX173" s="150">
        <v>172</v>
      </c>
      <c r="AZ173" s="150">
        <v>172</v>
      </c>
      <c r="BB173" s="150">
        <v>172</v>
      </c>
      <c r="BD173" s="150">
        <v>172</v>
      </c>
    </row>
    <row r="174" spans="3:56" ht="50.25" customHeight="1" x14ac:dyDescent="0.25">
      <c r="C174" s="150" t="s">
        <v>5927</v>
      </c>
      <c r="E174" s="150" t="s">
        <v>454</v>
      </c>
      <c r="AX174" s="150">
        <v>173</v>
      </c>
      <c r="AZ174" s="150">
        <v>173</v>
      </c>
      <c r="BB174" s="150">
        <v>173</v>
      </c>
      <c r="BD174" s="150">
        <v>173</v>
      </c>
    </row>
    <row r="175" spans="3:56" ht="50.25" customHeight="1" x14ac:dyDescent="0.25">
      <c r="C175" s="150" t="s">
        <v>5928</v>
      </c>
      <c r="E175" s="150" t="s">
        <v>455</v>
      </c>
      <c r="AX175" s="150">
        <v>174</v>
      </c>
      <c r="AZ175" s="150">
        <v>174</v>
      </c>
      <c r="BB175" s="150">
        <v>174</v>
      </c>
      <c r="BD175" s="150">
        <v>174</v>
      </c>
    </row>
    <row r="176" spans="3:56" ht="50.25" customHeight="1" x14ac:dyDescent="0.25">
      <c r="C176" s="150" t="s">
        <v>5929</v>
      </c>
      <c r="E176" s="150" t="s">
        <v>456</v>
      </c>
      <c r="AX176" s="150">
        <v>175</v>
      </c>
      <c r="AZ176" s="150">
        <v>175</v>
      </c>
      <c r="BB176" s="150">
        <v>175</v>
      </c>
      <c r="BD176" s="150">
        <v>175</v>
      </c>
    </row>
    <row r="177" spans="3:56" ht="50.25" customHeight="1" x14ac:dyDescent="0.25">
      <c r="C177" s="150" t="s">
        <v>5930</v>
      </c>
      <c r="E177" s="150" t="s">
        <v>457</v>
      </c>
      <c r="AX177" s="150">
        <v>176</v>
      </c>
      <c r="AZ177" s="150">
        <v>176</v>
      </c>
      <c r="BB177" s="150">
        <v>176</v>
      </c>
      <c r="BD177" s="150">
        <v>176</v>
      </c>
    </row>
    <row r="178" spans="3:56" ht="50.25" customHeight="1" x14ac:dyDescent="0.25">
      <c r="C178" s="150" t="s">
        <v>5931</v>
      </c>
      <c r="E178" s="150" t="s">
        <v>458</v>
      </c>
      <c r="AX178" s="150">
        <v>177</v>
      </c>
      <c r="AZ178" s="150">
        <v>177</v>
      </c>
      <c r="BB178" s="150">
        <v>177</v>
      </c>
      <c r="BD178" s="150">
        <v>177</v>
      </c>
    </row>
    <row r="179" spans="3:56" ht="50.25" customHeight="1" x14ac:dyDescent="0.25">
      <c r="C179" s="150" t="s">
        <v>5932</v>
      </c>
      <c r="E179" s="150" t="s">
        <v>459</v>
      </c>
      <c r="AX179" s="150">
        <v>178</v>
      </c>
      <c r="AZ179" s="150">
        <v>178</v>
      </c>
      <c r="BB179" s="150">
        <v>178</v>
      </c>
      <c r="BD179" s="150">
        <v>178</v>
      </c>
    </row>
    <row r="180" spans="3:56" ht="50.25" customHeight="1" x14ac:dyDescent="0.25">
      <c r="C180" s="150" t="s">
        <v>5933</v>
      </c>
      <c r="E180" s="150" t="s">
        <v>460</v>
      </c>
      <c r="AX180" s="150">
        <v>179</v>
      </c>
      <c r="AZ180" s="150">
        <v>179</v>
      </c>
      <c r="BB180" s="150">
        <v>179</v>
      </c>
      <c r="BD180" s="150">
        <v>179</v>
      </c>
    </row>
    <row r="181" spans="3:56" ht="50.25" customHeight="1" x14ac:dyDescent="0.25">
      <c r="C181" s="150" t="s">
        <v>5934</v>
      </c>
      <c r="E181" s="150" t="s">
        <v>461</v>
      </c>
      <c r="AX181" s="150">
        <v>180</v>
      </c>
      <c r="AZ181" s="150">
        <v>180</v>
      </c>
      <c r="BB181" s="150">
        <v>180</v>
      </c>
      <c r="BD181" s="150">
        <v>180</v>
      </c>
    </row>
    <row r="182" spans="3:56" ht="50.25" customHeight="1" x14ac:dyDescent="0.25">
      <c r="C182" s="150" t="s">
        <v>5935</v>
      </c>
      <c r="E182" s="150" t="s">
        <v>462</v>
      </c>
      <c r="AX182" s="150">
        <v>181</v>
      </c>
      <c r="AZ182" s="150">
        <v>181</v>
      </c>
      <c r="BB182" s="150">
        <v>181</v>
      </c>
      <c r="BD182" s="150">
        <v>181</v>
      </c>
    </row>
    <row r="183" spans="3:56" ht="50.25" customHeight="1" x14ac:dyDescent="0.25">
      <c r="C183" s="150" t="s">
        <v>5936</v>
      </c>
      <c r="E183" s="150" t="s">
        <v>463</v>
      </c>
      <c r="AX183" s="150">
        <v>182</v>
      </c>
      <c r="AZ183" s="150">
        <v>182</v>
      </c>
      <c r="BB183" s="150">
        <v>182</v>
      </c>
      <c r="BD183" s="150">
        <v>182</v>
      </c>
    </row>
    <row r="184" spans="3:56" ht="50.25" customHeight="1" x14ac:dyDescent="0.25">
      <c r="C184" s="150" t="s">
        <v>5937</v>
      </c>
      <c r="E184" s="150" t="s">
        <v>464</v>
      </c>
      <c r="AX184" s="150">
        <v>183</v>
      </c>
      <c r="AZ184" s="150">
        <v>183</v>
      </c>
      <c r="BB184" s="150">
        <v>183</v>
      </c>
      <c r="BD184" s="150">
        <v>183</v>
      </c>
    </row>
    <row r="185" spans="3:56" ht="50.25" customHeight="1" x14ac:dyDescent="0.25">
      <c r="C185" s="150" t="s">
        <v>5938</v>
      </c>
      <c r="E185" s="150" t="s">
        <v>465</v>
      </c>
      <c r="AX185" s="150">
        <v>184</v>
      </c>
      <c r="AZ185" s="150">
        <v>184</v>
      </c>
      <c r="BB185" s="150">
        <v>184</v>
      </c>
      <c r="BD185" s="150">
        <v>184</v>
      </c>
    </row>
    <row r="186" spans="3:56" ht="50.25" customHeight="1" x14ac:dyDescent="0.25">
      <c r="C186" s="150" t="s">
        <v>5939</v>
      </c>
      <c r="E186" s="150" t="s">
        <v>466</v>
      </c>
      <c r="AX186" s="150">
        <v>185</v>
      </c>
      <c r="AZ186" s="150">
        <v>185</v>
      </c>
      <c r="BB186" s="150">
        <v>185</v>
      </c>
      <c r="BD186" s="150">
        <v>185</v>
      </c>
    </row>
    <row r="187" spans="3:56" ht="50.25" customHeight="1" x14ac:dyDescent="0.25">
      <c r="C187" s="150" t="s">
        <v>5940</v>
      </c>
      <c r="E187" s="150" t="s">
        <v>467</v>
      </c>
      <c r="AX187" s="150">
        <v>186</v>
      </c>
      <c r="AZ187" s="150">
        <v>186</v>
      </c>
      <c r="BB187" s="150">
        <v>186</v>
      </c>
      <c r="BD187" s="150">
        <v>186</v>
      </c>
    </row>
    <row r="188" spans="3:56" ht="50.25" customHeight="1" x14ac:dyDescent="0.25">
      <c r="C188" s="150" t="s">
        <v>5941</v>
      </c>
      <c r="E188" s="150" t="s">
        <v>468</v>
      </c>
      <c r="AX188" s="150">
        <v>187</v>
      </c>
      <c r="AZ188" s="150">
        <v>187</v>
      </c>
      <c r="BB188" s="150">
        <v>187</v>
      </c>
      <c r="BD188" s="150">
        <v>187</v>
      </c>
    </row>
    <row r="189" spans="3:56" ht="50.25" customHeight="1" x14ac:dyDescent="0.25">
      <c r="C189" s="150" t="s">
        <v>5942</v>
      </c>
      <c r="E189" s="150" t="s">
        <v>469</v>
      </c>
      <c r="AX189" s="150">
        <v>188</v>
      </c>
      <c r="AZ189" s="150">
        <v>188</v>
      </c>
      <c r="BB189" s="150">
        <v>188</v>
      </c>
      <c r="BD189" s="150">
        <v>188</v>
      </c>
    </row>
    <row r="190" spans="3:56" ht="50.25" customHeight="1" x14ac:dyDescent="0.25">
      <c r="C190" s="150" t="s">
        <v>5943</v>
      </c>
      <c r="E190" s="150" t="s">
        <v>470</v>
      </c>
      <c r="AX190" s="150">
        <v>189</v>
      </c>
      <c r="AZ190" s="150">
        <v>189</v>
      </c>
      <c r="BB190" s="150">
        <v>189</v>
      </c>
      <c r="BD190" s="150">
        <v>189</v>
      </c>
    </row>
    <row r="191" spans="3:56" ht="50.25" customHeight="1" x14ac:dyDescent="0.25">
      <c r="C191" s="150" t="s">
        <v>5944</v>
      </c>
      <c r="E191" s="150" t="s">
        <v>471</v>
      </c>
      <c r="AX191" s="150">
        <v>190</v>
      </c>
      <c r="AZ191" s="150">
        <v>190</v>
      </c>
      <c r="BB191" s="150">
        <v>190</v>
      </c>
      <c r="BD191" s="150">
        <v>190</v>
      </c>
    </row>
    <row r="192" spans="3:56" ht="50.25" customHeight="1" x14ac:dyDescent="0.25">
      <c r="C192" s="150" t="s">
        <v>5945</v>
      </c>
      <c r="E192" s="150" t="s">
        <v>472</v>
      </c>
      <c r="AX192" s="150">
        <v>191</v>
      </c>
      <c r="AZ192" s="150">
        <v>191</v>
      </c>
      <c r="BB192" s="150">
        <v>191</v>
      </c>
      <c r="BD192" s="150">
        <v>191</v>
      </c>
    </row>
    <row r="193" spans="3:56" ht="50.25" customHeight="1" x14ac:dyDescent="0.25">
      <c r="C193" s="150" t="s">
        <v>5946</v>
      </c>
      <c r="E193" s="150" t="s">
        <v>473</v>
      </c>
      <c r="AX193" s="150">
        <v>192</v>
      </c>
      <c r="AZ193" s="150">
        <v>192</v>
      </c>
      <c r="BB193" s="150">
        <v>192</v>
      </c>
      <c r="BD193" s="150">
        <v>192</v>
      </c>
    </row>
    <row r="194" spans="3:56" ht="50.25" customHeight="1" x14ac:dyDescent="0.25">
      <c r="C194" s="150" t="s">
        <v>5947</v>
      </c>
      <c r="E194" s="150" t="s">
        <v>474</v>
      </c>
      <c r="AX194" s="150">
        <v>193</v>
      </c>
      <c r="AZ194" s="150">
        <v>193</v>
      </c>
      <c r="BB194" s="150">
        <v>193</v>
      </c>
      <c r="BD194" s="150">
        <v>193</v>
      </c>
    </row>
    <row r="195" spans="3:56" ht="50.25" customHeight="1" x14ac:dyDescent="0.25">
      <c r="C195" s="150" t="s">
        <v>5948</v>
      </c>
      <c r="E195" s="150" t="s">
        <v>475</v>
      </c>
      <c r="AX195" s="150">
        <v>194</v>
      </c>
      <c r="AZ195" s="150">
        <v>194</v>
      </c>
      <c r="BB195" s="150">
        <v>194</v>
      </c>
      <c r="BD195" s="150">
        <v>194</v>
      </c>
    </row>
    <row r="196" spans="3:56" ht="50.25" customHeight="1" x14ac:dyDescent="0.25">
      <c r="C196" s="150" t="s">
        <v>5949</v>
      </c>
      <c r="E196" s="150" t="s">
        <v>476</v>
      </c>
      <c r="AX196" s="150">
        <v>195</v>
      </c>
      <c r="AZ196" s="150">
        <v>195</v>
      </c>
      <c r="BB196" s="150">
        <v>195</v>
      </c>
      <c r="BD196" s="150">
        <v>195</v>
      </c>
    </row>
    <row r="197" spans="3:56" ht="50.25" customHeight="1" x14ac:dyDescent="0.25">
      <c r="C197" s="150" t="s">
        <v>5950</v>
      </c>
      <c r="E197" s="150" t="s">
        <v>477</v>
      </c>
      <c r="AX197" s="150">
        <v>196</v>
      </c>
      <c r="AZ197" s="150">
        <v>196</v>
      </c>
      <c r="BB197" s="150">
        <v>196</v>
      </c>
      <c r="BD197" s="150">
        <v>196</v>
      </c>
    </row>
    <row r="198" spans="3:56" ht="50.25" customHeight="1" x14ac:dyDescent="0.25">
      <c r="C198" s="150" t="s">
        <v>5951</v>
      </c>
      <c r="E198" s="150" t="s">
        <v>478</v>
      </c>
      <c r="AX198" s="150">
        <v>197</v>
      </c>
      <c r="AZ198" s="150">
        <v>197</v>
      </c>
      <c r="BB198" s="150">
        <v>197</v>
      </c>
      <c r="BD198" s="150">
        <v>197</v>
      </c>
    </row>
    <row r="199" spans="3:56" ht="50.25" customHeight="1" x14ac:dyDescent="0.25">
      <c r="C199" s="150" t="s">
        <v>5952</v>
      </c>
      <c r="E199" s="150" t="s">
        <v>479</v>
      </c>
      <c r="AX199" s="150">
        <v>198</v>
      </c>
      <c r="AZ199" s="150">
        <v>198</v>
      </c>
      <c r="BB199" s="150">
        <v>198</v>
      </c>
      <c r="BD199" s="150">
        <v>198</v>
      </c>
    </row>
    <row r="200" spans="3:56" ht="50.25" customHeight="1" x14ac:dyDescent="0.25">
      <c r="E200" s="150" t="s">
        <v>480</v>
      </c>
      <c r="AX200" s="150">
        <v>199</v>
      </c>
      <c r="AZ200" s="150">
        <v>199</v>
      </c>
      <c r="BB200" s="150">
        <v>199</v>
      </c>
      <c r="BD200" s="150">
        <v>199</v>
      </c>
    </row>
    <row r="201" spans="3:56" ht="50.25" customHeight="1" x14ac:dyDescent="0.25">
      <c r="E201" s="150" t="s">
        <v>481</v>
      </c>
      <c r="AX201" s="150">
        <v>200</v>
      </c>
      <c r="AZ201" s="150">
        <v>200</v>
      </c>
      <c r="BB201" s="150">
        <v>200</v>
      </c>
      <c r="BD201" s="150">
        <v>200</v>
      </c>
    </row>
    <row r="202" spans="3:56" ht="50.25" customHeight="1" x14ac:dyDescent="0.25">
      <c r="E202" s="150" t="s">
        <v>482</v>
      </c>
      <c r="AX202" s="150">
        <v>201</v>
      </c>
      <c r="AZ202" s="150">
        <v>201</v>
      </c>
      <c r="BB202" s="150">
        <v>201</v>
      </c>
      <c r="BD202" s="150">
        <v>201</v>
      </c>
    </row>
    <row r="203" spans="3:56" ht="50.25" customHeight="1" x14ac:dyDescent="0.25">
      <c r="E203" s="150" t="s">
        <v>483</v>
      </c>
      <c r="AX203" s="150">
        <v>202</v>
      </c>
      <c r="AZ203" s="150">
        <v>202</v>
      </c>
      <c r="BB203" s="150">
        <v>202</v>
      </c>
      <c r="BD203" s="150">
        <v>202</v>
      </c>
    </row>
    <row r="204" spans="3:56" ht="50.25" customHeight="1" x14ac:dyDescent="0.25">
      <c r="E204" s="150" t="s">
        <v>484</v>
      </c>
      <c r="AX204" s="150">
        <v>203</v>
      </c>
      <c r="AZ204" s="150">
        <v>203</v>
      </c>
      <c r="BB204" s="150">
        <v>203</v>
      </c>
      <c r="BD204" s="150">
        <v>203</v>
      </c>
    </row>
    <row r="205" spans="3:56" ht="50.25" customHeight="1" x14ac:dyDescent="0.25">
      <c r="E205" s="150" t="s">
        <v>485</v>
      </c>
      <c r="AX205" s="150">
        <v>204</v>
      </c>
      <c r="AZ205" s="150">
        <v>204</v>
      </c>
      <c r="BB205" s="150">
        <v>204</v>
      </c>
      <c r="BD205" s="150">
        <v>204</v>
      </c>
    </row>
    <row r="206" spans="3:56" ht="50.25" customHeight="1" x14ac:dyDescent="0.25">
      <c r="E206" s="150" t="s">
        <v>486</v>
      </c>
      <c r="AX206" s="150">
        <v>205</v>
      </c>
      <c r="AZ206" s="150">
        <v>205</v>
      </c>
      <c r="BB206" s="150">
        <v>205</v>
      </c>
      <c r="BD206" s="150">
        <v>205</v>
      </c>
    </row>
    <row r="207" spans="3:56" ht="50.25" customHeight="1" x14ac:dyDescent="0.25">
      <c r="E207" s="150" t="s">
        <v>487</v>
      </c>
      <c r="AX207" s="150">
        <v>206</v>
      </c>
      <c r="AZ207" s="150">
        <v>206</v>
      </c>
      <c r="BB207" s="150">
        <v>206</v>
      </c>
      <c r="BD207" s="150">
        <v>206</v>
      </c>
    </row>
    <row r="208" spans="3:56" ht="50.25" customHeight="1" x14ac:dyDescent="0.25">
      <c r="E208" s="150" t="s">
        <v>488</v>
      </c>
      <c r="AX208" s="150">
        <v>207</v>
      </c>
      <c r="AZ208" s="150">
        <v>207</v>
      </c>
      <c r="BB208" s="150">
        <v>207</v>
      </c>
      <c r="BD208" s="150">
        <v>207</v>
      </c>
    </row>
    <row r="209" spans="5:56" ht="50.25" customHeight="1" x14ac:dyDescent="0.25">
      <c r="E209" s="150" t="s">
        <v>489</v>
      </c>
      <c r="AX209" s="150">
        <v>208</v>
      </c>
      <c r="AZ209" s="150">
        <v>208</v>
      </c>
      <c r="BB209" s="150">
        <v>208</v>
      </c>
      <c r="BD209" s="150">
        <v>208</v>
      </c>
    </row>
    <row r="210" spans="5:56" ht="50.25" customHeight="1" x14ac:dyDescent="0.25">
      <c r="E210" s="150" t="s">
        <v>490</v>
      </c>
      <c r="AX210" s="150">
        <v>209</v>
      </c>
      <c r="AZ210" s="150">
        <v>209</v>
      </c>
      <c r="BB210" s="150">
        <v>209</v>
      </c>
      <c r="BD210" s="150">
        <v>209</v>
      </c>
    </row>
    <row r="211" spans="5:56" ht="50.25" customHeight="1" x14ac:dyDescent="0.25">
      <c r="E211" s="150" t="s">
        <v>491</v>
      </c>
      <c r="AX211" s="150">
        <v>210</v>
      </c>
      <c r="AZ211" s="150">
        <v>210</v>
      </c>
      <c r="BB211" s="150">
        <v>210</v>
      </c>
      <c r="BD211" s="150">
        <v>210</v>
      </c>
    </row>
    <row r="212" spans="5:56" ht="50.25" customHeight="1" x14ac:dyDescent="0.25">
      <c r="E212" s="150" t="s">
        <v>492</v>
      </c>
      <c r="AX212" s="150">
        <v>211</v>
      </c>
      <c r="AZ212" s="150">
        <v>211</v>
      </c>
      <c r="BB212" s="150">
        <v>211</v>
      </c>
      <c r="BD212" s="150">
        <v>211</v>
      </c>
    </row>
    <row r="213" spans="5:56" ht="50.25" customHeight="1" x14ac:dyDescent="0.25">
      <c r="E213" s="150" t="s">
        <v>493</v>
      </c>
      <c r="AX213" s="150">
        <v>212</v>
      </c>
      <c r="AZ213" s="150">
        <v>212</v>
      </c>
      <c r="BB213" s="150">
        <v>212</v>
      </c>
      <c r="BD213" s="150">
        <v>212</v>
      </c>
    </row>
    <row r="214" spans="5:56" ht="50.25" customHeight="1" x14ac:dyDescent="0.25">
      <c r="E214" s="150" t="s">
        <v>494</v>
      </c>
      <c r="AX214" s="150">
        <v>213</v>
      </c>
      <c r="AZ214" s="150">
        <v>213</v>
      </c>
      <c r="BB214" s="150">
        <v>213</v>
      </c>
      <c r="BD214" s="150">
        <v>213</v>
      </c>
    </row>
    <row r="215" spans="5:56" ht="50.25" customHeight="1" x14ac:dyDescent="0.25">
      <c r="E215" s="150" t="s">
        <v>495</v>
      </c>
      <c r="AX215" s="150">
        <v>214</v>
      </c>
      <c r="AZ215" s="150">
        <v>214</v>
      </c>
      <c r="BB215" s="150">
        <v>214</v>
      </c>
      <c r="BD215" s="150">
        <v>214</v>
      </c>
    </row>
    <row r="216" spans="5:56" ht="50.25" customHeight="1" x14ac:dyDescent="0.25">
      <c r="E216" s="150" t="s">
        <v>496</v>
      </c>
      <c r="AX216" s="150">
        <v>215</v>
      </c>
      <c r="AZ216" s="150">
        <v>215</v>
      </c>
      <c r="BB216" s="150">
        <v>215</v>
      </c>
      <c r="BD216" s="150">
        <v>215</v>
      </c>
    </row>
    <row r="217" spans="5:56" ht="50.25" customHeight="1" x14ac:dyDescent="0.25">
      <c r="E217" s="150" t="s">
        <v>497</v>
      </c>
      <c r="AX217" s="150">
        <v>216</v>
      </c>
      <c r="AZ217" s="150">
        <v>216</v>
      </c>
      <c r="BB217" s="150">
        <v>216</v>
      </c>
      <c r="BD217" s="150">
        <v>216</v>
      </c>
    </row>
    <row r="218" spans="5:56" ht="50.25" customHeight="1" x14ac:dyDescent="0.25">
      <c r="E218" s="150" t="s">
        <v>498</v>
      </c>
      <c r="AX218" s="150">
        <v>217</v>
      </c>
      <c r="AZ218" s="150">
        <v>217</v>
      </c>
      <c r="BB218" s="150">
        <v>217</v>
      </c>
      <c r="BD218" s="150">
        <v>217</v>
      </c>
    </row>
    <row r="219" spans="5:56" ht="50.25" customHeight="1" x14ac:dyDescent="0.25">
      <c r="E219" s="150" t="s">
        <v>499</v>
      </c>
      <c r="AX219" s="150">
        <v>218</v>
      </c>
      <c r="AZ219" s="150">
        <v>218</v>
      </c>
      <c r="BB219" s="150">
        <v>218</v>
      </c>
      <c r="BD219" s="150">
        <v>218</v>
      </c>
    </row>
    <row r="220" spans="5:56" ht="50.25" customHeight="1" x14ac:dyDescent="0.25">
      <c r="E220" s="150" t="s">
        <v>500</v>
      </c>
      <c r="AX220" s="150">
        <v>219</v>
      </c>
      <c r="AZ220" s="150">
        <v>219</v>
      </c>
      <c r="BB220" s="150">
        <v>219</v>
      </c>
      <c r="BD220" s="150">
        <v>219</v>
      </c>
    </row>
    <row r="221" spans="5:56" ht="50.25" customHeight="1" x14ac:dyDescent="0.25">
      <c r="E221" s="150" t="s">
        <v>501</v>
      </c>
      <c r="AX221" s="150">
        <v>220</v>
      </c>
      <c r="AZ221" s="150">
        <v>220</v>
      </c>
      <c r="BB221" s="150">
        <v>220</v>
      </c>
      <c r="BD221" s="150">
        <v>220</v>
      </c>
    </row>
    <row r="222" spans="5:56" ht="50.25" customHeight="1" x14ac:dyDescent="0.25">
      <c r="E222" s="150" t="s">
        <v>502</v>
      </c>
      <c r="AX222" s="150">
        <v>221</v>
      </c>
      <c r="AZ222" s="150">
        <v>221</v>
      </c>
      <c r="BB222" s="150">
        <v>221</v>
      </c>
      <c r="BD222" s="150">
        <v>221</v>
      </c>
    </row>
    <row r="223" spans="5:56" ht="50.25" customHeight="1" x14ac:dyDescent="0.25">
      <c r="E223" s="150" t="s">
        <v>503</v>
      </c>
      <c r="AX223" s="150">
        <v>222</v>
      </c>
      <c r="AZ223" s="150">
        <v>222</v>
      </c>
      <c r="BB223" s="150">
        <v>222</v>
      </c>
      <c r="BD223" s="150">
        <v>222</v>
      </c>
    </row>
    <row r="224" spans="5:56" ht="50.25" customHeight="1" x14ac:dyDescent="0.25">
      <c r="E224" s="150" t="s">
        <v>504</v>
      </c>
      <c r="AX224" s="150">
        <v>223</v>
      </c>
      <c r="AZ224" s="150">
        <v>223</v>
      </c>
      <c r="BB224" s="150">
        <v>223</v>
      </c>
      <c r="BD224" s="150">
        <v>223</v>
      </c>
    </row>
    <row r="225" spans="5:56" ht="50.25" customHeight="1" x14ac:dyDescent="0.25">
      <c r="E225" s="150" t="s">
        <v>505</v>
      </c>
      <c r="AX225" s="150">
        <v>224</v>
      </c>
      <c r="AZ225" s="150">
        <v>224</v>
      </c>
      <c r="BB225" s="150">
        <v>224</v>
      </c>
      <c r="BD225" s="150">
        <v>224</v>
      </c>
    </row>
    <row r="226" spans="5:56" ht="50.25" customHeight="1" x14ac:dyDescent="0.25">
      <c r="E226" s="150" t="s">
        <v>506</v>
      </c>
      <c r="AX226" s="150">
        <v>225</v>
      </c>
      <c r="AZ226" s="150">
        <v>225</v>
      </c>
      <c r="BB226" s="150">
        <v>225</v>
      </c>
      <c r="BD226" s="150">
        <v>225</v>
      </c>
    </row>
    <row r="227" spans="5:56" ht="50.25" customHeight="1" x14ac:dyDescent="0.25">
      <c r="E227" s="150" t="s">
        <v>507</v>
      </c>
      <c r="AX227" s="150">
        <v>226</v>
      </c>
      <c r="AZ227" s="150">
        <v>226</v>
      </c>
      <c r="BB227" s="150">
        <v>226</v>
      </c>
      <c r="BD227" s="150">
        <v>226</v>
      </c>
    </row>
    <row r="228" spans="5:56" ht="50.25" customHeight="1" x14ac:dyDescent="0.25">
      <c r="E228" s="150" t="s">
        <v>508</v>
      </c>
      <c r="AX228" s="150">
        <v>227</v>
      </c>
      <c r="AZ228" s="150">
        <v>227</v>
      </c>
      <c r="BB228" s="150">
        <v>227</v>
      </c>
      <c r="BD228" s="150">
        <v>227</v>
      </c>
    </row>
    <row r="229" spans="5:56" ht="50.25" customHeight="1" x14ac:dyDescent="0.25">
      <c r="E229" s="150" t="s">
        <v>509</v>
      </c>
      <c r="AX229" s="150">
        <v>228</v>
      </c>
      <c r="AZ229" s="150">
        <v>228</v>
      </c>
      <c r="BB229" s="150">
        <v>228</v>
      </c>
      <c r="BD229" s="150">
        <v>228</v>
      </c>
    </row>
    <row r="230" spans="5:56" ht="50.25" customHeight="1" x14ac:dyDescent="0.25">
      <c r="E230" s="150" t="s">
        <v>510</v>
      </c>
      <c r="AX230" s="150">
        <v>229</v>
      </c>
      <c r="AZ230" s="150">
        <v>229</v>
      </c>
      <c r="BB230" s="150">
        <v>229</v>
      </c>
      <c r="BD230" s="150">
        <v>229</v>
      </c>
    </row>
    <row r="231" spans="5:56" ht="50.25" customHeight="1" x14ac:dyDescent="0.25">
      <c r="E231" s="150" t="s">
        <v>511</v>
      </c>
      <c r="AX231" s="150">
        <v>230</v>
      </c>
      <c r="AZ231" s="150">
        <v>230</v>
      </c>
      <c r="BB231" s="150">
        <v>230</v>
      </c>
      <c r="BD231" s="150">
        <v>230</v>
      </c>
    </row>
    <row r="232" spans="5:56" ht="50.25" customHeight="1" x14ac:dyDescent="0.25">
      <c r="E232" s="150" t="s">
        <v>512</v>
      </c>
      <c r="AX232" s="150">
        <v>231</v>
      </c>
      <c r="AZ232" s="150">
        <v>231</v>
      </c>
      <c r="BB232" s="150">
        <v>231</v>
      </c>
      <c r="BD232" s="150">
        <v>231</v>
      </c>
    </row>
    <row r="233" spans="5:56" ht="50.25" customHeight="1" x14ac:dyDescent="0.25">
      <c r="E233" s="150" t="s">
        <v>513</v>
      </c>
      <c r="AX233" s="150">
        <v>232</v>
      </c>
      <c r="AZ233" s="150">
        <v>232</v>
      </c>
      <c r="BB233" s="150">
        <v>232</v>
      </c>
      <c r="BD233" s="150">
        <v>232</v>
      </c>
    </row>
    <row r="234" spans="5:56" ht="50.25" customHeight="1" x14ac:dyDescent="0.25">
      <c r="E234" s="150" t="s">
        <v>514</v>
      </c>
      <c r="AX234" s="150">
        <v>233</v>
      </c>
      <c r="AZ234" s="150">
        <v>233</v>
      </c>
      <c r="BB234" s="150">
        <v>233</v>
      </c>
      <c r="BD234" s="150">
        <v>233</v>
      </c>
    </row>
    <row r="235" spans="5:56" ht="50.25" customHeight="1" x14ac:dyDescent="0.25">
      <c r="E235" s="150" t="s">
        <v>515</v>
      </c>
      <c r="AX235" s="150">
        <v>234</v>
      </c>
      <c r="AZ235" s="150">
        <v>234</v>
      </c>
      <c r="BB235" s="150">
        <v>234</v>
      </c>
      <c r="BD235" s="150">
        <v>234</v>
      </c>
    </row>
    <row r="236" spans="5:56" ht="50.25" customHeight="1" x14ac:dyDescent="0.25">
      <c r="E236" s="150" t="s">
        <v>516</v>
      </c>
      <c r="AX236" s="150">
        <v>235</v>
      </c>
      <c r="AZ236" s="150">
        <v>235</v>
      </c>
      <c r="BB236" s="150">
        <v>235</v>
      </c>
      <c r="BD236" s="150">
        <v>235</v>
      </c>
    </row>
    <row r="237" spans="5:56" ht="50.25" customHeight="1" x14ac:dyDescent="0.25">
      <c r="E237" s="150" t="s">
        <v>517</v>
      </c>
      <c r="AX237" s="150">
        <v>236</v>
      </c>
      <c r="AZ237" s="150">
        <v>236</v>
      </c>
      <c r="BB237" s="150">
        <v>236</v>
      </c>
      <c r="BD237" s="150">
        <v>236</v>
      </c>
    </row>
    <row r="238" spans="5:56" ht="50.25" customHeight="1" x14ac:dyDescent="0.25">
      <c r="E238" s="150" t="s">
        <v>518</v>
      </c>
      <c r="AX238" s="150">
        <v>237</v>
      </c>
      <c r="AZ238" s="150">
        <v>237</v>
      </c>
      <c r="BB238" s="150">
        <v>237</v>
      </c>
      <c r="BD238" s="150">
        <v>237</v>
      </c>
    </row>
    <row r="239" spans="5:56" ht="50.25" customHeight="1" x14ac:dyDescent="0.25">
      <c r="E239" s="150" t="s">
        <v>519</v>
      </c>
      <c r="AX239" s="150">
        <v>238</v>
      </c>
      <c r="AZ239" s="150">
        <v>238</v>
      </c>
      <c r="BB239" s="150">
        <v>238</v>
      </c>
      <c r="BD239" s="150">
        <v>238</v>
      </c>
    </row>
    <row r="240" spans="5:56" ht="50.25" customHeight="1" x14ac:dyDescent="0.25">
      <c r="E240" s="150" t="s">
        <v>520</v>
      </c>
      <c r="AX240" s="150">
        <v>239</v>
      </c>
      <c r="AZ240" s="150">
        <v>239</v>
      </c>
      <c r="BB240" s="150">
        <v>239</v>
      </c>
      <c r="BD240" s="150">
        <v>239</v>
      </c>
    </row>
    <row r="241" spans="5:56" ht="50.25" customHeight="1" x14ac:dyDescent="0.25">
      <c r="E241" s="150" t="s">
        <v>521</v>
      </c>
      <c r="AX241" s="150">
        <v>240</v>
      </c>
      <c r="AZ241" s="150">
        <v>240</v>
      </c>
      <c r="BB241" s="150">
        <v>240</v>
      </c>
      <c r="BD241" s="150">
        <v>240</v>
      </c>
    </row>
    <row r="242" spans="5:56" ht="50.25" customHeight="1" x14ac:dyDescent="0.25">
      <c r="E242" s="150" t="s">
        <v>522</v>
      </c>
      <c r="AX242" s="150">
        <v>241</v>
      </c>
      <c r="AZ242" s="150">
        <v>241</v>
      </c>
      <c r="BB242" s="150">
        <v>241</v>
      </c>
      <c r="BD242" s="150">
        <v>241</v>
      </c>
    </row>
    <row r="243" spans="5:56" ht="50.25" customHeight="1" x14ac:dyDescent="0.25">
      <c r="E243" s="150" t="s">
        <v>523</v>
      </c>
      <c r="AX243" s="150">
        <v>242</v>
      </c>
      <c r="AZ243" s="150">
        <v>242</v>
      </c>
      <c r="BB243" s="150">
        <v>242</v>
      </c>
      <c r="BD243" s="150">
        <v>242</v>
      </c>
    </row>
    <row r="244" spans="5:56" ht="50.25" customHeight="1" x14ac:dyDescent="0.25">
      <c r="E244" s="150" t="s">
        <v>524</v>
      </c>
      <c r="AX244" s="150">
        <v>243</v>
      </c>
      <c r="AZ244" s="150">
        <v>243</v>
      </c>
      <c r="BB244" s="150">
        <v>243</v>
      </c>
      <c r="BD244" s="150">
        <v>243</v>
      </c>
    </row>
    <row r="245" spans="5:56" ht="50.25" customHeight="1" x14ac:dyDescent="0.25">
      <c r="E245" s="150" t="s">
        <v>525</v>
      </c>
      <c r="AX245" s="150">
        <v>244</v>
      </c>
      <c r="AZ245" s="150">
        <v>244</v>
      </c>
      <c r="BB245" s="150">
        <v>244</v>
      </c>
      <c r="BD245" s="150">
        <v>244</v>
      </c>
    </row>
    <row r="246" spans="5:56" ht="50.25" customHeight="1" x14ac:dyDescent="0.25">
      <c r="E246" s="150" t="s">
        <v>526</v>
      </c>
      <c r="AX246" s="150">
        <v>245</v>
      </c>
      <c r="AZ246" s="150">
        <v>245</v>
      </c>
      <c r="BB246" s="150">
        <v>245</v>
      </c>
      <c r="BD246" s="150">
        <v>245</v>
      </c>
    </row>
    <row r="247" spans="5:56" ht="50.25" customHeight="1" x14ac:dyDescent="0.25">
      <c r="E247" s="150" t="s">
        <v>527</v>
      </c>
      <c r="AX247" s="150">
        <v>246</v>
      </c>
      <c r="AZ247" s="150">
        <v>246</v>
      </c>
      <c r="BB247" s="150">
        <v>246</v>
      </c>
      <c r="BD247" s="150">
        <v>246</v>
      </c>
    </row>
    <row r="248" spans="5:56" ht="50.25" customHeight="1" x14ac:dyDescent="0.25">
      <c r="E248" s="150" t="s">
        <v>528</v>
      </c>
      <c r="AX248" s="150">
        <v>247</v>
      </c>
      <c r="AZ248" s="150">
        <v>247</v>
      </c>
      <c r="BB248" s="150">
        <v>247</v>
      </c>
      <c r="BD248" s="150">
        <v>247</v>
      </c>
    </row>
    <row r="249" spans="5:56" ht="50.25" customHeight="1" x14ac:dyDescent="0.25">
      <c r="E249" s="150" t="s">
        <v>529</v>
      </c>
      <c r="AX249" s="150">
        <v>248</v>
      </c>
      <c r="AZ249" s="150">
        <v>248</v>
      </c>
      <c r="BB249" s="150">
        <v>248</v>
      </c>
      <c r="BD249" s="150">
        <v>248</v>
      </c>
    </row>
    <row r="250" spans="5:56" ht="50.25" customHeight="1" x14ac:dyDescent="0.25">
      <c r="E250" s="150" t="s">
        <v>530</v>
      </c>
      <c r="AX250" s="150">
        <v>249</v>
      </c>
      <c r="AZ250" s="150">
        <v>249</v>
      </c>
      <c r="BB250" s="150">
        <v>249</v>
      </c>
      <c r="BD250" s="150">
        <v>249</v>
      </c>
    </row>
    <row r="251" spans="5:56" ht="50.25" customHeight="1" x14ac:dyDescent="0.25">
      <c r="E251" s="150" t="s">
        <v>531</v>
      </c>
      <c r="AX251" s="150">
        <v>250</v>
      </c>
      <c r="AZ251" s="150">
        <v>250</v>
      </c>
      <c r="BB251" s="150">
        <v>250</v>
      </c>
      <c r="BD251" s="150">
        <v>250</v>
      </c>
    </row>
    <row r="252" spans="5:56" ht="50.25" customHeight="1" x14ac:dyDescent="0.25">
      <c r="E252" s="150" t="s">
        <v>532</v>
      </c>
      <c r="AX252" s="150">
        <v>251</v>
      </c>
      <c r="AZ252" s="150">
        <v>251</v>
      </c>
      <c r="BB252" s="150">
        <v>251</v>
      </c>
      <c r="BD252" s="150">
        <v>251</v>
      </c>
    </row>
    <row r="253" spans="5:56" ht="50.25" customHeight="1" x14ac:dyDescent="0.25">
      <c r="E253" s="150" t="s">
        <v>533</v>
      </c>
      <c r="AX253" s="150">
        <v>252</v>
      </c>
      <c r="AZ253" s="150">
        <v>252</v>
      </c>
      <c r="BB253" s="150">
        <v>252</v>
      </c>
      <c r="BD253" s="150">
        <v>252</v>
      </c>
    </row>
    <row r="254" spans="5:56" ht="50.25" customHeight="1" x14ac:dyDescent="0.25">
      <c r="E254" s="150" t="s">
        <v>534</v>
      </c>
      <c r="AX254" s="150">
        <v>253</v>
      </c>
      <c r="AZ254" s="150">
        <v>253</v>
      </c>
      <c r="BB254" s="150">
        <v>253</v>
      </c>
      <c r="BD254" s="150">
        <v>253</v>
      </c>
    </row>
    <row r="255" spans="5:56" ht="50.25" customHeight="1" x14ac:dyDescent="0.25">
      <c r="E255" s="150" t="s">
        <v>535</v>
      </c>
      <c r="AX255" s="150">
        <v>254</v>
      </c>
      <c r="AZ255" s="150">
        <v>254</v>
      </c>
      <c r="BB255" s="150">
        <v>254</v>
      </c>
      <c r="BD255" s="150">
        <v>254</v>
      </c>
    </row>
    <row r="256" spans="5:56" ht="50.25" customHeight="1" x14ac:dyDescent="0.25">
      <c r="E256" s="150" t="s">
        <v>536</v>
      </c>
      <c r="AX256" s="150">
        <v>255</v>
      </c>
      <c r="AZ256" s="150">
        <v>255</v>
      </c>
      <c r="BB256" s="150">
        <v>255</v>
      </c>
      <c r="BD256" s="150">
        <v>255</v>
      </c>
    </row>
    <row r="257" spans="5:56" ht="50.25" customHeight="1" x14ac:dyDescent="0.25">
      <c r="E257" s="150" t="s">
        <v>537</v>
      </c>
      <c r="AX257" s="150">
        <v>256</v>
      </c>
      <c r="AZ257" s="150">
        <v>256</v>
      </c>
      <c r="BB257" s="150">
        <v>256</v>
      </c>
      <c r="BD257" s="150">
        <v>256</v>
      </c>
    </row>
    <row r="258" spans="5:56" ht="50.25" customHeight="1" x14ac:dyDescent="0.25">
      <c r="E258" s="150" t="s">
        <v>538</v>
      </c>
      <c r="AX258" s="150">
        <v>257</v>
      </c>
      <c r="AZ258" s="150">
        <v>257</v>
      </c>
      <c r="BB258" s="150">
        <v>257</v>
      </c>
      <c r="BD258" s="150">
        <v>257</v>
      </c>
    </row>
    <row r="259" spans="5:56" ht="50.25" customHeight="1" x14ac:dyDescent="0.25">
      <c r="E259" s="150" t="s">
        <v>539</v>
      </c>
      <c r="AX259" s="150">
        <v>258</v>
      </c>
      <c r="AZ259" s="150">
        <v>258</v>
      </c>
      <c r="BB259" s="150">
        <v>258</v>
      </c>
      <c r="BD259" s="150">
        <v>258</v>
      </c>
    </row>
    <row r="260" spans="5:56" ht="50.25" customHeight="1" x14ac:dyDescent="0.25">
      <c r="E260" s="150" t="s">
        <v>540</v>
      </c>
      <c r="AX260" s="150">
        <v>259</v>
      </c>
      <c r="AZ260" s="150">
        <v>259</v>
      </c>
      <c r="BB260" s="150">
        <v>259</v>
      </c>
      <c r="BD260" s="150">
        <v>259</v>
      </c>
    </row>
    <row r="261" spans="5:56" ht="50.25" customHeight="1" x14ac:dyDescent="0.25">
      <c r="E261" s="150" t="s">
        <v>541</v>
      </c>
      <c r="AX261" s="150">
        <v>260</v>
      </c>
      <c r="AZ261" s="150">
        <v>260</v>
      </c>
      <c r="BB261" s="150">
        <v>260</v>
      </c>
      <c r="BD261" s="150">
        <v>260</v>
      </c>
    </row>
    <row r="262" spans="5:56" ht="50.25" customHeight="1" x14ac:dyDescent="0.25">
      <c r="E262" s="150" t="s">
        <v>542</v>
      </c>
      <c r="AX262" s="150">
        <v>261</v>
      </c>
      <c r="AZ262" s="150">
        <v>261</v>
      </c>
      <c r="BB262" s="150">
        <v>261</v>
      </c>
      <c r="BD262" s="150">
        <v>261</v>
      </c>
    </row>
    <row r="263" spans="5:56" ht="50.25" customHeight="1" x14ac:dyDescent="0.25">
      <c r="E263" s="150" t="s">
        <v>543</v>
      </c>
      <c r="AX263" s="150">
        <v>262</v>
      </c>
      <c r="AZ263" s="150">
        <v>262</v>
      </c>
      <c r="BB263" s="150">
        <v>262</v>
      </c>
      <c r="BD263" s="150">
        <v>262</v>
      </c>
    </row>
    <row r="264" spans="5:56" ht="50.25" customHeight="1" x14ac:dyDescent="0.25">
      <c r="E264" s="150" t="s">
        <v>544</v>
      </c>
      <c r="AX264" s="150">
        <v>263</v>
      </c>
      <c r="AZ264" s="150">
        <v>263</v>
      </c>
      <c r="BB264" s="150">
        <v>263</v>
      </c>
      <c r="BD264" s="150">
        <v>263</v>
      </c>
    </row>
    <row r="265" spans="5:56" ht="50.25" customHeight="1" x14ac:dyDescent="0.25">
      <c r="E265" s="150" t="s">
        <v>545</v>
      </c>
      <c r="AX265" s="150">
        <v>264</v>
      </c>
      <c r="AZ265" s="150">
        <v>264</v>
      </c>
      <c r="BB265" s="150">
        <v>264</v>
      </c>
      <c r="BD265" s="150">
        <v>264</v>
      </c>
    </row>
    <row r="266" spans="5:56" ht="50.25" customHeight="1" x14ac:dyDescent="0.25">
      <c r="E266" s="150" t="s">
        <v>546</v>
      </c>
      <c r="AX266" s="150">
        <v>265</v>
      </c>
      <c r="AZ266" s="150">
        <v>265</v>
      </c>
      <c r="BB266" s="150">
        <v>265</v>
      </c>
      <c r="BD266" s="150">
        <v>265</v>
      </c>
    </row>
    <row r="267" spans="5:56" ht="50.25" customHeight="1" x14ac:dyDescent="0.25">
      <c r="E267" s="150" t="s">
        <v>547</v>
      </c>
      <c r="AX267" s="150">
        <v>266</v>
      </c>
      <c r="AZ267" s="150">
        <v>266</v>
      </c>
      <c r="BB267" s="150">
        <v>266</v>
      </c>
      <c r="BD267" s="150">
        <v>266</v>
      </c>
    </row>
    <row r="268" spans="5:56" ht="50.25" customHeight="1" x14ac:dyDescent="0.25">
      <c r="E268" s="150" t="s">
        <v>548</v>
      </c>
      <c r="AX268" s="150">
        <v>267</v>
      </c>
      <c r="AZ268" s="150">
        <v>267</v>
      </c>
      <c r="BB268" s="150">
        <v>267</v>
      </c>
      <c r="BD268" s="150">
        <v>267</v>
      </c>
    </row>
    <row r="269" spans="5:56" ht="50.25" customHeight="1" x14ac:dyDescent="0.25">
      <c r="E269" s="150" t="s">
        <v>549</v>
      </c>
      <c r="AX269" s="150">
        <v>268</v>
      </c>
      <c r="AZ269" s="150">
        <v>268</v>
      </c>
      <c r="BB269" s="150">
        <v>268</v>
      </c>
      <c r="BD269" s="150">
        <v>268</v>
      </c>
    </row>
    <row r="270" spans="5:56" ht="50.25" customHeight="1" x14ac:dyDescent="0.25">
      <c r="E270" s="150" t="s">
        <v>550</v>
      </c>
      <c r="AX270" s="150">
        <v>269</v>
      </c>
      <c r="AZ270" s="150">
        <v>269</v>
      </c>
      <c r="BB270" s="150">
        <v>269</v>
      </c>
      <c r="BD270" s="150">
        <v>269</v>
      </c>
    </row>
    <row r="271" spans="5:56" ht="50.25" customHeight="1" x14ac:dyDescent="0.25">
      <c r="E271" s="150" t="s">
        <v>551</v>
      </c>
      <c r="AX271" s="150">
        <v>270</v>
      </c>
      <c r="AZ271" s="150">
        <v>270</v>
      </c>
      <c r="BB271" s="150">
        <v>270</v>
      </c>
      <c r="BD271" s="150">
        <v>270</v>
      </c>
    </row>
    <row r="272" spans="5:56" ht="50.25" customHeight="1" x14ac:dyDescent="0.25">
      <c r="E272" s="150" t="s">
        <v>552</v>
      </c>
      <c r="AX272" s="150">
        <v>271</v>
      </c>
      <c r="AZ272" s="150">
        <v>271</v>
      </c>
      <c r="BB272" s="150">
        <v>271</v>
      </c>
      <c r="BD272" s="150">
        <v>271</v>
      </c>
    </row>
    <row r="273" spans="5:56" ht="50.25" customHeight="1" x14ac:dyDescent="0.25">
      <c r="E273" s="150" t="s">
        <v>553</v>
      </c>
      <c r="AX273" s="150">
        <v>272</v>
      </c>
      <c r="AZ273" s="150">
        <v>272</v>
      </c>
      <c r="BB273" s="150">
        <v>272</v>
      </c>
      <c r="BD273" s="150">
        <v>272</v>
      </c>
    </row>
    <row r="274" spans="5:56" ht="50.25" customHeight="1" x14ac:dyDescent="0.25">
      <c r="E274" s="150" t="s">
        <v>554</v>
      </c>
      <c r="AX274" s="150">
        <v>273</v>
      </c>
      <c r="AZ274" s="150">
        <v>273</v>
      </c>
      <c r="BB274" s="150">
        <v>273</v>
      </c>
      <c r="BD274" s="150">
        <v>273</v>
      </c>
    </row>
    <row r="275" spans="5:56" ht="50.25" customHeight="1" x14ac:dyDescent="0.25">
      <c r="E275" s="150" t="s">
        <v>555</v>
      </c>
      <c r="AX275" s="150">
        <v>274</v>
      </c>
      <c r="AZ275" s="150">
        <v>274</v>
      </c>
      <c r="BB275" s="150">
        <v>274</v>
      </c>
      <c r="BD275" s="150">
        <v>274</v>
      </c>
    </row>
    <row r="276" spans="5:56" ht="50.25" customHeight="1" x14ac:dyDescent="0.25">
      <c r="E276" s="150" t="s">
        <v>556</v>
      </c>
      <c r="AX276" s="150">
        <v>275</v>
      </c>
      <c r="AZ276" s="150">
        <v>275</v>
      </c>
      <c r="BB276" s="150">
        <v>275</v>
      </c>
      <c r="BD276" s="150">
        <v>275</v>
      </c>
    </row>
    <row r="277" spans="5:56" ht="50.25" customHeight="1" x14ac:dyDescent="0.25">
      <c r="E277" s="150" t="s">
        <v>557</v>
      </c>
      <c r="AX277" s="150">
        <v>276</v>
      </c>
      <c r="AZ277" s="150">
        <v>276</v>
      </c>
      <c r="BB277" s="150">
        <v>276</v>
      </c>
      <c r="BD277" s="150">
        <v>276</v>
      </c>
    </row>
    <row r="278" spans="5:56" ht="50.25" customHeight="1" x14ac:dyDescent="0.25">
      <c r="E278" s="150" t="s">
        <v>558</v>
      </c>
      <c r="AX278" s="150">
        <v>277</v>
      </c>
      <c r="AZ278" s="150">
        <v>277</v>
      </c>
      <c r="BB278" s="150">
        <v>277</v>
      </c>
      <c r="BD278" s="150">
        <v>277</v>
      </c>
    </row>
    <row r="279" spans="5:56" ht="50.25" customHeight="1" x14ac:dyDescent="0.25">
      <c r="E279" s="150" t="s">
        <v>559</v>
      </c>
      <c r="AX279" s="150">
        <v>278</v>
      </c>
      <c r="AZ279" s="150">
        <v>278</v>
      </c>
      <c r="BB279" s="150">
        <v>278</v>
      </c>
      <c r="BD279" s="150">
        <v>278</v>
      </c>
    </row>
    <row r="280" spans="5:56" ht="50.25" customHeight="1" x14ac:dyDescent="0.25">
      <c r="E280" s="150" t="s">
        <v>560</v>
      </c>
      <c r="AX280" s="150">
        <v>279</v>
      </c>
      <c r="AZ280" s="150">
        <v>279</v>
      </c>
      <c r="BB280" s="150">
        <v>279</v>
      </c>
      <c r="BD280" s="150">
        <v>279</v>
      </c>
    </row>
    <row r="281" spans="5:56" ht="50.25" customHeight="1" x14ac:dyDescent="0.25">
      <c r="E281" s="150" t="s">
        <v>561</v>
      </c>
      <c r="AX281" s="150">
        <v>280</v>
      </c>
      <c r="AZ281" s="150">
        <v>280</v>
      </c>
      <c r="BB281" s="150">
        <v>280</v>
      </c>
      <c r="BD281" s="150">
        <v>280</v>
      </c>
    </row>
    <row r="282" spans="5:56" ht="50.25" customHeight="1" x14ac:dyDescent="0.25">
      <c r="E282" s="150" t="s">
        <v>562</v>
      </c>
      <c r="AX282" s="150">
        <v>281</v>
      </c>
      <c r="AZ282" s="150">
        <v>281</v>
      </c>
      <c r="BB282" s="150">
        <v>281</v>
      </c>
      <c r="BD282" s="150">
        <v>281</v>
      </c>
    </row>
    <row r="283" spans="5:56" ht="50.25" customHeight="1" x14ac:dyDescent="0.25">
      <c r="E283" s="150" t="s">
        <v>563</v>
      </c>
      <c r="AX283" s="150">
        <v>282</v>
      </c>
      <c r="AZ283" s="150">
        <v>282</v>
      </c>
      <c r="BB283" s="150">
        <v>282</v>
      </c>
      <c r="BD283" s="150">
        <v>282</v>
      </c>
    </row>
    <row r="284" spans="5:56" ht="50.25" customHeight="1" x14ac:dyDescent="0.25">
      <c r="E284" s="150" t="s">
        <v>564</v>
      </c>
      <c r="AX284" s="150">
        <v>283</v>
      </c>
      <c r="AZ284" s="150">
        <v>283</v>
      </c>
      <c r="BB284" s="150">
        <v>283</v>
      </c>
      <c r="BD284" s="150">
        <v>283</v>
      </c>
    </row>
    <row r="285" spans="5:56" ht="50.25" customHeight="1" x14ac:dyDescent="0.25">
      <c r="E285" s="150" t="s">
        <v>565</v>
      </c>
      <c r="AX285" s="150">
        <v>284</v>
      </c>
      <c r="AZ285" s="150">
        <v>284</v>
      </c>
      <c r="BB285" s="150">
        <v>284</v>
      </c>
      <c r="BD285" s="150">
        <v>284</v>
      </c>
    </row>
    <row r="286" spans="5:56" ht="50.25" customHeight="1" x14ac:dyDescent="0.25">
      <c r="E286" s="150" t="s">
        <v>566</v>
      </c>
      <c r="AX286" s="150">
        <v>285</v>
      </c>
      <c r="AZ286" s="150">
        <v>285</v>
      </c>
      <c r="BB286" s="150">
        <v>285</v>
      </c>
      <c r="BD286" s="150">
        <v>285</v>
      </c>
    </row>
    <row r="287" spans="5:56" ht="50.25" customHeight="1" x14ac:dyDescent="0.25">
      <c r="E287" s="150" t="s">
        <v>567</v>
      </c>
      <c r="AX287" s="150">
        <v>286</v>
      </c>
      <c r="AZ287" s="150">
        <v>286</v>
      </c>
      <c r="BB287" s="150">
        <v>286</v>
      </c>
      <c r="BD287" s="150">
        <v>286</v>
      </c>
    </row>
    <row r="288" spans="5:56" ht="50.25" customHeight="1" x14ac:dyDescent="0.25">
      <c r="E288" s="150" t="s">
        <v>568</v>
      </c>
      <c r="AX288" s="150">
        <v>287</v>
      </c>
      <c r="AZ288" s="150">
        <v>287</v>
      </c>
      <c r="BB288" s="150">
        <v>287</v>
      </c>
      <c r="BD288" s="150">
        <v>287</v>
      </c>
    </row>
    <row r="289" spans="5:56" ht="50.25" customHeight="1" x14ac:dyDescent="0.25">
      <c r="E289" s="150" t="s">
        <v>569</v>
      </c>
      <c r="AX289" s="150">
        <v>288</v>
      </c>
      <c r="AZ289" s="150">
        <v>288</v>
      </c>
      <c r="BB289" s="150">
        <v>288</v>
      </c>
      <c r="BD289" s="150">
        <v>288</v>
      </c>
    </row>
    <row r="290" spans="5:56" ht="50.25" customHeight="1" x14ac:dyDescent="0.25">
      <c r="E290" s="150" t="s">
        <v>570</v>
      </c>
      <c r="AX290" s="150">
        <v>289</v>
      </c>
      <c r="AZ290" s="150">
        <v>289</v>
      </c>
      <c r="BB290" s="150">
        <v>289</v>
      </c>
      <c r="BD290" s="150">
        <v>289</v>
      </c>
    </row>
    <row r="291" spans="5:56" ht="50.25" customHeight="1" x14ac:dyDescent="0.25">
      <c r="E291" s="150" t="s">
        <v>571</v>
      </c>
      <c r="AX291" s="150">
        <v>290</v>
      </c>
      <c r="AZ291" s="150">
        <v>290</v>
      </c>
      <c r="BB291" s="150">
        <v>290</v>
      </c>
      <c r="BD291" s="150">
        <v>290</v>
      </c>
    </row>
    <row r="292" spans="5:56" ht="50.25" customHeight="1" x14ac:dyDescent="0.25">
      <c r="E292" s="150" t="s">
        <v>572</v>
      </c>
      <c r="AX292" s="150">
        <v>291</v>
      </c>
      <c r="AZ292" s="150">
        <v>291</v>
      </c>
      <c r="BB292" s="150">
        <v>291</v>
      </c>
      <c r="BD292" s="150">
        <v>291</v>
      </c>
    </row>
    <row r="293" spans="5:56" ht="50.25" customHeight="1" x14ac:dyDescent="0.25">
      <c r="E293" s="150" t="s">
        <v>573</v>
      </c>
      <c r="AX293" s="150">
        <v>292</v>
      </c>
      <c r="AZ293" s="150">
        <v>292</v>
      </c>
      <c r="BB293" s="150">
        <v>292</v>
      </c>
      <c r="BD293" s="150">
        <v>292</v>
      </c>
    </row>
    <row r="294" spans="5:56" ht="50.25" customHeight="1" x14ac:dyDescent="0.25">
      <c r="E294" s="150" t="s">
        <v>574</v>
      </c>
      <c r="AX294" s="150">
        <v>293</v>
      </c>
      <c r="AZ294" s="150">
        <v>293</v>
      </c>
      <c r="BB294" s="150">
        <v>293</v>
      </c>
      <c r="BD294" s="150">
        <v>293</v>
      </c>
    </row>
    <row r="295" spans="5:56" ht="50.25" customHeight="1" x14ac:dyDescent="0.25">
      <c r="E295" s="150" t="s">
        <v>575</v>
      </c>
      <c r="AX295" s="150">
        <v>294</v>
      </c>
      <c r="AZ295" s="150">
        <v>294</v>
      </c>
      <c r="BB295" s="150">
        <v>294</v>
      </c>
      <c r="BD295" s="150">
        <v>294</v>
      </c>
    </row>
    <row r="296" spans="5:56" ht="50.25" customHeight="1" x14ac:dyDescent="0.25">
      <c r="E296" s="150" t="s">
        <v>576</v>
      </c>
      <c r="AX296" s="150">
        <v>295</v>
      </c>
      <c r="AZ296" s="150">
        <v>295</v>
      </c>
      <c r="BB296" s="150">
        <v>295</v>
      </c>
      <c r="BD296" s="150">
        <v>295</v>
      </c>
    </row>
    <row r="297" spans="5:56" ht="50.25" customHeight="1" x14ac:dyDescent="0.25">
      <c r="E297" s="150" t="s">
        <v>577</v>
      </c>
      <c r="AX297" s="150">
        <v>296</v>
      </c>
      <c r="AZ297" s="150">
        <v>296</v>
      </c>
      <c r="BB297" s="150">
        <v>296</v>
      </c>
      <c r="BD297" s="150">
        <v>296</v>
      </c>
    </row>
    <row r="298" spans="5:56" ht="50.25" customHeight="1" x14ac:dyDescent="0.25">
      <c r="E298" s="150" t="s">
        <v>578</v>
      </c>
      <c r="AX298" s="150">
        <v>297</v>
      </c>
      <c r="AZ298" s="150">
        <v>297</v>
      </c>
      <c r="BB298" s="150">
        <v>297</v>
      </c>
      <c r="BD298" s="150">
        <v>297</v>
      </c>
    </row>
    <row r="299" spans="5:56" ht="50.25" customHeight="1" x14ac:dyDescent="0.25">
      <c r="E299" s="150" t="s">
        <v>579</v>
      </c>
      <c r="AX299" s="150">
        <v>298</v>
      </c>
      <c r="AZ299" s="150">
        <v>298</v>
      </c>
      <c r="BB299" s="150">
        <v>298</v>
      </c>
      <c r="BD299" s="150">
        <v>298</v>
      </c>
    </row>
    <row r="300" spans="5:56" ht="50.25" customHeight="1" x14ac:dyDescent="0.25">
      <c r="E300" s="150" t="s">
        <v>580</v>
      </c>
      <c r="AX300" s="150">
        <v>299</v>
      </c>
      <c r="AZ300" s="150">
        <v>299</v>
      </c>
      <c r="BB300" s="150">
        <v>299</v>
      </c>
      <c r="BD300" s="150">
        <v>299</v>
      </c>
    </row>
    <row r="301" spans="5:56" ht="50.25" customHeight="1" x14ac:dyDescent="0.25">
      <c r="E301" s="150" t="s">
        <v>581</v>
      </c>
      <c r="AX301" s="150">
        <v>300</v>
      </c>
      <c r="AZ301" s="150">
        <v>300</v>
      </c>
      <c r="BB301" s="150">
        <v>300</v>
      </c>
      <c r="BD301" s="150">
        <v>300</v>
      </c>
    </row>
    <row r="302" spans="5:56" ht="50.25" customHeight="1" x14ac:dyDescent="0.25">
      <c r="E302" s="150" t="s">
        <v>582</v>
      </c>
      <c r="AX302" s="150">
        <v>301</v>
      </c>
      <c r="AZ302" s="150">
        <v>301</v>
      </c>
      <c r="BB302" s="150">
        <v>301</v>
      </c>
      <c r="BD302" s="150">
        <v>301</v>
      </c>
    </row>
    <row r="303" spans="5:56" ht="50.25" customHeight="1" x14ac:dyDescent="0.25">
      <c r="E303" s="150" t="s">
        <v>583</v>
      </c>
      <c r="AX303" s="150">
        <v>302</v>
      </c>
      <c r="AZ303" s="150">
        <v>302</v>
      </c>
      <c r="BB303" s="150">
        <v>302</v>
      </c>
      <c r="BD303" s="150">
        <v>302</v>
      </c>
    </row>
    <row r="304" spans="5:56" ht="50.25" customHeight="1" x14ac:dyDescent="0.25">
      <c r="E304" s="150" t="s">
        <v>584</v>
      </c>
      <c r="AX304" s="150">
        <v>303</v>
      </c>
      <c r="AZ304" s="150">
        <v>303</v>
      </c>
      <c r="BB304" s="150">
        <v>303</v>
      </c>
      <c r="BD304" s="150">
        <v>303</v>
      </c>
    </row>
    <row r="305" spans="5:56" ht="50.25" customHeight="1" x14ac:dyDescent="0.25">
      <c r="E305" s="150" t="s">
        <v>585</v>
      </c>
      <c r="AX305" s="150">
        <v>304</v>
      </c>
      <c r="AZ305" s="150">
        <v>304</v>
      </c>
      <c r="BB305" s="150">
        <v>304</v>
      </c>
      <c r="BD305" s="150">
        <v>304</v>
      </c>
    </row>
    <row r="306" spans="5:56" ht="50.25" customHeight="1" x14ac:dyDescent="0.25">
      <c r="E306" s="150" t="s">
        <v>586</v>
      </c>
      <c r="AX306" s="150">
        <v>305</v>
      </c>
      <c r="AZ306" s="150">
        <v>305</v>
      </c>
      <c r="BB306" s="150">
        <v>305</v>
      </c>
      <c r="BD306" s="150">
        <v>305</v>
      </c>
    </row>
    <row r="307" spans="5:56" ht="50.25" customHeight="1" x14ac:dyDescent="0.25">
      <c r="E307" s="150" t="s">
        <v>587</v>
      </c>
      <c r="AX307" s="150">
        <v>306</v>
      </c>
      <c r="AZ307" s="150">
        <v>306</v>
      </c>
      <c r="BB307" s="150">
        <v>306</v>
      </c>
      <c r="BD307" s="150">
        <v>306</v>
      </c>
    </row>
    <row r="308" spans="5:56" ht="50.25" customHeight="1" x14ac:dyDescent="0.25">
      <c r="E308" s="150" t="s">
        <v>588</v>
      </c>
      <c r="AX308" s="150">
        <v>307</v>
      </c>
      <c r="AZ308" s="150">
        <v>307</v>
      </c>
      <c r="BB308" s="150">
        <v>307</v>
      </c>
      <c r="BD308" s="150">
        <v>307</v>
      </c>
    </row>
    <row r="309" spans="5:56" ht="50.25" customHeight="1" x14ac:dyDescent="0.25">
      <c r="E309" s="150" t="s">
        <v>589</v>
      </c>
      <c r="AX309" s="150">
        <v>308</v>
      </c>
      <c r="AZ309" s="150">
        <v>308</v>
      </c>
      <c r="BB309" s="150">
        <v>308</v>
      </c>
      <c r="BD309" s="150">
        <v>308</v>
      </c>
    </row>
    <row r="310" spans="5:56" ht="50.25" customHeight="1" x14ac:dyDescent="0.25">
      <c r="E310" s="150" t="s">
        <v>590</v>
      </c>
      <c r="AX310" s="150">
        <v>309</v>
      </c>
      <c r="AZ310" s="150">
        <v>309</v>
      </c>
      <c r="BB310" s="150">
        <v>309</v>
      </c>
      <c r="BD310" s="150">
        <v>309</v>
      </c>
    </row>
    <row r="311" spans="5:56" ht="50.25" customHeight="1" x14ac:dyDescent="0.25">
      <c r="E311" s="150" t="s">
        <v>591</v>
      </c>
      <c r="AX311" s="150">
        <v>310</v>
      </c>
      <c r="AZ311" s="150">
        <v>310</v>
      </c>
      <c r="BB311" s="150">
        <v>310</v>
      </c>
      <c r="BD311" s="150">
        <v>310</v>
      </c>
    </row>
    <row r="312" spans="5:56" ht="50.25" customHeight="1" x14ac:dyDescent="0.25">
      <c r="E312" s="150" t="s">
        <v>592</v>
      </c>
      <c r="AX312" s="150">
        <v>311</v>
      </c>
      <c r="AZ312" s="150">
        <v>311</v>
      </c>
      <c r="BB312" s="150">
        <v>311</v>
      </c>
      <c r="BD312" s="150">
        <v>311</v>
      </c>
    </row>
    <row r="313" spans="5:56" ht="50.25" customHeight="1" x14ac:dyDescent="0.25">
      <c r="E313" s="150" t="s">
        <v>593</v>
      </c>
      <c r="AX313" s="150">
        <v>312</v>
      </c>
      <c r="AZ313" s="150">
        <v>312</v>
      </c>
      <c r="BB313" s="150">
        <v>312</v>
      </c>
      <c r="BD313" s="150">
        <v>312</v>
      </c>
    </row>
    <row r="314" spans="5:56" ht="50.25" customHeight="1" x14ac:dyDescent="0.25">
      <c r="E314" s="150" t="s">
        <v>594</v>
      </c>
      <c r="AX314" s="150">
        <v>313</v>
      </c>
      <c r="AZ314" s="150">
        <v>313</v>
      </c>
      <c r="BB314" s="150">
        <v>313</v>
      </c>
      <c r="BD314" s="150">
        <v>313</v>
      </c>
    </row>
    <row r="315" spans="5:56" ht="50.25" customHeight="1" x14ac:dyDescent="0.25">
      <c r="E315" s="150" t="s">
        <v>595</v>
      </c>
      <c r="AX315" s="150">
        <v>314</v>
      </c>
      <c r="AZ315" s="150">
        <v>314</v>
      </c>
      <c r="BB315" s="150">
        <v>314</v>
      </c>
      <c r="BD315" s="150">
        <v>314</v>
      </c>
    </row>
    <row r="316" spans="5:56" ht="50.25" customHeight="1" x14ac:dyDescent="0.25">
      <c r="E316" s="150" t="s">
        <v>596</v>
      </c>
      <c r="AX316" s="150">
        <v>315</v>
      </c>
      <c r="AZ316" s="150">
        <v>315</v>
      </c>
      <c r="BB316" s="150">
        <v>315</v>
      </c>
      <c r="BD316" s="150">
        <v>315</v>
      </c>
    </row>
    <row r="317" spans="5:56" ht="50.25" customHeight="1" x14ac:dyDescent="0.25">
      <c r="E317" s="150" t="s">
        <v>597</v>
      </c>
      <c r="AX317" s="150">
        <v>316</v>
      </c>
      <c r="AZ317" s="150">
        <v>316</v>
      </c>
      <c r="BB317" s="150">
        <v>316</v>
      </c>
      <c r="BD317" s="150">
        <v>316</v>
      </c>
    </row>
    <row r="318" spans="5:56" ht="50.25" customHeight="1" x14ac:dyDescent="0.25">
      <c r="E318" s="150" t="s">
        <v>598</v>
      </c>
      <c r="AX318" s="150">
        <v>317</v>
      </c>
      <c r="AZ318" s="150">
        <v>317</v>
      </c>
      <c r="BB318" s="150">
        <v>317</v>
      </c>
      <c r="BD318" s="150">
        <v>317</v>
      </c>
    </row>
    <row r="319" spans="5:56" ht="50.25" customHeight="1" x14ac:dyDescent="0.25">
      <c r="E319" s="150" t="s">
        <v>599</v>
      </c>
      <c r="AX319" s="150">
        <v>318</v>
      </c>
      <c r="AZ319" s="150">
        <v>318</v>
      </c>
      <c r="BB319" s="150">
        <v>318</v>
      </c>
      <c r="BD319" s="150">
        <v>318</v>
      </c>
    </row>
    <row r="320" spans="5:56" ht="50.25" customHeight="1" x14ac:dyDescent="0.25">
      <c r="E320" s="150" t="s">
        <v>600</v>
      </c>
      <c r="AX320" s="150">
        <v>319</v>
      </c>
      <c r="AZ320" s="150">
        <v>319</v>
      </c>
      <c r="BB320" s="150">
        <v>319</v>
      </c>
      <c r="BD320" s="150">
        <v>319</v>
      </c>
    </row>
    <row r="321" spans="5:56" ht="50.25" customHeight="1" x14ac:dyDescent="0.25">
      <c r="E321" s="150" t="s">
        <v>601</v>
      </c>
      <c r="AX321" s="150">
        <v>320</v>
      </c>
      <c r="AZ321" s="150">
        <v>320</v>
      </c>
      <c r="BB321" s="150">
        <v>320</v>
      </c>
      <c r="BD321" s="150">
        <v>320</v>
      </c>
    </row>
    <row r="322" spans="5:56" ht="50.25" customHeight="1" x14ac:dyDescent="0.25">
      <c r="E322" s="150" t="s">
        <v>602</v>
      </c>
      <c r="AX322" s="150">
        <v>321</v>
      </c>
      <c r="AZ322" s="150">
        <v>321</v>
      </c>
      <c r="BB322" s="150">
        <v>321</v>
      </c>
      <c r="BD322" s="150">
        <v>321</v>
      </c>
    </row>
    <row r="323" spans="5:56" ht="50.25" customHeight="1" x14ac:dyDescent="0.25">
      <c r="E323" s="150" t="s">
        <v>603</v>
      </c>
      <c r="AX323" s="150">
        <v>322</v>
      </c>
      <c r="AZ323" s="150">
        <v>322</v>
      </c>
      <c r="BB323" s="150">
        <v>322</v>
      </c>
      <c r="BD323" s="150">
        <v>322</v>
      </c>
    </row>
    <row r="324" spans="5:56" ht="50.25" customHeight="1" x14ac:dyDescent="0.25">
      <c r="E324" s="150" t="s">
        <v>604</v>
      </c>
      <c r="AX324" s="150">
        <v>323</v>
      </c>
      <c r="AZ324" s="150">
        <v>323</v>
      </c>
      <c r="BB324" s="150">
        <v>323</v>
      </c>
      <c r="BD324" s="150">
        <v>323</v>
      </c>
    </row>
    <row r="325" spans="5:56" ht="50.25" customHeight="1" x14ac:dyDescent="0.25">
      <c r="E325" s="150" t="s">
        <v>605</v>
      </c>
      <c r="AX325" s="150">
        <v>324</v>
      </c>
      <c r="AZ325" s="150">
        <v>324</v>
      </c>
      <c r="BB325" s="150">
        <v>324</v>
      </c>
      <c r="BD325" s="150">
        <v>324</v>
      </c>
    </row>
    <row r="326" spans="5:56" ht="50.25" customHeight="1" x14ac:dyDescent="0.25">
      <c r="E326" s="150" t="s">
        <v>606</v>
      </c>
      <c r="AX326" s="150">
        <v>325</v>
      </c>
      <c r="AZ326" s="150">
        <v>325</v>
      </c>
      <c r="BB326" s="150">
        <v>325</v>
      </c>
      <c r="BD326" s="150">
        <v>325</v>
      </c>
    </row>
    <row r="327" spans="5:56" ht="50.25" customHeight="1" x14ac:dyDescent="0.25">
      <c r="E327" s="150" t="s">
        <v>607</v>
      </c>
      <c r="AX327" s="150">
        <v>326</v>
      </c>
      <c r="AZ327" s="150">
        <v>326</v>
      </c>
      <c r="BB327" s="150">
        <v>326</v>
      </c>
      <c r="BD327" s="150">
        <v>326</v>
      </c>
    </row>
    <row r="328" spans="5:56" ht="50.25" customHeight="1" x14ac:dyDescent="0.25">
      <c r="E328" s="150" t="s">
        <v>608</v>
      </c>
      <c r="AX328" s="150">
        <v>327</v>
      </c>
      <c r="AZ328" s="150">
        <v>327</v>
      </c>
      <c r="BB328" s="150">
        <v>327</v>
      </c>
      <c r="BD328" s="150">
        <v>327</v>
      </c>
    </row>
    <row r="329" spans="5:56" ht="50.25" customHeight="1" x14ac:dyDescent="0.25">
      <c r="E329" s="150" t="s">
        <v>609</v>
      </c>
      <c r="AX329" s="150">
        <v>328</v>
      </c>
      <c r="AZ329" s="150">
        <v>328</v>
      </c>
      <c r="BB329" s="150">
        <v>328</v>
      </c>
      <c r="BD329" s="150">
        <v>328</v>
      </c>
    </row>
    <row r="330" spans="5:56" ht="50.25" customHeight="1" x14ac:dyDescent="0.25">
      <c r="E330" s="150" t="s">
        <v>610</v>
      </c>
      <c r="AX330" s="150">
        <v>329</v>
      </c>
      <c r="AZ330" s="150">
        <v>329</v>
      </c>
      <c r="BB330" s="150">
        <v>329</v>
      </c>
      <c r="BD330" s="150">
        <v>329</v>
      </c>
    </row>
    <row r="331" spans="5:56" ht="50.25" customHeight="1" x14ac:dyDescent="0.25">
      <c r="E331" s="150" t="s">
        <v>611</v>
      </c>
      <c r="AX331" s="150">
        <v>330</v>
      </c>
      <c r="AZ331" s="150">
        <v>330</v>
      </c>
      <c r="BB331" s="150">
        <v>330</v>
      </c>
      <c r="BD331" s="150">
        <v>330</v>
      </c>
    </row>
    <row r="332" spans="5:56" ht="50.25" customHeight="1" x14ac:dyDescent="0.25">
      <c r="E332" s="150" t="s">
        <v>612</v>
      </c>
      <c r="AX332" s="150">
        <v>331</v>
      </c>
      <c r="AZ332" s="150">
        <v>331</v>
      </c>
      <c r="BB332" s="150">
        <v>331</v>
      </c>
      <c r="BD332" s="150">
        <v>331</v>
      </c>
    </row>
    <row r="333" spans="5:56" ht="50.25" customHeight="1" x14ac:dyDescent="0.25">
      <c r="E333" s="150" t="s">
        <v>613</v>
      </c>
      <c r="AX333" s="150">
        <v>332</v>
      </c>
      <c r="AZ333" s="150">
        <v>332</v>
      </c>
      <c r="BB333" s="150">
        <v>332</v>
      </c>
      <c r="BD333" s="150">
        <v>332</v>
      </c>
    </row>
    <row r="334" spans="5:56" ht="50.25" customHeight="1" x14ac:dyDescent="0.25">
      <c r="E334" s="150" t="s">
        <v>614</v>
      </c>
      <c r="AX334" s="150">
        <v>333</v>
      </c>
      <c r="AZ334" s="150">
        <v>333</v>
      </c>
      <c r="BB334" s="150">
        <v>333</v>
      </c>
      <c r="BD334" s="150">
        <v>333</v>
      </c>
    </row>
    <row r="335" spans="5:56" ht="50.25" customHeight="1" x14ac:dyDescent="0.25">
      <c r="E335" s="150" t="s">
        <v>615</v>
      </c>
      <c r="AX335" s="150">
        <v>334</v>
      </c>
      <c r="AZ335" s="150">
        <v>334</v>
      </c>
      <c r="BB335" s="150">
        <v>334</v>
      </c>
      <c r="BD335" s="150">
        <v>334</v>
      </c>
    </row>
    <row r="336" spans="5:56" ht="50.25" customHeight="1" x14ac:dyDescent="0.25">
      <c r="E336" s="150" t="s">
        <v>616</v>
      </c>
      <c r="AX336" s="150">
        <v>335</v>
      </c>
      <c r="AZ336" s="150">
        <v>335</v>
      </c>
      <c r="BB336" s="150">
        <v>335</v>
      </c>
      <c r="BD336" s="150">
        <v>335</v>
      </c>
    </row>
    <row r="337" spans="5:56" ht="50.25" customHeight="1" x14ac:dyDescent="0.25">
      <c r="E337" s="150" t="s">
        <v>617</v>
      </c>
      <c r="AX337" s="150">
        <v>336</v>
      </c>
      <c r="AZ337" s="150">
        <v>336</v>
      </c>
      <c r="BB337" s="150">
        <v>336</v>
      </c>
      <c r="BD337" s="150">
        <v>336</v>
      </c>
    </row>
    <row r="338" spans="5:56" ht="50.25" customHeight="1" x14ac:dyDescent="0.25">
      <c r="E338" s="150" t="s">
        <v>618</v>
      </c>
      <c r="AX338" s="150">
        <v>337</v>
      </c>
      <c r="AZ338" s="150">
        <v>337</v>
      </c>
      <c r="BB338" s="150">
        <v>337</v>
      </c>
      <c r="BD338" s="150">
        <v>337</v>
      </c>
    </row>
    <row r="339" spans="5:56" ht="50.25" customHeight="1" x14ac:dyDescent="0.25">
      <c r="E339" s="150" t="s">
        <v>619</v>
      </c>
      <c r="AX339" s="150">
        <v>338</v>
      </c>
      <c r="AZ339" s="150">
        <v>338</v>
      </c>
      <c r="BB339" s="150">
        <v>338</v>
      </c>
      <c r="BD339" s="150">
        <v>338</v>
      </c>
    </row>
    <row r="340" spans="5:56" ht="50.25" customHeight="1" x14ac:dyDescent="0.25">
      <c r="E340" s="150" t="s">
        <v>620</v>
      </c>
      <c r="AX340" s="150">
        <v>339</v>
      </c>
      <c r="AZ340" s="150">
        <v>339</v>
      </c>
      <c r="BB340" s="150">
        <v>339</v>
      </c>
      <c r="BD340" s="150">
        <v>339</v>
      </c>
    </row>
    <row r="341" spans="5:56" ht="50.25" customHeight="1" x14ac:dyDescent="0.25">
      <c r="E341" s="150" t="s">
        <v>621</v>
      </c>
      <c r="AX341" s="150">
        <v>340</v>
      </c>
      <c r="AZ341" s="150">
        <v>340</v>
      </c>
      <c r="BB341" s="150">
        <v>340</v>
      </c>
      <c r="BD341" s="150">
        <v>340</v>
      </c>
    </row>
    <row r="342" spans="5:56" ht="50.25" customHeight="1" x14ac:dyDescent="0.25">
      <c r="E342" s="150" t="s">
        <v>622</v>
      </c>
      <c r="AX342" s="150">
        <v>341</v>
      </c>
      <c r="AZ342" s="150">
        <v>341</v>
      </c>
      <c r="BB342" s="150">
        <v>341</v>
      </c>
      <c r="BD342" s="150">
        <v>341</v>
      </c>
    </row>
    <row r="343" spans="5:56" ht="50.25" customHeight="1" x14ac:dyDescent="0.25">
      <c r="E343" s="150" t="s">
        <v>623</v>
      </c>
      <c r="AX343" s="150">
        <v>342</v>
      </c>
      <c r="AZ343" s="150">
        <v>342</v>
      </c>
      <c r="BB343" s="150">
        <v>342</v>
      </c>
      <c r="BD343" s="150">
        <v>342</v>
      </c>
    </row>
    <row r="344" spans="5:56" ht="50.25" customHeight="1" x14ac:dyDescent="0.25">
      <c r="E344" s="150" t="s">
        <v>624</v>
      </c>
      <c r="AX344" s="150">
        <v>343</v>
      </c>
      <c r="AZ344" s="150">
        <v>343</v>
      </c>
      <c r="BB344" s="150">
        <v>343</v>
      </c>
      <c r="BD344" s="150">
        <v>343</v>
      </c>
    </row>
    <row r="345" spans="5:56" ht="50.25" customHeight="1" x14ac:dyDescent="0.25">
      <c r="E345" s="150" t="s">
        <v>625</v>
      </c>
      <c r="AX345" s="150">
        <v>344</v>
      </c>
      <c r="AZ345" s="150">
        <v>344</v>
      </c>
      <c r="BB345" s="150">
        <v>344</v>
      </c>
      <c r="BD345" s="150">
        <v>344</v>
      </c>
    </row>
    <row r="346" spans="5:56" ht="50.25" customHeight="1" x14ac:dyDescent="0.25">
      <c r="E346" s="150" t="s">
        <v>626</v>
      </c>
      <c r="AX346" s="150">
        <v>345</v>
      </c>
      <c r="AZ346" s="150">
        <v>345</v>
      </c>
      <c r="BB346" s="150">
        <v>345</v>
      </c>
      <c r="BD346" s="150">
        <v>345</v>
      </c>
    </row>
    <row r="347" spans="5:56" ht="50.25" customHeight="1" x14ac:dyDescent="0.25">
      <c r="E347" s="150" t="s">
        <v>627</v>
      </c>
      <c r="AX347" s="150">
        <v>346</v>
      </c>
      <c r="AZ347" s="150">
        <v>346</v>
      </c>
      <c r="BB347" s="150">
        <v>346</v>
      </c>
      <c r="BD347" s="150">
        <v>346</v>
      </c>
    </row>
    <row r="348" spans="5:56" ht="50.25" customHeight="1" x14ac:dyDescent="0.25">
      <c r="E348" s="150" t="s">
        <v>628</v>
      </c>
      <c r="AX348" s="150">
        <v>347</v>
      </c>
      <c r="AZ348" s="150">
        <v>347</v>
      </c>
      <c r="BB348" s="150">
        <v>347</v>
      </c>
      <c r="BD348" s="150">
        <v>347</v>
      </c>
    </row>
    <row r="349" spans="5:56" ht="50.25" customHeight="1" x14ac:dyDescent="0.25">
      <c r="E349" s="150" t="s">
        <v>629</v>
      </c>
      <c r="AX349" s="150">
        <v>348</v>
      </c>
      <c r="AZ349" s="150">
        <v>348</v>
      </c>
      <c r="BB349" s="150">
        <v>348</v>
      </c>
      <c r="BD349" s="150">
        <v>348</v>
      </c>
    </row>
    <row r="350" spans="5:56" ht="50.25" customHeight="1" x14ac:dyDescent="0.25">
      <c r="E350" s="150" t="s">
        <v>630</v>
      </c>
      <c r="AX350" s="150">
        <v>349</v>
      </c>
      <c r="AZ350" s="150">
        <v>349</v>
      </c>
      <c r="BB350" s="150">
        <v>349</v>
      </c>
      <c r="BD350" s="150">
        <v>349</v>
      </c>
    </row>
    <row r="351" spans="5:56" ht="50.25" customHeight="1" x14ac:dyDescent="0.25">
      <c r="E351" s="150" t="s">
        <v>631</v>
      </c>
      <c r="AX351" s="150">
        <v>350</v>
      </c>
      <c r="AZ351" s="150">
        <v>350</v>
      </c>
      <c r="BB351" s="150">
        <v>350</v>
      </c>
      <c r="BD351" s="150">
        <v>350</v>
      </c>
    </row>
    <row r="352" spans="5:56" ht="50.25" customHeight="1" x14ac:dyDescent="0.25">
      <c r="E352" s="150" t="s">
        <v>632</v>
      </c>
      <c r="AX352" s="150">
        <v>351</v>
      </c>
      <c r="AZ352" s="150">
        <v>351</v>
      </c>
      <c r="BB352" s="150">
        <v>351</v>
      </c>
      <c r="BD352" s="150">
        <v>351</v>
      </c>
    </row>
    <row r="353" spans="5:56" ht="50.25" customHeight="1" x14ac:dyDescent="0.25">
      <c r="E353" s="150" t="s">
        <v>633</v>
      </c>
      <c r="AX353" s="150">
        <v>352</v>
      </c>
      <c r="AZ353" s="150">
        <v>352</v>
      </c>
      <c r="BB353" s="150">
        <v>352</v>
      </c>
      <c r="BD353" s="150">
        <v>352</v>
      </c>
    </row>
    <row r="354" spans="5:56" ht="50.25" customHeight="1" x14ac:dyDescent="0.25">
      <c r="E354" s="150" t="s">
        <v>634</v>
      </c>
      <c r="AX354" s="150">
        <v>353</v>
      </c>
      <c r="AZ354" s="150">
        <v>353</v>
      </c>
      <c r="BB354" s="150">
        <v>353</v>
      </c>
      <c r="BD354" s="150">
        <v>353</v>
      </c>
    </row>
    <row r="355" spans="5:56" ht="50.25" customHeight="1" x14ac:dyDescent="0.25">
      <c r="E355" s="150" t="s">
        <v>635</v>
      </c>
      <c r="AX355" s="150">
        <v>354</v>
      </c>
      <c r="AZ355" s="150">
        <v>354</v>
      </c>
      <c r="BB355" s="150">
        <v>354</v>
      </c>
      <c r="BD355" s="150">
        <v>354</v>
      </c>
    </row>
    <row r="356" spans="5:56" ht="50.25" customHeight="1" x14ac:dyDescent="0.25">
      <c r="E356" s="150" t="s">
        <v>636</v>
      </c>
      <c r="AX356" s="150">
        <v>355</v>
      </c>
      <c r="AZ356" s="150">
        <v>355</v>
      </c>
      <c r="BB356" s="150">
        <v>355</v>
      </c>
      <c r="BD356" s="150">
        <v>355</v>
      </c>
    </row>
    <row r="357" spans="5:56" ht="50.25" customHeight="1" x14ac:dyDescent="0.25">
      <c r="E357" s="150" t="s">
        <v>637</v>
      </c>
      <c r="AX357" s="150">
        <v>356</v>
      </c>
      <c r="AZ357" s="150">
        <v>356</v>
      </c>
      <c r="BB357" s="150">
        <v>356</v>
      </c>
      <c r="BD357" s="150">
        <v>356</v>
      </c>
    </row>
    <row r="358" spans="5:56" ht="50.25" customHeight="1" x14ac:dyDescent="0.25">
      <c r="E358" s="150" t="s">
        <v>638</v>
      </c>
      <c r="AX358" s="150">
        <v>357</v>
      </c>
      <c r="AZ358" s="150">
        <v>357</v>
      </c>
      <c r="BB358" s="150">
        <v>357</v>
      </c>
      <c r="BD358" s="150">
        <v>357</v>
      </c>
    </row>
    <row r="359" spans="5:56" ht="50.25" customHeight="1" x14ac:dyDescent="0.25">
      <c r="E359" s="150" t="s">
        <v>639</v>
      </c>
      <c r="AX359" s="150">
        <v>358</v>
      </c>
      <c r="AZ359" s="150">
        <v>358</v>
      </c>
      <c r="BB359" s="150">
        <v>358</v>
      </c>
      <c r="BD359" s="150">
        <v>358</v>
      </c>
    </row>
    <row r="360" spans="5:56" ht="50.25" customHeight="1" x14ac:dyDescent="0.25">
      <c r="E360" s="150" t="s">
        <v>640</v>
      </c>
      <c r="AX360" s="150">
        <v>359</v>
      </c>
      <c r="AZ360" s="150">
        <v>359</v>
      </c>
      <c r="BB360" s="150">
        <v>359</v>
      </c>
      <c r="BD360" s="150">
        <v>359</v>
      </c>
    </row>
    <row r="361" spans="5:56" ht="50.25" customHeight="1" x14ac:dyDescent="0.25">
      <c r="E361" s="150" t="s">
        <v>641</v>
      </c>
      <c r="AX361" s="150">
        <v>360</v>
      </c>
      <c r="AZ361" s="150">
        <v>360</v>
      </c>
      <c r="BB361" s="150">
        <v>360</v>
      </c>
      <c r="BD361" s="150">
        <v>360</v>
      </c>
    </row>
    <row r="362" spans="5:56" ht="50.25" customHeight="1" x14ac:dyDescent="0.25">
      <c r="E362" s="150" t="s">
        <v>642</v>
      </c>
      <c r="AX362" s="150">
        <v>361</v>
      </c>
      <c r="AZ362" s="150">
        <v>361</v>
      </c>
      <c r="BB362" s="150">
        <v>361</v>
      </c>
      <c r="BD362" s="150">
        <v>361</v>
      </c>
    </row>
    <row r="363" spans="5:56" ht="50.25" customHeight="1" x14ac:dyDescent="0.25">
      <c r="E363" s="150" t="s">
        <v>643</v>
      </c>
      <c r="AX363" s="150">
        <v>362</v>
      </c>
      <c r="AZ363" s="150">
        <v>362</v>
      </c>
      <c r="BB363" s="150">
        <v>362</v>
      </c>
      <c r="BD363" s="150">
        <v>362</v>
      </c>
    </row>
    <row r="364" spans="5:56" ht="50.25" customHeight="1" x14ac:dyDescent="0.25">
      <c r="E364" s="150" t="s">
        <v>644</v>
      </c>
      <c r="AX364" s="150">
        <v>363</v>
      </c>
      <c r="AZ364" s="150">
        <v>363</v>
      </c>
      <c r="BB364" s="150">
        <v>363</v>
      </c>
      <c r="BD364" s="150">
        <v>363</v>
      </c>
    </row>
    <row r="365" spans="5:56" ht="50.25" customHeight="1" x14ac:dyDescent="0.25">
      <c r="E365" s="150" t="s">
        <v>645</v>
      </c>
      <c r="AX365" s="150">
        <v>364</v>
      </c>
      <c r="AZ365" s="150">
        <v>364</v>
      </c>
      <c r="BB365" s="150">
        <v>364</v>
      </c>
      <c r="BD365" s="150">
        <v>364</v>
      </c>
    </row>
    <row r="366" spans="5:56" ht="50.25" customHeight="1" x14ac:dyDescent="0.25">
      <c r="E366" s="150" t="s">
        <v>646</v>
      </c>
      <c r="AX366" s="150">
        <v>365</v>
      </c>
      <c r="AZ366" s="150">
        <v>365</v>
      </c>
      <c r="BB366" s="150">
        <v>365</v>
      </c>
      <c r="BD366" s="150">
        <v>365</v>
      </c>
    </row>
    <row r="367" spans="5:56" ht="50.25" customHeight="1" x14ac:dyDescent="0.25">
      <c r="E367" s="150" t="s">
        <v>647</v>
      </c>
      <c r="AX367" s="150">
        <v>366</v>
      </c>
      <c r="AZ367" s="150">
        <v>366</v>
      </c>
      <c r="BB367" s="150">
        <v>366</v>
      </c>
      <c r="BD367" s="150">
        <v>366</v>
      </c>
    </row>
    <row r="368" spans="5:56" ht="50.25" customHeight="1" x14ac:dyDescent="0.25">
      <c r="E368" s="150" t="s">
        <v>648</v>
      </c>
      <c r="AX368" s="150">
        <v>367</v>
      </c>
      <c r="AZ368" s="150">
        <v>367</v>
      </c>
      <c r="BB368" s="150">
        <v>367</v>
      </c>
      <c r="BD368" s="150">
        <v>367</v>
      </c>
    </row>
    <row r="369" spans="5:56" ht="50.25" customHeight="1" x14ac:dyDescent="0.25">
      <c r="E369" s="150" t="s">
        <v>649</v>
      </c>
      <c r="AX369" s="150">
        <v>368</v>
      </c>
      <c r="AZ369" s="150">
        <v>368</v>
      </c>
      <c r="BB369" s="150">
        <v>368</v>
      </c>
      <c r="BD369" s="150">
        <v>368</v>
      </c>
    </row>
    <row r="370" spans="5:56" ht="50.25" customHeight="1" x14ac:dyDescent="0.25">
      <c r="E370" s="150" t="s">
        <v>650</v>
      </c>
      <c r="AX370" s="150">
        <v>369</v>
      </c>
      <c r="AZ370" s="150">
        <v>369</v>
      </c>
      <c r="BB370" s="150">
        <v>369</v>
      </c>
      <c r="BD370" s="150">
        <v>369</v>
      </c>
    </row>
    <row r="371" spans="5:56" ht="50.25" customHeight="1" x14ac:dyDescent="0.25">
      <c r="E371" s="150" t="s">
        <v>651</v>
      </c>
      <c r="AX371" s="150">
        <v>370</v>
      </c>
      <c r="AZ371" s="150">
        <v>370</v>
      </c>
      <c r="BB371" s="150">
        <v>370</v>
      </c>
      <c r="BD371" s="150">
        <v>370</v>
      </c>
    </row>
    <row r="372" spans="5:56" ht="50.25" customHeight="1" x14ac:dyDescent="0.25">
      <c r="E372" s="150" t="s">
        <v>652</v>
      </c>
      <c r="AX372" s="150">
        <v>371</v>
      </c>
      <c r="AZ372" s="150">
        <v>371</v>
      </c>
      <c r="BB372" s="150">
        <v>371</v>
      </c>
      <c r="BD372" s="150">
        <v>371</v>
      </c>
    </row>
    <row r="373" spans="5:56" ht="50.25" customHeight="1" x14ac:dyDescent="0.25">
      <c r="E373" s="150" t="s">
        <v>653</v>
      </c>
      <c r="AX373" s="150">
        <v>372</v>
      </c>
      <c r="AZ373" s="150">
        <v>372</v>
      </c>
      <c r="BB373" s="150">
        <v>372</v>
      </c>
      <c r="BD373" s="150">
        <v>372</v>
      </c>
    </row>
    <row r="374" spans="5:56" ht="50.25" customHeight="1" x14ac:dyDescent="0.25">
      <c r="E374" s="150" t="s">
        <v>654</v>
      </c>
      <c r="AX374" s="150">
        <v>373</v>
      </c>
      <c r="AZ374" s="150">
        <v>373</v>
      </c>
      <c r="BB374" s="150">
        <v>373</v>
      </c>
      <c r="BD374" s="150">
        <v>373</v>
      </c>
    </row>
    <row r="375" spans="5:56" ht="50.25" customHeight="1" x14ac:dyDescent="0.25">
      <c r="E375" s="150" t="s">
        <v>655</v>
      </c>
      <c r="AX375" s="150">
        <v>374</v>
      </c>
      <c r="AZ375" s="150">
        <v>374</v>
      </c>
      <c r="BB375" s="150">
        <v>374</v>
      </c>
      <c r="BD375" s="150">
        <v>374</v>
      </c>
    </row>
    <row r="376" spans="5:56" ht="50.25" customHeight="1" x14ac:dyDescent="0.25">
      <c r="E376" s="150" t="s">
        <v>656</v>
      </c>
      <c r="AX376" s="150">
        <v>375</v>
      </c>
      <c r="AZ376" s="150">
        <v>375</v>
      </c>
      <c r="BB376" s="150">
        <v>375</v>
      </c>
      <c r="BD376" s="150">
        <v>375</v>
      </c>
    </row>
    <row r="377" spans="5:56" ht="50.25" customHeight="1" x14ac:dyDescent="0.25">
      <c r="E377" s="150" t="s">
        <v>657</v>
      </c>
      <c r="AX377" s="150">
        <v>376</v>
      </c>
      <c r="AZ377" s="150">
        <v>376</v>
      </c>
      <c r="BB377" s="150">
        <v>376</v>
      </c>
      <c r="BD377" s="150">
        <v>376</v>
      </c>
    </row>
    <row r="378" spans="5:56" ht="50.25" customHeight="1" x14ac:dyDescent="0.25">
      <c r="E378" s="150" t="s">
        <v>658</v>
      </c>
      <c r="AX378" s="150">
        <v>377</v>
      </c>
      <c r="AZ378" s="150">
        <v>377</v>
      </c>
      <c r="BB378" s="150">
        <v>377</v>
      </c>
      <c r="BD378" s="150">
        <v>377</v>
      </c>
    </row>
    <row r="379" spans="5:56" ht="50.25" customHeight="1" x14ac:dyDescent="0.25">
      <c r="E379" s="150" t="s">
        <v>659</v>
      </c>
      <c r="AX379" s="150">
        <v>378</v>
      </c>
      <c r="AZ379" s="150">
        <v>378</v>
      </c>
      <c r="BB379" s="150">
        <v>378</v>
      </c>
      <c r="BD379" s="150">
        <v>378</v>
      </c>
    </row>
    <row r="380" spans="5:56" ht="50.25" customHeight="1" x14ac:dyDescent="0.25">
      <c r="E380" s="150" t="s">
        <v>660</v>
      </c>
      <c r="AX380" s="150">
        <v>379</v>
      </c>
      <c r="AZ380" s="150">
        <v>379</v>
      </c>
      <c r="BB380" s="150">
        <v>379</v>
      </c>
      <c r="BD380" s="150">
        <v>379</v>
      </c>
    </row>
    <row r="381" spans="5:56" ht="50.25" customHeight="1" x14ac:dyDescent="0.25">
      <c r="E381" s="150" t="s">
        <v>661</v>
      </c>
      <c r="AX381" s="150">
        <v>380</v>
      </c>
      <c r="AZ381" s="150">
        <v>380</v>
      </c>
      <c r="BB381" s="150">
        <v>380</v>
      </c>
      <c r="BD381" s="150">
        <v>380</v>
      </c>
    </row>
    <row r="382" spans="5:56" ht="50.25" customHeight="1" x14ac:dyDescent="0.25">
      <c r="E382" s="150" t="s">
        <v>662</v>
      </c>
      <c r="AX382" s="150">
        <v>381</v>
      </c>
      <c r="AZ382" s="150">
        <v>381</v>
      </c>
      <c r="BB382" s="150">
        <v>381</v>
      </c>
      <c r="BD382" s="150">
        <v>381</v>
      </c>
    </row>
    <row r="383" spans="5:56" ht="50.25" customHeight="1" x14ac:dyDescent="0.25">
      <c r="E383" s="150" t="s">
        <v>663</v>
      </c>
      <c r="AX383" s="150">
        <v>382</v>
      </c>
      <c r="AZ383" s="150">
        <v>382</v>
      </c>
      <c r="BB383" s="150">
        <v>382</v>
      </c>
      <c r="BD383" s="150">
        <v>382</v>
      </c>
    </row>
    <row r="384" spans="5:56" ht="50.25" customHeight="1" x14ac:dyDescent="0.25">
      <c r="E384" s="150" t="s">
        <v>664</v>
      </c>
      <c r="AX384" s="150">
        <v>383</v>
      </c>
      <c r="AZ384" s="150">
        <v>383</v>
      </c>
      <c r="BB384" s="150">
        <v>383</v>
      </c>
      <c r="BD384" s="150">
        <v>383</v>
      </c>
    </row>
    <row r="385" spans="5:56" ht="50.25" customHeight="1" x14ac:dyDescent="0.25">
      <c r="E385" s="150" t="s">
        <v>665</v>
      </c>
      <c r="AX385" s="150">
        <v>384</v>
      </c>
      <c r="AZ385" s="150">
        <v>384</v>
      </c>
      <c r="BB385" s="150">
        <v>384</v>
      </c>
      <c r="BD385" s="150">
        <v>384</v>
      </c>
    </row>
    <row r="386" spans="5:56" ht="50.25" customHeight="1" x14ac:dyDescent="0.25">
      <c r="E386" s="150" t="s">
        <v>666</v>
      </c>
      <c r="AX386" s="150">
        <v>385</v>
      </c>
      <c r="AZ386" s="150">
        <v>385</v>
      </c>
      <c r="BB386" s="150">
        <v>385</v>
      </c>
      <c r="BD386" s="150">
        <v>385</v>
      </c>
    </row>
    <row r="387" spans="5:56" ht="50.25" customHeight="1" x14ac:dyDescent="0.25">
      <c r="E387" s="150" t="s">
        <v>667</v>
      </c>
      <c r="AX387" s="150">
        <v>386</v>
      </c>
      <c r="AZ387" s="150">
        <v>386</v>
      </c>
      <c r="BB387" s="150">
        <v>386</v>
      </c>
      <c r="BD387" s="150">
        <v>386</v>
      </c>
    </row>
    <row r="388" spans="5:56" ht="50.25" customHeight="1" x14ac:dyDescent="0.25">
      <c r="E388" s="150" t="s">
        <v>668</v>
      </c>
      <c r="AX388" s="150">
        <v>387</v>
      </c>
      <c r="AZ388" s="150">
        <v>387</v>
      </c>
      <c r="BB388" s="150">
        <v>387</v>
      </c>
      <c r="BD388" s="150">
        <v>387</v>
      </c>
    </row>
    <row r="389" spans="5:56" ht="50.25" customHeight="1" x14ac:dyDescent="0.25">
      <c r="E389" s="150" t="s">
        <v>669</v>
      </c>
      <c r="AX389" s="150">
        <v>388</v>
      </c>
      <c r="AZ389" s="150">
        <v>388</v>
      </c>
      <c r="BB389" s="150">
        <v>388</v>
      </c>
      <c r="BD389" s="150">
        <v>388</v>
      </c>
    </row>
    <row r="390" spans="5:56" ht="50.25" customHeight="1" x14ac:dyDescent="0.25">
      <c r="E390" s="150" t="s">
        <v>670</v>
      </c>
      <c r="AX390" s="150">
        <v>389</v>
      </c>
      <c r="AZ390" s="150">
        <v>389</v>
      </c>
      <c r="BB390" s="150">
        <v>389</v>
      </c>
      <c r="BD390" s="150">
        <v>389</v>
      </c>
    </row>
    <row r="391" spans="5:56" ht="50.25" customHeight="1" x14ac:dyDescent="0.25">
      <c r="E391" s="150" t="s">
        <v>671</v>
      </c>
      <c r="AX391" s="150">
        <v>390</v>
      </c>
      <c r="AZ391" s="150">
        <v>390</v>
      </c>
      <c r="BB391" s="150">
        <v>390</v>
      </c>
      <c r="BD391" s="150">
        <v>390</v>
      </c>
    </row>
    <row r="392" spans="5:56" ht="50.25" customHeight="1" x14ac:dyDescent="0.25">
      <c r="E392" s="150" t="s">
        <v>672</v>
      </c>
      <c r="AX392" s="150">
        <v>391</v>
      </c>
      <c r="AZ392" s="150">
        <v>391</v>
      </c>
      <c r="BB392" s="150">
        <v>391</v>
      </c>
      <c r="BD392" s="150">
        <v>391</v>
      </c>
    </row>
    <row r="393" spans="5:56" ht="50.25" customHeight="1" x14ac:dyDescent="0.25">
      <c r="E393" s="150" t="s">
        <v>673</v>
      </c>
      <c r="AX393" s="150">
        <v>392</v>
      </c>
      <c r="AZ393" s="150">
        <v>392</v>
      </c>
      <c r="BB393" s="150">
        <v>392</v>
      </c>
      <c r="BD393" s="150">
        <v>392</v>
      </c>
    </row>
    <row r="394" spans="5:56" ht="50.25" customHeight="1" x14ac:dyDescent="0.25">
      <c r="E394" s="150" t="s">
        <v>674</v>
      </c>
      <c r="AX394" s="150">
        <v>393</v>
      </c>
      <c r="AZ394" s="150">
        <v>393</v>
      </c>
      <c r="BB394" s="150">
        <v>393</v>
      </c>
      <c r="BD394" s="150">
        <v>393</v>
      </c>
    </row>
    <row r="395" spans="5:56" ht="50.25" customHeight="1" x14ac:dyDescent="0.25">
      <c r="E395" s="150" t="s">
        <v>675</v>
      </c>
      <c r="AX395" s="150">
        <v>394</v>
      </c>
      <c r="AZ395" s="150">
        <v>394</v>
      </c>
      <c r="BB395" s="150">
        <v>394</v>
      </c>
      <c r="BD395" s="150">
        <v>394</v>
      </c>
    </row>
    <row r="396" spans="5:56" ht="50.25" customHeight="1" x14ac:dyDescent="0.25">
      <c r="E396" s="150" t="s">
        <v>676</v>
      </c>
      <c r="AX396" s="150">
        <v>395</v>
      </c>
      <c r="AZ396" s="150">
        <v>395</v>
      </c>
      <c r="BB396" s="150">
        <v>395</v>
      </c>
      <c r="BD396" s="150">
        <v>395</v>
      </c>
    </row>
    <row r="397" spans="5:56" ht="50.25" customHeight="1" x14ac:dyDescent="0.25">
      <c r="E397" s="150" t="s">
        <v>677</v>
      </c>
      <c r="AX397" s="150">
        <v>396</v>
      </c>
      <c r="AZ397" s="150">
        <v>396</v>
      </c>
      <c r="BB397" s="150">
        <v>396</v>
      </c>
      <c r="BD397" s="150">
        <v>396</v>
      </c>
    </row>
    <row r="398" spans="5:56" ht="50.25" customHeight="1" x14ac:dyDescent="0.25">
      <c r="E398" s="150" t="s">
        <v>678</v>
      </c>
      <c r="AX398" s="150">
        <v>397</v>
      </c>
      <c r="AZ398" s="150">
        <v>397</v>
      </c>
      <c r="BB398" s="150">
        <v>397</v>
      </c>
      <c r="BD398" s="150">
        <v>397</v>
      </c>
    </row>
    <row r="399" spans="5:56" ht="50.25" customHeight="1" x14ac:dyDescent="0.25">
      <c r="E399" s="150" t="s">
        <v>679</v>
      </c>
      <c r="AX399" s="150">
        <v>398</v>
      </c>
      <c r="AZ399" s="150">
        <v>398</v>
      </c>
      <c r="BB399" s="150">
        <v>398</v>
      </c>
      <c r="BD399" s="150">
        <v>398</v>
      </c>
    </row>
    <row r="400" spans="5:56" ht="50.25" customHeight="1" x14ac:dyDescent="0.25">
      <c r="E400" s="150" t="s">
        <v>680</v>
      </c>
      <c r="AX400" s="150">
        <v>399</v>
      </c>
      <c r="AZ400" s="150">
        <v>399</v>
      </c>
      <c r="BB400" s="150">
        <v>399</v>
      </c>
      <c r="BD400" s="150">
        <v>399</v>
      </c>
    </row>
    <row r="401" spans="5:56" ht="50.25" customHeight="1" x14ac:dyDescent="0.25">
      <c r="E401" s="150" t="s">
        <v>681</v>
      </c>
      <c r="AX401" s="150">
        <v>400</v>
      </c>
      <c r="AZ401" s="150">
        <v>400</v>
      </c>
      <c r="BB401" s="150">
        <v>400</v>
      </c>
      <c r="BD401" s="150">
        <v>400</v>
      </c>
    </row>
    <row r="402" spans="5:56" ht="50.25" customHeight="1" x14ac:dyDescent="0.25">
      <c r="E402" s="150" t="s">
        <v>682</v>
      </c>
      <c r="AX402" s="150">
        <v>401</v>
      </c>
      <c r="AZ402" s="150">
        <v>401</v>
      </c>
      <c r="BB402" s="150">
        <v>401</v>
      </c>
      <c r="BD402" s="150">
        <v>401</v>
      </c>
    </row>
    <row r="403" spans="5:56" ht="50.25" customHeight="1" x14ac:dyDescent="0.25">
      <c r="E403" s="150" t="s">
        <v>683</v>
      </c>
      <c r="AX403" s="150">
        <v>402</v>
      </c>
      <c r="AZ403" s="150">
        <v>402</v>
      </c>
      <c r="BB403" s="150">
        <v>402</v>
      </c>
      <c r="BD403" s="150">
        <v>402</v>
      </c>
    </row>
    <row r="404" spans="5:56" ht="50.25" customHeight="1" x14ac:dyDescent="0.25">
      <c r="E404" s="150" t="s">
        <v>684</v>
      </c>
      <c r="AX404" s="150">
        <v>403</v>
      </c>
      <c r="AZ404" s="150">
        <v>403</v>
      </c>
      <c r="BB404" s="150">
        <v>403</v>
      </c>
      <c r="BD404" s="150">
        <v>403</v>
      </c>
    </row>
    <row r="405" spans="5:56" ht="50.25" customHeight="1" x14ac:dyDescent="0.25">
      <c r="E405" s="150" t="s">
        <v>685</v>
      </c>
      <c r="AX405" s="150">
        <v>404</v>
      </c>
      <c r="AZ405" s="150">
        <v>404</v>
      </c>
      <c r="BB405" s="150">
        <v>404</v>
      </c>
      <c r="BD405" s="150">
        <v>404</v>
      </c>
    </row>
    <row r="406" spans="5:56" ht="50.25" customHeight="1" x14ac:dyDescent="0.25">
      <c r="E406" s="150" t="s">
        <v>686</v>
      </c>
      <c r="AX406" s="150">
        <v>405</v>
      </c>
      <c r="AZ406" s="150">
        <v>405</v>
      </c>
      <c r="BB406" s="150">
        <v>405</v>
      </c>
      <c r="BD406" s="150">
        <v>405</v>
      </c>
    </row>
    <row r="407" spans="5:56" ht="50.25" customHeight="1" x14ac:dyDescent="0.25">
      <c r="E407" s="150" t="s">
        <v>687</v>
      </c>
      <c r="AX407" s="150">
        <v>406</v>
      </c>
      <c r="AZ407" s="150">
        <v>406</v>
      </c>
      <c r="BB407" s="150">
        <v>406</v>
      </c>
      <c r="BD407" s="150">
        <v>406</v>
      </c>
    </row>
    <row r="408" spans="5:56" ht="50.25" customHeight="1" x14ac:dyDescent="0.25">
      <c r="E408" s="150" t="s">
        <v>688</v>
      </c>
      <c r="AX408" s="150">
        <v>407</v>
      </c>
      <c r="AZ408" s="150">
        <v>407</v>
      </c>
      <c r="BB408" s="150">
        <v>407</v>
      </c>
      <c r="BD408" s="150">
        <v>407</v>
      </c>
    </row>
    <row r="409" spans="5:56" ht="50.25" customHeight="1" x14ac:dyDescent="0.25">
      <c r="E409" s="150" t="s">
        <v>689</v>
      </c>
      <c r="AX409" s="150">
        <v>408</v>
      </c>
      <c r="AZ409" s="150">
        <v>408</v>
      </c>
      <c r="BB409" s="150">
        <v>408</v>
      </c>
      <c r="BD409" s="150">
        <v>408</v>
      </c>
    </row>
    <row r="410" spans="5:56" ht="50.25" customHeight="1" x14ac:dyDescent="0.25">
      <c r="E410" s="150" t="s">
        <v>690</v>
      </c>
      <c r="AX410" s="150">
        <v>409</v>
      </c>
      <c r="AZ410" s="150">
        <v>409</v>
      </c>
      <c r="BB410" s="150">
        <v>409</v>
      </c>
      <c r="BD410" s="150">
        <v>409</v>
      </c>
    </row>
    <row r="411" spans="5:56" ht="50.25" customHeight="1" x14ac:dyDescent="0.25">
      <c r="E411" s="150" t="s">
        <v>691</v>
      </c>
      <c r="AX411" s="150">
        <v>410</v>
      </c>
      <c r="AZ411" s="150">
        <v>410</v>
      </c>
      <c r="BB411" s="150">
        <v>410</v>
      </c>
      <c r="BD411" s="150">
        <v>410</v>
      </c>
    </row>
    <row r="412" spans="5:56" ht="50.25" customHeight="1" x14ac:dyDescent="0.25">
      <c r="E412" s="150" t="s">
        <v>692</v>
      </c>
      <c r="AX412" s="150">
        <v>411</v>
      </c>
      <c r="AZ412" s="150">
        <v>411</v>
      </c>
      <c r="BB412" s="150">
        <v>411</v>
      </c>
      <c r="BD412" s="150">
        <v>411</v>
      </c>
    </row>
    <row r="413" spans="5:56" ht="50.25" customHeight="1" x14ac:dyDescent="0.25">
      <c r="E413" s="150" t="s">
        <v>693</v>
      </c>
      <c r="AX413" s="150">
        <v>412</v>
      </c>
      <c r="AZ413" s="150">
        <v>412</v>
      </c>
      <c r="BB413" s="150">
        <v>412</v>
      </c>
      <c r="BD413" s="150">
        <v>412</v>
      </c>
    </row>
    <row r="414" spans="5:56" ht="50.25" customHeight="1" x14ac:dyDescent="0.25">
      <c r="E414" s="150" t="s">
        <v>694</v>
      </c>
      <c r="AX414" s="150">
        <v>413</v>
      </c>
      <c r="AZ414" s="150">
        <v>413</v>
      </c>
      <c r="BB414" s="150">
        <v>413</v>
      </c>
      <c r="BD414" s="150">
        <v>413</v>
      </c>
    </row>
    <row r="415" spans="5:56" ht="50.25" customHeight="1" x14ac:dyDescent="0.25">
      <c r="E415" s="150" t="s">
        <v>695</v>
      </c>
      <c r="AX415" s="150">
        <v>414</v>
      </c>
      <c r="AZ415" s="150">
        <v>414</v>
      </c>
      <c r="BB415" s="150">
        <v>414</v>
      </c>
      <c r="BD415" s="150">
        <v>414</v>
      </c>
    </row>
    <row r="416" spans="5:56" ht="50.25" customHeight="1" x14ac:dyDescent="0.25">
      <c r="E416" s="150" t="s">
        <v>696</v>
      </c>
      <c r="AX416" s="150">
        <v>415</v>
      </c>
      <c r="AZ416" s="150">
        <v>415</v>
      </c>
      <c r="BB416" s="150">
        <v>415</v>
      </c>
      <c r="BD416" s="150">
        <v>415</v>
      </c>
    </row>
    <row r="417" spans="5:56" ht="50.25" customHeight="1" x14ac:dyDescent="0.25">
      <c r="E417" s="150" t="s">
        <v>697</v>
      </c>
      <c r="AX417" s="150">
        <v>416</v>
      </c>
      <c r="AZ417" s="150">
        <v>416</v>
      </c>
      <c r="BB417" s="150">
        <v>416</v>
      </c>
      <c r="BD417" s="150">
        <v>416</v>
      </c>
    </row>
    <row r="418" spans="5:56" ht="50.25" customHeight="1" x14ac:dyDescent="0.25">
      <c r="E418" s="150" t="s">
        <v>698</v>
      </c>
      <c r="AX418" s="150">
        <v>417</v>
      </c>
      <c r="AZ418" s="150">
        <v>417</v>
      </c>
      <c r="BB418" s="150">
        <v>417</v>
      </c>
      <c r="BD418" s="150">
        <v>417</v>
      </c>
    </row>
    <row r="419" spans="5:56" ht="50.25" customHeight="1" x14ac:dyDescent="0.25">
      <c r="E419" s="150" t="s">
        <v>699</v>
      </c>
      <c r="AX419" s="150">
        <v>418</v>
      </c>
      <c r="AZ419" s="150">
        <v>418</v>
      </c>
      <c r="BB419" s="150">
        <v>418</v>
      </c>
      <c r="BD419" s="150">
        <v>418</v>
      </c>
    </row>
    <row r="420" spans="5:56" ht="50.25" customHeight="1" x14ac:dyDescent="0.25">
      <c r="E420" s="150" t="s">
        <v>700</v>
      </c>
      <c r="AX420" s="150">
        <v>419</v>
      </c>
      <c r="AZ420" s="150">
        <v>419</v>
      </c>
      <c r="BB420" s="150">
        <v>419</v>
      </c>
      <c r="BD420" s="150">
        <v>419</v>
      </c>
    </row>
    <row r="421" spans="5:56" ht="50.25" customHeight="1" x14ac:dyDescent="0.25">
      <c r="E421" s="150" t="s">
        <v>701</v>
      </c>
      <c r="AX421" s="150">
        <v>420</v>
      </c>
      <c r="AZ421" s="150">
        <v>420</v>
      </c>
      <c r="BB421" s="150">
        <v>420</v>
      </c>
      <c r="BD421" s="150">
        <v>420</v>
      </c>
    </row>
    <row r="422" spans="5:56" ht="50.25" customHeight="1" x14ac:dyDescent="0.25">
      <c r="E422" s="150" t="s">
        <v>702</v>
      </c>
      <c r="AX422" s="150">
        <v>421</v>
      </c>
      <c r="AZ422" s="150">
        <v>421</v>
      </c>
      <c r="BB422" s="150">
        <v>421</v>
      </c>
      <c r="BD422" s="150">
        <v>421</v>
      </c>
    </row>
    <row r="423" spans="5:56" ht="50.25" customHeight="1" x14ac:dyDescent="0.25">
      <c r="E423" s="150" t="s">
        <v>703</v>
      </c>
      <c r="AX423" s="150">
        <v>422</v>
      </c>
      <c r="AZ423" s="150">
        <v>422</v>
      </c>
      <c r="BB423" s="150">
        <v>422</v>
      </c>
      <c r="BD423" s="150">
        <v>422</v>
      </c>
    </row>
    <row r="424" spans="5:56" ht="50.25" customHeight="1" x14ac:dyDescent="0.25">
      <c r="E424" s="150" t="s">
        <v>704</v>
      </c>
      <c r="AX424" s="150">
        <v>423</v>
      </c>
      <c r="AZ424" s="150">
        <v>423</v>
      </c>
      <c r="BB424" s="150">
        <v>423</v>
      </c>
      <c r="BD424" s="150">
        <v>423</v>
      </c>
    </row>
    <row r="425" spans="5:56" ht="50.25" customHeight="1" x14ac:dyDescent="0.25">
      <c r="E425" s="150" t="s">
        <v>705</v>
      </c>
      <c r="AX425" s="150">
        <v>424</v>
      </c>
      <c r="AZ425" s="150">
        <v>424</v>
      </c>
      <c r="BB425" s="150">
        <v>424</v>
      </c>
      <c r="BD425" s="150">
        <v>424</v>
      </c>
    </row>
    <row r="426" spans="5:56" ht="50.25" customHeight="1" x14ac:dyDescent="0.25">
      <c r="E426" s="150" t="s">
        <v>706</v>
      </c>
      <c r="AX426" s="150">
        <v>425</v>
      </c>
      <c r="AZ426" s="150">
        <v>425</v>
      </c>
      <c r="BB426" s="150">
        <v>425</v>
      </c>
      <c r="BD426" s="150">
        <v>425</v>
      </c>
    </row>
    <row r="427" spans="5:56" ht="50.25" customHeight="1" x14ac:dyDescent="0.25">
      <c r="E427" s="150" t="s">
        <v>707</v>
      </c>
      <c r="AX427" s="150">
        <v>426</v>
      </c>
      <c r="AZ427" s="150">
        <v>426</v>
      </c>
      <c r="BB427" s="150">
        <v>426</v>
      </c>
      <c r="BD427" s="150">
        <v>426</v>
      </c>
    </row>
    <row r="428" spans="5:56" ht="50.25" customHeight="1" x14ac:dyDescent="0.25">
      <c r="E428" s="150" t="s">
        <v>708</v>
      </c>
      <c r="AX428" s="150">
        <v>427</v>
      </c>
      <c r="AZ428" s="150">
        <v>427</v>
      </c>
      <c r="BB428" s="150">
        <v>427</v>
      </c>
      <c r="BD428" s="150">
        <v>427</v>
      </c>
    </row>
    <row r="429" spans="5:56" ht="50.25" customHeight="1" x14ac:dyDescent="0.25">
      <c r="E429" s="150" t="s">
        <v>709</v>
      </c>
      <c r="AX429" s="150">
        <v>428</v>
      </c>
      <c r="AZ429" s="150">
        <v>428</v>
      </c>
      <c r="BB429" s="150">
        <v>428</v>
      </c>
      <c r="BD429" s="150">
        <v>428</v>
      </c>
    </row>
    <row r="430" spans="5:56" ht="50.25" customHeight="1" x14ac:dyDescent="0.25">
      <c r="E430" s="150" t="s">
        <v>710</v>
      </c>
      <c r="AX430" s="150">
        <v>429</v>
      </c>
      <c r="AZ430" s="150">
        <v>429</v>
      </c>
      <c r="BB430" s="150">
        <v>429</v>
      </c>
      <c r="BD430" s="150">
        <v>429</v>
      </c>
    </row>
    <row r="431" spans="5:56" ht="50.25" customHeight="1" x14ac:dyDescent="0.25">
      <c r="E431" s="150" t="s">
        <v>711</v>
      </c>
      <c r="AX431" s="150">
        <v>430</v>
      </c>
      <c r="AZ431" s="150">
        <v>430</v>
      </c>
      <c r="BB431" s="150">
        <v>430</v>
      </c>
      <c r="BD431" s="150">
        <v>430</v>
      </c>
    </row>
    <row r="432" spans="5:56" ht="50.25" customHeight="1" x14ac:dyDescent="0.25">
      <c r="E432" s="150" t="s">
        <v>712</v>
      </c>
      <c r="AX432" s="150">
        <v>431</v>
      </c>
      <c r="AZ432" s="150">
        <v>431</v>
      </c>
      <c r="BB432" s="150">
        <v>431</v>
      </c>
      <c r="BD432" s="150">
        <v>431</v>
      </c>
    </row>
    <row r="433" spans="5:56" ht="50.25" customHeight="1" x14ac:dyDescent="0.25">
      <c r="E433" s="150" t="s">
        <v>713</v>
      </c>
      <c r="AX433" s="150">
        <v>432</v>
      </c>
      <c r="AZ433" s="150">
        <v>432</v>
      </c>
      <c r="BB433" s="150">
        <v>432</v>
      </c>
      <c r="BD433" s="150">
        <v>432</v>
      </c>
    </row>
    <row r="434" spans="5:56" ht="50.25" customHeight="1" x14ac:dyDescent="0.25">
      <c r="E434" s="150" t="s">
        <v>714</v>
      </c>
      <c r="AX434" s="150">
        <v>433</v>
      </c>
      <c r="AZ434" s="150">
        <v>433</v>
      </c>
      <c r="BB434" s="150">
        <v>433</v>
      </c>
      <c r="BD434" s="150">
        <v>433</v>
      </c>
    </row>
    <row r="435" spans="5:56" ht="50.25" customHeight="1" x14ac:dyDescent="0.25">
      <c r="E435" s="150" t="s">
        <v>715</v>
      </c>
      <c r="AX435" s="150">
        <v>434</v>
      </c>
      <c r="AZ435" s="150">
        <v>434</v>
      </c>
      <c r="BB435" s="150">
        <v>434</v>
      </c>
      <c r="BD435" s="150">
        <v>434</v>
      </c>
    </row>
    <row r="436" spans="5:56" ht="50.25" customHeight="1" x14ac:dyDescent="0.25">
      <c r="E436" s="150" t="s">
        <v>716</v>
      </c>
      <c r="AX436" s="150">
        <v>435</v>
      </c>
      <c r="AZ436" s="150">
        <v>435</v>
      </c>
      <c r="BB436" s="150">
        <v>435</v>
      </c>
      <c r="BD436" s="150">
        <v>435</v>
      </c>
    </row>
    <row r="437" spans="5:56" ht="50.25" customHeight="1" x14ac:dyDescent="0.25">
      <c r="E437" s="150" t="s">
        <v>717</v>
      </c>
      <c r="AX437" s="150">
        <v>436</v>
      </c>
      <c r="AZ437" s="150">
        <v>436</v>
      </c>
      <c r="BB437" s="150">
        <v>436</v>
      </c>
      <c r="BD437" s="150">
        <v>436</v>
      </c>
    </row>
    <row r="438" spans="5:56" ht="50.25" customHeight="1" x14ac:dyDescent="0.25">
      <c r="E438" s="150" t="s">
        <v>718</v>
      </c>
      <c r="AX438" s="150">
        <v>437</v>
      </c>
      <c r="AZ438" s="150">
        <v>437</v>
      </c>
      <c r="BB438" s="150">
        <v>437</v>
      </c>
      <c r="BD438" s="150">
        <v>437</v>
      </c>
    </row>
    <row r="439" spans="5:56" ht="50.25" customHeight="1" x14ac:dyDescent="0.25">
      <c r="E439" s="150" t="s">
        <v>719</v>
      </c>
      <c r="AX439" s="150">
        <v>438</v>
      </c>
      <c r="AZ439" s="150">
        <v>438</v>
      </c>
      <c r="BB439" s="150">
        <v>438</v>
      </c>
      <c r="BD439" s="150">
        <v>438</v>
      </c>
    </row>
    <row r="440" spans="5:56" ht="50.25" customHeight="1" x14ac:dyDescent="0.25">
      <c r="E440" s="150" t="s">
        <v>720</v>
      </c>
      <c r="AX440" s="150">
        <v>439</v>
      </c>
      <c r="AZ440" s="150">
        <v>439</v>
      </c>
      <c r="BB440" s="150">
        <v>439</v>
      </c>
      <c r="BD440" s="150">
        <v>439</v>
      </c>
    </row>
    <row r="441" spans="5:56" ht="50.25" customHeight="1" x14ac:dyDescent="0.25">
      <c r="E441" s="150" t="s">
        <v>721</v>
      </c>
      <c r="AX441" s="150">
        <v>440</v>
      </c>
      <c r="AZ441" s="150">
        <v>440</v>
      </c>
      <c r="BB441" s="150">
        <v>440</v>
      </c>
      <c r="BD441" s="150">
        <v>440</v>
      </c>
    </row>
    <row r="442" spans="5:56" ht="50.25" customHeight="1" x14ac:dyDescent="0.25">
      <c r="E442" s="150" t="s">
        <v>722</v>
      </c>
      <c r="AX442" s="150">
        <v>441</v>
      </c>
      <c r="AZ442" s="150">
        <v>441</v>
      </c>
      <c r="BB442" s="150">
        <v>441</v>
      </c>
      <c r="BD442" s="150">
        <v>441</v>
      </c>
    </row>
    <row r="443" spans="5:56" ht="50.25" customHeight="1" x14ac:dyDescent="0.25">
      <c r="E443" s="150" t="s">
        <v>723</v>
      </c>
      <c r="AX443" s="150">
        <v>442</v>
      </c>
      <c r="AZ443" s="150">
        <v>442</v>
      </c>
      <c r="BB443" s="150">
        <v>442</v>
      </c>
      <c r="BD443" s="150">
        <v>442</v>
      </c>
    </row>
    <row r="444" spans="5:56" ht="50.25" customHeight="1" x14ac:dyDescent="0.25">
      <c r="E444" s="150" t="s">
        <v>724</v>
      </c>
      <c r="AX444" s="150">
        <v>443</v>
      </c>
      <c r="AZ444" s="150">
        <v>443</v>
      </c>
      <c r="BB444" s="150">
        <v>443</v>
      </c>
      <c r="BD444" s="150">
        <v>443</v>
      </c>
    </row>
    <row r="445" spans="5:56" ht="50.25" customHeight="1" x14ac:dyDescent="0.25">
      <c r="E445" s="150" t="s">
        <v>725</v>
      </c>
      <c r="AX445" s="150">
        <v>444</v>
      </c>
      <c r="AZ445" s="150">
        <v>444</v>
      </c>
      <c r="BB445" s="150">
        <v>444</v>
      </c>
      <c r="BD445" s="150">
        <v>444</v>
      </c>
    </row>
    <row r="446" spans="5:56" ht="50.25" customHeight="1" x14ac:dyDescent="0.25">
      <c r="E446" s="150" t="s">
        <v>726</v>
      </c>
      <c r="AX446" s="150">
        <v>445</v>
      </c>
      <c r="AZ446" s="150">
        <v>445</v>
      </c>
      <c r="BB446" s="150">
        <v>445</v>
      </c>
      <c r="BD446" s="150">
        <v>445</v>
      </c>
    </row>
    <row r="447" spans="5:56" ht="50.25" customHeight="1" x14ac:dyDescent="0.25">
      <c r="E447" s="150" t="s">
        <v>727</v>
      </c>
      <c r="AX447" s="150">
        <v>446</v>
      </c>
      <c r="AZ447" s="150">
        <v>446</v>
      </c>
      <c r="BB447" s="150">
        <v>446</v>
      </c>
      <c r="BD447" s="150">
        <v>446</v>
      </c>
    </row>
    <row r="448" spans="5:56" ht="50.25" customHeight="1" x14ac:dyDescent="0.25">
      <c r="E448" s="150" t="s">
        <v>728</v>
      </c>
      <c r="AX448" s="150">
        <v>447</v>
      </c>
      <c r="AZ448" s="150">
        <v>447</v>
      </c>
      <c r="BB448" s="150">
        <v>447</v>
      </c>
      <c r="BD448" s="150">
        <v>447</v>
      </c>
    </row>
    <row r="449" spans="5:56" ht="50.25" customHeight="1" x14ac:dyDescent="0.25">
      <c r="E449" s="150" t="s">
        <v>729</v>
      </c>
      <c r="AX449" s="150">
        <v>448</v>
      </c>
      <c r="AZ449" s="150">
        <v>448</v>
      </c>
      <c r="BB449" s="150">
        <v>448</v>
      </c>
      <c r="BD449" s="150">
        <v>448</v>
      </c>
    </row>
    <row r="450" spans="5:56" ht="50.25" customHeight="1" x14ac:dyDescent="0.25">
      <c r="E450" s="150" t="s">
        <v>730</v>
      </c>
      <c r="AX450" s="150">
        <v>449</v>
      </c>
      <c r="AZ450" s="150">
        <v>449</v>
      </c>
      <c r="BB450" s="150">
        <v>449</v>
      </c>
      <c r="BD450" s="150">
        <v>449</v>
      </c>
    </row>
    <row r="451" spans="5:56" ht="50.25" customHeight="1" x14ac:dyDescent="0.25">
      <c r="E451" s="150" t="s">
        <v>731</v>
      </c>
      <c r="AX451" s="150">
        <v>450</v>
      </c>
      <c r="AZ451" s="150">
        <v>450</v>
      </c>
      <c r="BB451" s="150">
        <v>450</v>
      </c>
      <c r="BD451" s="150">
        <v>450</v>
      </c>
    </row>
    <row r="452" spans="5:56" ht="50.25" customHeight="1" x14ac:dyDescent="0.25">
      <c r="E452" s="150" t="s">
        <v>732</v>
      </c>
      <c r="AX452" s="150">
        <v>451</v>
      </c>
      <c r="AZ452" s="150">
        <v>451</v>
      </c>
      <c r="BB452" s="150">
        <v>451</v>
      </c>
      <c r="BD452" s="150">
        <v>451</v>
      </c>
    </row>
    <row r="453" spans="5:56" ht="50.25" customHeight="1" x14ac:dyDescent="0.25">
      <c r="E453" s="150" t="s">
        <v>733</v>
      </c>
      <c r="AX453" s="150">
        <v>452</v>
      </c>
      <c r="AZ453" s="150">
        <v>452</v>
      </c>
      <c r="BB453" s="150">
        <v>452</v>
      </c>
      <c r="BD453" s="150">
        <v>452</v>
      </c>
    </row>
    <row r="454" spans="5:56" ht="50.25" customHeight="1" x14ac:dyDescent="0.25">
      <c r="E454" s="150" t="s">
        <v>734</v>
      </c>
      <c r="AX454" s="150">
        <v>453</v>
      </c>
      <c r="AZ454" s="150">
        <v>453</v>
      </c>
      <c r="BB454" s="150">
        <v>453</v>
      </c>
      <c r="BD454" s="150">
        <v>453</v>
      </c>
    </row>
    <row r="455" spans="5:56" ht="50.25" customHeight="1" x14ac:dyDescent="0.25">
      <c r="E455" s="150" t="s">
        <v>735</v>
      </c>
      <c r="AX455" s="150">
        <v>454</v>
      </c>
      <c r="AZ455" s="150">
        <v>454</v>
      </c>
      <c r="BB455" s="150">
        <v>454</v>
      </c>
      <c r="BD455" s="150">
        <v>454</v>
      </c>
    </row>
    <row r="456" spans="5:56" ht="50.25" customHeight="1" x14ac:dyDescent="0.25">
      <c r="E456" s="150" t="s">
        <v>736</v>
      </c>
      <c r="AX456" s="150">
        <v>455</v>
      </c>
      <c r="AZ456" s="150">
        <v>455</v>
      </c>
      <c r="BB456" s="150">
        <v>455</v>
      </c>
      <c r="BD456" s="150">
        <v>455</v>
      </c>
    </row>
    <row r="457" spans="5:56" ht="50.25" customHeight="1" x14ac:dyDescent="0.25">
      <c r="E457" s="150" t="s">
        <v>737</v>
      </c>
      <c r="AX457" s="150">
        <v>456</v>
      </c>
      <c r="AZ457" s="150">
        <v>456</v>
      </c>
      <c r="BB457" s="150">
        <v>456</v>
      </c>
      <c r="BD457" s="150">
        <v>456</v>
      </c>
    </row>
    <row r="458" spans="5:56" ht="50.25" customHeight="1" x14ac:dyDescent="0.25">
      <c r="E458" s="150" t="s">
        <v>738</v>
      </c>
      <c r="AX458" s="150">
        <v>457</v>
      </c>
      <c r="AZ458" s="150">
        <v>457</v>
      </c>
      <c r="BB458" s="150">
        <v>457</v>
      </c>
      <c r="BD458" s="150">
        <v>457</v>
      </c>
    </row>
    <row r="459" spans="5:56" ht="50.25" customHeight="1" x14ac:dyDescent="0.25">
      <c r="E459" s="150" t="s">
        <v>739</v>
      </c>
      <c r="AX459" s="150">
        <v>458</v>
      </c>
      <c r="AZ459" s="150">
        <v>458</v>
      </c>
      <c r="BB459" s="150">
        <v>458</v>
      </c>
      <c r="BD459" s="150">
        <v>458</v>
      </c>
    </row>
    <row r="460" spans="5:56" ht="50.25" customHeight="1" x14ac:dyDescent="0.25">
      <c r="E460" s="150" t="s">
        <v>740</v>
      </c>
      <c r="AX460" s="150">
        <v>459</v>
      </c>
      <c r="AZ460" s="150">
        <v>459</v>
      </c>
      <c r="BB460" s="150">
        <v>459</v>
      </c>
      <c r="BD460" s="150">
        <v>459</v>
      </c>
    </row>
    <row r="461" spans="5:56" ht="50.25" customHeight="1" x14ac:dyDescent="0.25">
      <c r="E461" s="150" t="s">
        <v>741</v>
      </c>
      <c r="AX461" s="150">
        <v>460</v>
      </c>
      <c r="AZ461" s="150">
        <v>460</v>
      </c>
      <c r="BB461" s="150">
        <v>460</v>
      </c>
      <c r="BD461" s="150">
        <v>460</v>
      </c>
    </row>
    <row r="462" spans="5:56" ht="50.25" customHeight="1" x14ac:dyDescent="0.25">
      <c r="E462" s="150" t="s">
        <v>742</v>
      </c>
      <c r="AX462" s="150">
        <v>461</v>
      </c>
      <c r="AZ462" s="150">
        <v>461</v>
      </c>
      <c r="BB462" s="150">
        <v>461</v>
      </c>
      <c r="BD462" s="150">
        <v>461</v>
      </c>
    </row>
    <row r="463" spans="5:56" ht="50.25" customHeight="1" x14ac:dyDescent="0.25">
      <c r="E463" s="150" t="s">
        <v>743</v>
      </c>
      <c r="AX463" s="150">
        <v>462</v>
      </c>
      <c r="AZ463" s="150">
        <v>462</v>
      </c>
      <c r="BB463" s="150">
        <v>462</v>
      </c>
      <c r="BD463" s="150">
        <v>462</v>
      </c>
    </row>
    <row r="464" spans="5:56" ht="50.25" customHeight="1" x14ac:dyDescent="0.25">
      <c r="E464" s="150" t="s">
        <v>744</v>
      </c>
      <c r="AX464" s="150">
        <v>463</v>
      </c>
      <c r="AZ464" s="150">
        <v>463</v>
      </c>
      <c r="BB464" s="150">
        <v>463</v>
      </c>
      <c r="BD464" s="150">
        <v>463</v>
      </c>
    </row>
    <row r="465" spans="5:56" ht="50.25" customHeight="1" x14ac:dyDescent="0.25">
      <c r="E465" s="150" t="s">
        <v>745</v>
      </c>
      <c r="AX465" s="150">
        <v>464</v>
      </c>
      <c r="AZ465" s="150">
        <v>464</v>
      </c>
      <c r="BB465" s="150">
        <v>464</v>
      </c>
      <c r="BD465" s="150">
        <v>464</v>
      </c>
    </row>
    <row r="466" spans="5:56" ht="50.25" customHeight="1" x14ac:dyDescent="0.25">
      <c r="E466" s="150" t="s">
        <v>746</v>
      </c>
      <c r="AX466" s="150">
        <v>465</v>
      </c>
      <c r="AZ466" s="150">
        <v>465</v>
      </c>
      <c r="BB466" s="150">
        <v>465</v>
      </c>
      <c r="BD466" s="150">
        <v>465</v>
      </c>
    </row>
    <row r="467" spans="5:56" ht="50.25" customHeight="1" x14ac:dyDescent="0.25">
      <c r="E467" s="150" t="s">
        <v>747</v>
      </c>
      <c r="AX467" s="150">
        <v>466</v>
      </c>
      <c r="AZ467" s="150">
        <v>466</v>
      </c>
      <c r="BB467" s="150">
        <v>466</v>
      </c>
      <c r="BD467" s="150">
        <v>466</v>
      </c>
    </row>
    <row r="468" spans="5:56" ht="50.25" customHeight="1" x14ac:dyDescent="0.25">
      <c r="E468" s="150" t="s">
        <v>748</v>
      </c>
      <c r="AX468" s="150">
        <v>467</v>
      </c>
      <c r="AZ468" s="150">
        <v>467</v>
      </c>
      <c r="BB468" s="150">
        <v>467</v>
      </c>
      <c r="BD468" s="150">
        <v>467</v>
      </c>
    </row>
    <row r="469" spans="5:56" ht="50.25" customHeight="1" x14ac:dyDescent="0.25">
      <c r="E469" s="150" t="s">
        <v>749</v>
      </c>
      <c r="AX469" s="150">
        <v>468</v>
      </c>
      <c r="AZ469" s="150">
        <v>468</v>
      </c>
      <c r="BB469" s="150">
        <v>468</v>
      </c>
      <c r="BD469" s="150">
        <v>468</v>
      </c>
    </row>
    <row r="470" spans="5:56" ht="50.25" customHeight="1" x14ac:dyDescent="0.25">
      <c r="E470" s="150" t="s">
        <v>750</v>
      </c>
      <c r="AX470" s="150">
        <v>469</v>
      </c>
      <c r="AZ470" s="150">
        <v>469</v>
      </c>
      <c r="BB470" s="150">
        <v>469</v>
      </c>
      <c r="BD470" s="150">
        <v>469</v>
      </c>
    </row>
    <row r="471" spans="5:56" ht="50.25" customHeight="1" x14ac:dyDescent="0.25">
      <c r="E471" s="150" t="s">
        <v>751</v>
      </c>
      <c r="AX471" s="150">
        <v>470</v>
      </c>
      <c r="AZ471" s="150">
        <v>470</v>
      </c>
      <c r="BB471" s="150">
        <v>470</v>
      </c>
      <c r="BD471" s="150">
        <v>470</v>
      </c>
    </row>
    <row r="472" spans="5:56" ht="50.25" customHeight="1" x14ac:dyDescent="0.25">
      <c r="E472" s="150" t="s">
        <v>752</v>
      </c>
      <c r="AX472" s="150">
        <v>471</v>
      </c>
      <c r="AZ472" s="150">
        <v>471</v>
      </c>
      <c r="BB472" s="150">
        <v>471</v>
      </c>
      <c r="BD472" s="150">
        <v>471</v>
      </c>
    </row>
    <row r="473" spans="5:56" ht="50.25" customHeight="1" x14ac:dyDescent="0.25">
      <c r="E473" s="150" t="s">
        <v>753</v>
      </c>
      <c r="AX473" s="150">
        <v>472</v>
      </c>
      <c r="AZ473" s="150">
        <v>472</v>
      </c>
      <c r="BB473" s="150">
        <v>472</v>
      </c>
      <c r="BD473" s="150">
        <v>472</v>
      </c>
    </row>
    <row r="474" spans="5:56" ht="50.25" customHeight="1" x14ac:dyDescent="0.25">
      <c r="E474" s="150" t="s">
        <v>754</v>
      </c>
      <c r="AX474" s="150">
        <v>473</v>
      </c>
      <c r="AZ474" s="150">
        <v>473</v>
      </c>
      <c r="BB474" s="150">
        <v>473</v>
      </c>
      <c r="BD474" s="150">
        <v>473</v>
      </c>
    </row>
    <row r="475" spans="5:56" ht="50.25" customHeight="1" x14ac:dyDescent="0.25">
      <c r="E475" s="150" t="s">
        <v>755</v>
      </c>
      <c r="AX475" s="150">
        <v>474</v>
      </c>
      <c r="AZ475" s="150">
        <v>474</v>
      </c>
      <c r="BB475" s="150">
        <v>474</v>
      </c>
      <c r="BD475" s="150">
        <v>474</v>
      </c>
    </row>
    <row r="476" spans="5:56" ht="50.25" customHeight="1" x14ac:dyDescent="0.25">
      <c r="E476" s="150" t="s">
        <v>756</v>
      </c>
      <c r="AX476" s="150">
        <v>475</v>
      </c>
      <c r="AZ476" s="150">
        <v>475</v>
      </c>
      <c r="BB476" s="150">
        <v>475</v>
      </c>
      <c r="BD476" s="150">
        <v>475</v>
      </c>
    </row>
    <row r="477" spans="5:56" ht="50.25" customHeight="1" x14ac:dyDescent="0.25">
      <c r="E477" s="150" t="s">
        <v>757</v>
      </c>
      <c r="AX477" s="150">
        <v>476</v>
      </c>
      <c r="AZ477" s="150">
        <v>476</v>
      </c>
      <c r="BB477" s="150">
        <v>476</v>
      </c>
      <c r="BD477" s="150">
        <v>476</v>
      </c>
    </row>
    <row r="478" spans="5:56" ht="50.25" customHeight="1" x14ac:dyDescent="0.25">
      <c r="E478" s="150" t="s">
        <v>758</v>
      </c>
      <c r="AX478" s="150">
        <v>477</v>
      </c>
      <c r="AZ478" s="150">
        <v>477</v>
      </c>
      <c r="BB478" s="150">
        <v>477</v>
      </c>
      <c r="BD478" s="150">
        <v>477</v>
      </c>
    </row>
    <row r="479" spans="5:56" ht="50.25" customHeight="1" x14ac:dyDescent="0.25">
      <c r="E479" s="150" t="s">
        <v>759</v>
      </c>
      <c r="AX479" s="150">
        <v>478</v>
      </c>
      <c r="AZ479" s="150">
        <v>478</v>
      </c>
      <c r="BB479" s="150">
        <v>478</v>
      </c>
      <c r="BD479" s="150">
        <v>478</v>
      </c>
    </row>
    <row r="480" spans="5:56" ht="50.25" customHeight="1" x14ac:dyDescent="0.25">
      <c r="E480" s="150" t="s">
        <v>760</v>
      </c>
      <c r="AX480" s="150">
        <v>479</v>
      </c>
      <c r="AZ480" s="150">
        <v>479</v>
      </c>
      <c r="BB480" s="150">
        <v>479</v>
      </c>
      <c r="BD480" s="150">
        <v>479</v>
      </c>
    </row>
    <row r="481" spans="5:56" ht="50.25" customHeight="1" x14ac:dyDescent="0.25">
      <c r="E481" s="150" t="s">
        <v>761</v>
      </c>
      <c r="AX481" s="150">
        <v>480</v>
      </c>
      <c r="AZ481" s="150">
        <v>480</v>
      </c>
      <c r="BB481" s="150">
        <v>480</v>
      </c>
      <c r="BD481" s="150">
        <v>480</v>
      </c>
    </row>
    <row r="482" spans="5:56" ht="50.25" customHeight="1" x14ac:dyDescent="0.25">
      <c r="E482" s="150" t="s">
        <v>762</v>
      </c>
      <c r="AX482" s="150">
        <v>481</v>
      </c>
      <c r="AZ482" s="150">
        <v>481</v>
      </c>
      <c r="BB482" s="150">
        <v>481</v>
      </c>
      <c r="BD482" s="150">
        <v>481</v>
      </c>
    </row>
    <row r="483" spans="5:56" ht="50.25" customHeight="1" x14ac:dyDescent="0.25">
      <c r="E483" s="150" t="s">
        <v>763</v>
      </c>
      <c r="AX483" s="150">
        <v>482</v>
      </c>
      <c r="AZ483" s="150">
        <v>482</v>
      </c>
      <c r="BB483" s="150">
        <v>482</v>
      </c>
      <c r="BD483" s="150">
        <v>482</v>
      </c>
    </row>
    <row r="484" spans="5:56" ht="50.25" customHeight="1" x14ac:dyDescent="0.25">
      <c r="E484" s="150" t="s">
        <v>764</v>
      </c>
      <c r="AX484" s="150">
        <v>483</v>
      </c>
      <c r="AZ484" s="150">
        <v>483</v>
      </c>
      <c r="BB484" s="150">
        <v>483</v>
      </c>
      <c r="BD484" s="150">
        <v>483</v>
      </c>
    </row>
    <row r="485" spans="5:56" ht="50.25" customHeight="1" x14ac:dyDescent="0.25">
      <c r="E485" s="150" t="s">
        <v>765</v>
      </c>
      <c r="AX485" s="150">
        <v>484</v>
      </c>
      <c r="AZ485" s="150">
        <v>484</v>
      </c>
      <c r="BB485" s="150">
        <v>484</v>
      </c>
      <c r="BD485" s="150">
        <v>484</v>
      </c>
    </row>
    <row r="486" spans="5:56" ht="50.25" customHeight="1" x14ac:dyDescent="0.25">
      <c r="E486" s="150" t="s">
        <v>766</v>
      </c>
      <c r="AX486" s="150">
        <v>485</v>
      </c>
      <c r="AZ486" s="150">
        <v>485</v>
      </c>
      <c r="BB486" s="150">
        <v>485</v>
      </c>
      <c r="BD486" s="150">
        <v>485</v>
      </c>
    </row>
    <row r="487" spans="5:56" ht="50.25" customHeight="1" x14ac:dyDescent="0.25">
      <c r="E487" s="150" t="s">
        <v>767</v>
      </c>
      <c r="AX487" s="150">
        <v>486</v>
      </c>
      <c r="AZ487" s="150">
        <v>486</v>
      </c>
      <c r="BB487" s="150">
        <v>486</v>
      </c>
      <c r="BD487" s="150">
        <v>486</v>
      </c>
    </row>
    <row r="488" spans="5:56" ht="50.25" customHeight="1" x14ac:dyDescent="0.25">
      <c r="E488" s="150" t="s">
        <v>768</v>
      </c>
      <c r="AX488" s="150">
        <v>487</v>
      </c>
      <c r="AZ488" s="150">
        <v>487</v>
      </c>
      <c r="BB488" s="150">
        <v>487</v>
      </c>
      <c r="BD488" s="150">
        <v>487</v>
      </c>
    </row>
    <row r="489" spans="5:56" ht="50.25" customHeight="1" x14ac:dyDescent="0.25">
      <c r="E489" s="150" t="s">
        <v>769</v>
      </c>
      <c r="AX489" s="150">
        <v>488</v>
      </c>
      <c r="AZ489" s="150">
        <v>488</v>
      </c>
      <c r="BB489" s="150">
        <v>488</v>
      </c>
      <c r="BD489" s="150">
        <v>488</v>
      </c>
    </row>
    <row r="490" spans="5:56" ht="50.25" customHeight="1" x14ac:dyDescent="0.25">
      <c r="E490" s="150" t="s">
        <v>770</v>
      </c>
      <c r="AX490" s="150">
        <v>489</v>
      </c>
      <c r="AZ490" s="150">
        <v>489</v>
      </c>
      <c r="BB490" s="150">
        <v>489</v>
      </c>
      <c r="BD490" s="150">
        <v>489</v>
      </c>
    </row>
    <row r="491" spans="5:56" ht="50.25" customHeight="1" x14ac:dyDescent="0.25">
      <c r="E491" s="150" t="s">
        <v>771</v>
      </c>
      <c r="AX491" s="150">
        <v>490</v>
      </c>
      <c r="AZ491" s="150">
        <v>490</v>
      </c>
      <c r="BB491" s="150">
        <v>490</v>
      </c>
      <c r="BD491" s="150">
        <v>490</v>
      </c>
    </row>
    <row r="492" spans="5:56" ht="50.25" customHeight="1" x14ac:dyDescent="0.25">
      <c r="E492" s="150" t="s">
        <v>772</v>
      </c>
      <c r="AX492" s="150">
        <v>491</v>
      </c>
      <c r="AZ492" s="150">
        <v>491</v>
      </c>
      <c r="BB492" s="150">
        <v>491</v>
      </c>
      <c r="BD492" s="150">
        <v>491</v>
      </c>
    </row>
    <row r="493" spans="5:56" ht="50.25" customHeight="1" x14ac:dyDescent="0.25">
      <c r="E493" s="150" t="s">
        <v>773</v>
      </c>
      <c r="AX493" s="150">
        <v>492</v>
      </c>
      <c r="AZ493" s="150">
        <v>492</v>
      </c>
      <c r="BB493" s="150">
        <v>492</v>
      </c>
      <c r="BD493" s="150">
        <v>492</v>
      </c>
    </row>
    <row r="494" spans="5:56" ht="50.25" customHeight="1" x14ac:dyDescent="0.25">
      <c r="E494" s="150" t="s">
        <v>774</v>
      </c>
      <c r="AX494" s="150">
        <v>493</v>
      </c>
      <c r="AZ494" s="150">
        <v>493</v>
      </c>
      <c r="BB494" s="150">
        <v>493</v>
      </c>
      <c r="BD494" s="150">
        <v>493</v>
      </c>
    </row>
    <row r="495" spans="5:56" ht="50.25" customHeight="1" x14ac:dyDescent="0.25">
      <c r="E495" s="150" t="s">
        <v>775</v>
      </c>
      <c r="AX495" s="150">
        <v>494</v>
      </c>
      <c r="AZ495" s="150">
        <v>494</v>
      </c>
      <c r="BB495" s="150">
        <v>494</v>
      </c>
      <c r="BD495" s="150">
        <v>494</v>
      </c>
    </row>
    <row r="496" spans="5:56" ht="50.25" customHeight="1" x14ac:dyDescent="0.25">
      <c r="E496" s="150" t="s">
        <v>776</v>
      </c>
      <c r="AX496" s="150">
        <v>495</v>
      </c>
      <c r="AZ496" s="150">
        <v>495</v>
      </c>
      <c r="BB496" s="150">
        <v>495</v>
      </c>
      <c r="BD496" s="150">
        <v>495</v>
      </c>
    </row>
    <row r="497" spans="5:56" ht="50.25" customHeight="1" x14ac:dyDescent="0.25">
      <c r="E497" s="150" t="s">
        <v>777</v>
      </c>
      <c r="AX497" s="150">
        <v>496</v>
      </c>
      <c r="AZ497" s="150">
        <v>496</v>
      </c>
      <c r="BB497" s="150">
        <v>496</v>
      </c>
      <c r="BD497" s="150">
        <v>496</v>
      </c>
    </row>
    <row r="498" spans="5:56" ht="50.25" customHeight="1" x14ac:dyDescent="0.25">
      <c r="E498" s="150" t="s">
        <v>778</v>
      </c>
      <c r="AX498" s="150">
        <v>497</v>
      </c>
      <c r="AZ498" s="150">
        <v>497</v>
      </c>
      <c r="BB498" s="150">
        <v>497</v>
      </c>
      <c r="BD498" s="150">
        <v>497</v>
      </c>
    </row>
    <row r="499" spans="5:56" ht="50.25" customHeight="1" x14ac:dyDescent="0.25">
      <c r="E499" s="150" t="s">
        <v>779</v>
      </c>
      <c r="AX499" s="150">
        <v>498</v>
      </c>
      <c r="AZ499" s="150">
        <v>498</v>
      </c>
      <c r="BB499" s="150">
        <v>498</v>
      </c>
      <c r="BD499" s="150">
        <v>498</v>
      </c>
    </row>
    <row r="500" spans="5:56" ht="50.25" customHeight="1" x14ac:dyDescent="0.25">
      <c r="E500" s="150" t="s">
        <v>780</v>
      </c>
      <c r="AX500" s="150">
        <v>499</v>
      </c>
      <c r="AZ500" s="150">
        <v>499</v>
      </c>
      <c r="BB500" s="150">
        <v>499</v>
      </c>
      <c r="BD500" s="150">
        <v>499</v>
      </c>
    </row>
    <row r="501" spans="5:56" ht="50.25" customHeight="1" x14ac:dyDescent="0.25">
      <c r="E501" s="150" t="s">
        <v>781</v>
      </c>
      <c r="AX501" s="150">
        <v>500</v>
      </c>
      <c r="AZ501" s="150">
        <v>500</v>
      </c>
      <c r="BB501" s="150">
        <v>500</v>
      </c>
      <c r="BD501" s="150">
        <v>500</v>
      </c>
    </row>
    <row r="502" spans="5:56" ht="50.25" customHeight="1" x14ac:dyDescent="0.25">
      <c r="E502" s="150" t="s">
        <v>782</v>
      </c>
      <c r="AX502" s="150">
        <v>501</v>
      </c>
      <c r="AZ502" s="150">
        <v>501</v>
      </c>
      <c r="BB502" s="150">
        <v>501</v>
      </c>
      <c r="BD502" s="150">
        <v>501</v>
      </c>
    </row>
    <row r="503" spans="5:56" ht="50.25" customHeight="1" x14ac:dyDescent="0.25">
      <c r="E503" s="150" t="s">
        <v>783</v>
      </c>
      <c r="AX503" s="150">
        <v>502</v>
      </c>
      <c r="AZ503" s="150">
        <v>502</v>
      </c>
      <c r="BB503" s="150">
        <v>502</v>
      </c>
      <c r="BD503" s="150">
        <v>502</v>
      </c>
    </row>
    <row r="504" spans="5:56" ht="50.25" customHeight="1" x14ac:dyDescent="0.25">
      <c r="E504" s="150" t="s">
        <v>784</v>
      </c>
      <c r="AX504" s="150">
        <v>503</v>
      </c>
      <c r="AZ504" s="150">
        <v>503</v>
      </c>
      <c r="BB504" s="150">
        <v>503</v>
      </c>
      <c r="BD504" s="150">
        <v>503</v>
      </c>
    </row>
    <row r="505" spans="5:56" ht="50.25" customHeight="1" x14ac:dyDescent="0.25">
      <c r="E505" s="150" t="s">
        <v>785</v>
      </c>
      <c r="AX505" s="150">
        <v>504</v>
      </c>
      <c r="AZ505" s="150">
        <v>504</v>
      </c>
      <c r="BB505" s="150">
        <v>504</v>
      </c>
      <c r="BD505" s="150">
        <v>504</v>
      </c>
    </row>
    <row r="506" spans="5:56" ht="50.25" customHeight="1" x14ac:dyDescent="0.25">
      <c r="E506" s="150" t="s">
        <v>786</v>
      </c>
      <c r="AX506" s="150">
        <v>505</v>
      </c>
      <c r="AZ506" s="150">
        <v>505</v>
      </c>
      <c r="BB506" s="150">
        <v>505</v>
      </c>
      <c r="BD506" s="150">
        <v>505</v>
      </c>
    </row>
    <row r="507" spans="5:56" ht="50.25" customHeight="1" x14ac:dyDescent="0.25">
      <c r="E507" s="150" t="s">
        <v>787</v>
      </c>
      <c r="AX507" s="150">
        <v>506</v>
      </c>
      <c r="AZ507" s="150">
        <v>506</v>
      </c>
      <c r="BB507" s="150">
        <v>506</v>
      </c>
      <c r="BD507" s="150">
        <v>506</v>
      </c>
    </row>
    <row r="508" spans="5:56" ht="50.25" customHeight="1" x14ac:dyDescent="0.25">
      <c r="E508" s="150" t="s">
        <v>788</v>
      </c>
      <c r="AX508" s="150">
        <v>507</v>
      </c>
      <c r="AZ508" s="150">
        <v>507</v>
      </c>
      <c r="BB508" s="150">
        <v>507</v>
      </c>
      <c r="BD508" s="150">
        <v>507</v>
      </c>
    </row>
    <row r="509" spans="5:56" ht="50.25" customHeight="1" x14ac:dyDescent="0.25">
      <c r="E509" s="150" t="s">
        <v>789</v>
      </c>
      <c r="AX509" s="150">
        <v>508</v>
      </c>
      <c r="AZ509" s="150">
        <v>508</v>
      </c>
      <c r="BB509" s="150">
        <v>508</v>
      </c>
      <c r="BD509" s="150">
        <v>508</v>
      </c>
    </row>
    <row r="510" spans="5:56" ht="50.25" customHeight="1" x14ac:dyDescent="0.25">
      <c r="E510" s="150" t="s">
        <v>790</v>
      </c>
      <c r="AX510" s="150">
        <v>509</v>
      </c>
      <c r="AZ510" s="150">
        <v>509</v>
      </c>
      <c r="BB510" s="150">
        <v>509</v>
      </c>
      <c r="BD510" s="150">
        <v>509</v>
      </c>
    </row>
    <row r="511" spans="5:56" ht="50.25" customHeight="1" x14ac:dyDescent="0.25">
      <c r="E511" s="150" t="s">
        <v>791</v>
      </c>
      <c r="AX511" s="150">
        <v>510</v>
      </c>
      <c r="AZ511" s="150">
        <v>510</v>
      </c>
      <c r="BB511" s="150">
        <v>510</v>
      </c>
      <c r="BD511" s="150">
        <v>510</v>
      </c>
    </row>
    <row r="512" spans="5:56" ht="50.25" customHeight="1" x14ac:dyDescent="0.25">
      <c r="E512" s="150" t="s">
        <v>792</v>
      </c>
      <c r="AX512" s="150">
        <v>511</v>
      </c>
      <c r="AZ512" s="150">
        <v>511</v>
      </c>
      <c r="BB512" s="150">
        <v>511</v>
      </c>
      <c r="BD512" s="150">
        <v>511</v>
      </c>
    </row>
    <row r="513" spans="5:56" ht="50.25" customHeight="1" x14ac:dyDescent="0.25">
      <c r="E513" s="150" t="s">
        <v>793</v>
      </c>
      <c r="AX513" s="150">
        <v>512</v>
      </c>
      <c r="AZ513" s="150">
        <v>512</v>
      </c>
      <c r="BB513" s="150">
        <v>512</v>
      </c>
      <c r="BD513" s="150">
        <v>512</v>
      </c>
    </row>
    <row r="514" spans="5:56" ht="50.25" customHeight="1" x14ac:dyDescent="0.25">
      <c r="E514" s="150" t="s">
        <v>794</v>
      </c>
      <c r="AX514" s="150">
        <v>513</v>
      </c>
      <c r="AZ514" s="150">
        <v>513</v>
      </c>
      <c r="BB514" s="150">
        <v>513</v>
      </c>
      <c r="BD514" s="150">
        <v>513</v>
      </c>
    </row>
    <row r="515" spans="5:56" ht="50.25" customHeight="1" x14ac:dyDescent="0.25">
      <c r="E515" s="150" t="s">
        <v>795</v>
      </c>
      <c r="AX515" s="150">
        <v>514</v>
      </c>
      <c r="AZ515" s="150">
        <v>514</v>
      </c>
      <c r="BB515" s="150">
        <v>514</v>
      </c>
      <c r="BD515" s="150">
        <v>514</v>
      </c>
    </row>
    <row r="516" spans="5:56" ht="50.25" customHeight="1" x14ac:dyDescent="0.25">
      <c r="E516" s="150" t="s">
        <v>796</v>
      </c>
      <c r="AX516" s="150">
        <v>515</v>
      </c>
      <c r="AZ516" s="150">
        <v>515</v>
      </c>
      <c r="BB516" s="150">
        <v>515</v>
      </c>
      <c r="BD516" s="150">
        <v>515</v>
      </c>
    </row>
    <row r="517" spans="5:56" ht="50.25" customHeight="1" x14ac:dyDescent="0.25">
      <c r="E517" s="150" t="s">
        <v>797</v>
      </c>
      <c r="AX517" s="150">
        <v>516</v>
      </c>
      <c r="AZ517" s="150">
        <v>516</v>
      </c>
      <c r="BB517" s="150">
        <v>516</v>
      </c>
      <c r="BD517" s="150">
        <v>516</v>
      </c>
    </row>
    <row r="518" spans="5:56" ht="50.25" customHeight="1" x14ac:dyDescent="0.25">
      <c r="E518" s="150" t="s">
        <v>798</v>
      </c>
      <c r="AX518" s="150">
        <v>517</v>
      </c>
      <c r="AZ518" s="150">
        <v>517</v>
      </c>
      <c r="BB518" s="150">
        <v>517</v>
      </c>
      <c r="BD518" s="150">
        <v>517</v>
      </c>
    </row>
    <row r="519" spans="5:56" ht="50.25" customHeight="1" x14ac:dyDescent="0.25">
      <c r="E519" s="150" t="s">
        <v>799</v>
      </c>
      <c r="AX519" s="150">
        <v>518</v>
      </c>
      <c r="AZ519" s="150">
        <v>518</v>
      </c>
      <c r="BB519" s="150">
        <v>518</v>
      </c>
      <c r="BD519" s="150">
        <v>518</v>
      </c>
    </row>
    <row r="520" spans="5:56" ht="50.25" customHeight="1" x14ac:dyDescent="0.25">
      <c r="E520" s="150" t="s">
        <v>800</v>
      </c>
      <c r="AX520" s="150">
        <v>519</v>
      </c>
      <c r="AZ520" s="150">
        <v>519</v>
      </c>
      <c r="BB520" s="150">
        <v>519</v>
      </c>
      <c r="BD520" s="150">
        <v>519</v>
      </c>
    </row>
    <row r="521" spans="5:56" ht="50.25" customHeight="1" x14ac:dyDescent="0.25">
      <c r="E521" s="150" t="s">
        <v>801</v>
      </c>
      <c r="AX521" s="150">
        <v>520</v>
      </c>
      <c r="AZ521" s="150">
        <v>520</v>
      </c>
      <c r="BB521" s="150">
        <v>520</v>
      </c>
      <c r="BD521" s="150">
        <v>520</v>
      </c>
    </row>
    <row r="522" spans="5:56" ht="50.25" customHeight="1" x14ac:dyDescent="0.25">
      <c r="E522" s="150" t="s">
        <v>802</v>
      </c>
      <c r="AX522" s="150">
        <v>521</v>
      </c>
      <c r="AZ522" s="150">
        <v>521</v>
      </c>
      <c r="BB522" s="150">
        <v>521</v>
      </c>
      <c r="BD522" s="150">
        <v>521</v>
      </c>
    </row>
    <row r="523" spans="5:56" ht="50.25" customHeight="1" x14ac:dyDescent="0.25">
      <c r="E523" s="150" t="s">
        <v>803</v>
      </c>
      <c r="AX523" s="150">
        <v>522</v>
      </c>
      <c r="AZ523" s="150">
        <v>522</v>
      </c>
      <c r="BB523" s="150">
        <v>522</v>
      </c>
      <c r="BD523" s="150">
        <v>522</v>
      </c>
    </row>
    <row r="524" spans="5:56" ht="50.25" customHeight="1" x14ac:dyDescent="0.25">
      <c r="E524" s="150" t="s">
        <v>804</v>
      </c>
      <c r="AX524" s="150">
        <v>523</v>
      </c>
      <c r="AZ524" s="150">
        <v>523</v>
      </c>
      <c r="BB524" s="150">
        <v>523</v>
      </c>
      <c r="BD524" s="150">
        <v>523</v>
      </c>
    </row>
    <row r="525" spans="5:56" ht="50.25" customHeight="1" x14ac:dyDescent="0.25">
      <c r="E525" s="150" t="s">
        <v>805</v>
      </c>
      <c r="AX525" s="150">
        <v>524</v>
      </c>
      <c r="AZ525" s="150">
        <v>524</v>
      </c>
      <c r="BB525" s="150">
        <v>524</v>
      </c>
      <c r="BD525" s="150">
        <v>524</v>
      </c>
    </row>
    <row r="526" spans="5:56" ht="50.25" customHeight="1" x14ac:dyDescent="0.25">
      <c r="E526" s="150" t="s">
        <v>806</v>
      </c>
      <c r="AX526" s="150">
        <v>525</v>
      </c>
      <c r="AZ526" s="150">
        <v>525</v>
      </c>
      <c r="BB526" s="150">
        <v>525</v>
      </c>
      <c r="BD526" s="150">
        <v>525</v>
      </c>
    </row>
    <row r="527" spans="5:56" ht="50.25" customHeight="1" x14ac:dyDescent="0.25">
      <c r="E527" s="150" t="s">
        <v>807</v>
      </c>
      <c r="AX527" s="150">
        <v>526</v>
      </c>
      <c r="AZ527" s="150">
        <v>526</v>
      </c>
      <c r="BB527" s="150">
        <v>526</v>
      </c>
      <c r="BD527" s="150">
        <v>526</v>
      </c>
    </row>
    <row r="528" spans="5:56" ht="50.25" customHeight="1" x14ac:dyDescent="0.25">
      <c r="E528" s="150" t="s">
        <v>808</v>
      </c>
      <c r="AX528" s="150">
        <v>527</v>
      </c>
      <c r="AZ528" s="150">
        <v>527</v>
      </c>
      <c r="BB528" s="150">
        <v>527</v>
      </c>
      <c r="BD528" s="150">
        <v>527</v>
      </c>
    </row>
    <row r="529" spans="5:56" ht="50.25" customHeight="1" x14ac:dyDescent="0.25">
      <c r="E529" s="150" t="s">
        <v>809</v>
      </c>
      <c r="AX529" s="150">
        <v>528</v>
      </c>
      <c r="AZ529" s="150">
        <v>528</v>
      </c>
      <c r="BB529" s="150">
        <v>528</v>
      </c>
      <c r="BD529" s="150">
        <v>528</v>
      </c>
    </row>
    <row r="530" spans="5:56" ht="50.25" customHeight="1" x14ac:dyDescent="0.25">
      <c r="E530" s="150" t="s">
        <v>810</v>
      </c>
      <c r="AX530" s="150">
        <v>529</v>
      </c>
      <c r="AZ530" s="150">
        <v>529</v>
      </c>
      <c r="BB530" s="150">
        <v>529</v>
      </c>
      <c r="BD530" s="150">
        <v>529</v>
      </c>
    </row>
    <row r="531" spans="5:56" ht="50.25" customHeight="1" x14ac:dyDescent="0.25">
      <c r="E531" s="150" t="s">
        <v>811</v>
      </c>
      <c r="AX531" s="150">
        <v>530</v>
      </c>
      <c r="AZ531" s="150">
        <v>530</v>
      </c>
      <c r="BB531" s="150">
        <v>530</v>
      </c>
      <c r="BD531" s="150">
        <v>530</v>
      </c>
    </row>
    <row r="532" spans="5:56" ht="50.25" customHeight="1" x14ac:dyDescent="0.25">
      <c r="E532" s="150" t="s">
        <v>812</v>
      </c>
      <c r="AX532" s="150">
        <v>531</v>
      </c>
      <c r="AZ532" s="150">
        <v>531</v>
      </c>
      <c r="BB532" s="150">
        <v>531</v>
      </c>
      <c r="BD532" s="150">
        <v>531</v>
      </c>
    </row>
    <row r="533" spans="5:56" ht="50.25" customHeight="1" x14ac:dyDescent="0.25">
      <c r="E533" s="150" t="s">
        <v>813</v>
      </c>
      <c r="AX533" s="150">
        <v>532</v>
      </c>
      <c r="AZ533" s="150">
        <v>532</v>
      </c>
      <c r="BB533" s="150">
        <v>532</v>
      </c>
      <c r="BD533" s="150">
        <v>532</v>
      </c>
    </row>
    <row r="534" spans="5:56" ht="50.25" customHeight="1" x14ac:dyDescent="0.25">
      <c r="E534" s="150" t="s">
        <v>814</v>
      </c>
      <c r="AX534" s="150">
        <v>533</v>
      </c>
      <c r="AZ534" s="150">
        <v>533</v>
      </c>
      <c r="BB534" s="150">
        <v>533</v>
      </c>
      <c r="BD534" s="150">
        <v>533</v>
      </c>
    </row>
    <row r="535" spans="5:56" ht="50.25" customHeight="1" x14ac:dyDescent="0.25">
      <c r="E535" s="150" t="s">
        <v>815</v>
      </c>
      <c r="AX535" s="150">
        <v>534</v>
      </c>
      <c r="AZ535" s="150">
        <v>534</v>
      </c>
      <c r="BB535" s="150">
        <v>534</v>
      </c>
      <c r="BD535" s="150">
        <v>534</v>
      </c>
    </row>
    <row r="536" spans="5:56" ht="50.25" customHeight="1" x14ac:dyDescent="0.25">
      <c r="E536" s="150" t="s">
        <v>816</v>
      </c>
      <c r="AX536" s="150">
        <v>535</v>
      </c>
      <c r="AZ536" s="150">
        <v>535</v>
      </c>
      <c r="BB536" s="150">
        <v>535</v>
      </c>
      <c r="BD536" s="150">
        <v>535</v>
      </c>
    </row>
    <row r="537" spans="5:56" ht="50.25" customHeight="1" x14ac:dyDescent="0.25">
      <c r="E537" s="150" t="s">
        <v>817</v>
      </c>
      <c r="AX537" s="150">
        <v>536</v>
      </c>
      <c r="AZ537" s="150">
        <v>536</v>
      </c>
      <c r="BB537" s="150">
        <v>536</v>
      </c>
      <c r="BD537" s="150">
        <v>536</v>
      </c>
    </row>
    <row r="538" spans="5:56" ht="50.25" customHeight="1" x14ac:dyDescent="0.25">
      <c r="E538" s="150" t="s">
        <v>818</v>
      </c>
      <c r="AX538" s="150">
        <v>537</v>
      </c>
      <c r="AZ538" s="150">
        <v>537</v>
      </c>
      <c r="BB538" s="150">
        <v>537</v>
      </c>
      <c r="BD538" s="150">
        <v>537</v>
      </c>
    </row>
    <row r="539" spans="5:56" ht="50.25" customHeight="1" x14ac:dyDescent="0.25">
      <c r="E539" s="150" t="s">
        <v>819</v>
      </c>
      <c r="AX539" s="150">
        <v>538</v>
      </c>
      <c r="AZ539" s="150">
        <v>538</v>
      </c>
      <c r="BB539" s="150">
        <v>538</v>
      </c>
      <c r="BD539" s="150">
        <v>538</v>
      </c>
    </row>
    <row r="540" spans="5:56" ht="50.25" customHeight="1" x14ac:dyDescent="0.25">
      <c r="E540" s="150" t="s">
        <v>820</v>
      </c>
      <c r="AX540" s="150">
        <v>539</v>
      </c>
      <c r="AZ540" s="150">
        <v>539</v>
      </c>
      <c r="BB540" s="150">
        <v>539</v>
      </c>
      <c r="BD540" s="150">
        <v>539</v>
      </c>
    </row>
    <row r="541" spans="5:56" ht="50.25" customHeight="1" x14ac:dyDescent="0.25">
      <c r="E541" s="150" t="s">
        <v>821</v>
      </c>
      <c r="AX541" s="150">
        <v>540</v>
      </c>
      <c r="AZ541" s="150">
        <v>540</v>
      </c>
      <c r="BB541" s="150">
        <v>540</v>
      </c>
      <c r="BD541" s="150">
        <v>540</v>
      </c>
    </row>
    <row r="542" spans="5:56" ht="50.25" customHeight="1" x14ac:dyDescent="0.25">
      <c r="E542" s="150" t="s">
        <v>822</v>
      </c>
      <c r="AX542" s="150">
        <v>541</v>
      </c>
      <c r="AZ542" s="150">
        <v>541</v>
      </c>
      <c r="BB542" s="150">
        <v>541</v>
      </c>
      <c r="BD542" s="150">
        <v>541</v>
      </c>
    </row>
    <row r="543" spans="5:56" ht="50.25" customHeight="1" x14ac:dyDescent="0.25">
      <c r="E543" s="150" t="s">
        <v>823</v>
      </c>
      <c r="AX543" s="150">
        <v>542</v>
      </c>
      <c r="AZ543" s="150">
        <v>542</v>
      </c>
      <c r="BB543" s="150">
        <v>542</v>
      </c>
      <c r="BD543" s="150">
        <v>542</v>
      </c>
    </row>
    <row r="544" spans="5:56" ht="50.25" customHeight="1" x14ac:dyDescent="0.25">
      <c r="E544" s="150" t="s">
        <v>824</v>
      </c>
      <c r="AX544" s="150">
        <v>543</v>
      </c>
      <c r="AZ544" s="150">
        <v>543</v>
      </c>
      <c r="BB544" s="150">
        <v>543</v>
      </c>
      <c r="BD544" s="150">
        <v>543</v>
      </c>
    </row>
    <row r="545" spans="5:56" ht="50.25" customHeight="1" x14ac:dyDescent="0.25">
      <c r="E545" s="150" t="s">
        <v>825</v>
      </c>
      <c r="AX545" s="150">
        <v>544</v>
      </c>
      <c r="AZ545" s="150">
        <v>544</v>
      </c>
      <c r="BB545" s="150">
        <v>544</v>
      </c>
      <c r="BD545" s="150">
        <v>544</v>
      </c>
    </row>
    <row r="546" spans="5:56" ht="50.25" customHeight="1" x14ac:dyDescent="0.25">
      <c r="E546" s="150" t="s">
        <v>826</v>
      </c>
      <c r="AX546" s="150">
        <v>545</v>
      </c>
      <c r="AZ546" s="150">
        <v>545</v>
      </c>
      <c r="BB546" s="150">
        <v>545</v>
      </c>
      <c r="BD546" s="150">
        <v>545</v>
      </c>
    </row>
    <row r="547" spans="5:56" ht="50.25" customHeight="1" x14ac:dyDescent="0.25">
      <c r="E547" s="150" t="s">
        <v>827</v>
      </c>
      <c r="AX547" s="150">
        <v>546</v>
      </c>
      <c r="AZ547" s="150">
        <v>546</v>
      </c>
      <c r="BB547" s="150">
        <v>546</v>
      </c>
      <c r="BD547" s="150">
        <v>546</v>
      </c>
    </row>
    <row r="548" spans="5:56" ht="50.25" customHeight="1" x14ac:dyDescent="0.25">
      <c r="E548" s="150" t="s">
        <v>828</v>
      </c>
      <c r="AX548" s="150">
        <v>547</v>
      </c>
      <c r="AZ548" s="150">
        <v>547</v>
      </c>
      <c r="BB548" s="150">
        <v>547</v>
      </c>
      <c r="BD548" s="150">
        <v>547</v>
      </c>
    </row>
    <row r="549" spans="5:56" ht="50.25" customHeight="1" x14ac:dyDescent="0.25">
      <c r="E549" s="150" t="s">
        <v>829</v>
      </c>
      <c r="AX549" s="150">
        <v>548</v>
      </c>
      <c r="AZ549" s="150">
        <v>548</v>
      </c>
      <c r="BB549" s="150">
        <v>548</v>
      </c>
      <c r="BD549" s="150">
        <v>548</v>
      </c>
    </row>
    <row r="550" spans="5:56" ht="50.25" customHeight="1" x14ac:dyDescent="0.25">
      <c r="E550" s="150" t="s">
        <v>830</v>
      </c>
      <c r="AX550" s="150">
        <v>549</v>
      </c>
      <c r="AZ550" s="150">
        <v>549</v>
      </c>
      <c r="BB550" s="150">
        <v>549</v>
      </c>
      <c r="BD550" s="150">
        <v>549</v>
      </c>
    </row>
    <row r="551" spans="5:56" ht="50.25" customHeight="1" x14ac:dyDescent="0.25">
      <c r="E551" s="150" t="s">
        <v>831</v>
      </c>
      <c r="AX551" s="150">
        <v>550</v>
      </c>
      <c r="AZ551" s="150">
        <v>550</v>
      </c>
      <c r="BB551" s="150">
        <v>550</v>
      </c>
      <c r="BD551" s="150">
        <v>550</v>
      </c>
    </row>
    <row r="552" spans="5:56" ht="50.25" customHeight="1" x14ac:dyDescent="0.25">
      <c r="E552" s="150" t="s">
        <v>832</v>
      </c>
      <c r="AX552" s="150">
        <v>551</v>
      </c>
      <c r="AZ552" s="150">
        <v>551</v>
      </c>
      <c r="BB552" s="150">
        <v>551</v>
      </c>
      <c r="BD552" s="150">
        <v>551</v>
      </c>
    </row>
    <row r="553" spans="5:56" ht="50.25" customHeight="1" x14ac:dyDescent="0.25">
      <c r="E553" s="150" t="s">
        <v>833</v>
      </c>
      <c r="AX553" s="150">
        <v>552</v>
      </c>
      <c r="AZ553" s="150">
        <v>552</v>
      </c>
      <c r="BB553" s="150">
        <v>552</v>
      </c>
      <c r="BD553" s="150">
        <v>552</v>
      </c>
    </row>
    <row r="554" spans="5:56" ht="50.25" customHeight="1" x14ac:dyDescent="0.25">
      <c r="E554" s="150" t="s">
        <v>834</v>
      </c>
      <c r="AX554" s="150">
        <v>553</v>
      </c>
      <c r="AZ554" s="150">
        <v>553</v>
      </c>
      <c r="BB554" s="150">
        <v>553</v>
      </c>
      <c r="BD554" s="150">
        <v>553</v>
      </c>
    </row>
    <row r="555" spans="5:56" ht="50.25" customHeight="1" x14ac:dyDescent="0.25">
      <c r="E555" s="150" t="s">
        <v>835</v>
      </c>
      <c r="AX555" s="150">
        <v>554</v>
      </c>
      <c r="AZ555" s="150">
        <v>554</v>
      </c>
      <c r="BB555" s="150">
        <v>554</v>
      </c>
      <c r="BD555" s="150">
        <v>554</v>
      </c>
    </row>
    <row r="556" spans="5:56" ht="50.25" customHeight="1" x14ac:dyDescent="0.25">
      <c r="E556" s="150" t="s">
        <v>836</v>
      </c>
      <c r="AX556" s="150">
        <v>555</v>
      </c>
      <c r="AZ556" s="150">
        <v>555</v>
      </c>
      <c r="BB556" s="150">
        <v>555</v>
      </c>
      <c r="BD556" s="150">
        <v>555</v>
      </c>
    </row>
    <row r="557" spans="5:56" ht="50.25" customHeight="1" x14ac:dyDescent="0.25">
      <c r="E557" s="150" t="s">
        <v>837</v>
      </c>
      <c r="AX557" s="150">
        <v>556</v>
      </c>
      <c r="AZ557" s="150">
        <v>556</v>
      </c>
      <c r="BB557" s="150">
        <v>556</v>
      </c>
      <c r="BD557" s="150">
        <v>556</v>
      </c>
    </row>
    <row r="558" spans="5:56" ht="50.25" customHeight="1" x14ac:dyDescent="0.25">
      <c r="E558" s="150" t="s">
        <v>838</v>
      </c>
      <c r="AX558" s="150">
        <v>557</v>
      </c>
      <c r="AZ558" s="150">
        <v>557</v>
      </c>
      <c r="BB558" s="150">
        <v>557</v>
      </c>
      <c r="BD558" s="150">
        <v>557</v>
      </c>
    </row>
    <row r="559" spans="5:56" ht="50.25" customHeight="1" x14ac:dyDescent="0.25">
      <c r="E559" s="150" t="s">
        <v>839</v>
      </c>
      <c r="AX559" s="150">
        <v>558</v>
      </c>
      <c r="AZ559" s="150">
        <v>558</v>
      </c>
      <c r="BB559" s="150">
        <v>558</v>
      </c>
      <c r="BD559" s="150">
        <v>558</v>
      </c>
    </row>
    <row r="560" spans="5:56" ht="50.25" customHeight="1" x14ac:dyDescent="0.25">
      <c r="E560" s="150" t="s">
        <v>840</v>
      </c>
      <c r="AX560" s="150">
        <v>559</v>
      </c>
      <c r="AZ560" s="150">
        <v>559</v>
      </c>
      <c r="BB560" s="150">
        <v>559</v>
      </c>
      <c r="BD560" s="150">
        <v>559</v>
      </c>
    </row>
    <row r="561" spans="5:56" ht="50.25" customHeight="1" x14ac:dyDescent="0.25">
      <c r="E561" s="150" t="s">
        <v>841</v>
      </c>
      <c r="AX561" s="150">
        <v>560</v>
      </c>
      <c r="AZ561" s="150">
        <v>560</v>
      </c>
      <c r="BB561" s="150">
        <v>560</v>
      </c>
      <c r="BD561" s="150">
        <v>560</v>
      </c>
    </row>
    <row r="562" spans="5:56" ht="50.25" customHeight="1" x14ac:dyDescent="0.25">
      <c r="E562" s="150" t="s">
        <v>842</v>
      </c>
      <c r="AX562" s="150">
        <v>561</v>
      </c>
      <c r="AZ562" s="150">
        <v>561</v>
      </c>
      <c r="BB562" s="150">
        <v>561</v>
      </c>
      <c r="BD562" s="150">
        <v>561</v>
      </c>
    </row>
    <row r="563" spans="5:56" ht="50.25" customHeight="1" x14ac:dyDescent="0.25">
      <c r="E563" s="150" t="s">
        <v>843</v>
      </c>
      <c r="AX563" s="150">
        <v>562</v>
      </c>
      <c r="AZ563" s="150">
        <v>562</v>
      </c>
      <c r="BB563" s="150">
        <v>562</v>
      </c>
      <c r="BD563" s="150">
        <v>562</v>
      </c>
    </row>
    <row r="564" spans="5:56" ht="50.25" customHeight="1" x14ac:dyDescent="0.25">
      <c r="E564" s="150" t="s">
        <v>844</v>
      </c>
      <c r="AX564" s="150">
        <v>563</v>
      </c>
      <c r="AZ564" s="150">
        <v>563</v>
      </c>
      <c r="BB564" s="150">
        <v>563</v>
      </c>
      <c r="BD564" s="150">
        <v>563</v>
      </c>
    </row>
    <row r="565" spans="5:56" ht="50.25" customHeight="1" x14ac:dyDescent="0.25">
      <c r="E565" s="150" t="s">
        <v>845</v>
      </c>
      <c r="AX565" s="150">
        <v>564</v>
      </c>
      <c r="AZ565" s="150">
        <v>564</v>
      </c>
      <c r="BB565" s="150">
        <v>564</v>
      </c>
      <c r="BD565" s="150">
        <v>564</v>
      </c>
    </row>
    <row r="566" spans="5:56" ht="50.25" customHeight="1" x14ac:dyDescent="0.25">
      <c r="E566" s="150" t="s">
        <v>846</v>
      </c>
      <c r="AX566" s="150">
        <v>565</v>
      </c>
      <c r="AZ566" s="150">
        <v>565</v>
      </c>
      <c r="BB566" s="150">
        <v>565</v>
      </c>
      <c r="BD566" s="150">
        <v>565</v>
      </c>
    </row>
    <row r="567" spans="5:56" ht="50.25" customHeight="1" x14ac:dyDescent="0.25">
      <c r="E567" s="150" t="s">
        <v>847</v>
      </c>
      <c r="AX567" s="150">
        <v>566</v>
      </c>
      <c r="AZ567" s="150">
        <v>566</v>
      </c>
      <c r="BB567" s="150">
        <v>566</v>
      </c>
      <c r="BD567" s="150">
        <v>566</v>
      </c>
    </row>
    <row r="568" spans="5:56" ht="50.25" customHeight="1" x14ac:dyDescent="0.25">
      <c r="E568" s="150" t="s">
        <v>848</v>
      </c>
      <c r="AX568" s="150">
        <v>567</v>
      </c>
      <c r="AZ568" s="150">
        <v>567</v>
      </c>
      <c r="BB568" s="150">
        <v>567</v>
      </c>
      <c r="BD568" s="150">
        <v>567</v>
      </c>
    </row>
    <row r="569" spans="5:56" ht="50.25" customHeight="1" x14ac:dyDescent="0.25">
      <c r="E569" s="150" t="s">
        <v>849</v>
      </c>
      <c r="AX569" s="150">
        <v>568</v>
      </c>
      <c r="AZ569" s="150">
        <v>568</v>
      </c>
      <c r="BB569" s="150">
        <v>568</v>
      </c>
      <c r="BD569" s="150">
        <v>568</v>
      </c>
    </row>
    <row r="570" spans="5:56" ht="50.25" customHeight="1" x14ac:dyDescent="0.25">
      <c r="E570" s="150" t="s">
        <v>850</v>
      </c>
      <c r="AX570" s="150">
        <v>569</v>
      </c>
      <c r="AZ570" s="150">
        <v>569</v>
      </c>
      <c r="BB570" s="150">
        <v>569</v>
      </c>
      <c r="BD570" s="150">
        <v>569</v>
      </c>
    </row>
    <row r="571" spans="5:56" ht="50.25" customHeight="1" x14ac:dyDescent="0.25">
      <c r="E571" s="150" t="s">
        <v>851</v>
      </c>
      <c r="AX571" s="150">
        <v>570</v>
      </c>
      <c r="AZ571" s="150">
        <v>570</v>
      </c>
      <c r="BB571" s="150">
        <v>570</v>
      </c>
      <c r="BD571" s="150">
        <v>570</v>
      </c>
    </row>
    <row r="572" spans="5:56" ht="50.25" customHeight="1" x14ac:dyDescent="0.25">
      <c r="E572" s="150" t="s">
        <v>852</v>
      </c>
      <c r="AX572" s="150">
        <v>571</v>
      </c>
      <c r="AZ572" s="150">
        <v>571</v>
      </c>
      <c r="BB572" s="150">
        <v>571</v>
      </c>
      <c r="BD572" s="150">
        <v>571</v>
      </c>
    </row>
    <row r="573" spans="5:56" ht="50.25" customHeight="1" x14ac:dyDescent="0.25">
      <c r="E573" s="150" t="s">
        <v>853</v>
      </c>
      <c r="AX573" s="150">
        <v>572</v>
      </c>
      <c r="AZ573" s="150">
        <v>572</v>
      </c>
      <c r="BB573" s="150">
        <v>572</v>
      </c>
      <c r="BD573" s="150">
        <v>572</v>
      </c>
    </row>
    <row r="574" spans="5:56" ht="50.25" customHeight="1" x14ac:dyDescent="0.25">
      <c r="E574" s="150" t="s">
        <v>854</v>
      </c>
      <c r="AX574" s="150">
        <v>573</v>
      </c>
      <c r="AZ574" s="150">
        <v>573</v>
      </c>
      <c r="BB574" s="150">
        <v>573</v>
      </c>
      <c r="BD574" s="150">
        <v>573</v>
      </c>
    </row>
    <row r="575" spans="5:56" ht="50.25" customHeight="1" x14ac:dyDescent="0.25">
      <c r="E575" s="150" t="s">
        <v>855</v>
      </c>
      <c r="AX575" s="150">
        <v>574</v>
      </c>
      <c r="AZ575" s="150">
        <v>574</v>
      </c>
      <c r="BB575" s="150">
        <v>574</v>
      </c>
      <c r="BD575" s="150">
        <v>574</v>
      </c>
    </row>
    <row r="576" spans="5:56" ht="50.25" customHeight="1" x14ac:dyDescent="0.25">
      <c r="E576" s="150" t="s">
        <v>856</v>
      </c>
      <c r="AX576" s="150">
        <v>575</v>
      </c>
      <c r="AZ576" s="150">
        <v>575</v>
      </c>
      <c r="BB576" s="150">
        <v>575</v>
      </c>
      <c r="BD576" s="150">
        <v>575</v>
      </c>
    </row>
    <row r="577" spans="5:56" ht="50.25" customHeight="1" x14ac:dyDescent="0.25">
      <c r="E577" s="150" t="s">
        <v>857</v>
      </c>
      <c r="AX577" s="150">
        <v>576</v>
      </c>
      <c r="AZ577" s="150">
        <v>576</v>
      </c>
      <c r="BB577" s="150">
        <v>576</v>
      </c>
      <c r="BD577" s="150">
        <v>576</v>
      </c>
    </row>
    <row r="578" spans="5:56" ht="50.25" customHeight="1" x14ac:dyDescent="0.25">
      <c r="E578" s="150" t="s">
        <v>858</v>
      </c>
      <c r="AX578" s="150">
        <v>577</v>
      </c>
      <c r="AZ578" s="150">
        <v>577</v>
      </c>
      <c r="BB578" s="150">
        <v>577</v>
      </c>
      <c r="BD578" s="150">
        <v>577</v>
      </c>
    </row>
    <row r="579" spans="5:56" ht="50.25" customHeight="1" x14ac:dyDescent="0.25">
      <c r="E579" s="150" t="s">
        <v>859</v>
      </c>
      <c r="AX579" s="150">
        <v>578</v>
      </c>
      <c r="AZ579" s="150">
        <v>578</v>
      </c>
      <c r="BB579" s="150">
        <v>578</v>
      </c>
      <c r="BD579" s="150">
        <v>578</v>
      </c>
    </row>
    <row r="580" spans="5:56" ht="50.25" customHeight="1" x14ac:dyDescent="0.25">
      <c r="E580" s="150" t="s">
        <v>860</v>
      </c>
      <c r="AX580" s="150">
        <v>579</v>
      </c>
      <c r="AZ580" s="150">
        <v>579</v>
      </c>
      <c r="BB580" s="150">
        <v>579</v>
      </c>
      <c r="BD580" s="150">
        <v>579</v>
      </c>
    </row>
    <row r="581" spans="5:56" ht="50.25" customHeight="1" x14ac:dyDescent="0.25">
      <c r="E581" s="150" t="s">
        <v>861</v>
      </c>
      <c r="AX581" s="150">
        <v>580</v>
      </c>
      <c r="AZ581" s="150">
        <v>580</v>
      </c>
      <c r="BB581" s="150">
        <v>580</v>
      </c>
      <c r="BD581" s="150">
        <v>580</v>
      </c>
    </row>
    <row r="582" spans="5:56" ht="50.25" customHeight="1" x14ac:dyDescent="0.25">
      <c r="E582" s="150" t="s">
        <v>862</v>
      </c>
      <c r="AX582" s="150">
        <v>581</v>
      </c>
      <c r="AZ582" s="150">
        <v>581</v>
      </c>
      <c r="BB582" s="150">
        <v>581</v>
      </c>
      <c r="BD582" s="150">
        <v>581</v>
      </c>
    </row>
    <row r="583" spans="5:56" ht="50.25" customHeight="1" x14ac:dyDescent="0.25">
      <c r="E583" s="150" t="s">
        <v>863</v>
      </c>
      <c r="AX583" s="150">
        <v>582</v>
      </c>
      <c r="AZ583" s="150">
        <v>582</v>
      </c>
      <c r="BB583" s="150">
        <v>582</v>
      </c>
      <c r="BD583" s="150">
        <v>582</v>
      </c>
    </row>
    <row r="584" spans="5:56" ht="50.25" customHeight="1" x14ac:dyDescent="0.25">
      <c r="E584" s="150" t="s">
        <v>864</v>
      </c>
      <c r="AX584" s="150">
        <v>583</v>
      </c>
      <c r="AZ584" s="150">
        <v>583</v>
      </c>
      <c r="BB584" s="150">
        <v>583</v>
      </c>
      <c r="BD584" s="150">
        <v>583</v>
      </c>
    </row>
    <row r="585" spans="5:56" ht="50.25" customHeight="1" x14ac:dyDescent="0.25">
      <c r="E585" s="150" t="s">
        <v>865</v>
      </c>
      <c r="AX585" s="150">
        <v>584</v>
      </c>
      <c r="AZ585" s="150">
        <v>584</v>
      </c>
      <c r="BB585" s="150">
        <v>584</v>
      </c>
      <c r="BD585" s="150">
        <v>584</v>
      </c>
    </row>
    <row r="586" spans="5:56" ht="50.25" customHeight="1" x14ac:dyDescent="0.25">
      <c r="E586" s="150" t="s">
        <v>866</v>
      </c>
      <c r="AX586" s="150">
        <v>585</v>
      </c>
      <c r="AZ586" s="150">
        <v>585</v>
      </c>
      <c r="BB586" s="150">
        <v>585</v>
      </c>
      <c r="BD586" s="150">
        <v>585</v>
      </c>
    </row>
    <row r="587" spans="5:56" ht="50.25" customHeight="1" x14ac:dyDescent="0.25">
      <c r="E587" s="150" t="s">
        <v>867</v>
      </c>
      <c r="AX587" s="150">
        <v>586</v>
      </c>
      <c r="AZ587" s="150">
        <v>586</v>
      </c>
      <c r="BB587" s="150">
        <v>586</v>
      </c>
      <c r="BD587" s="150">
        <v>586</v>
      </c>
    </row>
    <row r="588" spans="5:56" ht="50.25" customHeight="1" x14ac:dyDescent="0.25">
      <c r="E588" s="150" t="s">
        <v>868</v>
      </c>
      <c r="AX588" s="150">
        <v>587</v>
      </c>
      <c r="AZ588" s="150">
        <v>587</v>
      </c>
      <c r="BB588" s="150">
        <v>587</v>
      </c>
      <c r="BD588" s="150">
        <v>587</v>
      </c>
    </row>
    <row r="589" spans="5:56" ht="50.25" customHeight="1" x14ac:dyDescent="0.25">
      <c r="E589" s="150" t="s">
        <v>869</v>
      </c>
      <c r="AX589" s="150">
        <v>588</v>
      </c>
      <c r="AZ589" s="150">
        <v>588</v>
      </c>
      <c r="BB589" s="150">
        <v>588</v>
      </c>
      <c r="BD589" s="150">
        <v>588</v>
      </c>
    </row>
    <row r="590" spans="5:56" ht="50.25" customHeight="1" x14ac:dyDescent="0.25">
      <c r="E590" s="150" t="s">
        <v>870</v>
      </c>
      <c r="AX590" s="150">
        <v>589</v>
      </c>
      <c r="AZ590" s="150">
        <v>589</v>
      </c>
      <c r="BB590" s="150">
        <v>589</v>
      </c>
      <c r="BD590" s="150">
        <v>589</v>
      </c>
    </row>
    <row r="591" spans="5:56" ht="50.25" customHeight="1" x14ac:dyDescent="0.25">
      <c r="E591" s="150" t="s">
        <v>871</v>
      </c>
      <c r="AX591" s="150">
        <v>590</v>
      </c>
      <c r="AZ591" s="150">
        <v>590</v>
      </c>
      <c r="BB591" s="150">
        <v>590</v>
      </c>
      <c r="BD591" s="150">
        <v>590</v>
      </c>
    </row>
    <row r="592" spans="5:56" ht="50.25" customHeight="1" x14ac:dyDescent="0.25">
      <c r="E592" s="150" t="s">
        <v>872</v>
      </c>
      <c r="AX592" s="150">
        <v>591</v>
      </c>
      <c r="AZ592" s="150">
        <v>591</v>
      </c>
      <c r="BB592" s="150">
        <v>591</v>
      </c>
      <c r="BD592" s="150">
        <v>591</v>
      </c>
    </row>
    <row r="593" spans="5:56" ht="50.25" customHeight="1" x14ac:dyDescent="0.25">
      <c r="E593" s="150" t="s">
        <v>873</v>
      </c>
      <c r="AX593" s="150">
        <v>592</v>
      </c>
      <c r="AZ593" s="150">
        <v>592</v>
      </c>
      <c r="BB593" s="150">
        <v>592</v>
      </c>
      <c r="BD593" s="150">
        <v>592</v>
      </c>
    </row>
    <row r="594" spans="5:56" ht="50.25" customHeight="1" x14ac:dyDescent="0.25">
      <c r="E594" s="150" t="s">
        <v>874</v>
      </c>
      <c r="AX594" s="150">
        <v>593</v>
      </c>
      <c r="AZ594" s="150">
        <v>593</v>
      </c>
      <c r="BB594" s="150">
        <v>593</v>
      </c>
      <c r="BD594" s="150">
        <v>593</v>
      </c>
    </row>
    <row r="595" spans="5:56" ht="50.25" customHeight="1" x14ac:dyDescent="0.25">
      <c r="E595" s="150" t="s">
        <v>875</v>
      </c>
      <c r="AX595" s="150">
        <v>594</v>
      </c>
      <c r="AZ595" s="150">
        <v>594</v>
      </c>
      <c r="BB595" s="150">
        <v>594</v>
      </c>
      <c r="BD595" s="150">
        <v>594</v>
      </c>
    </row>
    <row r="596" spans="5:56" ht="50.25" customHeight="1" x14ac:dyDescent="0.25">
      <c r="E596" s="150" t="s">
        <v>876</v>
      </c>
      <c r="AX596" s="150">
        <v>595</v>
      </c>
      <c r="AZ596" s="150">
        <v>595</v>
      </c>
      <c r="BB596" s="150">
        <v>595</v>
      </c>
      <c r="BD596" s="150">
        <v>595</v>
      </c>
    </row>
    <row r="597" spans="5:56" ht="50.25" customHeight="1" x14ac:dyDescent="0.25">
      <c r="E597" s="150" t="s">
        <v>877</v>
      </c>
      <c r="AX597" s="150">
        <v>596</v>
      </c>
      <c r="AZ597" s="150">
        <v>596</v>
      </c>
      <c r="BB597" s="150">
        <v>596</v>
      </c>
      <c r="BD597" s="150">
        <v>596</v>
      </c>
    </row>
    <row r="598" spans="5:56" ht="50.25" customHeight="1" x14ac:dyDescent="0.25">
      <c r="E598" s="150" t="s">
        <v>878</v>
      </c>
      <c r="AX598" s="150">
        <v>597</v>
      </c>
      <c r="AZ598" s="150">
        <v>597</v>
      </c>
      <c r="BB598" s="150">
        <v>597</v>
      </c>
      <c r="BD598" s="150">
        <v>597</v>
      </c>
    </row>
    <row r="599" spans="5:56" ht="50.25" customHeight="1" x14ac:dyDescent="0.25">
      <c r="E599" s="150" t="s">
        <v>879</v>
      </c>
      <c r="AX599" s="150">
        <v>598</v>
      </c>
      <c r="AZ599" s="150">
        <v>598</v>
      </c>
      <c r="BB599" s="150">
        <v>598</v>
      </c>
      <c r="BD599" s="150">
        <v>598</v>
      </c>
    </row>
    <row r="600" spans="5:56" ht="50.25" customHeight="1" x14ac:dyDescent="0.25">
      <c r="E600" s="150" t="s">
        <v>880</v>
      </c>
      <c r="AX600" s="150">
        <v>599</v>
      </c>
      <c r="AZ600" s="150">
        <v>599</v>
      </c>
      <c r="BB600" s="150">
        <v>599</v>
      </c>
      <c r="BD600" s="150">
        <v>599</v>
      </c>
    </row>
    <row r="601" spans="5:56" ht="50.25" customHeight="1" x14ac:dyDescent="0.25">
      <c r="E601" s="150" t="s">
        <v>881</v>
      </c>
      <c r="AX601" s="150">
        <v>600</v>
      </c>
      <c r="AZ601" s="150">
        <v>600</v>
      </c>
      <c r="BB601" s="150">
        <v>600</v>
      </c>
      <c r="BD601" s="150">
        <v>600</v>
      </c>
    </row>
    <row r="602" spans="5:56" ht="50.25" customHeight="1" x14ac:dyDescent="0.25">
      <c r="E602" s="150" t="s">
        <v>882</v>
      </c>
      <c r="AX602" s="150">
        <v>601</v>
      </c>
      <c r="AZ602" s="150">
        <v>601</v>
      </c>
      <c r="BB602" s="150">
        <v>601</v>
      </c>
      <c r="BD602" s="150">
        <v>601</v>
      </c>
    </row>
    <row r="603" spans="5:56" ht="50.25" customHeight="1" x14ac:dyDescent="0.25">
      <c r="E603" s="150" t="s">
        <v>883</v>
      </c>
      <c r="AX603" s="150">
        <v>602</v>
      </c>
      <c r="AZ603" s="150">
        <v>602</v>
      </c>
      <c r="BB603" s="150">
        <v>602</v>
      </c>
      <c r="BD603" s="150">
        <v>602</v>
      </c>
    </row>
    <row r="604" spans="5:56" ht="50.25" customHeight="1" x14ac:dyDescent="0.25">
      <c r="E604" s="150" t="s">
        <v>884</v>
      </c>
      <c r="AX604" s="150">
        <v>603</v>
      </c>
      <c r="AZ604" s="150">
        <v>603</v>
      </c>
      <c r="BB604" s="150">
        <v>603</v>
      </c>
      <c r="BD604" s="150">
        <v>603</v>
      </c>
    </row>
    <row r="605" spans="5:56" ht="50.25" customHeight="1" x14ac:dyDescent="0.25">
      <c r="E605" s="150" t="s">
        <v>885</v>
      </c>
      <c r="AX605" s="150">
        <v>604</v>
      </c>
      <c r="AZ605" s="150">
        <v>604</v>
      </c>
      <c r="BB605" s="150">
        <v>604</v>
      </c>
      <c r="BD605" s="150">
        <v>604</v>
      </c>
    </row>
    <row r="606" spans="5:56" ht="50.25" customHeight="1" x14ac:dyDescent="0.25">
      <c r="E606" s="150" t="s">
        <v>886</v>
      </c>
      <c r="AX606" s="150">
        <v>605</v>
      </c>
      <c r="AZ606" s="150">
        <v>605</v>
      </c>
      <c r="BB606" s="150">
        <v>605</v>
      </c>
      <c r="BD606" s="150">
        <v>605</v>
      </c>
    </row>
    <row r="607" spans="5:56" ht="50.25" customHeight="1" x14ac:dyDescent="0.25">
      <c r="E607" s="150" t="s">
        <v>887</v>
      </c>
      <c r="AX607" s="150">
        <v>606</v>
      </c>
      <c r="AZ607" s="150">
        <v>606</v>
      </c>
      <c r="BB607" s="150">
        <v>606</v>
      </c>
      <c r="BD607" s="150">
        <v>606</v>
      </c>
    </row>
    <row r="608" spans="5:56" ht="50.25" customHeight="1" x14ac:dyDescent="0.25">
      <c r="E608" s="150" t="s">
        <v>888</v>
      </c>
      <c r="AX608" s="150">
        <v>607</v>
      </c>
      <c r="AZ608" s="150">
        <v>607</v>
      </c>
      <c r="BB608" s="150">
        <v>607</v>
      </c>
      <c r="BD608" s="150">
        <v>607</v>
      </c>
    </row>
    <row r="609" spans="5:56" ht="50.25" customHeight="1" x14ac:dyDescent="0.25">
      <c r="E609" s="150" t="s">
        <v>889</v>
      </c>
      <c r="AX609" s="150">
        <v>608</v>
      </c>
      <c r="AZ609" s="150">
        <v>608</v>
      </c>
      <c r="BB609" s="150">
        <v>608</v>
      </c>
      <c r="BD609" s="150">
        <v>608</v>
      </c>
    </row>
    <row r="610" spans="5:56" ht="50.25" customHeight="1" x14ac:dyDescent="0.25">
      <c r="E610" s="150" t="s">
        <v>890</v>
      </c>
      <c r="AX610" s="150">
        <v>609</v>
      </c>
      <c r="AZ610" s="150">
        <v>609</v>
      </c>
      <c r="BB610" s="150">
        <v>609</v>
      </c>
      <c r="BD610" s="150">
        <v>609</v>
      </c>
    </row>
    <row r="611" spans="5:56" ht="50.25" customHeight="1" x14ac:dyDescent="0.25">
      <c r="E611" s="150" t="s">
        <v>891</v>
      </c>
      <c r="AX611" s="150">
        <v>610</v>
      </c>
      <c r="AZ611" s="150">
        <v>610</v>
      </c>
      <c r="BB611" s="150">
        <v>610</v>
      </c>
      <c r="BD611" s="150">
        <v>610</v>
      </c>
    </row>
    <row r="612" spans="5:56" ht="50.25" customHeight="1" x14ac:dyDescent="0.25">
      <c r="E612" s="150" t="s">
        <v>892</v>
      </c>
      <c r="AX612" s="150">
        <v>611</v>
      </c>
      <c r="AZ612" s="150">
        <v>611</v>
      </c>
      <c r="BB612" s="150">
        <v>611</v>
      </c>
      <c r="BD612" s="150">
        <v>611</v>
      </c>
    </row>
    <row r="613" spans="5:56" ht="50.25" customHeight="1" x14ac:dyDescent="0.25">
      <c r="E613" s="150" t="s">
        <v>893</v>
      </c>
      <c r="AX613" s="150">
        <v>612</v>
      </c>
      <c r="AZ613" s="150">
        <v>612</v>
      </c>
      <c r="BB613" s="150">
        <v>612</v>
      </c>
      <c r="BD613" s="150">
        <v>612</v>
      </c>
    </row>
    <row r="614" spans="5:56" ht="50.25" customHeight="1" x14ac:dyDescent="0.25">
      <c r="E614" s="150" t="s">
        <v>894</v>
      </c>
      <c r="AX614" s="150">
        <v>613</v>
      </c>
      <c r="AZ614" s="150">
        <v>613</v>
      </c>
      <c r="BB614" s="150">
        <v>613</v>
      </c>
      <c r="BD614" s="150">
        <v>613</v>
      </c>
    </row>
    <row r="615" spans="5:56" ht="50.25" customHeight="1" x14ac:dyDescent="0.25">
      <c r="E615" s="150" t="s">
        <v>895</v>
      </c>
      <c r="AX615" s="150">
        <v>614</v>
      </c>
      <c r="AZ615" s="150">
        <v>614</v>
      </c>
      <c r="BB615" s="150">
        <v>614</v>
      </c>
      <c r="BD615" s="150">
        <v>614</v>
      </c>
    </row>
    <row r="616" spans="5:56" ht="50.25" customHeight="1" x14ac:dyDescent="0.25">
      <c r="E616" s="150" t="s">
        <v>896</v>
      </c>
      <c r="AX616" s="150">
        <v>615</v>
      </c>
      <c r="AZ616" s="150">
        <v>615</v>
      </c>
      <c r="BB616" s="150">
        <v>615</v>
      </c>
      <c r="BD616" s="150">
        <v>615</v>
      </c>
    </row>
    <row r="617" spans="5:56" ht="50.25" customHeight="1" x14ac:dyDescent="0.25">
      <c r="E617" s="150" t="s">
        <v>897</v>
      </c>
      <c r="AX617" s="150">
        <v>616</v>
      </c>
      <c r="AZ617" s="150">
        <v>616</v>
      </c>
      <c r="BB617" s="150">
        <v>616</v>
      </c>
      <c r="BD617" s="150">
        <v>616</v>
      </c>
    </row>
    <row r="618" spans="5:56" ht="50.25" customHeight="1" x14ac:dyDescent="0.25">
      <c r="E618" s="150" t="s">
        <v>898</v>
      </c>
      <c r="AX618" s="150">
        <v>617</v>
      </c>
      <c r="AZ618" s="150">
        <v>617</v>
      </c>
      <c r="BB618" s="150">
        <v>617</v>
      </c>
      <c r="BD618" s="150">
        <v>617</v>
      </c>
    </row>
    <row r="619" spans="5:56" ht="50.25" customHeight="1" x14ac:dyDescent="0.25">
      <c r="E619" s="150" t="s">
        <v>899</v>
      </c>
      <c r="AX619" s="150">
        <v>618</v>
      </c>
      <c r="AZ619" s="150">
        <v>618</v>
      </c>
      <c r="BB619" s="150">
        <v>618</v>
      </c>
      <c r="BD619" s="150">
        <v>618</v>
      </c>
    </row>
    <row r="620" spans="5:56" ht="50.25" customHeight="1" x14ac:dyDescent="0.25">
      <c r="E620" s="150" t="s">
        <v>900</v>
      </c>
      <c r="AX620" s="150">
        <v>619</v>
      </c>
      <c r="AZ620" s="150">
        <v>619</v>
      </c>
      <c r="BB620" s="150">
        <v>619</v>
      </c>
      <c r="BD620" s="150">
        <v>619</v>
      </c>
    </row>
    <row r="621" spans="5:56" ht="50.25" customHeight="1" x14ac:dyDescent="0.25">
      <c r="E621" s="150" t="s">
        <v>901</v>
      </c>
      <c r="AX621" s="150">
        <v>620</v>
      </c>
      <c r="AZ621" s="150">
        <v>620</v>
      </c>
      <c r="BB621" s="150">
        <v>620</v>
      </c>
      <c r="BD621" s="150">
        <v>620</v>
      </c>
    </row>
    <row r="622" spans="5:56" ht="50.25" customHeight="1" x14ac:dyDescent="0.25">
      <c r="E622" s="150" t="s">
        <v>902</v>
      </c>
      <c r="AX622" s="150">
        <v>621</v>
      </c>
      <c r="AZ622" s="150">
        <v>621</v>
      </c>
      <c r="BB622" s="150">
        <v>621</v>
      </c>
      <c r="BD622" s="150">
        <v>621</v>
      </c>
    </row>
    <row r="623" spans="5:56" ht="50.25" customHeight="1" x14ac:dyDescent="0.25">
      <c r="E623" s="150" t="s">
        <v>903</v>
      </c>
      <c r="AX623" s="150">
        <v>622</v>
      </c>
      <c r="AZ623" s="150">
        <v>622</v>
      </c>
      <c r="BB623" s="150">
        <v>622</v>
      </c>
      <c r="BD623" s="150">
        <v>622</v>
      </c>
    </row>
    <row r="624" spans="5:56" ht="50.25" customHeight="1" x14ac:dyDescent="0.25">
      <c r="E624" s="150" t="s">
        <v>904</v>
      </c>
      <c r="AX624" s="150">
        <v>623</v>
      </c>
      <c r="AZ624" s="150">
        <v>623</v>
      </c>
      <c r="BB624" s="150">
        <v>623</v>
      </c>
      <c r="BD624" s="150">
        <v>623</v>
      </c>
    </row>
    <row r="625" spans="5:56" ht="50.25" customHeight="1" x14ac:dyDescent="0.25">
      <c r="E625" s="150" t="s">
        <v>905</v>
      </c>
      <c r="AX625" s="150">
        <v>624</v>
      </c>
      <c r="AZ625" s="150">
        <v>624</v>
      </c>
      <c r="BB625" s="150">
        <v>624</v>
      </c>
      <c r="BD625" s="150">
        <v>624</v>
      </c>
    </row>
    <row r="626" spans="5:56" ht="50.25" customHeight="1" x14ac:dyDescent="0.25">
      <c r="E626" s="150" t="s">
        <v>906</v>
      </c>
      <c r="AX626" s="150">
        <v>625</v>
      </c>
      <c r="AZ626" s="150">
        <v>625</v>
      </c>
      <c r="BB626" s="150">
        <v>625</v>
      </c>
      <c r="BD626" s="150">
        <v>625</v>
      </c>
    </row>
    <row r="627" spans="5:56" ht="50.25" customHeight="1" x14ac:dyDescent="0.25">
      <c r="E627" s="150" t="s">
        <v>907</v>
      </c>
      <c r="AX627" s="150">
        <v>626</v>
      </c>
      <c r="AZ627" s="150">
        <v>626</v>
      </c>
      <c r="BB627" s="150">
        <v>626</v>
      </c>
      <c r="BD627" s="150">
        <v>626</v>
      </c>
    </row>
    <row r="628" spans="5:56" ht="50.25" customHeight="1" x14ac:dyDescent="0.25">
      <c r="E628" s="150" t="s">
        <v>908</v>
      </c>
      <c r="AX628" s="150">
        <v>627</v>
      </c>
      <c r="AZ628" s="150">
        <v>627</v>
      </c>
      <c r="BB628" s="150">
        <v>627</v>
      </c>
      <c r="BD628" s="150">
        <v>627</v>
      </c>
    </row>
    <row r="629" spans="5:56" ht="50.25" customHeight="1" x14ac:dyDescent="0.25">
      <c r="E629" s="150" t="s">
        <v>909</v>
      </c>
      <c r="AX629" s="150">
        <v>628</v>
      </c>
      <c r="AZ629" s="150">
        <v>628</v>
      </c>
      <c r="BB629" s="150">
        <v>628</v>
      </c>
      <c r="BD629" s="150">
        <v>628</v>
      </c>
    </row>
    <row r="630" spans="5:56" ht="50.25" customHeight="1" x14ac:dyDescent="0.25">
      <c r="E630" s="150" t="s">
        <v>910</v>
      </c>
      <c r="AX630" s="150">
        <v>629</v>
      </c>
      <c r="AZ630" s="150">
        <v>629</v>
      </c>
      <c r="BB630" s="150">
        <v>629</v>
      </c>
      <c r="BD630" s="150">
        <v>629</v>
      </c>
    </row>
    <row r="631" spans="5:56" ht="50.25" customHeight="1" x14ac:dyDescent="0.25">
      <c r="E631" s="150" t="s">
        <v>911</v>
      </c>
      <c r="AX631" s="150">
        <v>630</v>
      </c>
      <c r="AZ631" s="150">
        <v>630</v>
      </c>
      <c r="BB631" s="150">
        <v>630</v>
      </c>
      <c r="BD631" s="150">
        <v>630</v>
      </c>
    </row>
    <row r="632" spans="5:56" ht="50.25" customHeight="1" x14ac:dyDescent="0.25">
      <c r="E632" s="150" t="s">
        <v>912</v>
      </c>
      <c r="AX632" s="150">
        <v>631</v>
      </c>
      <c r="AZ632" s="150">
        <v>631</v>
      </c>
      <c r="BB632" s="150">
        <v>631</v>
      </c>
      <c r="BD632" s="150">
        <v>631</v>
      </c>
    </row>
    <row r="633" spans="5:56" ht="50.25" customHeight="1" x14ac:dyDescent="0.25">
      <c r="E633" s="150" t="s">
        <v>913</v>
      </c>
      <c r="AX633" s="150">
        <v>632</v>
      </c>
      <c r="AZ633" s="150">
        <v>632</v>
      </c>
      <c r="BB633" s="150">
        <v>632</v>
      </c>
      <c r="BD633" s="150">
        <v>632</v>
      </c>
    </row>
    <row r="634" spans="5:56" ht="50.25" customHeight="1" x14ac:dyDescent="0.25">
      <c r="E634" s="150" t="s">
        <v>914</v>
      </c>
      <c r="AX634" s="150">
        <v>633</v>
      </c>
      <c r="AZ634" s="150">
        <v>633</v>
      </c>
      <c r="BB634" s="150">
        <v>633</v>
      </c>
      <c r="BD634" s="150">
        <v>633</v>
      </c>
    </row>
    <row r="635" spans="5:56" ht="50.25" customHeight="1" x14ac:dyDescent="0.25">
      <c r="E635" s="150" t="s">
        <v>915</v>
      </c>
      <c r="AX635" s="150">
        <v>634</v>
      </c>
      <c r="AZ635" s="150">
        <v>634</v>
      </c>
      <c r="BB635" s="150">
        <v>634</v>
      </c>
      <c r="BD635" s="150">
        <v>634</v>
      </c>
    </row>
    <row r="636" spans="5:56" ht="50.25" customHeight="1" x14ac:dyDescent="0.25">
      <c r="E636" s="150" t="s">
        <v>916</v>
      </c>
      <c r="AX636" s="150">
        <v>635</v>
      </c>
      <c r="AZ636" s="150">
        <v>635</v>
      </c>
      <c r="BB636" s="150">
        <v>635</v>
      </c>
      <c r="BD636" s="150">
        <v>635</v>
      </c>
    </row>
    <row r="637" spans="5:56" ht="50.25" customHeight="1" x14ac:dyDescent="0.25">
      <c r="E637" s="150" t="s">
        <v>917</v>
      </c>
      <c r="AX637" s="150">
        <v>636</v>
      </c>
      <c r="AZ637" s="150">
        <v>636</v>
      </c>
      <c r="BB637" s="150">
        <v>636</v>
      </c>
      <c r="BD637" s="150">
        <v>636</v>
      </c>
    </row>
    <row r="638" spans="5:56" ht="50.25" customHeight="1" x14ac:dyDescent="0.25">
      <c r="E638" s="150" t="s">
        <v>918</v>
      </c>
      <c r="AX638" s="150">
        <v>637</v>
      </c>
      <c r="AZ638" s="150">
        <v>637</v>
      </c>
      <c r="BB638" s="150">
        <v>637</v>
      </c>
      <c r="BD638" s="150">
        <v>637</v>
      </c>
    </row>
    <row r="639" spans="5:56" ht="50.25" customHeight="1" x14ac:dyDescent="0.25">
      <c r="E639" s="150" t="s">
        <v>919</v>
      </c>
      <c r="AX639" s="150">
        <v>638</v>
      </c>
      <c r="AZ639" s="150">
        <v>638</v>
      </c>
      <c r="BB639" s="150">
        <v>638</v>
      </c>
      <c r="BD639" s="150">
        <v>638</v>
      </c>
    </row>
    <row r="640" spans="5:56" ht="50.25" customHeight="1" x14ac:dyDescent="0.25">
      <c r="E640" s="150" t="s">
        <v>920</v>
      </c>
      <c r="AX640" s="150">
        <v>639</v>
      </c>
      <c r="AZ640" s="150">
        <v>639</v>
      </c>
      <c r="BB640" s="150">
        <v>639</v>
      </c>
      <c r="BD640" s="150">
        <v>639</v>
      </c>
    </row>
    <row r="641" spans="5:56" ht="50.25" customHeight="1" x14ac:dyDescent="0.25">
      <c r="E641" s="150" t="s">
        <v>921</v>
      </c>
      <c r="AX641" s="150">
        <v>640</v>
      </c>
      <c r="AZ641" s="150">
        <v>640</v>
      </c>
      <c r="BB641" s="150">
        <v>640</v>
      </c>
      <c r="BD641" s="150">
        <v>640</v>
      </c>
    </row>
    <row r="642" spans="5:56" ht="50.25" customHeight="1" x14ac:dyDescent="0.25">
      <c r="E642" s="150" t="s">
        <v>922</v>
      </c>
      <c r="AX642" s="150">
        <v>641</v>
      </c>
      <c r="AZ642" s="150">
        <v>641</v>
      </c>
      <c r="BB642" s="150">
        <v>641</v>
      </c>
      <c r="BD642" s="150">
        <v>641</v>
      </c>
    </row>
    <row r="643" spans="5:56" ht="50.25" customHeight="1" x14ac:dyDescent="0.25">
      <c r="E643" s="150" t="s">
        <v>923</v>
      </c>
      <c r="AX643" s="150">
        <v>642</v>
      </c>
      <c r="AZ643" s="150">
        <v>642</v>
      </c>
      <c r="BB643" s="150">
        <v>642</v>
      </c>
      <c r="BD643" s="150">
        <v>642</v>
      </c>
    </row>
    <row r="644" spans="5:56" ht="50.25" customHeight="1" x14ac:dyDescent="0.25">
      <c r="E644" s="150" t="s">
        <v>924</v>
      </c>
      <c r="AX644" s="150">
        <v>643</v>
      </c>
      <c r="AZ644" s="150">
        <v>643</v>
      </c>
      <c r="BB644" s="150">
        <v>643</v>
      </c>
      <c r="BD644" s="150">
        <v>643</v>
      </c>
    </row>
    <row r="645" spans="5:56" ht="50.25" customHeight="1" x14ac:dyDescent="0.25">
      <c r="E645" s="150" t="s">
        <v>925</v>
      </c>
      <c r="AX645" s="150">
        <v>644</v>
      </c>
      <c r="AZ645" s="150">
        <v>644</v>
      </c>
      <c r="BB645" s="150">
        <v>644</v>
      </c>
      <c r="BD645" s="150">
        <v>644</v>
      </c>
    </row>
    <row r="646" spans="5:56" ht="50.25" customHeight="1" x14ac:dyDescent="0.25">
      <c r="E646" s="150" t="s">
        <v>926</v>
      </c>
      <c r="AX646" s="150">
        <v>645</v>
      </c>
      <c r="AZ646" s="150">
        <v>645</v>
      </c>
      <c r="BB646" s="150">
        <v>645</v>
      </c>
      <c r="BD646" s="150">
        <v>645</v>
      </c>
    </row>
    <row r="647" spans="5:56" ht="50.25" customHeight="1" x14ac:dyDescent="0.25">
      <c r="E647" s="150" t="s">
        <v>927</v>
      </c>
      <c r="AX647" s="150">
        <v>646</v>
      </c>
      <c r="AZ647" s="150">
        <v>646</v>
      </c>
      <c r="BB647" s="150">
        <v>646</v>
      </c>
      <c r="BD647" s="150">
        <v>646</v>
      </c>
    </row>
    <row r="648" spans="5:56" ht="50.25" customHeight="1" x14ac:dyDescent="0.25">
      <c r="E648" s="150" t="s">
        <v>928</v>
      </c>
      <c r="AX648" s="150">
        <v>647</v>
      </c>
      <c r="AZ648" s="150">
        <v>647</v>
      </c>
      <c r="BB648" s="150">
        <v>647</v>
      </c>
      <c r="BD648" s="150">
        <v>647</v>
      </c>
    </row>
    <row r="649" spans="5:56" ht="50.25" customHeight="1" x14ac:dyDescent="0.25">
      <c r="E649" s="150" t="s">
        <v>929</v>
      </c>
      <c r="AX649" s="150">
        <v>648</v>
      </c>
      <c r="AZ649" s="150">
        <v>648</v>
      </c>
      <c r="BB649" s="150">
        <v>648</v>
      </c>
      <c r="BD649" s="150">
        <v>648</v>
      </c>
    </row>
    <row r="650" spans="5:56" ht="50.25" customHeight="1" x14ac:dyDescent="0.25">
      <c r="E650" s="150" t="s">
        <v>930</v>
      </c>
      <c r="AX650" s="150">
        <v>649</v>
      </c>
      <c r="AZ650" s="150">
        <v>649</v>
      </c>
      <c r="BB650" s="150">
        <v>649</v>
      </c>
      <c r="BD650" s="150">
        <v>649</v>
      </c>
    </row>
    <row r="651" spans="5:56" ht="50.25" customHeight="1" x14ac:dyDescent="0.25">
      <c r="E651" s="150" t="s">
        <v>931</v>
      </c>
      <c r="AX651" s="150">
        <v>650</v>
      </c>
      <c r="AZ651" s="150">
        <v>650</v>
      </c>
      <c r="BB651" s="150">
        <v>650</v>
      </c>
      <c r="BD651" s="150">
        <v>650</v>
      </c>
    </row>
    <row r="652" spans="5:56" ht="50.25" customHeight="1" x14ac:dyDescent="0.25">
      <c r="E652" s="150" t="s">
        <v>932</v>
      </c>
      <c r="AX652" s="150">
        <v>651</v>
      </c>
      <c r="AZ652" s="150">
        <v>651</v>
      </c>
      <c r="BB652" s="150">
        <v>651</v>
      </c>
      <c r="BD652" s="150">
        <v>651</v>
      </c>
    </row>
    <row r="653" spans="5:56" ht="50.25" customHeight="1" x14ac:dyDescent="0.25">
      <c r="E653" s="150" t="s">
        <v>933</v>
      </c>
      <c r="AX653" s="150">
        <v>652</v>
      </c>
      <c r="AZ653" s="150">
        <v>652</v>
      </c>
      <c r="BB653" s="150">
        <v>652</v>
      </c>
      <c r="BD653" s="150">
        <v>652</v>
      </c>
    </row>
    <row r="654" spans="5:56" ht="50.25" customHeight="1" x14ac:dyDescent="0.25">
      <c r="E654" s="150" t="s">
        <v>934</v>
      </c>
      <c r="AX654" s="150">
        <v>653</v>
      </c>
      <c r="AZ654" s="150">
        <v>653</v>
      </c>
      <c r="BB654" s="150">
        <v>653</v>
      </c>
      <c r="BD654" s="150">
        <v>653</v>
      </c>
    </row>
    <row r="655" spans="5:56" ht="50.25" customHeight="1" x14ac:dyDescent="0.25">
      <c r="E655" s="150" t="s">
        <v>935</v>
      </c>
      <c r="AX655" s="150">
        <v>654</v>
      </c>
      <c r="AZ655" s="150">
        <v>654</v>
      </c>
      <c r="BB655" s="150">
        <v>654</v>
      </c>
      <c r="BD655" s="150">
        <v>654</v>
      </c>
    </row>
    <row r="656" spans="5:56" ht="50.25" customHeight="1" x14ac:dyDescent="0.25">
      <c r="E656" s="150" t="s">
        <v>936</v>
      </c>
      <c r="AX656" s="150">
        <v>655</v>
      </c>
      <c r="AZ656" s="150">
        <v>655</v>
      </c>
      <c r="BB656" s="150">
        <v>655</v>
      </c>
      <c r="BD656" s="150">
        <v>655</v>
      </c>
    </row>
    <row r="657" spans="5:56" ht="50.25" customHeight="1" x14ac:dyDescent="0.25">
      <c r="E657" s="150" t="s">
        <v>937</v>
      </c>
      <c r="AX657" s="150">
        <v>656</v>
      </c>
      <c r="AZ657" s="150">
        <v>656</v>
      </c>
      <c r="BB657" s="150">
        <v>656</v>
      </c>
      <c r="BD657" s="150">
        <v>656</v>
      </c>
    </row>
    <row r="658" spans="5:56" ht="50.25" customHeight="1" x14ac:dyDescent="0.25">
      <c r="E658" s="150" t="s">
        <v>938</v>
      </c>
      <c r="AX658" s="150">
        <v>657</v>
      </c>
      <c r="AZ658" s="150">
        <v>657</v>
      </c>
      <c r="BB658" s="150">
        <v>657</v>
      </c>
      <c r="BD658" s="150">
        <v>657</v>
      </c>
    </row>
    <row r="659" spans="5:56" ht="50.25" customHeight="1" x14ac:dyDescent="0.25">
      <c r="E659" s="150" t="s">
        <v>939</v>
      </c>
      <c r="AX659" s="150">
        <v>658</v>
      </c>
      <c r="AZ659" s="150">
        <v>658</v>
      </c>
      <c r="BB659" s="150">
        <v>658</v>
      </c>
      <c r="BD659" s="150">
        <v>658</v>
      </c>
    </row>
    <row r="660" spans="5:56" ht="50.25" customHeight="1" x14ac:dyDescent="0.25">
      <c r="E660" s="150" t="s">
        <v>940</v>
      </c>
      <c r="AX660" s="150">
        <v>659</v>
      </c>
      <c r="AZ660" s="150">
        <v>659</v>
      </c>
      <c r="BB660" s="150">
        <v>659</v>
      </c>
      <c r="BD660" s="150">
        <v>659</v>
      </c>
    </row>
    <row r="661" spans="5:56" ht="50.25" customHeight="1" x14ac:dyDescent="0.25">
      <c r="E661" s="150" t="s">
        <v>941</v>
      </c>
      <c r="AX661" s="150">
        <v>660</v>
      </c>
      <c r="AZ661" s="150">
        <v>660</v>
      </c>
      <c r="BB661" s="150">
        <v>660</v>
      </c>
      <c r="BD661" s="150">
        <v>660</v>
      </c>
    </row>
    <row r="662" spans="5:56" ht="50.25" customHeight="1" x14ac:dyDescent="0.25">
      <c r="E662" s="150" t="s">
        <v>942</v>
      </c>
      <c r="AX662" s="150">
        <v>661</v>
      </c>
      <c r="AZ662" s="150">
        <v>661</v>
      </c>
      <c r="BB662" s="150">
        <v>661</v>
      </c>
      <c r="BD662" s="150">
        <v>661</v>
      </c>
    </row>
    <row r="663" spans="5:56" ht="50.25" customHeight="1" x14ac:dyDescent="0.25">
      <c r="E663" s="150" t="s">
        <v>943</v>
      </c>
      <c r="AX663" s="150">
        <v>662</v>
      </c>
      <c r="AZ663" s="150">
        <v>662</v>
      </c>
      <c r="BB663" s="150">
        <v>662</v>
      </c>
      <c r="BD663" s="150">
        <v>662</v>
      </c>
    </row>
    <row r="664" spans="5:56" ht="50.25" customHeight="1" x14ac:dyDescent="0.25">
      <c r="E664" s="150" t="s">
        <v>944</v>
      </c>
      <c r="AX664" s="150">
        <v>663</v>
      </c>
      <c r="AZ664" s="150">
        <v>663</v>
      </c>
      <c r="BB664" s="150">
        <v>663</v>
      </c>
      <c r="BD664" s="150">
        <v>663</v>
      </c>
    </row>
    <row r="665" spans="5:56" ht="50.25" customHeight="1" x14ac:dyDescent="0.25">
      <c r="E665" s="150" t="s">
        <v>945</v>
      </c>
      <c r="AX665" s="150">
        <v>664</v>
      </c>
      <c r="AZ665" s="150">
        <v>664</v>
      </c>
      <c r="BB665" s="150">
        <v>664</v>
      </c>
      <c r="BD665" s="150">
        <v>664</v>
      </c>
    </row>
    <row r="666" spans="5:56" ht="50.25" customHeight="1" x14ac:dyDescent="0.25">
      <c r="E666" s="150" t="s">
        <v>946</v>
      </c>
      <c r="AX666" s="150">
        <v>665</v>
      </c>
      <c r="AZ666" s="150">
        <v>665</v>
      </c>
      <c r="BB666" s="150">
        <v>665</v>
      </c>
      <c r="BD666" s="150">
        <v>665</v>
      </c>
    </row>
    <row r="667" spans="5:56" ht="50.25" customHeight="1" x14ac:dyDescent="0.25">
      <c r="E667" s="150" t="s">
        <v>947</v>
      </c>
      <c r="AX667" s="150">
        <v>666</v>
      </c>
      <c r="AZ667" s="150">
        <v>666</v>
      </c>
      <c r="BB667" s="150">
        <v>666</v>
      </c>
      <c r="BD667" s="150">
        <v>666</v>
      </c>
    </row>
    <row r="668" spans="5:56" ht="50.25" customHeight="1" x14ac:dyDescent="0.25">
      <c r="E668" s="150" t="s">
        <v>948</v>
      </c>
      <c r="AX668" s="150">
        <v>667</v>
      </c>
      <c r="AZ668" s="150">
        <v>667</v>
      </c>
      <c r="BB668" s="150">
        <v>667</v>
      </c>
      <c r="BD668" s="150">
        <v>667</v>
      </c>
    </row>
    <row r="669" spans="5:56" ht="50.25" customHeight="1" x14ac:dyDescent="0.25">
      <c r="E669" s="150" t="s">
        <v>949</v>
      </c>
      <c r="AX669" s="150">
        <v>668</v>
      </c>
      <c r="AZ669" s="150">
        <v>668</v>
      </c>
      <c r="BB669" s="150">
        <v>668</v>
      </c>
      <c r="BD669" s="150">
        <v>668</v>
      </c>
    </row>
    <row r="670" spans="5:56" ht="50.25" customHeight="1" x14ac:dyDescent="0.25">
      <c r="E670" s="150" t="s">
        <v>950</v>
      </c>
      <c r="AX670" s="150">
        <v>669</v>
      </c>
      <c r="AZ670" s="150">
        <v>669</v>
      </c>
      <c r="BB670" s="150">
        <v>669</v>
      </c>
      <c r="BD670" s="150">
        <v>669</v>
      </c>
    </row>
    <row r="671" spans="5:56" ht="50.25" customHeight="1" x14ac:dyDescent="0.25">
      <c r="E671" s="150" t="s">
        <v>951</v>
      </c>
      <c r="AX671" s="150">
        <v>670</v>
      </c>
      <c r="AZ671" s="150">
        <v>670</v>
      </c>
      <c r="BB671" s="150">
        <v>670</v>
      </c>
      <c r="BD671" s="150">
        <v>670</v>
      </c>
    </row>
    <row r="672" spans="5:56" ht="50.25" customHeight="1" x14ac:dyDescent="0.25">
      <c r="E672" s="150" t="s">
        <v>952</v>
      </c>
      <c r="AX672" s="150">
        <v>671</v>
      </c>
      <c r="AZ672" s="150">
        <v>671</v>
      </c>
      <c r="BB672" s="150">
        <v>671</v>
      </c>
      <c r="BD672" s="150">
        <v>671</v>
      </c>
    </row>
    <row r="673" spans="5:56" ht="50.25" customHeight="1" x14ac:dyDescent="0.25">
      <c r="E673" s="150" t="s">
        <v>953</v>
      </c>
      <c r="AX673" s="150">
        <v>672</v>
      </c>
      <c r="AZ673" s="150">
        <v>672</v>
      </c>
      <c r="BB673" s="150">
        <v>672</v>
      </c>
      <c r="BD673" s="150">
        <v>672</v>
      </c>
    </row>
    <row r="674" spans="5:56" ht="50.25" customHeight="1" x14ac:dyDescent="0.25">
      <c r="E674" s="150" t="s">
        <v>954</v>
      </c>
      <c r="AX674" s="150">
        <v>673</v>
      </c>
      <c r="AZ674" s="150">
        <v>673</v>
      </c>
      <c r="BB674" s="150">
        <v>673</v>
      </c>
      <c r="BD674" s="150">
        <v>673</v>
      </c>
    </row>
    <row r="675" spans="5:56" ht="50.25" customHeight="1" x14ac:dyDescent="0.25">
      <c r="E675" s="150" t="s">
        <v>955</v>
      </c>
      <c r="AX675" s="150">
        <v>674</v>
      </c>
      <c r="AZ675" s="150">
        <v>674</v>
      </c>
      <c r="BB675" s="150">
        <v>674</v>
      </c>
      <c r="BD675" s="150">
        <v>674</v>
      </c>
    </row>
    <row r="676" spans="5:56" ht="50.25" customHeight="1" x14ac:dyDescent="0.25">
      <c r="E676" s="150" t="s">
        <v>956</v>
      </c>
      <c r="AX676" s="150">
        <v>675</v>
      </c>
      <c r="AZ676" s="150">
        <v>675</v>
      </c>
      <c r="BB676" s="150">
        <v>675</v>
      </c>
      <c r="BD676" s="150">
        <v>675</v>
      </c>
    </row>
    <row r="677" spans="5:56" ht="50.25" customHeight="1" x14ac:dyDescent="0.25">
      <c r="E677" s="150" t="s">
        <v>957</v>
      </c>
      <c r="AX677" s="150">
        <v>676</v>
      </c>
      <c r="AZ677" s="150">
        <v>676</v>
      </c>
      <c r="BB677" s="150">
        <v>676</v>
      </c>
      <c r="BD677" s="150">
        <v>676</v>
      </c>
    </row>
    <row r="678" spans="5:56" ht="50.25" customHeight="1" x14ac:dyDescent="0.25">
      <c r="E678" s="150" t="s">
        <v>958</v>
      </c>
      <c r="AX678" s="150">
        <v>677</v>
      </c>
      <c r="AZ678" s="150">
        <v>677</v>
      </c>
      <c r="BB678" s="150">
        <v>677</v>
      </c>
      <c r="BD678" s="150">
        <v>677</v>
      </c>
    </row>
    <row r="679" spans="5:56" ht="50.25" customHeight="1" x14ac:dyDescent="0.25">
      <c r="E679" s="150" t="s">
        <v>959</v>
      </c>
      <c r="AX679" s="150">
        <v>678</v>
      </c>
      <c r="AZ679" s="150">
        <v>678</v>
      </c>
      <c r="BB679" s="150">
        <v>678</v>
      </c>
      <c r="BD679" s="150">
        <v>678</v>
      </c>
    </row>
    <row r="680" spans="5:56" ht="50.25" customHeight="1" x14ac:dyDescent="0.25">
      <c r="E680" s="150" t="s">
        <v>960</v>
      </c>
      <c r="AX680" s="150">
        <v>679</v>
      </c>
      <c r="AZ680" s="150">
        <v>679</v>
      </c>
      <c r="BB680" s="150">
        <v>679</v>
      </c>
      <c r="BD680" s="150">
        <v>679</v>
      </c>
    </row>
    <row r="681" spans="5:56" ht="50.25" customHeight="1" x14ac:dyDescent="0.25">
      <c r="E681" s="150" t="s">
        <v>961</v>
      </c>
      <c r="AX681" s="150">
        <v>680</v>
      </c>
      <c r="AZ681" s="150">
        <v>680</v>
      </c>
      <c r="BB681" s="150">
        <v>680</v>
      </c>
      <c r="BD681" s="150">
        <v>680</v>
      </c>
    </row>
    <row r="682" spans="5:56" ht="50.25" customHeight="1" x14ac:dyDescent="0.25">
      <c r="E682" s="150" t="s">
        <v>962</v>
      </c>
      <c r="AX682" s="150">
        <v>681</v>
      </c>
      <c r="AZ682" s="150">
        <v>681</v>
      </c>
      <c r="BB682" s="150">
        <v>681</v>
      </c>
      <c r="BD682" s="150">
        <v>681</v>
      </c>
    </row>
    <row r="683" spans="5:56" ht="50.25" customHeight="1" x14ac:dyDescent="0.25">
      <c r="E683" s="150" t="s">
        <v>963</v>
      </c>
      <c r="AX683" s="150">
        <v>682</v>
      </c>
      <c r="AZ683" s="150">
        <v>682</v>
      </c>
      <c r="BB683" s="150">
        <v>682</v>
      </c>
      <c r="BD683" s="150">
        <v>682</v>
      </c>
    </row>
    <row r="684" spans="5:56" ht="50.25" customHeight="1" x14ac:dyDescent="0.25">
      <c r="E684" s="150" t="s">
        <v>964</v>
      </c>
      <c r="AX684" s="150">
        <v>683</v>
      </c>
      <c r="AZ684" s="150">
        <v>683</v>
      </c>
      <c r="BB684" s="150">
        <v>683</v>
      </c>
      <c r="BD684" s="150">
        <v>683</v>
      </c>
    </row>
    <row r="685" spans="5:56" ht="50.25" customHeight="1" x14ac:dyDescent="0.25">
      <c r="E685" s="150" t="s">
        <v>965</v>
      </c>
      <c r="AX685" s="150">
        <v>684</v>
      </c>
      <c r="AZ685" s="150">
        <v>684</v>
      </c>
      <c r="BB685" s="150">
        <v>684</v>
      </c>
      <c r="BD685" s="150">
        <v>684</v>
      </c>
    </row>
    <row r="686" spans="5:56" ht="50.25" customHeight="1" x14ac:dyDescent="0.25">
      <c r="E686" s="150" t="s">
        <v>966</v>
      </c>
      <c r="AX686" s="150">
        <v>685</v>
      </c>
      <c r="AZ686" s="150">
        <v>685</v>
      </c>
      <c r="BB686" s="150">
        <v>685</v>
      </c>
      <c r="BD686" s="150">
        <v>685</v>
      </c>
    </row>
    <row r="687" spans="5:56" ht="50.25" customHeight="1" x14ac:dyDescent="0.25">
      <c r="E687" s="150" t="s">
        <v>967</v>
      </c>
      <c r="AX687" s="150">
        <v>686</v>
      </c>
      <c r="AZ687" s="150">
        <v>686</v>
      </c>
      <c r="BB687" s="150">
        <v>686</v>
      </c>
      <c r="BD687" s="150">
        <v>686</v>
      </c>
    </row>
    <row r="688" spans="5:56" ht="50.25" customHeight="1" x14ac:dyDescent="0.25">
      <c r="E688" s="150" t="s">
        <v>968</v>
      </c>
      <c r="AX688" s="150">
        <v>687</v>
      </c>
      <c r="AZ688" s="150">
        <v>687</v>
      </c>
      <c r="BB688" s="150">
        <v>687</v>
      </c>
      <c r="BD688" s="150">
        <v>687</v>
      </c>
    </row>
    <row r="689" spans="5:56" ht="50.25" customHeight="1" x14ac:dyDescent="0.25">
      <c r="E689" s="150" t="s">
        <v>969</v>
      </c>
      <c r="AX689" s="150">
        <v>688</v>
      </c>
      <c r="AZ689" s="150">
        <v>688</v>
      </c>
      <c r="BB689" s="150">
        <v>688</v>
      </c>
      <c r="BD689" s="150">
        <v>688</v>
      </c>
    </row>
    <row r="690" spans="5:56" ht="50.25" customHeight="1" x14ac:dyDescent="0.25">
      <c r="E690" s="150" t="s">
        <v>970</v>
      </c>
      <c r="AX690" s="150">
        <v>689</v>
      </c>
      <c r="AZ690" s="150">
        <v>689</v>
      </c>
      <c r="BB690" s="150">
        <v>689</v>
      </c>
      <c r="BD690" s="150">
        <v>689</v>
      </c>
    </row>
    <row r="691" spans="5:56" ht="50.25" customHeight="1" x14ac:dyDescent="0.25">
      <c r="E691" s="150" t="s">
        <v>971</v>
      </c>
      <c r="AX691" s="150">
        <v>690</v>
      </c>
      <c r="AZ691" s="150">
        <v>690</v>
      </c>
      <c r="BB691" s="150">
        <v>690</v>
      </c>
      <c r="BD691" s="150">
        <v>690</v>
      </c>
    </row>
    <row r="692" spans="5:56" ht="50.25" customHeight="1" x14ac:dyDescent="0.25">
      <c r="E692" s="150" t="s">
        <v>972</v>
      </c>
      <c r="AX692" s="150">
        <v>691</v>
      </c>
      <c r="AZ692" s="150">
        <v>691</v>
      </c>
      <c r="BB692" s="150">
        <v>691</v>
      </c>
      <c r="BD692" s="150">
        <v>691</v>
      </c>
    </row>
    <row r="693" spans="5:56" ht="50.25" customHeight="1" x14ac:dyDescent="0.25">
      <c r="E693" s="150" t="s">
        <v>973</v>
      </c>
      <c r="AX693" s="150">
        <v>692</v>
      </c>
      <c r="AZ693" s="150">
        <v>692</v>
      </c>
      <c r="BB693" s="150">
        <v>692</v>
      </c>
      <c r="BD693" s="150">
        <v>692</v>
      </c>
    </row>
    <row r="694" spans="5:56" ht="50.25" customHeight="1" x14ac:dyDescent="0.25">
      <c r="E694" s="150" t="s">
        <v>974</v>
      </c>
      <c r="AX694" s="150">
        <v>693</v>
      </c>
      <c r="AZ694" s="150">
        <v>693</v>
      </c>
      <c r="BB694" s="150">
        <v>693</v>
      </c>
      <c r="BD694" s="150">
        <v>693</v>
      </c>
    </row>
    <row r="695" spans="5:56" ht="50.25" customHeight="1" x14ac:dyDescent="0.25">
      <c r="E695" s="150" t="s">
        <v>975</v>
      </c>
      <c r="AX695" s="150">
        <v>694</v>
      </c>
      <c r="AZ695" s="150">
        <v>694</v>
      </c>
      <c r="BB695" s="150">
        <v>694</v>
      </c>
      <c r="BD695" s="150">
        <v>694</v>
      </c>
    </row>
    <row r="696" spans="5:56" ht="50.25" customHeight="1" x14ac:dyDescent="0.25">
      <c r="E696" s="150" t="s">
        <v>976</v>
      </c>
      <c r="AX696" s="150">
        <v>695</v>
      </c>
      <c r="AZ696" s="150">
        <v>695</v>
      </c>
      <c r="BB696" s="150">
        <v>695</v>
      </c>
      <c r="BD696" s="150">
        <v>695</v>
      </c>
    </row>
    <row r="697" spans="5:56" ht="50.25" customHeight="1" x14ac:dyDescent="0.25">
      <c r="E697" s="150" t="s">
        <v>977</v>
      </c>
      <c r="AX697" s="150">
        <v>696</v>
      </c>
      <c r="AZ697" s="150">
        <v>696</v>
      </c>
      <c r="BB697" s="150">
        <v>696</v>
      </c>
      <c r="BD697" s="150">
        <v>696</v>
      </c>
    </row>
    <row r="698" spans="5:56" ht="50.25" customHeight="1" x14ac:dyDescent="0.25">
      <c r="E698" s="150" t="s">
        <v>978</v>
      </c>
      <c r="AX698" s="150">
        <v>697</v>
      </c>
      <c r="AZ698" s="150">
        <v>697</v>
      </c>
      <c r="BB698" s="150">
        <v>697</v>
      </c>
      <c r="BD698" s="150">
        <v>697</v>
      </c>
    </row>
    <row r="699" spans="5:56" ht="50.25" customHeight="1" x14ac:dyDescent="0.25">
      <c r="E699" s="150" t="s">
        <v>979</v>
      </c>
      <c r="AX699" s="150">
        <v>698</v>
      </c>
      <c r="AZ699" s="150">
        <v>698</v>
      </c>
      <c r="BB699" s="150">
        <v>698</v>
      </c>
      <c r="BD699" s="150">
        <v>698</v>
      </c>
    </row>
    <row r="700" spans="5:56" ht="50.25" customHeight="1" x14ac:dyDescent="0.25">
      <c r="E700" s="150" t="s">
        <v>980</v>
      </c>
      <c r="AX700" s="150">
        <v>699</v>
      </c>
      <c r="AZ700" s="150">
        <v>699</v>
      </c>
      <c r="BB700" s="150">
        <v>699</v>
      </c>
      <c r="BD700" s="150">
        <v>699</v>
      </c>
    </row>
    <row r="701" spans="5:56" ht="50.25" customHeight="1" x14ac:dyDescent="0.25">
      <c r="E701" s="150" t="s">
        <v>981</v>
      </c>
      <c r="AX701" s="150">
        <v>700</v>
      </c>
      <c r="AZ701" s="150">
        <v>700</v>
      </c>
      <c r="BB701" s="150">
        <v>700</v>
      </c>
      <c r="BD701" s="150">
        <v>700</v>
      </c>
    </row>
    <row r="702" spans="5:56" ht="50.25" customHeight="1" x14ac:dyDescent="0.25">
      <c r="E702" s="150" t="s">
        <v>982</v>
      </c>
      <c r="AX702" s="150">
        <v>701</v>
      </c>
      <c r="AZ702" s="150">
        <v>701</v>
      </c>
      <c r="BB702" s="150">
        <v>701</v>
      </c>
      <c r="BD702" s="150">
        <v>701</v>
      </c>
    </row>
    <row r="703" spans="5:56" ht="50.25" customHeight="1" x14ac:dyDescent="0.25">
      <c r="E703" s="150" t="s">
        <v>983</v>
      </c>
      <c r="AX703" s="150">
        <v>702</v>
      </c>
      <c r="AZ703" s="150">
        <v>702</v>
      </c>
      <c r="BB703" s="150">
        <v>702</v>
      </c>
      <c r="BD703" s="150">
        <v>702</v>
      </c>
    </row>
    <row r="704" spans="5:56" ht="50.25" customHeight="1" x14ac:dyDescent="0.25">
      <c r="E704" s="150" t="s">
        <v>984</v>
      </c>
      <c r="AX704" s="150">
        <v>703</v>
      </c>
      <c r="AZ704" s="150">
        <v>703</v>
      </c>
      <c r="BB704" s="150">
        <v>703</v>
      </c>
      <c r="BD704" s="150">
        <v>703</v>
      </c>
    </row>
    <row r="705" spans="5:56" ht="50.25" customHeight="1" x14ac:dyDescent="0.25">
      <c r="E705" s="150" t="s">
        <v>985</v>
      </c>
      <c r="AX705" s="150">
        <v>704</v>
      </c>
      <c r="AZ705" s="150">
        <v>704</v>
      </c>
      <c r="BB705" s="150">
        <v>704</v>
      </c>
      <c r="BD705" s="150">
        <v>704</v>
      </c>
    </row>
    <row r="706" spans="5:56" ht="50.25" customHeight="1" x14ac:dyDescent="0.25">
      <c r="E706" s="150" t="s">
        <v>986</v>
      </c>
      <c r="AX706" s="150">
        <v>705</v>
      </c>
      <c r="AZ706" s="150">
        <v>705</v>
      </c>
      <c r="BB706" s="150">
        <v>705</v>
      </c>
      <c r="BD706" s="150">
        <v>705</v>
      </c>
    </row>
    <row r="707" spans="5:56" ht="50.25" customHeight="1" x14ac:dyDescent="0.25">
      <c r="E707" s="150" t="s">
        <v>987</v>
      </c>
      <c r="AX707" s="150">
        <v>706</v>
      </c>
      <c r="AZ707" s="150">
        <v>706</v>
      </c>
      <c r="BB707" s="150">
        <v>706</v>
      </c>
      <c r="BD707" s="150">
        <v>706</v>
      </c>
    </row>
    <row r="708" spans="5:56" ht="50.25" customHeight="1" x14ac:dyDescent="0.25">
      <c r="E708" s="150" t="s">
        <v>988</v>
      </c>
      <c r="AX708" s="150">
        <v>707</v>
      </c>
      <c r="AZ708" s="150">
        <v>707</v>
      </c>
      <c r="BB708" s="150">
        <v>707</v>
      </c>
      <c r="BD708" s="150">
        <v>707</v>
      </c>
    </row>
    <row r="709" spans="5:56" ht="50.25" customHeight="1" x14ac:dyDescent="0.25">
      <c r="E709" s="150" t="s">
        <v>989</v>
      </c>
      <c r="AX709" s="150">
        <v>708</v>
      </c>
      <c r="AZ709" s="150">
        <v>708</v>
      </c>
      <c r="BB709" s="150">
        <v>708</v>
      </c>
      <c r="BD709" s="150">
        <v>708</v>
      </c>
    </row>
    <row r="710" spans="5:56" ht="50.25" customHeight="1" x14ac:dyDescent="0.25">
      <c r="E710" s="150" t="s">
        <v>990</v>
      </c>
      <c r="AX710" s="150">
        <v>709</v>
      </c>
      <c r="AZ710" s="150">
        <v>709</v>
      </c>
      <c r="BB710" s="150">
        <v>709</v>
      </c>
      <c r="BD710" s="150">
        <v>709</v>
      </c>
    </row>
    <row r="711" spans="5:56" ht="50.25" customHeight="1" x14ac:dyDescent="0.25">
      <c r="E711" s="150" t="s">
        <v>991</v>
      </c>
      <c r="AX711" s="150">
        <v>710</v>
      </c>
      <c r="AZ711" s="150">
        <v>710</v>
      </c>
      <c r="BB711" s="150">
        <v>710</v>
      </c>
      <c r="BD711" s="150">
        <v>710</v>
      </c>
    </row>
    <row r="712" spans="5:56" ht="50.25" customHeight="1" x14ac:dyDescent="0.25">
      <c r="E712" s="150" t="s">
        <v>992</v>
      </c>
      <c r="AX712" s="150">
        <v>711</v>
      </c>
      <c r="AZ712" s="150">
        <v>711</v>
      </c>
      <c r="BB712" s="150">
        <v>711</v>
      </c>
      <c r="BD712" s="150">
        <v>711</v>
      </c>
    </row>
    <row r="713" spans="5:56" ht="50.25" customHeight="1" x14ac:dyDescent="0.25">
      <c r="E713" s="150" t="s">
        <v>993</v>
      </c>
      <c r="AX713" s="150">
        <v>712</v>
      </c>
      <c r="AZ713" s="150">
        <v>712</v>
      </c>
      <c r="BB713" s="150">
        <v>712</v>
      </c>
      <c r="BD713" s="150">
        <v>712</v>
      </c>
    </row>
    <row r="714" spans="5:56" ht="50.25" customHeight="1" x14ac:dyDescent="0.25">
      <c r="E714" s="150" t="s">
        <v>994</v>
      </c>
      <c r="AX714" s="150">
        <v>713</v>
      </c>
      <c r="AZ714" s="150">
        <v>713</v>
      </c>
      <c r="BB714" s="150">
        <v>713</v>
      </c>
      <c r="BD714" s="150">
        <v>713</v>
      </c>
    </row>
    <row r="715" spans="5:56" ht="50.25" customHeight="1" x14ac:dyDescent="0.25">
      <c r="E715" s="150" t="s">
        <v>995</v>
      </c>
      <c r="AX715" s="150">
        <v>714</v>
      </c>
      <c r="AZ715" s="150">
        <v>714</v>
      </c>
      <c r="BB715" s="150">
        <v>714</v>
      </c>
      <c r="BD715" s="150">
        <v>714</v>
      </c>
    </row>
    <row r="716" spans="5:56" ht="50.25" customHeight="1" x14ac:dyDescent="0.25">
      <c r="E716" s="150" t="s">
        <v>996</v>
      </c>
      <c r="AX716" s="150">
        <v>715</v>
      </c>
      <c r="AZ716" s="150">
        <v>715</v>
      </c>
      <c r="BB716" s="150">
        <v>715</v>
      </c>
      <c r="BD716" s="150">
        <v>715</v>
      </c>
    </row>
    <row r="717" spans="5:56" ht="50.25" customHeight="1" x14ac:dyDescent="0.25">
      <c r="E717" s="150" t="s">
        <v>997</v>
      </c>
      <c r="AX717" s="150">
        <v>716</v>
      </c>
      <c r="AZ717" s="150">
        <v>716</v>
      </c>
      <c r="BB717" s="150">
        <v>716</v>
      </c>
      <c r="BD717" s="150">
        <v>716</v>
      </c>
    </row>
    <row r="718" spans="5:56" ht="50.25" customHeight="1" x14ac:dyDescent="0.25">
      <c r="E718" s="150" t="s">
        <v>998</v>
      </c>
      <c r="AX718" s="150">
        <v>717</v>
      </c>
      <c r="AZ718" s="150">
        <v>717</v>
      </c>
      <c r="BB718" s="150">
        <v>717</v>
      </c>
      <c r="BD718" s="150">
        <v>717</v>
      </c>
    </row>
    <row r="719" spans="5:56" ht="50.25" customHeight="1" x14ac:dyDescent="0.25">
      <c r="E719" s="150" t="s">
        <v>999</v>
      </c>
      <c r="AX719" s="150">
        <v>718</v>
      </c>
      <c r="AZ719" s="150">
        <v>718</v>
      </c>
      <c r="BB719" s="150">
        <v>718</v>
      </c>
      <c r="BD719" s="150">
        <v>718</v>
      </c>
    </row>
    <row r="720" spans="5:56" ht="50.25" customHeight="1" x14ac:dyDescent="0.25">
      <c r="E720" s="150" t="s">
        <v>1000</v>
      </c>
      <c r="AX720" s="150">
        <v>719</v>
      </c>
      <c r="AZ720" s="150">
        <v>719</v>
      </c>
      <c r="BB720" s="150">
        <v>719</v>
      </c>
      <c r="BD720" s="150">
        <v>719</v>
      </c>
    </row>
    <row r="721" spans="5:56" ht="50.25" customHeight="1" x14ac:dyDescent="0.25">
      <c r="E721" s="150" t="s">
        <v>1001</v>
      </c>
      <c r="AX721" s="150">
        <v>720</v>
      </c>
      <c r="AZ721" s="150">
        <v>720</v>
      </c>
      <c r="BB721" s="150">
        <v>720</v>
      </c>
      <c r="BD721" s="150">
        <v>720</v>
      </c>
    </row>
    <row r="722" spans="5:56" ht="50.25" customHeight="1" x14ac:dyDescent="0.25">
      <c r="E722" s="150" t="s">
        <v>1002</v>
      </c>
      <c r="AX722" s="150">
        <v>721</v>
      </c>
      <c r="AZ722" s="150">
        <v>721</v>
      </c>
      <c r="BB722" s="150">
        <v>721</v>
      </c>
      <c r="BD722" s="150">
        <v>721</v>
      </c>
    </row>
    <row r="723" spans="5:56" ht="50.25" customHeight="1" x14ac:dyDescent="0.25">
      <c r="E723" s="150" t="s">
        <v>1003</v>
      </c>
      <c r="AX723" s="150">
        <v>722</v>
      </c>
      <c r="AZ723" s="150">
        <v>722</v>
      </c>
      <c r="BB723" s="150">
        <v>722</v>
      </c>
      <c r="BD723" s="150">
        <v>722</v>
      </c>
    </row>
    <row r="724" spans="5:56" ht="50.25" customHeight="1" x14ac:dyDescent="0.25">
      <c r="E724" s="150" t="s">
        <v>1004</v>
      </c>
      <c r="AX724" s="150">
        <v>723</v>
      </c>
      <c r="AZ724" s="150">
        <v>723</v>
      </c>
      <c r="BB724" s="150">
        <v>723</v>
      </c>
      <c r="BD724" s="150">
        <v>723</v>
      </c>
    </row>
    <row r="725" spans="5:56" ht="50.25" customHeight="1" x14ac:dyDescent="0.25">
      <c r="E725" s="150" t="s">
        <v>1005</v>
      </c>
      <c r="AX725" s="150">
        <v>724</v>
      </c>
      <c r="AZ725" s="150">
        <v>724</v>
      </c>
      <c r="BB725" s="150">
        <v>724</v>
      </c>
      <c r="BD725" s="150">
        <v>724</v>
      </c>
    </row>
    <row r="726" spans="5:56" ht="50.25" customHeight="1" x14ac:dyDescent="0.25">
      <c r="E726" s="150" t="s">
        <v>1006</v>
      </c>
      <c r="AX726" s="150">
        <v>725</v>
      </c>
      <c r="AZ726" s="150">
        <v>725</v>
      </c>
      <c r="BB726" s="150">
        <v>725</v>
      </c>
      <c r="BD726" s="150">
        <v>725</v>
      </c>
    </row>
    <row r="727" spans="5:56" ht="50.25" customHeight="1" x14ac:dyDescent="0.25">
      <c r="E727" s="150" t="s">
        <v>1007</v>
      </c>
      <c r="AX727" s="150">
        <v>726</v>
      </c>
      <c r="AZ727" s="150">
        <v>726</v>
      </c>
      <c r="BB727" s="150">
        <v>726</v>
      </c>
      <c r="BD727" s="150">
        <v>726</v>
      </c>
    </row>
    <row r="728" spans="5:56" ht="50.25" customHeight="1" x14ac:dyDescent="0.25">
      <c r="E728" s="150" t="s">
        <v>1008</v>
      </c>
      <c r="AX728" s="150">
        <v>727</v>
      </c>
      <c r="AZ728" s="150">
        <v>727</v>
      </c>
      <c r="BB728" s="150">
        <v>727</v>
      </c>
      <c r="BD728" s="150">
        <v>727</v>
      </c>
    </row>
    <row r="729" spans="5:56" ht="50.25" customHeight="1" x14ac:dyDescent="0.25">
      <c r="E729" s="150" t="s">
        <v>1009</v>
      </c>
      <c r="AX729" s="150">
        <v>728</v>
      </c>
      <c r="AZ729" s="150">
        <v>728</v>
      </c>
      <c r="BB729" s="150">
        <v>728</v>
      </c>
      <c r="BD729" s="150">
        <v>728</v>
      </c>
    </row>
    <row r="730" spans="5:56" ht="50.25" customHeight="1" x14ac:dyDescent="0.25">
      <c r="E730" s="150" t="s">
        <v>1010</v>
      </c>
      <c r="AX730" s="150">
        <v>729</v>
      </c>
      <c r="AZ730" s="150">
        <v>729</v>
      </c>
      <c r="BB730" s="150">
        <v>729</v>
      </c>
      <c r="BD730" s="150">
        <v>729</v>
      </c>
    </row>
    <row r="731" spans="5:56" ht="50.25" customHeight="1" x14ac:dyDescent="0.25">
      <c r="E731" s="150" t="s">
        <v>1011</v>
      </c>
      <c r="AX731" s="150">
        <v>730</v>
      </c>
      <c r="AZ731" s="150">
        <v>730</v>
      </c>
      <c r="BB731" s="150">
        <v>730</v>
      </c>
      <c r="BD731" s="150">
        <v>730</v>
      </c>
    </row>
    <row r="732" spans="5:56" ht="50.25" customHeight="1" x14ac:dyDescent="0.25">
      <c r="E732" s="150" t="s">
        <v>1012</v>
      </c>
      <c r="AX732" s="150">
        <v>731</v>
      </c>
      <c r="AZ732" s="150">
        <v>731</v>
      </c>
      <c r="BB732" s="150">
        <v>731</v>
      </c>
      <c r="BD732" s="150">
        <v>731</v>
      </c>
    </row>
    <row r="733" spans="5:56" ht="50.25" customHeight="1" x14ac:dyDescent="0.25">
      <c r="E733" s="150" t="s">
        <v>1013</v>
      </c>
      <c r="AX733" s="150">
        <v>732</v>
      </c>
      <c r="AZ733" s="150">
        <v>732</v>
      </c>
      <c r="BB733" s="150">
        <v>732</v>
      </c>
      <c r="BD733" s="150">
        <v>732</v>
      </c>
    </row>
    <row r="734" spans="5:56" ht="50.25" customHeight="1" x14ac:dyDescent="0.25">
      <c r="E734" s="150" t="s">
        <v>1014</v>
      </c>
      <c r="AX734" s="150">
        <v>733</v>
      </c>
      <c r="AZ734" s="150">
        <v>733</v>
      </c>
      <c r="BB734" s="150">
        <v>733</v>
      </c>
      <c r="BD734" s="150">
        <v>733</v>
      </c>
    </row>
    <row r="735" spans="5:56" ht="50.25" customHeight="1" x14ac:dyDescent="0.25">
      <c r="E735" s="150" t="s">
        <v>1015</v>
      </c>
      <c r="AX735" s="150">
        <v>734</v>
      </c>
      <c r="AZ735" s="150">
        <v>734</v>
      </c>
      <c r="BB735" s="150">
        <v>734</v>
      </c>
      <c r="BD735" s="150">
        <v>734</v>
      </c>
    </row>
    <row r="736" spans="5:56" ht="50.25" customHeight="1" x14ac:dyDescent="0.25">
      <c r="E736" s="150" t="s">
        <v>1016</v>
      </c>
      <c r="AX736" s="150">
        <v>735</v>
      </c>
      <c r="AZ736" s="150">
        <v>735</v>
      </c>
      <c r="BB736" s="150">
        <v>735</v>
      </c>
      <c r="BD736" s="150">
        <v>735</v>
      </c>
    </row>
    <row r="737" spans="5:56" ht="50.25" customHeight="1" x14ac:dyDescent="0.25">
      <c r="E737" s="150" t="s">
        <v>1017</v>
      </c>
      <c r="AX737" s="150">
        <v>736</v>
      </c>
      <c r="AZ737" s="150">
        <v>736</v>
      </c>
      <c r="BB737" s="150">
        <v>736</v>
      </c>
      <c r="BD737" s="150">
        <v>736</v>
      </c>
    </row>
    <row r="738" spans="5:56" ht="50.25" customHeight="1" x14ac:dyDescent="0.25">
      <c r="E738" s="150" t="s">
        <v>1018</v>
      </c>
      <c r="AX738" s="150">
        <v>737</v>
      </c>
      <c r="AZ738" s="150">
        <v>737</v>
      </c>
      <c r="BB738" s="150">
        <v>737</v>
      </c>
      <c r="BD738" s="150">
        <v>737</v>
      </c>
    </row>
    <row r="739" spans="5:56" ht="50.25" customHeight="1" x14ac:dyDescent="0.25">
      <c r="E739" s="150" t="s">
        <v>1019</v>
      </c>
      <c r="AX739" s="150">
        <v>738</v>
      </c>
      <c r="AZ739" s="150">
        <v>738</v>
      </c>
      <c r="BB739" s="150">
        <v>738</v>
      </c>
      <c r="BD739" s="150">
        <v>738</v>
      </c>
    </row>
    <row r="740" spans="5:56" ht="50.25" customHeight="1" x14ac:dyDescent="0.25">
      <c r="E740" s="150" t="s">
        <v>1020</v>
      </c>
      <c r="AX740" s="150">
        <v>739</v>
      </c>
      <c r="AZ740" s="150">
        <v>739</v>
      </c>
      <c r="BB740" s="150">
        <v>739</v>
      </c>
      <c r="BD740" s="150">
        <v>739</v>
      </c>
    </row>
    <row r="741" spans="5:56" ht="50.25" customHeight="1" x14ac:dyDescent="0.25">
      <c r="E741" s="150" t="s">
        <v>1021</v>
      </c>
      <c r="AX741" s="150">
        <v>740</v>
      </c>
      <c r="AZ741" s="150">
        <v>740</v>
      </c>
      <c r="BB741" s="150">
        <v>740</v>
      </c>
      <c r="BD741" s="150">
        <v>740</v>
      </c>
    </row>
    <row r="742" spans="5:56" ht="50.25" customHeight="1" x14ac:dyDescent="0.25">
      <c r="E742" s="150" t="s">
        <v>1022</v>
      </c>
      <c r="AX742" s="150">
        <v>741</v>
      </c>
      <c r="AZ742" s="150">
        <v>741</v>
      </c>
      <c r="BB742" s="150">
        <v>741</v>
      </c>
      <c r="BD742" s="150">
        <v>741</v>
      </c>
    </row>
    <row r="743" spans="5:56" ht="50.25" customHeight="1" x14ac:dyDescent="0.25">
      <c r="E743" s="150" t="s">
        <v>1023</v>
      </c>
      <c r="AX743" s="150">
        <v>742</v>
      </c>
      <c r="AZ743" s="150">
        <v>742</v>
      </c>
      <c r="BB743" s="150">
        <v>742</v>
      </c>
      <c r="BD743" s="150">
        <v>742</v>
      </c>
    </row>
    <row r="744" spans="5:56" ht="50.25" customHeight="1" x14ac:dyDescent="0.25">
      <c r="E744" s="150" t="s">
        <v>1024</v>
      </c>
      <c r="AX744" s="150">
        <v>743</v>
      </c>
      <c r="AZ744" s="150">
        <v>743</v>
      </c>
      <c r="BB744" s="150">
        <v>743</v>
      </c>
      <c r="BD744" s="150">
        <v>743</v>
      </c>
    </row>
    <row r="745" spans="5:56" ht="50.25" customHeight="1" x14ac:dyDescent="0.25">
      <c r="E745" s="150" t="s">
        <v>1025</v>
      </c>
      <c r="AX745" s="150">
        <v>744</v>
      </c>
      <c r="AZ745" s="150">
        <v>744</v>
      </c>
      <c r="BB745" s="150">
        <v>744</v>
      </c>
      <c r="BD745" s="150">
        <v>744</v>
      </c>
    </row>
    <row r="746" spans="5:56" ht="50.25" customHeight="1" x14ac:dyDescent="0.25">
      <c r="E746" s="150" t="s">
        <v>1026</v>
      </c>
      <c r="AX746" s="150">
        <v>745</v>
      </c>
      <c r="AZ746" s="150">
        <v>745</v>
      </c>
      <c r="BB746" s="150">
        <v>745</v>
      </c>
      <c r="BD746" s="150">
        <v>745</v>
      </c>
    </row>
    <row r="747" spans="5:56" ht="50.25" customHeight="1" x14ac:dyDescent="0.25">
      <c r="E747" s="150" t="s">
        <v>1027</v>
      </c>
      <c r="AX747" s="150">
        <v>746</v>
      </c>
      <c r="AZ747" s="150">
        <v>746</v>
      </c>
      <c r="BB747" s="150">
        <v>746</v>
      </c>
      <c r="BD747" s="150">
        <v>746</v>
      </c>
    </row>
    <row r="748" spans="5:56" ht="50.25" customHeight="1" x14ac:dyDescent="0.25">
      <c r="E748" s="150" t="s">
        <v>1028</v>
      </c>
      <c r="AX748" s="150">
        <v>747</v>
      </c>
      <c r="AZ748" s="150">
        <v>747</v>
      </c>
      <c r="BB748" s="150">
        <v>747</v>
      </c>
      <c r="BD748" s="150">
        <v>747</v>
      </c>
    </row>
    <row r="749" spans="5:56" ht="50.25" customHeight="1" x14ac:dyDescent="0.25">
      <c r="E749" s="150" t="s">
        <v>1029</v>
      </c>
      <c r="AX749" s="150">
        <v>748</v>
      </c>
      <c r="AZ749" s="150">
        <v>748</v>
      </c>
      <c r="BB749" s="150">
        <v>748</v>
      </c>
      <c r="BD749" s="150">
        <v>748</v>
      </c>
    </row>
    <row r="750" spans="5:56" ht="50.25" customHeight="1" x14ac:dyDescent="0.25">
      <c r="E750" s="150" t="s">
        <v>1030</v>
      </c>
      <c r="AX750" s="150">
        <v>749</v>
      </c>
      <c r="AZ750" s="150">
        <v>749</v>
      </c>
      <c r="BB750" s="150">
        <v>749</v>
      </c>
      <c r="BD750" s="150">
        <v>749</v>
      </c>
    </row>
    <row r="751" spans="5:56" ht="50.25" customHeight="1" x14ac:dyDescent="0.25">
      <c r="E751" s="150" t="s">
        <v>1031</v>
      </c>
      <c r="AX751" s="150">
        <v>750</v>
      </c>
      <c r="AZ751" s="150">
        <v>750</v>
      </c>
      <c r="BB751" s="150">
        <v>750</v>
      </c>
      <c r="BD751" s="150">
        <v>750</v>
      </c>
    </row>
    <row r="752" spans="5:56" ht="50.25" customHeight="1" x14ac:dyDescent="0.25">
      <c r="E752" s="150" t="s">
        <v>1032</v>
      </c>
      <c r="AX752" s="150">
        <v>751</v>
      </c>
      <c r="AZ752" s="150">
        <v>751</v>
      </c>
      <c r="BB752" s="150">
        <v>751</v>
      </c>
      <c r="BD752" s="150">
        <v>751</v>
      </c>
    </row>
    <row r="753" spans="5:56" ht="50.25" customHeight="1" x14ac:dyDescent="0.25">
      <c r="E753" s="150" t="s">
        <v>1033</v>
      </c>
      <c r="AX753" s="150">
        <v>752</v>
      </c>
      <c r="AZ753" s="150">
        <v>752</v>
      </c>
      <c r="BB753" s="150">
        <v>752</v>
      </c>
      <c r="BD753" s="150">
        <v>752</v>
      </c>
    </row>
    <row r="754" spans="5:56" ht="50.25" customHeight="1" x14ac:dyDescent="0.25">
      <c r="E754" s="150" t="s">
        <v>1034</v>
      </c>
      <c r="AX754" s="150">
        <v>753</v>
      </c>
      <c r="AZ754" s="150">
        <v>753</v>
      </c>
      <c r="BB754" s="150">
        <v>753</v>
      </c>
      <c r="BD754" s="150">
        <v>753</v>
      </c>
    </row>
    <row r="755" spans="5:56" ht="50.25" customHeight="1" x14ac:dyDescent="0.25">
      <c r="E755" s="150" t="s">
        <v>1035</v>
      </c>
      <c r="AX755" s="150">
        <v>754</v>
      </c>
      <c r="AZ755" s="150">
        <v>754</v>
      </c>
      <c r="BB755" s="150">
        <v>754</v>
      </c>
      <c r="BD755" s="150">
        <v>754</v>
      </c>
    </row>
    <row r="756" spans="5:56" ht="50.25" customHeight="1" x14ac:dyDescent="0.25">
      <c r="E756" s="150" t="s">
        <v>1036</v>
      </c>
      <c r="AX756" s="150">
        <v>755</v>
      </c>
      <c r="AZ756" s="150">
        <v>755</v>
      </c>
      <c r="BB756" s="150">
        <v>755</v>
      </c>
      <c r="BD756" s="150">
        <v>755</v>
      </c>
    </row>
    <row r="757" spans="5:56" ht="50.25" customHeight="1" x14ac:dyDescent="0.25">
      <c r="E757" s="150" t="s">
        <v>1037</v>
      </c>
      <c r="AX757" s="150">
        <v>756</v>
      </c>
      <c r="AZ757" s="150">
        <v>756</v>
      </c>
      <c r="BB757" s="150">
        <v>756</v>
      </c>
      <c r="BD757" s="150">
        <v>756</v>
      </c>
    </row>
    <row r="758" spans="5:56" ht="50.25" customHeight="1" x14ac:dyDescent="0.25">
      <c r="E758" s="150" t="s">
        <v>1038</v>
      </c>
      <c r="AX758" s="150">
        <v>757</v>
      </c>
      <c r="AZ758" s="150">
        <v>757</v>
      </c>
      <c r="BB758" s="150">
        <v>757</v>
      </c>
      <c r="BD758" s="150">
        <v>757</v>
      </c>
    </row>
    <row r="759" spans="5:56" ht="50.25" customHeight="1" x14ac:dyDescent="0.25">
      <c r="E759" s="150" t="s">
        <v>1039</v>
      </c>
      <c r="AX759" s="150">
        <v>758</v>
      </c>
      <c r="AZ759" s="150">
        <v>758</v>
      </c>
      <c r="BB759" s="150">
        <v>758</v>
      </c>
      <c r="BD759" s="150">
        <v>758</v>
      </c>
    </row>
    <row r="760" spans="5:56" ht="50.25" customHeight="1" x14ac:dyDescent="0.25">
      <c r="E760" s="150" t="s">
        <v>1040</v>
      </c>
      <c r="AX760" s="150">
        <v>759</v>
      </c>
      <c r="AZ760" s="150">
        <v>759</v>
      </c>
      <c r="BB760" s="150">
        <v>759</v>
      </c>
      <c r="BD760" s="150">
        <v>759</v>
      </c>
    </row>
    <row r="761" spans="5:56" ht="50.25" customHeight="1" x14ac:dyDescent="0.25">
      <c r="E761" s="150" t="s">
        <v>1041</v>
      </c>
      <c r="AX761" s="150">
        <v>760</v>
      </c>
      <c r="AZ761" s="150">
        <v>760</v>
      </c>
      <c r="BB761" s="150">
        <v>760</v>
      </c>
      <c r="BD761" s="150">
        <v>760</v>
      </c>
    </row>
    <row r="762" spans="5:56" ht="50.25" customHeight="1" x14ac:dyDescent="0.25">
      <c r="E762" s="150" t="s">
        <v>1042</v>
      </c>
      <c r="AX762" s="150">
        <v>761</v>
      </c>
      <c r="AZ762" s="150">
        <v>761</v>
      </c>
      <c r="BB762" s="150">
        <v>761</v>
      </c>
      <c r="BD762" s="150">
        <v>761</v>
      </c>
    </row>
    <row r="763" spans="5:56" ht="50.25" customHeight="1" x14ac:dyDescent="0.25">
      <c r="E763" s="150" t="s">
        <v>1043</v>
      </c>
      <c r="AX763" s="150">
        <v>762</v>
      </c>
      <c r="AZ763" s="150">
        <v>762</v>
      </c>
      <c r="BB763" s="150">
        <v>762</v>
      </c>
      <c r="BD763" s="150">
        <v>762</v>
      </c>
    </row>
    <row r="764" spans="5:56" ht="50.25" customHeight="1" x14ac:dyDescent="0.25">
      <c r="E764" s="150" t="s">
        <v>1044</v>
      </c>
      <c r="AX764" s="150">
        <v>763</v>
      </c>
      <c r="AZ764" s="150">
        <v>763</v>
      </c>
      <c r="BB764" s="150">
        <v>763</v>
      </c>
      <c r="BD764" s="150">
        <v>763</v>
      </c>
    </row>
    <row r="765" spans="5:56" ht="50.25" customHeight="1" x14ac:dyDescent="0.25">
      <c r="E765" s="150" t="s">
        <v>1045</v>
      </c>
      <c r="AX765" s="150">
        <v>764</v>
      </c>
      <c r="AZ765" s="150">
        <v>764</v>
      </c>
      <c r="BB765" s="150">
        <v>764</v>
      </c>
      <c r="BD765" s="150">
        <v>764</v>
      </c>
    </row>
    <row r="766" spans="5:56" ht="50.25" customHeight="1" x14ac:dyDescent="0.25">
      <c r="E766" s="150" t="s">
        <v>1046</v>
      </c>
      <c r="AX766" s="150">
        <v>765</v>
      </c>
      <c r="AZ766" s="150">
        <v>765</v>
      </c>
      <c r="BB766" s="150">
        <v>765</v>
      </c>
      <c r="BD766" s="150">
        <v>765</v>
      </c>
    </row>
    <row r="767" spans="5:56" ht="50.25" customHeight="1" x14ac:dyDescent="0.25">
      <c r="E767" s="150" t="s">
        <v>1047</v>
      </c>
      <c r="AX767" s="150">
        <v>766</v>
      </c>
      <c r="AZ767" s="150">
        <v>766</v>
      </c>
      <c r="BB767" s="150">
        <v>766</v>
      </c>
      <c r="BD767" s="150">
        <v>766</v>
      </c>
    </row>
    <row r="768" spans="5:56" ht="50.25" customHeight="1" x14ac:dyDescent="0.25">
      <c r="E768" s="150" t="s">
        <v>1048</v>
      </c>
      <c r="AX768" s="150">
        <v>767</v>
      </c>
      <c r="AZ768" s="150">
        <v>767</v>
      </c>
      <c r="BB768" s="150">
        <v>767</v>
      </c>
      <c r="BD768" s="150">
        <v>767</v>
      </c>
    </row>
    <row r="769" spans="5:56" ht="50.25" customHeight="1" x14ac:dyDescent="0.25">
      <c r="E769" s="150" t="s">
        <v>1049</v>
      </c>
      <c r="AX769" s="150">
        <v>768</v>
      </c>
      <c r="AZ769" s="150">
        <v>768</v>
      </c>
      <c r="BB769" s="150">
        <v>768</v>
      </c>
      <c r="BD769" s="150">
        <v>768</v>
      </c>
    </row>
    <row r="770" spans="5:56" ht="50.25" customHeight="1" x14ac:dyDescent="0.25">
      <c r="E770" s="150" t="s">
        <v>1050</v>
      </c>
      <c r="AX770" s="150">
        <v>769</v>
      </c>
      <c r="AZ770" s="150">
        <v>769</v>
      </c>
      <c r="BB770" s="150">
        <v>769</v>
      </c>
      <c r="BD770" s="150">
        <v>769</v>
      </c>
    </row>
    <row r="771" spans="5:56" ht="50.25" customHeight="1" x14ac:dyDescent="0.25">
      <c r="E771" s="150" t="s">
        <v>1051</v>
      </c>
      <c r="AX771" s="150">
        <v>770</v>
      </c>
      <c r="AZ771" s="150">
        <v>770</v>
      </c>
      <c r="BB771" s="150">
        <v>770</v>
      </c>
      <c r="BD771" s="150">
        <v>770</v>
      </c>
    </row>
    <row r="772" spans="5:56" ht="50.25" customHeight="1" x14ac:dyDescent="0.25">
      <c r="E772" s="150" t="s">
        <v>1052</v>
      </c>
      <c r="AX772" s="150">
        <v>771</v>
      </c>
      <c r="AZ772" s="150">
        <v>771</v>
      </c>
      <c r="BB772" s="150">
        <v>771</v>
      </c>
      <c r="BD772" s="150">
        <v>771</v>
      </c>
    </row>
    <row r="773" spans="5:56" ht="50.25" customHeight="1" x14ac:dyDescent="0.25">
      <c r="E773" s="150" t="s">
        <v>1053</v>
      </c>
      <c r="AX773" s="150">
        <v>772</v>
      </c>
      <c r="AZ773" s="150">
        <v>772</v>
      </c>
      <c r="BB773" s="150">
        <v>772</v>
      </c>
      <c r="BD773" s="150">
        <v>772</v>
      </c>
    </row>
    <row r="774" spans="5:56" ht="50.25" customHeight="1" x14ac:dyDescent="0.25">
      <c r="E774" s="150" t="s">
        <v>1054</v>
      </c>
      <c r="AX774" s="150">
        <v>773</v>
      </c>
      <c r="AZ774" s="150">
        <v>773</v>
      </c>
      <c r="BB774" s="150">
        <v>773</v>
      </c>
      <c r="BD774" s="150">
        <v>773</v>
      </c>
    </row>
    <row r="775" spans="5:56" ht="50.25" customHeight="1" x14ac:dyDescent="0.25">
      <c r="E775" s="150" t="s">
        <v>1055</v>
      </c>
      <c r="AX775" s="150">
        <v>774</v>
      </c>
      <c r="AZ775" s="150">
        <v>774</v>
      </c>
      <c r="BB775" s="150">
        <v>774</v>
      </c>
      <c r="BD775" s="150">
        <v>774</v>
      </c>
    </row>
    <row r="776" spans="5:56" ht="50.25" customHeight="1" x14ac:dyDescent="0.25">
      <c r="E776" s="150" t="s">
        <v>1056</v>
      </c>
      <c r="AX776" s="150">
        <v>775</v>
      </c>
      <c r="AZ776" s="150">
        <v>775</v>
      </c>
      <c r="BB776" s="150">
        <v>775</v>
      </c>
      <c r="BD776" s="150">
        <v>775</v>
      </c>
    </row>
    <row r="777" spans="5:56" ht="50.25" customHeight="1" x14ac:dyDescent="0.25">
      <c r="E777" s="150" t="s">
        <v>1057</v>
      </c>
      <c r="AX777" s="150">
        <v>776</v>
      </c>
      <c r="AZ777" s="150">
        <v>776</v>
      </c>
      <c r="BB777" s="150">
        <v>776</v>
      </c>
      <c r="BD777" s="150">
        <v>776</v>
      </c>
    </row>
    <row r="778" spans="5:56" ht="50.25" customHeight="1" x14ac:dyDescent="0.25">
      <c r="E778" s="150" t="s">
        <v>1058</v>
      </c>
      <c r="AX778" s="150">
        <v>777</v>
      </c>
      <c r="AZ778" s="150">
        <v>777</v>
      </c>
      <c r="BB778" s="150">
        <v>777</v>
      </c>
      <c r="BD778" s="150">
        <v>777</v>
      </c>
    </row>
    <row r="779" spans="5:56" ht="50.25" customHeight="1" x14ac:dyDescent="0.25">
      <c r="E779" s="150" t="s">
        <v>1059</v>
      </c>
      <c r="AX779" s="150">
        <v>778</v>
      </c>
      <c r="AZ779" s="150">
        <v>778</v>
      </c>
      <c r="BB779" s="150">
        <v>778</v>
      </c>
      <c r="BD779" s="150">
        <v>778</v>
      </c>
    </row>
    <row r="780" spans="5:56" ht="50.25" customHeight="1" x14ac:dyDescent="0.25">
      <c r="E780" s="150" t="s">
        <v>1060</v>
      </c>
      <c r="AX780" s="150">
        <v>779</v>
      </c>
      <c r="AZ780" s="150">
        <v>779</v>
      </c>
      <c r="BB780" s="150">
        <v>779</v>
      </c>
      <c r="BD780" s="150">
        <v>779</v>
      </c>
    </row>
    <row r="781" spans="5:56" ht="50.25" customHeight="1" x14ac:dyDescent="0.25">
      <c r="E781" s="150" t="s">
        <v>1061</v>
      </c>
      <c r="AX781" s="150">
        <v>780</v>
      </c>
      <c r="AZ781" s="150">
        <v>780</v>
      </c>
      <c r="BB781" s="150">
        <v>780</v>
      </c>
      <c r="BD781" s="150">
        <v>780</v>
      </c>
    </row>
    <row r="782" spans="5:56" ht="50.25" customHeight="1" x14ac:dyDescent="0.25">
      <c r="E782" s="150" t="s">
        <v>1062</v>
      </c>
      <c r="AX782" s="150">
        <v>781</v>
      </c>
      <c r="AZ782" s="150">
        <v>781</v>
      </c>
      <c r="BB782" s="150">
        <v>781</v>
      </c>
      <c r="BD782" s="150">
        <v>781</v>
      </c>
    </row>
    <row r="783" spans="5:56" ht="50.25" customHeight="1" x14ac:dyDescent="0.25">
      <c r="E783" s="150" t="s">
        <v>1063</v>
      </c>
      <c r="AX783" s="150">
        <v>782</v>
      </c>
      <c r="AZ783" s="150">
        <v>782</v>
      </c>
      <c r="BB783" s="150">
        <v>782</v>
      </c>
      <c r="BD783" s="150">
        <v>782</v>
      </c>
    </row>
    <row r="784" spans="5:56" ht="50.25" customHeight="1" x14ac:dyDescent="0.25">
      <c r="E784" s="150" t="s">
        <v>1064</v>
      </c>
      <c r="AX784" s="150">
        <v>783</v>
      </c>
      <c r="AZ784" s="150">
        <v>783</v>
      </c>
      <c r="BB784" s="150">
        <v>783</v>
      </c>
      <c r="BD784" s="150">
        <v>783</v>
      </c>
    </row>
    <row r="785" spans="5:56" ht="50.25" customHeight="1" x14ac:dyDescent="0.25">
      <c r="E785" s="150" t="s">
        <v>1065</v>
      </c>
      <c r="AX785" s="150">
        <v>784</v>
      </c>
      <c r="AZ785" s="150">
        <v>784</v>
      </c>
      <c r="BB785" s="150">
        <v>784</v>
      </c>
      <c r="BD785" s="150">
        <v>784</v>
      </c>
    </row>
    <row r="786" spans="5:56" ht="50.25" customHeight="1" x14ac:dyDescent="0.25">
      <c r="E786" s="150" t="s">
        <v>1066</v>
      </c>
      <c r="AX786" s="150">
        <v>785</v>
      </c>
      <c r="AZ786" s="150">
        <v>785</v>
      </c>
      <c r="BB786" s="150">
        <v>785</v>
      </c>
      <c r="BD786" s="150">
        <v>785</v>
      </c>
    </row>
    <row r="787" spans="5:56" ht="50.25" customHeight="1" x14ac:dyDescent="0.25">
      <c r="E787" s="150" t="s">
        <v>1067</v>
      </c>
      <c r="AX787" s="150">
        <v>786</v>
      </c>
      <c r="AZ787" s="150">
        <v>786</v>
      </c>
      <c r="BB787" s="150">
        <v>786</v>
      </c>
      <c r="BD787" s="150">
        <v>786</v>
      </c>
    </row>
    <row r="788" spans="5:56" ht="50.25" customHeight="1" x14ac:dyDescent="0.25">
      <c r="E788" s="150" t="s">
        <v>1068</v>
      </c>
      <c r="AX788" s="150">
        <v>787</v>
      </c>
      <c r="AZ788" s="150">
        <v>787</v>
      </c>
      <c r="BB788" s="150">
        <v>787</v>
      </c>
      <c r="BD788" s="150">
        <v>787</v>
      </c>
    </row>
    <row r="789" spans="5:56" ht="50.25" customHeight="1" x14ac:dyDescent="0.25">
      <c r="E789" s="150" t="s">
        <v>1069</v>
      </c>
      <c r="AX789" s="150">
        <v>788</v>
      </c>
      <c r="AZ789" s="150">
        <v>788</v>
      </c>
      <c r="BB789" s="150">
        <v>788</v>
      </c>
      <c r="BD789" s="150">
        <v>788</v>
      </c>
    </row>
    <row r="790" spans="5:56" ht="50.25" customHeight="1" x14ac:dyDescent="0.25">
      <c r="E790" s="150" t="s">
        <v>1070</v>
      </c>
      <c r="AX790" s="150">
        <v>789</v>
      </c>
      <c r="AZ790" s="150">
        <v>789</v>
      </c>
      <c r="BB790" s="150">
        <v>789</v>
      </c>
      <c r="BD790" s="150">
        <v>789</v>
      </c>
    </row>
    <row r="791" spans="5:56" ht="50.25" customHeight="1" x14ac:dyDescent="0.25">
      <c r="E791" s="150" t="s">
        <v>1071</v>
      </c>
      <c r="AX791" s="150">
        <v>790</v>
      </c>
      <c r="AZ791" s="150">
        <v>790</v>
      </c>
      <c r="BB791" s="150">
        <v>790</v>
      </c>
      <c r="BD791" s="150">
        <v>790</v>
      </c>
    </row>
    <row r="792" spans="5:56" ht="50.25" customHeight="1" x14ac:dyDescent="0.25">
      <c r="E792" s="150" t="s">
        <v>1072</v>
      </c>
      <c r="AX792" s="150">
        <v>791</v>
      </c>
      <c r="AZ792" s="150">
        <v>791</v>
      </c>
      <c r="BB792" s="150">
        <v>791</v>
      </c>
      <c r="BD792" s="150">
        <v>791</v>
      </c>
    </row>
    <row r="793" spans="5:56" ht="50.25" customHeight="1" x14ac:dyDescent="0.25">
      <c r="E793" s="150" t="s">
        <v>1073</v>
      </c>
      <c r="AX793" s="150">
        <v>792</v>
      </c>
      <c r="AZ793" s="150">
        <v>792</v>
      </c>
      <c r="BB793" s="150">
        <v>792</v>
      </c>
      <c r="BD793" s="150">
        <v>792</v>
      </c>
    </row>
    <row r="794" spans="5:56" ht="50.25" customHeight="1" x14ac:dyDescent="0.25">
      <c r="E794" s="150" t="s">
        <v>1074</v>
      </c>
      <c r="AX794" s="150">
        <v>793</v>
      </c>
      <c r="AZ794" s="150">
        <v>793</v>
      </c>
      <c r="BB794" s="150">
        <v>793</v>
      </c>
      <c r="BD794" s="150">
        <v>793</v>
      </c>
    </row>
    <row r="795" spans="5:56" ht="50.25" customHeight="1" x14ac:dyDescent="0.25">
      <c r="E795" s="150" t="s">
        <v>1075</v>
      </c>
      <c r="AX795" s="150">
        <v>794</v>
      </c>
      <c r="AZ795" s="150">
        <v>794</v>
      </c>
      <c r="BB795" s="150">
        <v>794</v>
      </c>
      <c r="BD795" s="150">
        <v>794</v>
      </c>
    </row>
    <row r="796" spans="5:56" ht="50.25" customHeight="1" x14ac:dyDescent="0.25">
      <c r="E796" s="150" t="s">
        <v>1076</v>
      </c>
      <c r="AX796" s="150">
        <v>795</v>
      </c>
      <c r="AZ796" s="150">
        <v>795</v>
      </c>
      <c r="BB796" s="150">
        <v>795</v>
      </c>
      <c r="BD796" s="150">
        <v>795</v>
      </c>
    </row>
    <row r="797" spans="5:56" ht="50.25" customHeight="1" x14ac:dyDescent="0.25">
      <c r="E797" s="150" t="s">
        <v>1077</v>
      </c>
      <c r="AX797" s="150">
        <v>796</v>
      </c>
      <c r="AZ797" s="150">
        <v>796</v>
      </c>
      <c r="BB797" s="150">
        <v>796</v>
      </c>
      <c r="BD797" s="150">
        <v>796</v>
      </c>
    </row>
    <row r="798" spans="5:56" ht="50.25" customHeight="1" x14ac:dyDescent="0.25">
      <c r="E798" s="150" t="s">
        <v>1078</v>
      </c>
      <c r="AX798" s="150">
        <v>797</v>
      </c>
      <c r="AZ798" s="150">
        <v>797</v>
      </c>
      <c r="BB798" s="150">
        <v>797</v>
      </c>
      <c r="BD798" s="150">
        <v>797</v>
      </c>
    </row>
    <row r="799" spans="5:56" ht="50.25" customHeight="1" x14ac:dyDescent="0.25">
      <c r="E799" s="150" t="s">
        <v>1079</v>
      </c>
      <c r="AX799" s="150">
        <v>798</v>
      </c>
      <c r="AZ799" s="150">
        <v>798</v>
      </c>
      <c r="BB799" s="150">
        <v>798</v>
      </c>
      <c r="BD799" s="150">
        <v>798</v>
      </c>
    </row>
    <row r="800" spans="5:56" ht="50.25" customHeight="1" x14ac:dyDescent="0.25">
      <c r="E800" s="150" t="s">
        <v>1080</v>
      </c>
      <c r="AX800" s="150">
        <v>799</v>
      </c>
      <c r="AZ800" s="150">
        <v>799</v>
      </c>
      <c r="BB800" s="150">
        <v>799</v>
      </c>
      <c r="BD800" s="150">
        <v>799</v>
      </c>
    </row>
    <row r="801" spans="5:56" ht="50.25" customHeight="1" x14ac:dyDescent="0.25">
      <c r="E801" s="150" t="s">
        <v>1081</v>
      </c>
      <c r="AX801" s="150">
        <v>800</v>
      </c>
      <c r="AZ801" s="150">
        <v>800</v>
      </c>
      <c r="BB801" s="150">
        <v>800</v>
      </c>
      <c r="BD801" s="150">
        <v>800</v>
      </c>
    </row>
    <row r="802" spans="5:56" ht="50.25" customHeight="1" x14ac:dyDescent="0.25">
      <c r="E802" s="150" t="s">
        <v>1082</v>
      </c>
      <c r="AX802" s="150">
        <v>801</v>
      </c>
      <c r="AZ802" s="150">
        <v>801</v>
      </c>
      <c r="BB802" s="150">
        <v>801</v>
      </c>
      <c r="BD802" s="150">
        <v>801</v>
      </c>
    </row>
    <row r="803" spans="5:56" ht="50.25" customHeight="1" x14ac:dyDescent="0.25">
      <c r="E803" s="150" t="s">
        <v>1083</v>
      </c>
      <c r="AX803" s="150">
        <v>802</v>
      </c>
      <c r="AZ803" s="150">
        <v>802</v>
      </c>
      <c r="BB803" s="150">
        <v>802</v>
      </c>
      <c r="BD803" s="150">
        <v>802</v>
      </c>
    </row>
    <row r="804" spans="5:56" ht="50.25" customHeight="1" x14ac:dyDescent="0.25">
      <c r="E804" s="150" t="s">
        <v>1084</v>
      </c>
      <c r="AX804" s="150">
        <v>803</v>
      </c>
      <c r="AZ804" s="150">
        <v>803</v>
      </c>
      <c r="BB804" s="150">
        <v>803</v>
      </c>
      <c r="BD804" s="150">
        <v>803</v>
      </c>
    </row>
    <row r="805" spans="5:56" ht="50.25" customHeight="1" x14ac:dyDescent="0.25">
      <c r="E805" s="150" t="s">
        <v>1085</v>
      </c>
      <c r="AX805" s="150">
        <v>804</v>
      </c>
      <c r="AZ805" s="150">
        <v>804</v>
      </c>
      <c r="BB805" s="150">
        <v>804</v>
      </c>
      <c r="BD805" s="150">
        <v>804</v>
      </c>
    </row>
    <row r="806" spans="5:56" ht="50.25" customHeight="1" x14ac:dyDescent="0.25">
      <c r="E806" s="150" t="s">
        <v>1086</v>
      </c>
      <c r="AX806" s="150">
        <v>805</v>
      </c>
      <c r="AZ806" s="150">
        <v>805</v>
      </c>
      <c r="BB806" s="150">
        <v>805</v>
      </c>
      <c r="BD806" s="150">
        <v>805</v>
      </c>
    </row>
    <row r="807" spans="5:56" ht="50.25" customHeight="1" x14ac:dyDescent="0.25">
      <c r="E807" s="150" t="s">
        <v>1087</v>
      </c>
      <c r="AX807" s="150">
        <v>806</v>
      </c>
      <c r="AZ807" s="150">
        <v>806</v>
      </c>
      <c r="BB807" s="150">
        <v>806</v>
      </c>
      <c r="BD807" s="150">
        <v>806</v>
      </c>
    </row>
    <row r="808" spans="5:56" ht="50.25" customHeight="1" x14ac:dyDescent="0.25">
      <c r="E808" s="150" t="s">
        <v>1088</v>
      </c>
      <c r="AX808" s="150">
        <v>807</v>
      </c>
      <c r="AZ808" s="150">
        <v>807</v>
      </c>
      <c r="BB808" s="150">
        <v>807</v>
      </c>
      <c r="BD808" s="150">
        <v>807</v>
      </c>
    </row>
    <row r="809" spans="5:56" ht="50.25" customHeight="1" x14ac:dyDescent="0.25">
      <c r="E809" s="150" t="s">
        <v>1089</v>
      </c>
      <c r="AX809" s="150">
        <v>808</v>
      </c>
      <c r="AZ809" s="150">
        <v>808</v>
      </c>
      <c r="BB809" s="150">
        <v>808</v>
      </c>
      <c r="BD809" s="150">
        <v>808</v>
      </c>
    </row>
    <row r="810" spans="5:56" ht="50.25" customHeight="1" x14ac:dyDescent="0.25">
      <c r="E810" s="150" t="s">
        <v>1090</v>
      </c>
      <c r="AX810" s="150">
        <v>809</v>
      </c>
      <c r="AZ810" s="150">
        <v>809</v>
      </c>
      <c r="BB810" s="150">
        <v>809</v>
      </c>
      <c r="BD810" s="150">
        <v>809</v>
      </c>
    </row>
    <row r="811" spans="5:56" ht="50.25" customHeight="1" x14ac:dyDescent="0.25">
      <c r="E811" s="150" t="s">
        <v>1091</v>
      </c>
      <c r="AX811" s="150">
        <v>810</v>
      </c>
      <c r="AZ811" s="150">
        <v>810</v>
      </c>
      <c r="BB811" s="150">
        <v>810</v>
      </c>
      <c r="BD811" s="150">
        <v>810</v>
      </c>
    </row>
    <row r="812" spans="5:56" ht="50.25" customHeight="1" x14ac:dyDescent="0.25">
      <c r="E812" s="150" t="s">
        <v>1092</v>
      </c>
      <c r="AX812" s="150">
        <v>811</v>
      </c>
      <c r="AZ812" s="150">
        <v>811</v>
      </c>
      <c r="BB812" s="150">
        <v>811</v>
      </c>
      <c r="BD812" s="150">
        <v>811</v>
      </c>
    </row>
    <row r="813" spans="5:56" ht="50.25" customHeight="1" x14ac:dyDescent="0.25">
      <c r="E813" s="150" t="s">
        <v>1093</v>
      </c>
      <c r="AX813" s="150">
        <v>812</v>
      </c>
      <c r="AZ813" s="150">
        <v>812</v>
      </c>
      <c r="BB813" s="150">
        <v>812</v>
      </c>
      <c r="BD813" s="150">
        <v>812</v>
      </c>
    </row>
    <row r="814" spans="5:56" ht="50.25" customHeight="1" x14ac:dyDescent="0.25">
      <c r="E814" s="150" t="s">
        <v>1094</v>
      </c>
      <c r="AX814" s="150">
        <v>813</v>
      </c>
      <c r="AZ814" s="150">
        <v>813</v>
      </c>
      <c r="BB814" s="150">
        <v>813</v>
      </c>
      <c r="BD814" s="150">
        <v>813</v>
      </c>
    </row>
    <row r="815" spans="5:56" ht="50.25" customHeight="1" x14ac:dyDescent="0.25">
      <c r="E815" s="150" t="s">
        <v>1095</v>
      </c>
      <c r="AX815" s="150">
        <v>814</v>
      </c>
      <c r="AZ815" s="150">
        <v>814</v>
      </c>
      <c r="BB815" s="150">
        <v>814</v>
      </c>
      <c r="BD815" s="150">
        <v>814</v>
      </c>
    </row>
    <row r="816" spans="5:56" ht="50.25" customHeight="1" x14ac:dyDescent="0.25">
      <c r="E816" s="150" t="s">
        <v>1096</v>
      </c>
      <c r="AX816" s="150">
        <v>815</v>
      </c>
      <c r="AZ816" s="150">
        <v>815</v>
      </c>
      <c r="BB816" s="150">
        <v>815</v>
      </c>
      <c r="BD816" s="150">
        <v>815</v>
      </c>
    </row>
    <row r="817" spans="5:56" ht="50.25" customHeight="1" x14ac:dyDescent="0.25">
      <c r="E817" s="150" t="s">
        <v>1097</v>
      </c>
      <c r="AX817" s="150">
        <v>816</v>
      </c>
      <c r="AZ817" s="150">
        <v>816</v>
      </c>
      <c r="BB817" s="150">
        <v>816</v>
      </c>
      <c r="BD817" s="150">
        <v>816</v>
      </c>
    </row>
    <row r="818" spans="5:56" ht="50.25" customHeight="1" x14ac:dyDescent="0.25">
      <c r="E818" s="150" t="s">
        <v>1098</v>
      </c>
      <c r="AX818" s="150">
        <v>817</v>
      </c>
      <c r="AZ818" s="150">
        <v>817</v>
      </c>
      <c r="BB818" s="150">
        <v>817</v>
      </c>
      <c r="BD818" s="150">
        <v>817</v>
      </c>
    </row>
    <row r="819" spans="5:56" ht="50.25" customHeight="1" x14ac:dyDescent="0.25">
      <c r="E819" s="150" t="s">
        <v>1099</v>
      </c>
      <c r="AX819" s="150">
        <v>818</v>
      </c>
      <c r="AZ819" s="150">
        <v>818</v>
      </c>
      <c r="BB819" s="150">
        <v>818</v>
      </c>
      <c r="BD819" s="150">
        <v>818</v>
      </c>
    </row>
    <row r="820" spans="5:56" ht="50.25" customHeight="1" x14ac:dyDescent="0.25">
      <c r="E820" s="150" t="s">
        <v>1100</v>
      </c>
      <c r="AX820" s="150">
        <v>819</v>
      </c>
      <c r="AZ820" s="150">
        <v>819</v>
      </c>
      <c r="BB820" s="150">
        <v>819</v>
      </c>
      <c r="BD820" s="150">
        <v>819</v>
      </c>
    </row>
    <row r="821" spans="5:56" ht="50.25" customHeight="1" x14ac:dyDescent="0.25">
      <c r="E821" s="150" t="s">
        <v>1101</v>
      </c>
      <c r="AX821" s="150">
        <v>820</v>
      </c>
      <c r="AZ821" s="150">
        <v>820</v>
      </c>
      <c r="BB821" s="150">
        <v>820</v>
      </c>
      <c r="BD821" s="150">
        <v>820</v>
      </c>
    </row>
    <row r="822" spans="5:56" ht="50.25" customHeight="1" x14ac:dyDescent="0.25">
      <c r="E822" s="150" t="s">
        <v>1102</v>
      </c>
      <c r="AX822" s="150">
        <v>821</v>
      </c>
      <c r="AZ822" s="150">
        <v>821</v>
      </c>
      <c r="BB822" s="150">
        <v>821</v>
      </c>
      <c r="BD822" s="150">
        <v>821</v>
      </c>
    </row>
    <row r="823" spans="5:56" ht="50.25" customHeight="1" x14ac:dyDescent="0.25">
      <c r="E823" s="150" t="s">
        <v>1103</v>
      </c>
      <c r="AX823" s="150">
        <v>822</v>
      </c>
      <c r="AZ823" s="150">
        <v>822</v>
      </c>
      <c r="BB823" s="150">
        <v>822</v>
      </c>
      <c r="BD823" s="150">
        <v>822</v>
      </c>
    </row>
    <row r="824" spans="5:56" ht="50.25" customHeight="1" x14ac:dyDescent="0.25">
      <c r="E824" s="150" t="s">
        <v>1104</v>
      </c>
      <c r="AX824" s="150">
        <v>823</v>
      </c>
      <c r="AZ824" s="150">
        <v>823</v>
      </c>
      <c r="BB824" s="150">
        <v>823</v>
      </c>
      <c r="BD824" s="150">
        <v>823</v>
      </c>
    </row>
    <row r="825" spans="5:56" ht="50.25" customHeight="1" x14ac:dyDescent="0.25">
      <c r="E825" s="150" t="s">
        <v>1105</v>
      </c>
      <c r="AX825" s="150">
        <v>824</v>
      </c>
      <c r="AZ825" s="150">
        <v>824</v>
      </c>
      <c r="BB825" s="150">
        <v>824</v>
      </c>
      <c r="BD825" s="150">
        <v>824</v>
      </c>
    </row>
    <row r="826" spans="5:56" ht="50.25" customHeight="1" x14ac:dyDescent="0.25">
      <c r="E826" s="150" t="s">
        <v>1106</v>
      </c>
      <c r="AX826" s="150">
        <v>825</v>
      </c>
      <c r="AZ826" s="150">
        <v>825</v>
      </c>
      <c r="BB826" s="150">
        <v>825</v>
      </c>
      <c r="BD826" s="150">
        <v>825</v>
      </c>
    </row>
    <row r="827" spans="5:56" ht="50.25" customHeight="1" x14ac:dyDescent="0.25">
      <c r="E827" s="150" t="s">
        <v>1107</v>
      </c>
      <c r="AX827" s="150">
        <v>826</v>
      </c>
      <c r="AZ827" s="150">
        <v>826</v>
      </c>
      <c r="BB827" s="150">
        <v>826</v>
      </c>
      <c r="BD827" s="150">
        <v>826</v>
      </c>
    </row>
    <row r="828" spans="5:56" ht="50.25" customHeight="1" x14ac:dyDescent="0.25">
      <c r="E828" s="150" t="s">
        <v>1108</v>
      </c>
      <c r="AX828" s="150">
        <v>827</v>
      </c>
      <c r="AZ828" s="150">
        <v>827</v>
      </c>
      <c r="BB828" s="150">
        <v>827</v>
      </c>
      <c r="BD828" s="150">
        <v>827</v>
      </c>
    </row>
    <row r="829" spans="5:56" ht="50.25" customHeight="1" x14ac:dyDescent="0.25">
      <c r="E829" s="150" t="s">
        <v>1109</v>
      </c>
      <c r="AX829" s="150">
        <v>828</v>
      </c>
      <c r="AZ829" s="150">
        <v>828</v>
      </c>
      <c r="BB829" s="150">
        <v>828</v>
      </c>
      <c r="BD829" s="150">
        <v>828</v>
      </c>
    </row>
    <row r="830" spans="5:56" ht="50.25" customHeight="1" x14ac:dyDescent="0.25">
      <c r="E830" s="150" t="s">
        <v>1110</v>
      </c>
      <c r="AX830" s="150">
        <v>829</v>
      </c>
      <c r="AZ830" s="150">
        <v>829</v>
      </c>
      <c r="BB830" s="150">
        <v>829</v>
      </c>
      <c r="BD830" s="150">
        <v>829</v>
      </c>
    </row>
    <row r="831" spans="5:56" ht="50.25" customHeight="1" x14ac:dyDescent="0.25">
      <c r="E831" s="150" t="s">
        <v>1111</v>
      </c>
      <c r="AX831" s="150">
        <v>830</v>
      </c>
      <c r="AZ831" s="150">
        <v>830</v>
      </c>
      <c r="BB831" s="150">
        <v>830</v>
      </c>
      <c r="BD831" s="150">
        <v>830</v>
      </c>
    </row>
    <row r="832" spans="5:56" ht="50.25" customHeight="1" x14ac:dyDescent="0.25">
      <c r="E832" s="150" t="s">
        <v>1112</v>
      </c>
      <c r="AX832" s="150">
        <v>831</v>
      </c>
      <c r="AZ832" s="150">
        <v>831</v>
      </c>
      <c r="BB832" s="150">
        <v>831</v>
      </c>
      <c r="BD832" s="150">
        <v>831</v>
      </c>
    </row>
    <row r="833" spans="5:56" ht="50.25" customHeight="1" x14ac:dyDescent="0.25">
      <c r="E833" s="150" t="s">
        <v>1113</v>
      </c>
      <c r="AX833" s="150">
        <v>832</v>
      </c>
      <c r="AZ833" s="150">
        <v>832</v>
      </c>
      <c r="BB833" s="150">
        <v>832</v>
      </c>
      <c r="BD833" s="150">
        <v>832</v>
      </c>
    </row>
    <row r="834" spans="5:56" ht="50.25" customHeight="1" x14ac:dyDescent="0.25">
      <c r="E834" s="150" t="s">
        <v>1114</v>
      </c>
      <c r="AX834" s="150">
        <v>833</v>
      </c>
      <c r="AZ834" s="150">
        <v>833</v>
      </c>
      <c r="BB834" s="150">
        <v>833</v>
      </c>
      <c r="BD834" s="150">
        <v>833</v>
      </c>
    </row>
    <row r="835" spans="5:56" ht="50.25" customHeight="1" x14ac:dyDescent="0.25">
      <c r="E835" s="150" t="s">
        <v>1115</v>
      </c>
      <c r="AX835" s="150">
        <v>834</v>
      </c>
      <c r="AZ835" s="150">
        <v>834</v>
      </c>
      <c r="BB835" s="150">
        <v>834</v>
      </c>
      <c r="BD835" s="150">
        <v>834</v>
      </c>
    </row>
    <row r="836" spans="5:56" ht="50.25" customHeight="1" x14ac:dyDescent="0.25">
      <c r="E836" s="150" t="s">
        <v>1116</v>
      </c>
      <c r="AX836" s="150">
        <v>835</v>
      </c>
      <c r="AZ836" s="150">
        <v>835</v>
      </c>
      <c r="BB836" s="150">
        <v>835</v>
      </c>
      <c r="BD836" s="150">
        <v>835</v>
      </c>
    </row>
    <row r="837" spans="5:56" ht="50.25" customHeight="1" x14ac:dyDescent="0.25">
      <c r="E837" s="150" t="s">
        <v>1117</v>
      </c>
      <c r="AX837" s="150">
        <v>836</v>
      </c>
      <c r="AZ837" s="150">
        <v>836</v>
      </c>
      <c r="BB837" s="150">
        <v>836</v>
      </c>
      <c r="BD837" s="150">
        <v>836</v>
      </c>
    </row>
    <row r="838" spans="5:56" ht="50.25" customHeight="1" x14ac:dyDescent="0.25">
      <c r="E838" s="150" t="s">
        <v>1118</v>
      </c>
      <c r="AX838" s="150">
        <v>837</v>
      </c>
      <c r="AZ838" s="150">
        <v>837</v>
      </c>
      <c r="BB838" s="150">
        <v>837</v>
      </c>
      <c r="BD838" s="150">
        <v>837</v>
      </c>
    </row>
    <row r="839" spans="5:56" ht="50.25" customHeight="1" x14ac:dyDescent="0.25">
      <c r="E839" s="150" t="s">
        <v>1119</v>
      </c>
      <c r="AX839" s="150">
        <v>838</v>
      </c>
      <c r="AZ839" s="150">
        <v>838</v>
      </c>
      <c r="BB839" s="150">
        <v>838</v>
      </c>
      <c r="BD839" s="150">
        <v>838</v>
      </c>
    </row>
    <row r="840" spans="5:56" ht="50.25" customHeight="1" x14ac:dyDescent="0.25">
      <c r="E840" s="150" t="s">
        <v>1120</v>
      </c>
      <c r="AX840" s="150">
        <v>839</v>
      </c>
      <c r="AZ840" s="150">
        <v>839</v>
      </c>
      <c r="BB840" s="150">
        <v>839</v>
      </c>
      <c r="BD840" s="150">
        <v>839</v>
      </c>
    </row>
    <row r="841" spans="5:56" ht="50.25" customHeight="1" x14ac:dyDescent="0.25">
      <c r="E841" s="150" t="s">
        <v>1121</v>
      </c>
      <c r="AX841" s="150">
        <v>840</v>
      </c>
      <c r="AZ841" s="150">
        <v>840</v>
      </c>
      <c r="BB841" s="150">
        <v>840</v>
      </c>
      <c r="BD841" s="150">
        <v>840</v>
      </c>
    </row>
    <row r="842" spans="5:56" ht="50.25" customHeight="1" x14ac:dyDescent="0.25">
      <c r="E842" s="150" t="s">
        <v>1122</v>
      </c>
      <c r="AX842" s="150">
        <v>841</v>
      </c>
      <c r="AZ842" s="150">
        <v>841</v>
      </c>
      <c r="BB842" s="150">
        <v>841</v>
      </c>
      <c r="BD842" s="150">
        <v>841</v>
      </c>
    </row>
    <row r="843" spans="5:56" ht="50.25" customHeight="1" x14ac:dyDescent="0.25">
      <c r="E843" s="150" t="s">
        <v>1123</v>
      </c>
      <c r="AX843" s="150">
        <v>842</v>
      </c>
      <c r="AZ843" s="150">
        <v>842</v>
      </c>
      <c r="BB843" s="150">
        <v>842</v>
      </c>
      <c r="BD843" s="150">
        <v>842</v>
      </c>
    </row>
    <row r="844" spans="5:56" ht="50.25" customHeight="1" x14ac:dyDescent="0.25">
      <c r="E844" s="150" t="s">
        <v>1124</v>
      </c>
      <c r="AX844" s="150">
        <v>843</v>
      </c>
      <c r="AZ844" s="150">
        <v>843</v>
      </c>
      <c r="BB844" s="150">
        <v>843</v>
      </c>
      <c r="BD844" s="150">
        <v>843</v>
      </c>
    </row>
    <row r="845" spans="5:56" ht="50.25" customHeight="1" x14ac:dyDescent="0.25">
      <c r="E845" s="150" t="s">
        <v>1125</v>
      </c>
      <c r="AX845" s="150">
        <v>844</v>
      </c>
      <c r="AZ845" s="150">
        <v>844</v>
      </c>
      <c r="BB845" s="150">
        <v>844</v>
      </c>
      <c r="BD845" s="150">
        <v>844</v>
      </c>
    </row>
    <row r="846" spans="5:56" ht="50.25" customHeight="1" x14ac:dyDescent="0.25">
      <c r="E846" s="150" t="s">
        <v>1126</v>
      </c>
      <c r="AX846" s="150">
        <v>845</v>
      </c>
      <c r="AZ846" s="150">
        <v>845</v>
      </c>
      <c r="BB846" s="150">
        <v>845</v>
      </c>
      <c r="BD846" s="150">
        <v>845</v>
      </c>
    </row>
    <row r="847" spans="5:56" ht="50.25" customHeight="1" x14ac:dyDescent="0.25">
      <c r="E847" s="150" t="s">
        <v>1127</v>
      </c>
      <c r="AX847" s="150">
        <v>846</v>
      </c>
      <c r="AZ847" s="150">
        <v>846</v>
      </c>
      <c r="BB847" s="150">
        <v>846</v>
      </c>
      <c r="BD847" s="150">
        <v>846</v>
      </c>
    </row>
    <row r="848" spans="5:56" ht="50.25" customHeight="1" x14ac:dyDescent="0.25">
      <c r="E848" s="150" t="s">
        <v>1128</v>
      </c>
      <c r="AX848" s="150">
        <v>847</v>
      </c>
      <c r="AZ848" s="150">
        <v>847</v>
      </c>
      <c r="BB848" s="150">
        <v>847</v>
      </c>
      <c r="BD848" s="150">
        <v>847</v>
      </c>
    </row>
    <row r="849" spans="5:56" ht="50.25" customHeight="1" x14ac:dyDescent="0.25">
      <c r="E849" s="150" t="s">
        <v>1129</v>
      </c>
      <c r="AX849" s="150">
        <v>848</v>
      </c>
      <c r="AZ849" s="150">
        <v>848</v>
      </c>
      <c r="BB849" s="150">
        <v>848</v>
      </c>
      <c r="BD849" s="150">
        <v>848</v>
      </c>
    </row>
    <row r="850" spans="5:56" ht="50.25" customHeight="1" x14ac:dyDescent="0.25">
      <c r="E850" s="150" t="s">
        <v>1130</v>
      </c>
      <c r="AX850" s="150">
        <v>849</v>
      </c>
      <c r="AZ850" s="150">
        <v>849</v>
      </c>
      <c r="BB850" s="150">
        <v>849</v>
      </c>
      <c r="BD850" s="150">
        <v>849</v>
      </c>
    </row>
    <row r="851" spans="5:56" ht="50.25" customHeight="1" x14ac:dyDescent="0.25">
      <c r="E851" s="150" t="s">
        <v>1131</v>
      </c>
      <c r="AX851" s="150">
        <v>850</v>
      </c>
      <c r="AZ851" s="150">
        <v>850</v>
      </c>
      <c r="BB851" s="150">
        <v>850</v>
      </c>
      <c r="BD851" s="150">
        <v>850</v>
      </c>
    </row>
    <row r="852" spans="5:56" ht="50.25" customHeight="1" x14ac:dyDescent="0.25">
      <c r="E852" s="150" t="s">
        <v>1132</v>
      </c>
      <c r="AX852" s="150">
        <v>851</v>
      </c>
      <c r="AZ852" s="150">
        <v>851</v>
      </c>
      <c r="BB852" s="150">
        <v>851</v>
      </c>
      <c r="BD852" s="150">
        <v>851</v>
      </c>
    </row>
    <row r="853" spans="5:56" ht="50.25" customHeight="1" x14ac:dyDescent="0.25">
      <c r="E853" s="150" t="s">
        <v>1133</v>
      </c>
      <c r="AX853" s="150">
        <v>852</v>
      </c>
      <c r="AZ853" s="150">
        <v>852</v>
      </c>
      <c r="BB853" s="150">
        <v>852</v>
      </c>
      <c r="BD853" s="150">
        <v>852</v>
      </c>
    </row>
    <row r="854" spans="5:56" ht="50.25" customHeight="1" x14ac:dyDescent="0.25">
      <c r="E854" s="150" t="s">
        <v>1134</v>
      </c>
      <c r="AX854" s="150">
        <v>853</v>
      </c>
      <c r="AZ854" s="150">
        <v>853</v>
      </c>
      <c r="BB854" s="150">
        <v>853</v>
      </c>
      <c r="BD854" s="150">
        <v>853</v>
      </c>
    </row>
    <row r="855" spans="5:56" ht="50.25" customHeight="1" x14ac:dyDescent="0.25">
      <c r="E855" s="150" t="s">
        <v>1135</v>
      </c>
      <c r="AX855" s="150">
        <v>854</v>
      </c>
      <c r="AZ855" s="150">
        <v>854</v>
      </c>
      <c r="BB855" s="150">
        <v>854</v>
      </c>
      <c r="BD855" s="150">
        <v>854</v>
      </c>
    </row>
    <row r="856" spans="5:56" ht="50.25" customHeight="1" x14ac:dyDescent="0.25">
      <c r="E856" s="150" t="s">
        <v>1136</v>
      </c>
      <c r="AX856" s="150">
        <v>855</v>
      </c>
      <c r="AZ856" s="150">
        <v>855</v>
      </c>
      <c r="BB856" s="150">
        <v>855</v>
      </c>
      <c r="BD856" s="150">
        <v>855</v>
      </c>
    </row>
    <row r="857" spans="5:56" ht="50.25" customHeight="1" x14ac:dyDescent="0.25">
      <c r="E857" s="150" t="s">
        <v>1137</v>
      </c>
      <c r="AX857" s="150">
        <v>856</v>
      </c>
      <c r="AZ857" s="150">
        <v>856</v>
      </c>
      <c r="BB857" s="150">
        <v>856</v>
      </c>
      <c r="BD857" s="150">
        <v>856</v>
      </c>
    </row>
    <row r="858" spans="5:56" ht="50.25" customHeight="1" x14ac:dyDescent="0.25">
      <c r="E858" s="150" t="s">
        <v>1138</v>
      </c>
      <c r="AX858" s="150">
        <v>857</v>
      </c>
      <c r="AZ858" s="150">
        <v>857</v>
      </c>
      <c r="BB858" s="150">
        <v>857</v>
      </c>
      <c r="BD858" s="150">
        <v>857</v>
      </c>
    </row>
    <row r="859" spans="5:56" ht="50.25" customHeight="1" x14ac:dyDescent="0.25">
      <c r="E859" s="150" t="s">
        <v>1139</v>
      </c>
      <c r="AX859" s="150">
        <v>858</v>
      </c>
      <c r="AZ859" s="150">
        <v>858</v>
      </c>
      <c r="BB859" s="150">
        <v>858</v>
      </c>
      <c r="BD859" s="150">
        <v>858</v>
      </c>
    </row>
    <row r="860" spans="5:56" ht="50.25" customHeight="1" x14ac:dyDescent="0.25">
      <c r="E860" s="150" t="s">
        <v>1140</v>
      </c>
      <c r="AX860" s="150">
        <v>859</v>
      </c>
      <c r="AZ860" s="150">
        <v>859</v>
      </c>
      <c r="BB860" s="150">
        <v>859</v>
      </c>
      <c r="BD860" s="150">
        <v>859</v>
      </c>
    </row>
    <row r="861" spans="5:56" ht="50.25" customHeight="1" x14ac:dyDescent="0.25">
      <c r="E861" s="150" t="s">
        <v>1141</v>
      </c>
      <c r="AX861" s="150">
        <v>860</v>
      </c>
      <c r="AZ861" s="150">
        <v>860</v>
      </c>
      <c r="BB861" s="150">
        <v>860</v>
      </c>
      <c r="BD861" s="150">
        <v>860</v>
      </c>
    </row>
    <row r="862" spans="5:56" ht="50.25" customHeight="1" x14ac:dyDescent="0.25">
      <c r="E862" s="150" t="s">
        <v>1142</v>
      </c>
      <c r="AX862" s="150">
        <v>861</v>
      </c>
      <c r="AZ862" s="150">
        <v>861</v>
      </c>
      <c r="BB862" s="150">
        <v>861</v>
      </c>
      <c r="BD862" s="150">
        <v>861</v>
      </c>
    </row>
    <row r="863" spans="5:56" ht="50.25" customHeight="1" x14ac:dyDescent="0.25">
      <c r="E863" s="150" t="s">
        <v>1143</v>
      </c>
      <c r="AX863" s="150">
        <v>862</v>
      </c>
      <c r="AZ863" s="150">
        <v>862</v>
      </c>
      <c r="BB863" s="150">
        <v>862</v>
      </c>
      <c r="BD863" s="150">
        <v>862</v>
      </c>
    </row>
    <row r="864" spans="5:56" ht="50.25" customHeight="1" x14ac:dyDescent="0.25">
      <c r="E864" s="150" t="s">
        <v>1144</v>
      </c>
      <c r="AX864" s="150">
        <v>863</v>
      </c>
      <c r="AZ864" s="150">
        <v>863</v>
      </c>
      <c r="BB864" s="150">
        <v>863</v>
      </c>
      <c r="BD864" s="150">
        <v>863</v>
      </c>
    </row>
    <row r="865" spans="5:56" ht="50.25" customHeight="1" x14ac:dyDescent="0.25">
      <c r="E865" s="150" t="s">
        <v>1145</v>
      </c>
      <c r="AX865" s="150">
        <v>864</v>
      </c>
      <c r="AZ865" s="150">
        <v>864</v>
      </c>
      <c r="BB865" s="150">
        <v>864</v>
      </c>
      <c r="BD865" s="150">
        <v>864</v>
      </c>
    </row>
    <row r="866" spans="5:56" ht="50.25" customHeight="1" x14ac:dyDescent="0.25">
      <c r="E866" s="150" t="s">
        <v>1146</v>
      </c>
      <c r="AX866" s="150">
        <v>865</v>
      </c>
      <c r="AZ866" s="150">
        <v>865</v>
      </c>
      <c r="BB866" s="150">
        <v>865</v>
      </c>
      <c r="BD866" s="150">
        <v>865</v>
      </c>
    </row>
    <row r="867" spans="5:56" ht="50.25" customHeight="1" x14ac:dyDescent="0.25">
      <c r="E867" s="150" t="s">
        <v>1147</v>
      </c>
      <c r="AX867" s="150">
        <v>866</v>
      </c>
      <c r="AZ867" s="150">
        <v>866</v>
      </c>
      <c r="BB867" s="150">
        <v>866</v>
      </c>
      <c r="BD867" s="150">
        <v>866</v>
      </c>
    </row>
    <row r="868" spans="5:56" ht="50.25" customHeight="1" x14ac:dyDescent="0.25">
      <c r="E868" s="150" t="s">
        <v>1148</v>
      </c>
      <c r="AX868" s="150">
        <v>867</v>
      </c>
      <c r="AZ868" s="150">
        <v>867</v>
      </c>
      <c r="BB868" s="150">
        <v>867</v>
      </c>
      <c r="BD868" s="150">
        <v>867</v>
      </c>
    </row>
    <row r="869" spans="5:56" ht="50.25" customHeight="1" x14ac:dyDescent="0.25">
      <c r="E869" s="150" t="s">
        <v>1149</v>
      </c>
      <c r="AX869" s="150">
        <v>868</v>
      </c>
      <c r="AZ869" s="150">
        <v>868</v>
      </c>
      <c r="BB869" s="150">
        <v>868</v>
      </c>
      <c r="BD869" s="150">
        <v>868</v>
      </c>
    </row>
    <row r="870" spans="5:56" ht="50.25" customHeight="1" x14ac:dyDescent="0.25">
      <c r="E870" s="150" t="s">
        <v>1150</v>
      </c>
      <c r="AX870" s="150">
        <v>869</v>
      </c>
      <c r="AZ870" s="150">
        <v>869</v>
      </c>
      <c r="BB870" s="150">
        <v>869</v>
      </c>
      <c r="BD870" s="150">
        <v>869</v>
      </c>
    </row>
    <row r="871" spans="5:56" ht="50.25" customHeight="1" x14ac:dyDescent="0.25">
      <c r="E871" s="150" t="s">
        <v>1151</v>
      </c>
      <c r="AX871" s="150">
        <v>870</v>
      </c>
      <c r="AZ871" s="150">
        <v>870</v>
      </c>
      <c r="BB871" s="150">
        <v>870</v>
      </c>
      <c r="BD871" s="150">
        <v>870</v>
      </c>
    </row>
    <row r="872" spans="5:56" ht="50.25" customHeight="1" x14ac:dyDescent="0.25">
      <c r="E872" s="150" t="s">
        <v>1152</v>
      </c>
      <c r="AX872" s="150">
        <v>871</v>
      </c>
      <c r="AZ872" s="150">
        <v>871</v>
      </c>
      <c r="BB872" s="150">
        <v>871</v>
      </c>
      <c r="BD872" s="150">
        <v>871</v>
      </c>
    </row>
    <row r="873" spans="5:56" ht="50.25" customHeight="1" x14ac:dyDescent="0.25">
      <c r="E873" s="150" t="s">
        <v>1153</v>
      </c>
      <c r="AX873" s="150">
        <v>872</v>
      </c>
      <c r="AZ873" s="150">
        <v>872</v>
      </c>
      <c r="BB873" s="150">
        <v>872</v>
      </c>
      <c r="BD873" s="150">
        <v>872</v>
      </c>
    </row>
    <row r="874" spans="5:56" ht="50.25" customHeight="1" x14ac:dyDescent="0.25">
      <c r="E874" s="150" t="s">
        <v>1154</v>
      </c>
      <c r="AX874" s="150">
        <v>873</v>
      </c>
      <c r="AZ874" s="150">
        <v>873</v>
      </c>
      <c r="BB874" s="150">
        <v>873</v>
      </c>
      <c r="BD874" s="150">
        <v>873</v>
      </c>
    </row>
    <row r="875" spans="5:56" ht="50.25" customHeight="1" x14ac:dyDescent="0.25">
      <c r="E875" s="150" t="s">
        <v>1155</v>
      </c>
      <c r="AX875" s="150">
        <v>874</v>
      </c>
      <c r="AZ875" s="150">
        <v>874</v>
      </c>
      <c r="BB875" s="150">
        <v>874</v>
      </c>
      <c r="BD875" s="150">
        <v>874</v>
      </c>
    </row>
    <row r="876" spans="5:56" ht="50.25" customHeight="1" x14ac:dyDescent="0.25">
      <c r="E876" s="150" t="s">
        <v>1156</v>
      </c>
      <c r="AX876" s="150">
        <v>875</v>
      </c>
      <c r="AZ876" s="150">
        <v>875</v>
      </c>
      <c r="BB876" s="150">
        <v>875</v>
      </c>
      <c r="BD876" s="150">
        <v>875</v>
      </c>
    </row>
    <row r="877" spans="5:56" ht="50.25" customHeight="1" x14ac:dyDescent="0.25">
      <c r="E877" s="150" t="s">
        <v>1157</v>
      </c>
      <c r="AX877" s="150">
        <v>876</v>
      </c>
      <c r="AZ877" s="150">
        <v>876</v>
      </c>
      <c r="BB877" s="150">
        <v>876</v>
      </c>
      <c r="BD877" s="150">
        <v>876</v>
      </c>
    </row>
    <row r="878" spans="5:56" ht="50.25" customHeight="1" x14ac:dyDescent="0.25">
      <c r="E878" s="150" t="s">
        <v>1158</v>
      </c>
      <c r="AX878" s="150">
        <v>877</v>
      </c>
      <c r="AZ878" s="150">
        <v>877</v>
      </c>
      <c r="BB878" s="150">
        <v>877</v>
      </c>
      <c r="BD878" s="150">
        <v>877</v>
      </c>
    </row>
    <row r="879" spans="5:56" ht="50.25" customHeight="1" x14ac:dyDescent="0.25">
      <c r="E879" s="150" t="s">
        <v>1159</v>
      </c>
      <c r="AX879" s="150">
        <v>878</v>
      </c>
      <c r="AZ879" s="150">
        <v>878</v>
      </c>
      <c r="BB879" s="150">
        <v>878</v>
      </c>
      <c r="BD879" s="150">
        <v>878</v>
      </c>
    </row>
    <row r="880" spans="5:56" ht="50.25" customHeight="1" x14ac:dyDescent="0.25">
      <c r="E880" s="150" t="s">
        <v>1160</v>
      </c>
      <c r="AX880" s="150">
        <v>879</v>
      </c>
      <c r="AZ880" s="150">
        <v>879</v>
      </c>
      <c r="BB880" s="150">
        <v>879</v>
      </c>
      <c r="BD880" s="150">
        <v>879</v>
      </c>
    </row>
    <row r="881" spans="5:56" ht="50.25" customHeight="1" x14ac:dyDescent="0.25">
      <c r="E881" s="150" t="s">
        <v>1161</v>
      </c>
      <c r="AX881" s="150">
        <v>880</v>
      </c>
      <c r="AZ881" s="150">
        <v>880</v>
      </c>
      <c r="BB881" s="150">
        <v>880</v>
      </c>
      <c r="BD881" s="150">
        <v>880</v>
      </c>
    </row>
    <row r="882" spans="5:56" ht="50.25" customHeight="1" x14ac:dyDescent="0.25">
      <c r="E882" s="150" t="s">
        <v>1162</v>
      </c>
      <c r="AX882" s="150">
        <v>881</v>
      </c>
      <c r="AZ882" s="150">
        <v>881</v>
      </c>
      <c r="BB882" s="150">
        <v>881</v>
      </c>
      <c r="BD882" s="150">
        <v>881</v>
      </c>
    </row>
    <row r="883" spans="5:56" ht="50.25" customHeight="1" x14ac:dyDescent="0.25">
      <c r="E883" s="150" t="s">
        <v>1163</v>
      </c>
      <c r="AX883" s="150">
        <v>882</v>
      </c>
      <c r="AZ883" s="150">
        <v>882</v>
      </c>
      <c r="BB883" s="150">
        <v>882</v>
      </c>
      <c r="BD883" s="150">
        <v>882</v>
      </c>
    </row>
    <row r="884" spans="5:56" ht="50.25" customHeight="1" x14ac:dyDescent="0.25">
      <c r="E884" s="150" t="s">
        <v>1164</v>
      </c>
      <c r="AX884" s="150">
        <v>883</v>
      </c>
      <c r="AZ884" s="150">
        <v>883</v>
      </c>
      <c r="BB884" s="150">
        <v>883</v>
      </c>
      <c r="BD884" s="150">
        <v>883</v>
      </c>
    </row>
    <row r="885" spans="5:56" ht="50.25" customHeight="1" x14ac:dyDescent="0.25">
      <c r="E885" s="150" t="s">
        <v>1165</v>
      </c>
      <c r="AX885" s="150">
        <v>884</v>
      </c>
      <c r="AZ885" s="150">
        <v>884</v>
      </c>
      <c r="BB885" s="150">
        <v>884</v>
      </c>
      <c r="BD885" s="150">
        <v>884</v>
      </c>
    </row>
    <row r="886" spans="5:56" ht="50.25" customHeight="1" x14ac:dyDescent="0.25">
      <c r="E886" s="150" t="s">
        <v>1166</v>
      </c>
      <c r="AX886" s="150">
        <v>885</v>
      </c>
      <c r="AZ886" s="150">
        <v>885</v>
      </c>
      <c r="BB886" s="150">
        <v>885</v>
      </c>
      <c r="BD886" s="150">
        <v>885</v>
      </c>
    </row>
    <row r="887" spans="5:56" ht="50.25" customHeight="1" x14ac:dyDescent="0.25">
      <c r="E887" s="150" t="s">
        <v>1167</v>
      </c>
      <c r="AX887" s="150">
        <v>886</v>
      </c>
      <c r="AZ887" s="150">
        <v>886</v>
      </c>
      <c r="BB887" s="150">
        <v>886</v>
      </c>
      <c r="BD887" s="150">
        <v>886</v>
      </c>
    </row>
    <row r="888" spans="5:56" ht="50.25" customHeight="1" x14ac:dyDescent="0.25">
      <c r="E888" s="150" t="s">
        <v>1168</v>
      </c>
      <c r="AX888" s="150">
        <v>887</v>
      </c>
      <c r="AZ888" s="150">
        <v>887</v>
      </c>
      <c r="BB888" s="150">
        <v>887</v>
      </c>
      <c r="BD888" s="150">
        <v>887</v>
      </c>
    </row>
    <row r="889" spans="5:56" ht="50.25" customHeight="1" x14ac:dyDescent="0.25">
      <c r="E889" s="150" t="s">
        <v>1169</v>
      </c>
      <c r="AX889" s="150">
        <v>888</v>
      </c>
      <c r="AZ889" s="150">
        <v>888</v>
      </c>
      <c r="BB889" s="150">
        <v>888</v>
      </c>
      <c r="BD889" s="150">
        <v>888</v>
      </c>
    </row>
    <row r="890" spans="5:56" ht="50.25" customHeight="1" x14ac:dyDescent="0.25">
      <c r="E890" s="150" t="s">
        <v>1170</v>
      </c>
      <c r="AX890" s="150">
        <v>889</v>
      </c>
      <c r="AZ890" s="150">
        <v>889</v>
      </c>
      <c r="BB890" s="150">
        <v>889</v>
      </c>
      <c r="BD890" s="150">
        <v>889</v>
      </c>
    </row>
    <row r="891" spans="5:56" ht="50.25" customHeight="1" x14ac:dyDescent="0.25">
      <c r="E891" s="150" t="s">
        <v>1171</v>
      </c>
      <c r="AX891" s="150">
        <v>890</v>
      </c>
      <c r="AZ891" s="150">
        <v>890</v>
      </c>
      <c r="BB891" s="150">
        <v>890</v>
      </c>
      <c r="BD891" s="150">
        <v>890</v>
      </c>
    </row>
    <row r="892" spans="5:56" ht="50.25" customHeight="1" x14ac:dyDescent="0.25">
      <c r="E892" s="150" t="s">
        <v>1172</v>
      </c>
      <c r="AX892" s="150">
        <v>891</v>
      </c>
      <c r="AZ892" s="150">
        <v>891</v>
      </c>
      <c r="BB892" s="150">
        <v>891</v>
      </c>
      <c r="BD892" s="150">
        <v>891</v>
      </c>
    </row>
    <row r="893" spans="5:56" ht="50.25" customHeight="1" x14ac:dyDescent="0.25">
      <c r="E893" s="150" t="s">
        <v>1173</v>
      </c>
      <c r="AX893" s="150">
        <v>892</v>
      </c>
      <c r="AZ893" s="150">
        <v>892</v>
      </c>
      <c r="BB893" s="150">
        <v>892</v>
      </c>
      <c r="BD893" s="150">
        <v>892</v>
      </c>
    </row>
    <row r="894" spans="5:56" ht="50.25" customHeight="1" x14ac:dyDescent="0.25">
      <c r="E894" s="150" t="s">
        <v>1174</v>
      </c>
      <c r="AX894" s="150">
        <v>893</v>
      </c>
      <c r="AZ894" s="150">
        <v>893</v>
      </c>
      <c r="BB894" s="150">
        <v>893</v>
      </c>
      <c r="BD894" s="150">
        <v>893</v>
      </c>
    </row>
    <row r="895" spans="5:56" ht="50.25" customHeight="1" x14ac:dyDescent="0.25">
      <c r="E895" s="150" t="s">
        <v>1175</v>
      </c>
      <c r="AX895" s="150">
        <v>894</v>
      </c>
      <c r="AZ895" s="150">
        <v>894</v>
      </c>
      <c r="BB895" s="150">
        <v>894</v>
      </c>
      <c r="BD895" s="150">
        <v>894</v>
      </c>
    </row>
    <row r="896" spans="5:56" ht="50.25" customHeight="1" x14ac:dyDescent="0.25">
      <c r="E896" s="150" t="s">
        <v>1176</v>
      </c>
      <c r="AX896" s="150">
        <v>895</v>
      </c>
      <c r="AZ896" s="150">
        <v>895</v>
      </c>
      <c r="BB896" s="150">
        <v>895</v>
      </c>
      <c r="BD896" s="150">
        <v>895</v>
      </c>
    </row>
    <row r="897" spans="5:56" ht="50.25" customHeight="1" x14ac:dyDescent="0.25">
      <c r="E897" s="150" t="s">
        <v>1177</v>
      </c>
      <c r="AX897" s="150">
        <v>896</v>
      </c>
      <c r="AZ897" s="150">
        <v>896</v>
      </c>
      <c r="BB897" s="150">
        <v>896</v>
      </c>
      <c r="BD897" s="150">
        <v>896</v>
      </c>
    </row>
    <row r="898" spans="5:56" ht="50.25" customHeight="1" x14ac:dyDescent="0.25">
      <c r="E898" s="150" t="s">
        <v>1178</v>
      </c>
      <c r="AX898" s="150">
        <v>897</v>
      </c>
      <c r="AZ898" s="150">
        <v>897</v>
      </c>
      <c r="BB898" s="150">
        <v>897</v>
      </c>
      <c r="BD898" s="150">
        <v>897</v>
      </c>
    </row>
    <row r="899" spans="5:56" ht="50.25" customHeight="1" x14ac:dyDescent="0.25">
      <c r="E899" s="150" t="s">
        <v>1179</v>
      </c>
      <c r="AX899" s="150">
        <v>898</v>
      </c>
      <c r="AZ899" s="150">
        <v>898</v>
      </c>
      <c r="BB899" s="150">
        <v>898</v>
      </c>
      <c r="BD899" s="150">
        <v>898</v>
      </c>
    </row>
    <row r="900" spans="5:56" ht="50.25" customHeight="1" x14ac:dyDescent="0.25">
      <c r="E900" s="150" t="s">
        <v>1180</v>
      </c>
      <c r="AX900" s="150">
        <v>899</v>
      </c>
      <c r="AZ900" s="150">
        <v>899</v>
      </c>
      <c r="BB900" s="150">
        <v>899</v>
      </c>
      <c r="BD900" s="150">
        <v>899</v>
      </c>
    </row>
    <row r="901" spans="5:56" ht="50.25" customHeight="1" x14ac:dyDescent="0.25">
      <c r="E901" s="150" t="s">
        <v>1181</v>
      </c>
      <c r="AX901" s="150">
        <v>900</v>
      </c>
      <c r="AZ901" s="150">
        <v>900</v>
      </c>
      <c r="BB901" s="150">
        <v>900</v>
      </c>
      <c r="BD901" s="150">
        <v>900</v>
      </c>
    </row>
    <row r="902" spans="5:56" ht="50.25" customHeight="1" x14ac:dyDescent="0.25">
      <c r="E902" s="150" t="s">
        <v>1182</v>
      </c>
      <c r="AX902" s="150">
        <v>901</v>
      </c>
      <c r="AZ902" s="150">
        <v>901</v>
      </c>
      <c r="BB902" s="150">
        <v>901</v>
      </c>
      <c r="BD902" s="150">
        <v>901</v>
      </c>
    </row>
    <row r="903" spans="5:56" ht="50.25" customHeight="1" x14ac:dyDescent="0.25">
      <c r="E903" s="150" t="s">
        <v>1183</v>
      </c>
      <c r="AX903" s="150">
        <v>902</v>
      </c>
      <c r="AZ903" s="150">
        <v>902</v>
      </c>
      <c r="BB903" s="150">
        <v>902</v>
      </c>
      <c r="BD903" s="150">
        <v>902</v>
      </c>
    </row>
    <row r="904" spans="5:56" ht="50.25" customHeight="1" x14ac:dyDescent="0.25">
      <c r="E904" s="150" t="s">
        <v>1184</v>
      </c>
      <c r="AX904" s="150">
        <v>903</v>
      </c>
      <c r="AZ904" s="150">
        <v>903</v>
      </c>
      <c r="BB904" s="150">
        <v>903</v>
      </c>
      <c r="BD904" s="150">
        <v>903</v>
      </c>
    </row>
    <row r="905" spans="5:56" ht="50.25" customHeight="1" x14ac:dyDescent="0.25">
      <c r="E905" s="150" t="s">
        <v>1185</v>
      </c>
      <c r="AX905" s="150">
        <v>904</v>
      </c>
      <c r="AZ905" s="150">
        <v>904</v>
      </c>
      <c r="BB905" s="150">
        <v>904</v>
      </c>
      <c r="BD905" s="150">
        <v>904</v>
      </c>
    </row>
    <row r="906" spans="5:56" ht="50.25" customHeight="1" x14ac:dyDescent="0.25">
      <c r="E906" s="150" t="s">
        <v>1186</v>
      </c>
      <c r="AX906" s="150">
        <v>905</v>
      </c>
      <c r="AZ906" s="150">
        <v>905</v>
      </c>
      <c r="BB906" s="150">
        <v>905</v>
      </c>
      <c r="BD906" s="150">
        <v>905</v>
      </c>
    </row>
    <row r="907" spans="5:56" ht="50.25" customHeight="1" x14ac:dyDescent="0.25">
      <c r="E907" s="150" t="s">
        <v>1187</v>
      </c>
      <c r="AX907" s="150">
        <v>906</v>
      </c>
      <c r="AZ907" s="150">
        <v>906</v>
      </c>
      <c r="BB907" s="150">
        <v>906</v>
      </c>
      <c r="BD907" s="150">
        <v>906</v>
      </c>
    </row>
    <row r="908" spans="5:56" ht="50.25" customHeight="1" x14ac:dyDescent="0.25">
      <c r="E908" s="150" t="s">
        <v>1188</v>
      </c>
      <c r="AX908" s="150">
        <v>907</v>
      </c>
      <c r="AZ908" s="150">
        <v>907</v>
      </c>
      <c r="BB908" s="150">
        <v>907</v>
      </c>
      <c r="BD908" s="150">
        <v>907</v>
      </c>
    </row>
    <row r="909" spans="5:56" ht="50.25" customHeight="1" x14ac:dyDescent="0.25">
      <c r="E909" s="150" t="s">
        <v>1189</v>
      </c>
      <c r="AX909" s="150">
        <v>908</v>
      </c>
      <c r="AZ909" s="150">
        <v>908</v>
      </c>
      <c r="BB909" s="150">
        <v>908</v>
      </c>
      <c r="BD909" s="150">
        <v>908</v>
      </c>
    </row>
    <row r="910" spans="5:56" ht="50.25" customHeight="1" x14ac:dyDescent="0.25">
      <c r="E910" s="150" t="s">
        <v>1190</v>
      </c>
      <c r="AX910" s="150">
        <v>909</v>
      </c>
      <c r="AZ910" s="150">
        <v>909</v>
      </c>
      <c r="BB910" s="150">
        <v>909</v>
      </c>
      <c r="BD910" s="150">
        <v>909</v>
      </c>
    </row>
    <row r="911" spans="5:56" ht="50.25" customHeight="1" x14ac:dyDescent="0.25">
      <c r="E911" s="150" t="s">
        <v>1191</v>
      </c>
      <c r="AX911" s="150">
        <v>910</v>
      </c>
      <c r="AZ911" s="150">
        <v>910</v>
      </c>
      <c r="BB911" s="150">
        <v>910</v>
      </c>
      <c r="BD911" s="150">
        <v>910</v>
      </c>
    </row>
    <row r="912" spans="5:56" ht="50.25" customHeight="1" x14ac:dyDescent="0.25">
      <c r="E912" s="150" t="s">
        <v>1192</v>
      </c>
      <c r="AX912" s="150">
        <v>911</v>
      </c>
      <c r="AZ912" s="150">
        <v>911</v>
      </c>
      <c r="BB912" s="150">
        <v>911</v>
      </c>
      <c r="BD912" s="150">
        <v>911</v>
      </c>
    </row>
    <row r="913" spans="5:56" ht="50.25" customHeight="1" x14ac:dyDescent="0.25">
      <c r="E913" s="150" t="s">
        <v>1193</v>
      </c>
      <c r="AX913" s="150">
        <v>912</v>
      </c>
      <c r="AZ913" s="150">
        <v>912</v>
      </c>
      <c r="BB913" s="150">
        <v>912</v>
      </c>
      <c r="BD913" s="150">
        <v>912</v>
      </c>
    </row>
    <row r="914" spans="5:56" ht="50.25" customHeight="1" x14ac:dyDescent="0.25">
      <c r="E914" s="150" t="s">
        <v>1194</v>
      </c>
      <c r="AX914" s="150">
        <v>913</v>
      </c>
      <c r="AZ914" s="150">
        <v>913</v>
      </c>
      <c r="BB914" s="150">
        <v>913</v>
      </c>
      <c r="BD914" s="150">
        <v>913</v>
      </c>
    </row>
    <row r="915" spans="5:56" ht="50.25" customHeight="1" x14ac:dyDescent="0.25">
      <c r="E915" s="150" t="s">
        <v>1195</v>
      </c>
      <c r="AX915" s="150">
        <v>914</v>
      </c>
      <c r="AZ915" s="150">
        <v>914</v>
      </c>
      <c r="BB915" s="150">
        <v>914</v>
      </c>
      <c r="BD915" s="150">
        <v>914</v>
      </c>
    </row>
    <row r="916" spans="5:56" ht="50.25" customHeight="1" x14ac:dyDescent="0.25">
      <c r="E916" s="150" t="s">
        <v>1196</v>
      </c>
      <c r="AX916" s="150">
        <v>915</v>
      </c>
      <c r="AZ916" s="150">
        <v>915</v>
      </c>
      <c r="BB916" s="150">
        <v>915</v>
      </c>
      <c r="BD916" s="150">
        <v>915</v>
      </c>
    </row>
    <row r="917" spans="5:56" ht="50.25" customHeight="1" x14ac:dyDescent="0.25">
      <c r="E917" s="150" t="s">
        <v>1197</v>
      </c>
      <c r="AX917" s="150">
        <v>916</v>
      </c>
      <c r="AZ917" s="150">
        <v>916</v>
      </c>
      <c r="BB917" s="150">
        <v>916</v>
      </c>
      <c r="BD917" s="150">
        <v>916</v>
      </c>
    </row>
    <row r="918" spans="5:56" ht="50.25" customHeight="1" x14ac:dyDescent="0.25">
      <c r="E918" s="150" t="s">
        <v>1198</v>
      </c>
      <c r="AX918" s="150">
        <v>917</v>
      </c>
      <c r="AZ918" s="150">
        <v>917</v>
      </c>
      <c r="BB918" s="150">
        <v>917</v>
      </c>
      <c r="BD918" s="150">
        <v>917</v>
      </c>
    </row>
    <row r="919" spans="5:56" ht="50.25" customHeight="1" x14ac:dyDescent="0.25">
      <c r="E919" s="150" t="s">
        <v>1199</v>
      </c>
      <c r="AX919" s="150">
        <v>918</v>
      </c>
      <c r="AZ919" s="150">
        <v>918</v>
      </c>
      <c r="BB919" s="150">
        <v>918</v>
      </c>
      <c r="BD919" s="150">
        <v>918</v>
      </c>
    </row>
    <row r="920" spans="5:56" ht="50.25" customHeight="1" x14ac:dyDescent="0.25">
      <c r="E920" s="150" t="s">
        <v>1200</v>
      </c>
      <c r="AX920" s="150">
        <v>919</v>
      </c>
      <c r="AZ920" s="150">
        <v>919</v>
      </c>
      <c r="BB920" s="150">
        <v>919</v>
      </c>
      <c r="BD920" s="150">
        <v>919</v>
      </c>
    </row>
    <row r="921" spans="5:56" ht="50.25" customHeight="1" x14ac:dyDescent="0.25">
      <c r="E921" s="150" t="s">
        <v>1201</v>
      </c>
      <c r="AX921" s="150">
        <v>920</v>
      </c>
      <c r="AZ921" s="150">
        <v>920</v>
      </c>
      <c r="BB921" s="150">
        <v>920</v>
      </c>
      <c r="BD921" s="150">
        <v>920</v>
      </c>
    </row>
    <row r="922" spans="5:56" ht="50.25" customHeight="1" x14ac:dyDescent="0.25">
      <c r="E922" s="150" t="s">
        <v>1202</v>
      </c>
      <c r="AX922" s="150">
        <v>921</v>
      </c>
      <c r="AZ922" s="150">
        <v>921</v>
      </c>
      <c r="BB922" s="150">
        <v>921</v>
      </c>
      <c r="BD922" s="150">
        <v>921</v>
      </c>
    </row>
    <row r="923" spans="5:56" ht="50.25" customHeight="1" x14ac:dyDescent="0.25">
      <c r="E923" s="150" t="s">
        <v>1203</v>
      </c>
      <c r="AX923" s="150">
        <v>922</v>
      </c>
      <c r="AZ923" s="150">
        <v>922</v>
      </c>
      <c r="BB923" s="150">
        <v>922</v>
      </c>
      <c r="BD923" s="150">
        <v>922</v>
      </c>
    </row>
    <row r="924" spans="5:56" ht="50.25" customHeight="1" x14ac:dyDescent="0.25">
      <c r="E924" s="150" t="s">
        <v>1204</v>
      </c>
      <c r="AX924" s="150">
        <v>923</v>
      </c>
      <c r="AZ924" s="150">
        <v>923</v>
      </c>
      <c r="BB924" s="150">
        <v>923</v>
      </c>
      <c r="BD924" s="150">
        <v>923</v>
      </c>
    </row>
    <row r="925" spans="5:56" ht="50.25" customHeight="1" x14ac:dyDescent="0.25">
      <c r="E925" s="150" t="s">
        <v>1205</v>
      </c>
      <c r="AX925" s="150">
        <v>924</v>
      </c>
      <c r="AZ925" s="150">
        <v>924</v>
      </c>
      <c r="BB925" s="150">
        <v>924</v>
      </c>
      <c r="BD925" s="150">
        <v>924</v>
      </c>
    </row>
    <row r="926" spans="5:56" ht="50.25" customHeight="1" x14ac:dyDescent="0.25">
      <c r="E926" s="150" t="s">
        <v>1206</v>
      </c>
      <c r="AX926" s="150">
        <v>925</v>
      </c>
      <c r="AZ926" s="150">
        <v>925</v>
      </c>
      <c r="BB926" s="150">
        <v>925</v>
      </c>
      <c r="BD926" s="150">
        <v>925</v>
      </c>
    </row>
    <row r="927" spans="5:56" ht="50.25" customHeight="1" x14ac:dyDescent="0.25">
      <c r="E927" s="150" t="s">
        <v>1207</v>
      </c>
      <c r="AX927" s="150">
        <v>926</v>
      </c>
      <c r="AZ927" s="150">
        <v>926</v>
      </c>
      <c r="BB927" s="150">
        <v>926</v>
      </c>
      <c r="BD927" s="150">
        <v>926</v>
      </c>
    </row>
    <row r="928" spans="5:56" ht="50.25" customHeight="1" x14ac:dyDescent="0.25">
      <c r="E928" s="150" t="s">
        <v>1208</v>
      </c>
      <c r="AX928" s="150">
        <v>927</v>
      </c>
      <c r="AZ928" s="150">
        <v>927</v>
      </c>
      <c r="BB928" s="150">
        <v>927</v>
      </c>
      <c r="BD928" s="150">
        <v>927</v>
      </c>
    </row>
    <row r="929" spans="5:56" ht="50.25" customHeight="1" x14ac:dyDescent="0.25">
      <c r="E929" s="150" t="s">
        <v>1209</v>
      </c>
      <c r="AX929" s="150">
        <v>928</v>
      </c>
      <c r="AZ929" s="150">
        <v>928</v>
      </c>
      <c r="BB929" s="150">
        <v>928</v>
      </c>
      <c r="BD929" s="150">
        <v>928</v>
      </c>
    </row>
    <row r="930" spans="5:56" ht="50.25" customHeight="1" x14ac:dyDescent="0.25">
      <c r="E930" s="150" t="s">
        <v>1210</v>
      </c>
      <c r="AX930" s="150">
        <v>929</v>
      </c>
      <c r="AZ930" s="150">
        <v>929</v>
      </c>
      <c r="BB930" s="150">
        <v>929</v>
      </c>
      <c r="BD930" s="150">
        <v>929</v>
      </c>
    </row>
    <row r="931" spans="5:56" ht="50.25" customHeight="1" x14ac:dyDescent="0.25">
      <c r="E931" s="150" t="s">
        <v>1211</v>
      </c>
      <c r="AX931" s="150">
        <v>930</v>
      </c>
      <c r="AZ931" s="150">
        <v>930</v>
      </c>
      <c r="BB931" s="150">
        <v>930</v>
      </c>
      <c r="BD931" s="150">
        <v>930</v>
      </c>
    </row>
    <row r="932" spans="5:56" ht="50.25" customHeight="1" x14ac:dyDescent="0.25">
      <c r="E932" s="150" t="s">
        <v>1212</v>
      </c>
      <c r="AX932" s="150">
        <v>931</v>
      </c>
      <c r="AZ932" s="150">
        <v>931</v>
      </c>
      <c r="BB932" s="150">
        <v>931</v>
      </c>
      <c r="BD932" s="150">
        <v>931</v>
      </c>
    </row>
    <row r="933" spans="5:56" ht="50.25" customHeight="1" x14ac:dyDescent="0.25">
      <c r="E933" s="150" t="s">
        <v>1213</v>
      </c>
      <c r="AX933" s="150">
        <v>932</v>
      </c>
      <c r="AZ933" s="150">
        <v>932</v>
      </c>
      <c r="BB933" s="150">
        <v>932</v>
      </c>
      <c r="BD933" s="150">
        <v>932</v>
      </c>
    </row>
    <row r="934" spans="5:56" ht="50.25" customHeight="1" x14ac:dyDescent="0.25">
      <c r="E934" s="150" t="s">
        <v>1214</v>
      </c>
      <c r="AX934" s="150">
        <v>933</v>
      </c>
      <c r="AZ934" s="150">
        <v>933</v>
      </c>
      <c r="BB934" s="150">
        <v>933</v>
      </c>
      <c r="BD934" s="150">
        <v>933</v>
      </c>
    </row>
    <row r="935" spans="5:56" ht="50.25" customHeight="1" x14ac:dyDescent="0.25">
      <c r="E935" s="150" t="s">
        <v>1215</v>
      </c>
      <c r="AX935" s="150">
        <v>934</v>
      </c>
      <c r="AZ935" s="150">
        <v>934</v>
      </c>
      <c r="BB935" s="150">
        <v>934</v>
      </c>
      <c r="BD935" s="150">
        <v>934</v>
      </c>
    </row>
    <row r="936" spans="5:56" ht="50.25" customHeight="1" x14ac:dyDescent="0.25">
      <c r="E936" s="150" t="s">
        <v>1216</v>
      </c>
      <c r="AX936" s="150">
        <v>935</v>
      </c>
      <c r="AZ936" s="150">
        <v>935</v>
      </c>
      <c r="BB936" s="150">
        <v>935</v>
      </c>
      <c r="BD936" s="150">
        <v>935</v>
      </c>
    </row>
    <row r="937" spans="5:56" ht="50.25" customHeight="1" x14ac:dyDescent="0.25">
      <c r="E937" s="150" t="s">
        <v>1217</v>
      </c>
      <c r="AX937" s="150">
        <v>936</v>
      </c>
      <c r="AZ937" s="150">
        <v>936</v>
      </c>
      <c r="BB937" s="150">
        <v>936</v>
      </c>
      <c r="BD937" s="150">
        <v>936</v>
      </c>
    </row>
    <row r="938" spans="5:56" ht="50.25" customHeight="1" x14ac:dyDescent="0.25">
      <c r="E938" s="150" t="s">
        <v>1218</v>
      </c>
      <c r="AX938" s="150">
        <v>937</v>
      </c>
      <c r="AZ938" s="150">
        <v>937</v>
      </c>
      <c r="BB938" s="150">
        <v>937</v>
      </c>
      <c r="BD938" s="150">
        <v>937</v>
      </c>
    </row>
    <row r="939" spans="5:56" ht="50.25" customHeight="1" x14ac:dyDescent="0.25">
      <c r="E939" s="150" t="s">
        <v>1219</v>
      </c>
      <c r="AX939" s="150">
        <v>938</v>
      </c>
      <c r="AZ939" s="150">
        <v>938</v>
      </c>
      <c r="BB939" s="150">
        <v>938</v>
      </c>
      <c r="BD939" s="150">
        <v>938</v>
      </c>
    </row>
    <row r="940" spans="5:56" ht="50.25" customHeight="1" x14ac:dyDescent="0.25">
      <c r="E940" s="150" t="s">
        <v>1220</v>
      </c>
      <c r="AX940" s="150">
        <v>939</v>
      </c>
      <c r="AZ940" s="150">
        <v>939</v>
      </c>
      <c r="BB940" s="150">
        <v>939</v>
      </c>
      <c r="BD940" s="150">
        <v>939</v>
      </c>
    </row>
    <row r="941" spans="5:56" ht="50.25" customHeight="1" x14ac:dyDescent="0.25">
      <c r="E941" s="150" t="s">
        <v>1221</v>
      </c>
      <c r="AX941" s="150">
        <v>940</v>
      </c>
      <c r="AZ941" s="150">
        <v>940</v>
      </c>
      <c r="BB941" s="150">
        <v>940</v>
      </c>
      <c r="BD941" s="150">
        <v>940</v>
      </c>
    </row>
    <row r="942" spans="5:56" ht="50.25" customHeight="1" x14ac:dyDescent="0.25">
      <c r="E942" s="150" t="s">
        <v>1222</v>
      </c>
      <c r="AX942" s="150">
        <v>941</v>
      </c>
      <c r="AZ942" s="150">
        <v>941</v>
      </c>
      <c r="BB942" s="150">
        <v>941</v>
      </c>
      <c r="BD942" s="150">
        <v>941</v>
      </c>
    </row>
    <row r="943" spans="5:56" ht="50.25" customHeight="1" x14ac:dyDescent="0.25">
      <c r="E943" s="150" t="s">
        <v>1223</v>
      </c>
      <c r="AX943" s="150">
        <v>942</v>
      </c>
      <c r="AZ943" s="150">
        <v>942</v>
      </c>
      <c r="BB943" s="150">
        <v>942</v>
      </c>
      <c r="BD943" s="150">
        <v>942</v>
      </c>
    </row>
    <row r="944" spans="5:56" ht="50.25" customHeight="1" x14ac:dyDescent="0.25">
      <c r="E944" s="150" t="s">
        <v>1224</v>
      </c>
      <c r="AX944" s="150">
        <v>943</v>
      </c>
      <c r="AZ944" s="150">
        <v>943</v>
      </c>
      <c r="BB944" s="150">
        <v>943</v>
      </c>
      <c r="BD944" s="150">
        <v>943</v>
      </c>
    </row>
    <row r="945" spans="5:56" ht="50.25" customHeight="1" x14ac:dyDescent="0.25">
      <c r="E945" s="150" t="s">
        <v>1225</v>
      </c>
      <c r="AX945" s="150">
        <v>944</v>
      </c>
      <c r="AZ945" s="150">
        <v>944</v>
      </c>
      <c r="BB945" s="150">
        <v>944</v>
      </c>
      <c r="BD945" s="150">
        <v>944</v>
      </c>
    </row>
    <row r="946" spans="5:56" ht="50.25" customHeight="1" x14ac:dyDescent="0.25">
      <c r="E946" s="150" t="s">
        <v>1226</v>
      </c>
      <c r="AX946" s="150">
        <v>945</v>
      </c>
      <c r="AZ946" s="150">
        <v>945</v>
      </c>
      <c r="BB946" s="150">
        <v>945</v>
      </c>
      <c r="BD946" s="150">
        <v>945</v>
      </c>
    </row>
    <row r="947" spans="5:56" ht="50.25" customHeight="1" x14ac:dyDescent="0.25">
      <c r="E947" s="150" t="s">
        <v>1227</v>
      </c>
      <c r="AX947" s="150">
        <v>946</v>
      </c>
      <c r="AZ947" s="150">
        <v>946</v>
      </c>
      <c r="BB947" s="150">
        <v>946</v>
      </c>
      <c r="BD947" s="150">
        <v>946</v>
      </c>
    </row>
    <row r="948" spans="5:56" ht="50.25" customHeight="1" x14ac:dyDescent="0.25">
      <c r="E948" s="150" t="s">
        <v>1228</v>
      </c>
      <c r="AX948" s="150">
        <v>947</v>
      </c>
      <c r="AZ948" s="150">
        <v>947</v>
      </c>
      <c r="BB948" s="150">
        <v>947</v>
      </c>
      <c r="BD948" s="150">
        <v>947</v>
      </c>
    </row>
    <row r="949" spans="5:56" ht="50.25" customHeight="1" x14ac:dyDescent="0.25">
      <c r="E949" s="150" t="s">
        <v>1229</v>
      </c>
      <c r="AX949" s="150">
        <v>948</v>
      </c>
      <c r="AZ949" s="150">
        <v>948</v>
      </c>
      <c r="BB949" s="150">
        <v>948</v>
      </c>
      <c r="BD949" s="150">
        <v>948</v>
      </c>
    </row>
    <row r="950" spans="5:56" ht="50.25" customHeight="1" x14ac:dyDescent="0.25">
      <c r="E950" s="150" t="s">
        <v>1230</v>
      </c>
      <c r="AX950" s="150">
        <v>949</v>
      </c>
      <c r="AZ950" s="150">
        <v>949</v>
      </c>
      <c r="BB950" s="150">
        <v>949</v>
      </c>
      <c r="BD950" s="150">
        <v>949</v>
      </c>
    </row>
    <row r="951" spans="5:56" ht="50.25" customHeight="1" x14ac:dyDescent="0.25">
      <c r="E951" s="150" t="s">
        <v>1231</v>
      </c>
      <c r="AX951" s="150">
        <v>950</v>
      </c>
      <c r="AZ951" s="150">
        <v>950</v>
      </c>
      <c r="BB951" s="150">
        <v>950</v>
      </c>
      <c r="BD951" s="150">
        <v>950</v>
      </c>
    </row>
    <row r="952" spans="5:56" ht="50.25" customHeight="1" x14ac:dyDescent="0.25">
      <c r="E952" s="150" t="s">
        <v>1232</v>
      </c>
      <c r="AX952" s="150">
        <v>951</v>
      </c>
      <c r="AZ952" s="150">
        <v>951</v>
      </c>
      <c r="BB952" s="150">
        <v>951</v>
      </c>
      <c r="BD952" s="150">
        <v>951</v>
      </c>
    </row>
    <row r="953" spans="5:56" ht="50.25" customHeight="1" x14ac:dyDescent="0.25">
      <c r="E953" s="150" t="s">
        <v>1233</v>
      </c>
      <c r="AX953" s="150">
        <v>952</v>
      </c>
      <c r="AZ953" s="150">
        <v>952</v>
      </c>
      <c r="BB953" s="150">
        <v>952</v>
      </c>
      <c r="BD953" s="150">
        <v>952</v>
      </c>
    </row>
    <row r="954" spans="5:56" ht="50.25" customHeight="1" x14ac:dyDescent="0.25">
      <c r="E954" s="150" t="s">
        <v>1234</v>
      </c>
      <c r="AX954" s="150">
        <v>953</v>
      </c>
      <c r="AZ954" s="150">
        <v>953</v>
      </c>
      <c r="BB954" s="150">
        <v>953</v>
      </c>
      <c r="BD954" s="150">
        <v>953</v>
      </c>
    </row>
    <row r="955" spans="5:56" ht="50.25" customHeight="1" x14ac:dyDescent="0.25">
      <c r="E955" s="150" t="s">
        <v>1235</v>
      </c>
      <c r="AX955" s="150">
        <v>954</v>
      </c>
      <c r="AZ955" s="150">
        <v>954</v>
      </c>
      <c r="BB955" s="150">
        <v>954</v>
      </c>
      <c r="BD955" s="150">
        <v>954</v>
      </c>
    </row>
    <row r="956" spans="5:56" ht="50.25" customHeight="1" x14ac:dyDescent="0.25">
      <c r="E956" s="150" t="s">
        <v>1236</v>
      </c>
      <c r="AX956" s="150">
        <v>955</v>
      </c>
      <c r="AZ956" s="150">
        <v>955</v>
      </c>
      <c r="BB956" s="150">
        <v>955</v>
      </c>
      <c r="BD956" s="150">
        <v>955</v>
      </c>
    </row>
    <row r="957" spans="5:56" ht="50.25" customHeight="1" x14ac:dyDescent="0.25">
      <c r="E957" s="150" t="s">
        <v>1237</v>
      </c>
      <c r="AX957" s="150">
        <v>956</v>
      </c>
      <c r="AZ957" s="150">
        <v>956</v>
      </c>
      <c r="BB957" s="150">
        <v>956</v>
      </c>
      <c r="BD957" s="150">
        <v>956</v>
      </c>
    </row>
    <row r="958" spans="5:56" ht="50.25" customHeight="1" x14ac:dyDescent="0.25">
      <c r="E958" s="150" t="s">
        <v>1238</v>
      </c>
      <c r="AX958" s="150">
        <v>957</v>
      </c>
      <c r="AZ958" s="150">
        <v>957</v>
      </c>
      <c r="BB958" s="150">
        <v>957</v>
      </c>
      <c r="BD958" s="150">
        <v>957</v>
      </c>
    </row>
    <row r="959" spans="5:56" ht="50.25" customHeight="1" x14ac:dyDescent="0.25">
      <c r="E959" s="150" t="s">
        <v>1239</v>
      </c>
      <c r="AX959" s="150">
        <v>958</v>
      </c>
      <c r="AZ959" s="150">
        <v>958</v>
      </c>
      <c r="BB959" s="150">
        <v>958</v>
      </c>
      <c r="BD959" s="150">
        <v>958</v>
      </c>
    </row>
    <row r="960" spans="5:56" ht="50.25" customHeight="1" x14ac:dyDescent="0.25">
      <c r="E960" s="150" t="s">
        <v>1240</v>
      </c>
      <c r="AX960" s="150">
        <v>959</v>
      </c>
      <c r="AZ960" s="150">
        <v>959</v>
      </c>
      <c r="BB960" s="150">
        <v>959</v>
      </c>
      <c r="BD960" s="150">
        <v>959</v>
      </c>
    </row>
    <row r="961" spans="5:56" ht="50.25" customHeight="1" x14ac:dyDescent="0.25">
      <c r="E961" s="150" t="s">
        <v>1241</v>
      </c>
      <c r="AX961" s="150">
        <v>960</v>
      </c>
      <c r="AZ961" s="150">
        <v>960</v>
      </c>
      <c r="BB961" s="150">
        <v>960</v>
      </c>
      <c r="BD961" s="150">
        <v>960</v>
      </c>
    </row>
    <row r="962" spans="5:56" ht="50.25" customHeight="1" x14ac:dyDescent="0.25">
      <c r="E962" s="150" t="s">
        <v>1242</v>
      </c>
      <c r="AX962" s="150">
        <v>961</v>
      </c>
      <c r="AZ962" s="150">
        <v>961</v>
      </c>
      <c r="BB962" s="150">
        <v>961</v>
      </c>
      <c r="BD962" s="150">
        <v>961</v>
      </c>
    </row>
    <row r="963" spans="5:56" ht="50.25" customHeight="1" x14ac:dyDescent="0.25">
      <c r="E963" s="150" t="s">
        <v>1243</v>
      </c>
      <c r="AX963" s="150">
        <v>962</v>
      </c>
      <c r="AZ963" s="150">
        <v>962</v>
      </c>
      <c r="BB963" s="150">
        <v>962</v>
      </c>
      <c r="BD963" s="150">
        <v>962</v>
      </c>
    </row>
    <row r="964" spans="5:56" ht="50.25" customHeight="1" x14ac:dyDescent="0.25">
      <c r="E964" s="150" t="s">
        <v>1244</v>
      </c>
      <c r="AX964" s="150">
        <v>963</v>
      </c>
      <c r="AZ964" s="150">
        <v>963</v>
      </c>
      <c r="BB964" s="150">
        <v>963</v>
      </c>
      <c r="BD964" s="150">
        <v>963</v>
      </c>
    </row>
    <row r="965" spans="5:56" ht="50.25" customHeight="1" x14ac:dyDescent="0.25">
      <c r="E965" s="150" t="s">
        <v>1245</v>
      </c>
      <c r="AX965" s="150">
        <v>964</v>
      </c>
      <c r="AZ965" s="150">
        <v>964</v>
      </c>
      <c r="BB965" s="150">
        <v>964</v>
      </c>
      <c r="BD965" s="150">
        <v>964</v>
      </c>
    </row>
    <row r="966" spans="5:56" ht="50.25" customHeight="1" x14ac:dyDescent="0.25">
      <c r="E966" s="150" t="s">
        <v>1246</v>
      </c>
      <c r="AX966" s="150">
        <v>965</v>
      </c>
      <c r="AZ966" s="150">
        <v>965</v>
      </c>
      <c r="BB966" s="150">
        <v>965</v>
      </c>
      <c r="BD966" s="150">
        <v>965</v>
      </c>
    </row>
    <row r="967" spans="5:56" ht="50.25" customHeight="1" x14ac:dyDescent="0.25">
      <c r="E967" s="150" t="s">
        <v>1247</v>
      </c>
      <c r="AX967" s="150">
        <v>966</v>
      </c>
      <c r="AZ967" s="150">
        <v>966</v>
      </c>
      <c r="BB967" s="150">
        <v>966</v>
      </c>
      <c r="BD967" s="150">
        <v>966</v>
      </c>
    </row>
    <row r="968" spans="5:56" ht="50.25" customHeight="1" x14ac:dyDescent="0.25">
      <c r="E968" s="150" t="s">
        <v>1248</v>
      </c>
      <c r="AX968" s="150">
        <v>967</v>
      </c>
      <c r="AZ968" s="150">
        <v>967</v>
      </c>
      <c r="BB968" s="150">
        <v>967</v>
      </c>
      <c r="BD968" s="150">
        <v>967</v>
      </c>
    </row>
    <row r="969" spans="5:56" ht="50.25" customHeight="1" x14ac:dyDescent="0.25">
      <c r="E969" s="150" t="s">
        <v>1249</v>
      </c>
      <c r="AX969" s="150">
        <v>968</v>
      </c>
      <c r="AZ969" s="150">
        <v>968</v>
      </c>
      <c r="BB969" s="150">
        <v>968</v>
      </c>
      <c r="BD969" s="150">
        <v>968</v>
      </c>
    </row>
    <row r="970" spans="5:56" ht="50.25" customHeight="1" x14ac:dyDescent="0.25">
      <c r="E970" s="150" t="s">
        <v>1250</v>
      </c>
      <c r="AX970" s="150">
        <v>969</v>
      </c>
      <c r="AZ970" s="150">
        <v>969</v>
      </c>
      <c r="BB970" s="150">
        <v>969</v>
      </c>
      <c r="BD970" s="150">
        <v>969</v>
      </c>
    </row>
    <row r="971" spans="5:56" ht="50.25" customHeight="1" x14ac:dyDescent="0.25">
      <c r="E971" s="150" t="s">
        <v>1251</v>
      </c>
      <c r="AX971" s="150">
        <v>970</v>
      </c>
      <c r="AZ971" s="150">
        <v>970</v>
      </c>
      <c r="BB971" s="150">
        <v>970</v>
      </c>
      <c r="BD971" s="150">
        <v>970</v>
      </c>
    </row>
    <row r="972" spans="5:56" ht="50.25" customHeight="1" x14ac:dyDescent="0.25">
      <c r="E972" s="150" t="s">
        <v>1252</v>
      </c>
      <c r="AX972" s="150">
        <v>971</v>
      </c>
      <c r="AZ972" s="150">
        <v>971</v>
      </c>
      <c r="BB972" s="150">
        <v>971</v>
      </c>
      <c r="BD972" s="150">
        <v>971</v>
      </c>
    </row>
    <row r="973" spans="5:56" ht="50.25" customHeight="1" x14ac:dyDescent="0.25">
      <c r="E973" s="150" t="s">
        <v>1253</v>
      </c>
      <c r="AX973" s="150">
        <v>972</v>
      </c>
      <c r="AZ973" s="150">
        <v>972</v>
      </c>
      <c r="BB973" s="150">
        <v>972</v>
      </c>
      <c r="BD973" s="150">
        <v>972</v>
      </c>
    </row>
    <row r="974" spans="5:56" ht="50.25" customHeight="1" x14ac:dyDescent="0.25">
      <c r="E974" s="150" t="s">
        <v>1254</v>
      </c>
      <c r="AX974" s="150">
        <v>973</v>
      </c>
      <c r="AZ974" s="150">
        <v>973</v>
      </c>
      <c r="BB974" s="150">
        <v>973</v>
      </c>
      <c r="BD974" s="150">
        <v>973</v>
      </c>
    </row>
    <row r="975" spans="5:56" ht="50.25" customHeight="1" x14ac:dyDescent="0.25">
      <c r="E975" s="150" t="s">
        <v>1255</v>
      </c>
      <c r="AX975" s="150">
        <v>974</v>
      </c>
      <c r="AZ975" s="150">
        <v>974</v>
      </c>
      <c r="BB975" s="150">
        <v>974</v>
      </c>
      <c r="BD975" s="150">
        <v>974</v>
      </c>
    </row>
    <row r="976" spans="5:56" ht="50.25" customHeight="1" x14ac:dyDescent="0.25">
      <c r="E976" s="150" t="s">
        <v>1256</v>
      </c>
      <c r="AX976" s="150">
        <v>975</v>
      </c>
      <c r="AZ976" s="150">
        <v>975</v>
      </c>
      <c r="BB976" s="150">
        <v>975</v>
      </c>
      <c r="BD976" s="150">
        <v>975</v>
      </c>
    </row>
    <row r="977" spans="5:56" ht="50.25" customHeight="1" x14ac:dyDescent="0.25">
      <c r="E977" s="150" t="s">
        <v>1257</v>
      </c>
      <c r="AX977" s="150">
        <v>976</v>
      </c>
      <c r="AZ977" s="150">
        <v>976</v>
      </c>
      <c r="BB977" s="150">
        <v>976</v>
      </c>
      <c r="BD977" s="150">
        <v>976</v>
      </c>
    </row>
    <row r="978" spans="5:56" ht="50.25" customHeight="1" x14ac:dyDescent="0.25">
      <c r="E978" s="150" t="s">
        <v>1258</v>
      </c>
      <c r="AX978" s="150">
        <v>977</v>
      </c>
      <c r="AZ978" s="150">
        <v>977</v>
      </c>
      <c r="BB978" s="150">
        <v>977</v>
      </c>
      <c r="BD978" s="150">
        <v>977</v>
      </c>
    </row>
    <row r="979" spans="5:56" ht="50.25" customHeight="1" x14ac:dyDescent="0.25">
      <c r="E979" s="150" t="s">
        <v>1259</v>
      </c>
      <c r="AX979" s="150">
        <v>978</v>
      </c>
      <c r="AZ979" s="150">
        <v>978</v>
      </c>
      <c r="BB979" s="150">
        <v>978</v>
      </c>
      <c r="BD979" s="150">
        <v>978</v>
      </c>
    </row>
    <row r="980" spans="5:56" ht="50.25" customHeight="1" x14ac:dyDescent="0.25">
      <c r="E980" s="150" t="s">
        <v>1260</v>
      </c>
      <c r="AX980" s="150">
        <v>979</v>
      </c>
      <c r="AZ980" s="150">
        <v>979</v>
      </c>
      <c r="BB980" s="150">
        <v>979</v>
      </c>
      <c r="BD980" s="150">
        <v>979</v>
      </c>
    </row>
    <row r="981" spans="5:56" ht="50.25" customHeight="1" x14ac:dyDescent="0.25">
      <c r="E981" s="150" t="s">
        <v>1261</v>
      </c>
      <c r="AX981" s="150">
        <v>980</v>
      </c>
      <c r="AZ981" s="150">
        <v>980</v>
      </c>
      <c r="BB981" s="150">
        <v>980</v>
      </c>
      <c r="BD981" s="150">
        <v>980</v>
      </c>
    </row>
    <row r="982" spans="5:56" ht="50.25" customHeight="1" x14ac:dyDescent="0.25">
      <c r="E982" s="150" t="s">
        <v>1262</v>
      </c>
      <c r="AX982" s="150">
        <v>981</v>
      </c>
      <c r="AZ982" s="150">
        <v>981</v>
      </c>
      <c r="BB982" s="150">
        <v>981</v>
      </c>
      <c r="BD982" s="150">
        <v>981</v>
      </c>
    </row>
    <row r="983" spans="5:56" ht="50.25" customHeight="1" x14ac:dyDescent="0.25">
      <c r="E983" s="150" t="s">
        <v>1263</v>
      </c>
      <c r="AX983" s="150">
        <v>982</v>
      </c>
      <c r="AZ983" s="150">
        <v>982</v>
      </c>
      <c r="BB983" s="150">
        <v>982</v>
      </c>
      <c r="BD983" s="150">
        <v>982</v>
      </c>
    </row>
    <row r="984" spans="5:56" ht="50.25" customHeight="1" x14ac:dyDescent="0.25">
      <c r="E984" s="150" t="s">
        <v>1264</v>
      </c>
      <c r="AX984" s="150">
        <v>983</v>
      </c>
      <c r="AZ984" s="150">
        <v>983</v>
      </c>
      <c r="BB984" s="150">
        <v>983</v>
      </c>
      <c r="BD984" s="150">
        <v>983</v>
      </c>
    </row>
    <row r="985" spans="5:56" ht="50.25" customHeight="1" x14ac:dyDescent="0.25">
      <c r="E985" s="150" t="s">
        <v>1265</v>
      </c>
      <c r="AX985" s="150">
        <v>984</v>
      </c>
      <c r="AZ985" s="150">
        <v>984</v>
      </c>
      <c r="BB985" s="150">
        <v>984</v>
      </c>
      <c r="BD985" s="150">
        <v>984</v>
      </c>
    </row>
    <row r="986" spans="5:56" ht="50.25" customHeight="1" x14ac:dyDescent="0.25">
      <c r="E986" s="150" t="s">
        <v>1266</v>
      </c>
      <c r="AX986" s="150">
        <v>985</v>
      </c>
      <c r="AZ986" s="150">
        <v>985</v>
      </c>
      <c r="BB986" s="150">
        <v>985</v>
      </c>
      <c r="BD986" s="150">
        <v>985</v>
      </c>
    </row>
    <row r="987" spans="5:56" ht="50.25" customHeight="1" x14ac:dyDescent="0.25">
      <c r="E987" s="150" t="s">
        <v>1267</v>
      </c>
      <c r="AX987" s="150">
        <v>986</v>
      </c>
      <c r="AZ987" s="150">
        <v>986</v>
      </c>
      <c r="BB987" s="150">
        <v>986</v>
      </c>
      <c r="BD987" s="150">
        <v>986</v>
      </c>
    </row>
    <row r="988" spans="5:56" ht="50.25" customHeight="1" x14ac:dyDescent="0.25">
      <c r="E988" s="150" t="s">
        <v>1268</v>
      </c>
      <c r="AX988" s="150">
        <v>987</v>
      </c>
      <c r="AZ988" s="150">
        <v>987</v>
      </c>
      <c r="BB988" s="150">
        <v>987</v>
      </c>
      <c r="BD988" s="150">
        <v>987</v>
      </c>
    </row>
    <row r="989" spans="5:56" ht="50.25" customHeight="1" x14ac:dyDescent="0.25">
      <c r="E989" s="150" t="s">
        <v>1269</v>
      </c>
      <c r="AX989" s="150">
        <v>988</v>
      </c>
      <c r="AZ989" s="150">
        <v>988</v>
      </c>
      <c r="BB989" s="150">
        <v>988</v>
      </c>
      <c r="BD989" s="150">
        <v>988</v>
      </c>
    </row>
    <row r="990" spans="5:56" ht="50.25" customHeight="1" x14ac:dyDescent="0.25">
      <c r="E990" s="150" t="s">
        <v>1270</v>
      </c>
      <c r="AX990" s="150">
        <v>989</v>
      </c>
      <c r="AZ990" s="150">
        <v>989</v>
      </c>
      <c r="BB990" s="150">
        <v>989</v>
      </c>
      <c r="BD990" s="150">
        <v>989</v>
      </c>
    </row>
    <row r="991" spans="5:56" ht="50.25" customHeight="1" x14ac:dyDescent="0.25">
      <c r="E991" s="150" t="s">
        <v>1271</v>
      </c>
      <c r="AX991" s="150">
        <v>990</v>
      </c>
      <c r="AZ991" s="150">
        <v>990</v>
      </c>
      <c r="BB991" s="150">
        <v>990</v>
      </c>
      <c r="BD991" s="150">
        <v>990</v>
      </c>
    </row>
    <row r="992" spans="5:56" ht="50.25" customHeight="1" x14ac:dyDescent="0.25">
      <c r="E992" s="150" t="s">
        <v>1272</v>
      </c>
      <c r="AX992" s="150">
        <v>991</v>
      </c>
      <c r="AZ992" s="150">
        <v>991</v>
      </c>
      <c r="BB992" s="150">
        <v>991</v>
      </c>
      <c r="BD992" s="150">
        <v>991</v>
      </c>
    </row>
    <row r="993" spans="5:56" ht="50.25" customHeight="1" x14ac:dyDescent="0.25">
      <c r="E993" s="150" t="s">
        <v>1273</v>
      </c>
      <c r="AX993" s="150">
        <v>992</v>
      </c>
      <c r="AZ993" s="150">
        <v>992</v>
      </c>
      <c r="BB993" s="150">
        <v>992</v>
      </c>
      <c r="BD993" s="150">
        <v>992</v>
      </c>
    </row>
    <row r="994" spans="5:56" ht="50.25" customHeight="1" x14ac:dyDescent="0.25">
      <c r="E994" s="150" t="s">
        <v>1274</v>
      </c>
      <c r="AX994" s="150">
        <v>993</v>
      </c>
      <c r="AZ994" s="150">
        <v>993</v>
      </c>
      <c r="BB994" s="150">
        <v>993</v>
      </c>
      <c r="BD994" s="150">
        <v>993</v>
      </c>
    </row>
    <row r="995" spans="5:56" ht="50.25" customHeight="1" x14ac:dyDescent="0.25">
      <c r="E995" s="150" t="s">
        <v>1275</v>
      </c>
      <c r="AX995" s="150">
        <v>994</v>
      </c>
      <c r="AZ995" s="150">
        <v>994</v>
      </c>
      <c r="BB995" s="150">
        <v>994</v>
      </c>
      <c r="BD995" s="150">
        <v>994</v>
      </c>
    </row>
    <row r="996" spans="5:56" ht="50.25" customHeight="1" x14ac:dyDescent="0.25">
      <c r="E996" s="150" t="s">
        <v>1276</v>
      </c>
      <c r="AX996" s="150">
        <v>995</v>
      </c>
      <c r="AZ996" s="150">
        <v>995</v>
      </c>
      <c r="BB996" s="150">
        <v>995</v>
      </c>
      <c r="BD996" s="150">
        <v>995</v>
      </c>
    </row>
    <row r="997" spans="5:56" ht="50.25" customHeight="1" x14ac:dyDescent="0.25">
      <c r="E997" s="150" t="s">
        <v>1277</v>
      </c>
      <c r="AX997" s="150">
        <v>996</v>
      </c>
      <c r="AZ997" s="150">
        <v>996</v>
      </c>
      <c r="BB997" s="150">
        <v>996</v>
      </c>
      <c r="BD997" s="150">
        <v>996</v>
      </c>
    </row>
    <row r="998" spans="5:56" ht="50.25" customHeight="1" x14ac:dyDescent="0.25">
      <c r="E998" s="150" t="s">
        <v>1278</v>
      </c>
      <c r="AX998" s="150">
        <v>997</v>
      </c>
      <c r="AZ998" s="150">
        <v>997</v>
      </c>
      <c r="BB998" s="150">
        <v>997</v>
      </c>
      <c r="BD998" s="150">
        <v>997</v>
      </c>
    </row>
    <row r="999" spans="5:56" ht="50.25" customHeight="1" x14ac:dyDescent="0.25">
      <c r="E999" s="150" t="s">
        <v>1279</v>
      </c>
      <c r="AX999" s="150">
        <v>998</v>
      </c>
      <c r="AZ999" s="150">
        <v>998</v>
      </c>
      <c r="BB999" s="150">
        <v>998</v>
      </c>
      <c r="BD999" s="150">
        <v>998</v>
      </c>
    </row>
    <row r="1000" spans="5:56" ht="50.25" customHeight="1" x14ac:dyDescent="0.25">
      <c r="E1000" s="150" t="s">
        <v>1280</v>
      </c>
      <c r="AX1000" s="150">
        <v>999</v>
      </c>
      <c r="AZ1000" s="150">
        <v>999</v>
      </c>
      <c r="BB1000" s="150">
        <v>999</v>
      </c>
      <c r="BD1000" s="150">
        <v>999</v>
      </c>
    </row>
  </sheetData>
  <sortState xmlns:xlrd2="http://schemas.microsoft.com/office/spreadsheetml/2017/richdata2" ref="Q2:Q172">
    <sortCondition ref="Q2:Q172"/>
  </sortState>
  <phoneticPr fontId="16" type="noConversion"/>
  <conditionalFormatting sqref="R2:R172">
    <cfRule type="duplicateValues" dxfId="1" priority="1"/>
  </conditionalFormatting>
  <dataValidations count="4">
    <dataValidation allowBlank="1" showInputMessage="1" showErrorMessage="1" promptTitle="note de référence" prompt="note de référence pour les lignes 7 et 18 de cette colonne" sqref="AH21" xr:uid="{E25C059F-5003-47ED-92FE-761E121012B6}"/>
    <dataValidation allowBlank="1" showInputMessage="1" showErrorMessage="1" promptTitle="note de référence" prompt="Il s’agit de la note de référence à la ligne 8 de cette colonne" sqref="AH22" xr:uid="{44502F94-DAA5-4894-AD31-795B73481DDE}"/>
    <dataValidation allowBlank="1" showInputMessage="1" showErrorMessage="1" promptTitle="note de référence" prompt="Il s’agit de la note de référence à la ligne 9 de cette colonne" sqref="AH23" xr:uid="{496DF728-7BB3-49F4-A88C-668DDDE53E1A}"/>
    <dataValidation allowBlank="1" showInputMessage="1" showErrorMessage="1" promptTitle="note de référence" prompt="Il s’agit de la note de référence à la ligne 10 de cette colonne" sqref="AH24" xr:uid="{96389C21-AF0E-4F80-9E97-EB038944A771}"/>
  </dataValidations>
  <pageMargins left="0.7" right="0.7" top="0.75" bottom="0.75" header="0.3" footer="0.3"/>
  <pageSetup orientation="portrait" r:id="rId1"/>
  <headerFooter>
    <oddHeader>&amp;R&amp;"Aptos"&amp;10&amp;K000000 Unclassified / Non classifié&amp;1#_x000D_</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tabColor theme="1"/>
  </sheetPr>
  <dimension ref="A1:AR304"/>
  <sheetViews>
    <sheetView topLeftCell="I5" zoomScale="130" zoomScaleNormal="130" workbookViewId="0">
      <selection activeCell="L5" sqref="L5"/>
    </sheetView>
  </sheetViews>
  <sheetFormatPr defaultColWidth="28.85546875" defaultRowHeight="15" customHeight="1" x14ac:dyDescent="0.25"/>
  <cols>
    <col min="1" max="8" width="28.85546875" style="1"/>
    <col min="9" max="9" width="33.140625" style="1" customWidth="1"/>
    <col min="10" max="18" width="28.85546875" style="1"/>
    <col min="19" max="19" width="28.85546875" style="3"/>
    <col min="20" max="20" width="28.85546875" style="1"/>
    <col min="21" max="23" width="28.85546875" style="3"/>
    <col min="24" max="26" width="28.85546875" style="1"/>
    <col min="27" max="27" width="30.85546875" style="1" customWidth="1"/>
    <col min="28" max="28" width="28.85546875" style="1"/>
    <col min="29" max="29" width="36.85546875" style="1" bestFit="1" customWidth="1"/>
    <col min="30" max="35" width="28.85546875" style="1"/>
    <col min="36" max="36" width="28.85546875" style="4"/>
    <col min="37" max="37" width="64.140625" style="1" customWidth="1"/>
    <col min="38" max="38" width="10.85546875" style="4" customWidth="1"/>
    <col min="39" max="39" width="13.5703125" style="4" customWidth="1"/>
    <col min="40" max="40" width="12.42578125" style="4" customWidth="1"/>
    <col min="41" max="16384" width="28.85546875" style="4"/>
  </cols>
  <sheetData>
    <row r="1" spans="1:44" ht="15" customHeight="1" x14ac:dyDescent="0.25">
      <c r="A1" s="2"/>
    </row>
    <row r="2" spans="1:44" ht="15" customHeight="1" x14ac:dyDescent="0.25">
      <c r="A2" s="2"/>
    </row>
    <row r="3" spans="1:44" ht="15" customHeight="1" thickBot="1" x14ac:dyDescent="0.3">
      <c r="Q3" s="5"/>
    </row>
    <row r="4" spans="1:44" ht="24.75" thickBot="1" x14ac:dyDescent="0.3">
      <c r="A4" s="6" t="s">
        <v>5953</v>
      </c>
      <c r="C4" s="6" t="s">
        <v>5954</v>
      </c>
      <c r="E4" s="6" t="s">
        <v>5955</v>
      </c>
      <c r="G4" s="6" t="s">
        <v>5956</v>
      </c>
      <c r="H4" s="7"/>
      <c r="I4" s="6" t="s">
        <v>5957</v>
      </c>
      <c r="J4" s="26" t="s">
        <v>5958</v>
      </c>
      <c r="K4" s="6" t="s">
        <v>5959</v>
      </c>
      <c r="L4" s="26" t="s">
        <v>5960</v>
      </c>
      <c r="M4" s="6" t="s">
        <v>5961</v>
      </c>
      <c r="O4" s="6" t="s">
        <v>5962</v>
      </c>
      <c r="Q4" s="6" t="s">
        <v>5963</v>
      </c>
      <c r="R4" s="6" t="s">
        <v>5964</v>
      </c>
      <c r="S4" s="3" t="s">
        <v>5965</v>
      </c>
      <c r="T4" s="6" t="s">
        <v>5966</v>
      </c>
      <c r="U4" s="3" t="s">
        <v>5967</v>
      </c>
      <c r="V4" s="3" t="s">
        <v>5968</v>
      </c>
      <c r="W4" s="3" t="s">
        <v>5969</v>
      </c>
      <c r="X4" s="15" t="s">
        <v>5970</v>
      </c>
      <c r="Y4" s="3" t="s">
        <v>5971</v>
      </c>
      <c r="Z4" s="17" t="s">
        <v>5972</v>
      </c>
      <c r="AA4" s="16" t="s">
        <v>5973</v>
      </c>
      <c r="AB4" s="1" t="s">
        <v>5974</v>
      </c>
      <c r="AC4" s="8" t="s">
        <v>5975</v>
      </c>
      <c r="AD4" s="8" t="s">
        <v>5976</v>
      </c>
      <c r="AE4" s="16" t="s">
        <v>5977</v>
      </c>
      <c r="AF4" s="1" t="s">
        <v>5978</v>
      </c>
      <c r="AG4" s="8" t="s">
        <v>5979</v>
      </c>
      <c r="AH4" s="15" t="s">
        <v>5980</v>
      </c>
      <c r="AI4" s="8" t="s">
        <v>5981</v>
      </c>
      <c r="AJ4" s="4" t="s">
        <v>5982</v>
      </c>
      <c r="AK4" s="17" t="s">
        <v>5983</v>
      </c>
      <c r="AL4" s="4" t="s">
        <v>5984</v>
      </c>
      <c r="AM4" s="4" t="s">
        <v>5979</v>
      </c>
      <c r="AN4" s="4" t="s">
        <v>5985</v>
      </c>
      <c r="AO4" s="3" t="s">
        <v>5986</v>
      </c>
      <c r="AP4" s="4" t="s">
        <v>5967</v>
      </c>
      <c r="AQ4" s="4" t="s">
        <v>5987</v>
      </c>
      <c r="AR4" s="4" t="s">
        <v>5988</v>
      </c>
    </row>
    <row r="5" spans="1:44" ht="24" x14ac:dyDescent="0.25">
      <c r="A5" s="9" t="s">
        <v>5989</v>
      </c>
      <c r="C5" s="9" t="s">
        <v>5990</v>
      </c>
      <c r="E5" s="9" t="s">
        <v>5991</v>
      </c>
      <c r="G5" s="9" t="s">
        <v>5992</v>
      </c>
      <c r="H5" s="10"/>
      <c r="I5" s="9" t="s">
        <v>5993</v>
      </c>
      <c r="J5" s="25" t="s">
        <v>5993</v>
      </c>
      <c r="K5" s="9" t="s">
        <v>5994</v>
      </c>
      <c r="L5" s="25" t="s">
        <v>5995</v>
      </c>
      <c r="M5" s="9" t="s">
        <v>5996</v>
      </c>
      <c r="O5" s="9" t="s">
        <v>5997</v>
      </c>
      <c r="Q5" s="9" t="s">
        <v>5998</v>
      </c>
      <c r="R5" s="9" t="s">
        <v>5999</v>
      </c>
      <c r="S5" s="3" t="s">
        <v>115</v>
      </c>
      <c r="T5" s="18" t="s">
        <v>6000</v>
      </c>
      <c r="U5" s="3" t="s">
        <v>6001</v>
      </c>
      <c r="V5" s="3" t="s">
        <v>6002</v>
      </c>
      <c r="W5" s="3" t="s">
        <v>6003</v>
      </c>
      <c r="X5" s="15" t="s">
        <v>6004</v>
      </c>
      <c r="Y5" s="3" t="s">
        <v>6005</v>
      </c>
      <c r="Z5" s="1" t="s">
        <v>6006</v>
      </c>
      <c r="AA5" s="16" t="s">
        <v>6007</v>
      </c>
      <c r="AB5" s="1" t="s">
        <v>186</v>
      </c>
      <c r="AC5" s="8" t="s">
        <v>6008</v>
      </c>
      <c r="AD5" s="8" t="s">
        <v>6009</v>
      </c>
      <c r="AE5" s="16" t="s">
        <v>6010</v>
      </c>
      <c r="AF5" s="15" t="s">
        <v>6011</v>
      </c>
      <c r="AG5" s="8" t="s">
        <v>6012</v>
      </c>
      <c r="AH5" s="15" t="s">
        <v>6013</v>
      </c>
      <c r="AI5" s="8" t="s">
        <v>6002</v>
      </c>
      <c r="AJ5" s="15" t="s">
        <v>6014</v>
      </c>
      <c r="AK5" s="17" t="s">
        <v>6015</v>
      </c>
      <c r="AL5" s="4" t="s">
        <v>6016</v>
      </c>
      <c r="AM5" s="4" t="s">
        <v>6012</v>
      </c>
      <c r="AN5" s="4">
        <v>1</v>
      </c>
      <c r="AO5" s="4" t="s">
        <v>115</v>
      </c>
      <c r="AP5" s="4" t="s">
        <v>6017</v>
      </c>
      <c r="AQ5" s="4" t="s">
        <v>6018</v>
      </c>
      <c r="AR5" s="4">
        <v>2024</v>
      </c>
    </row>
    <row r="6" spans="1:44" x14ac:dyDescent="0.25">
      <c r="A6" s="11" t="s">
        <v>6019</v>
      </c>
      <c r="C6" s="11" t="s">
        <v>6020</v>
      </c>
      <c r="E6" s="11" t="s">
        <v>6021</v>
      </c>
      <c r="G6" s="11" t="s">
        <v>6022</v>
      </c>
      <c r="H6" s="10"/>
      <c r="I6" s="9" t="s">
        <v>6023</v>
      </c>
      <c r="J6" s="25" t="s">
        <v>5512</v>
      </c>
      <c r="K6" s="9" t="s">
        <v>6024</v>
      </c>
      <c r="L6" s="25" t="s">
        <v>6025</v>
      </c>
      <c r="M6" s="9" t="s">
        <v>6026</v>
      </c>
      <c r="N6" s="10"/>
      <c r="O6" s="9" t="s">
        <v>6027</v>
      </c>
      <c r="Q6" s="9" t="s">
        <v>6028</v>
      </c>
      <c r="R6" s="9" t="s">
        <v>6029</v>
      </c>
      <c r="S6" s="3" t="s">
        <v>6030</v>
      </c>
      <c r="T6" s="19" t="s">
        <v>6031</v>
      </c>
      <c r="U6" s="3" t="s">
        <v>6032</v>
      </c>
      <c r="V6" s="3" t="s">
        <v>6033</v>
      </c>
      <c r="W6" s="3" t="s">
        <v>6034</v>
      </c>
      <c r="X6" s="15" t="s">
        <v>6035</v>
      </c>
      <c r="Y6" s="3" t="s">
        <v>6036</v>
      </c>
      <c r="Z6" s="1" t="s">
        <v>6037</v>
      </c>
      <c r="AA6" s="16" t="s">
        <v>6038</v>
      </c>
      <c r="AB6" s="1" t="s">
        <v>5519</v>
      </c>
      <c r="AC6" s="8" t="s">
        <v>6039</v>
      </c>
      <c r="AD6" s="8" t="s">
        <v>6040</v>
      </c>
      <c r="AE6" s="16" t="s">
        <v>6041</v>
      </c>
      <c r="AF6" s="15" t="s">
        <v>6042</v>
      </c>
      <c r="AG6" s="8" t="s">
        <v>6043</v>
      </c>
      <c r="AH6" s="15" t="s">
        <v>6044</v>
      </c>
      <c r="AI6" s="8" t="s">
        <v>6033</v>
      </c>
      <c r="AJ6" s="15" t="s">
        <v>6045</v>
      </c>
      <c r="AK6" s="17" t="s">
        <v>6046</v>
      </c>
      <c r="AL6" s="4" t="s">
        <v>6047</v>
      </c>
      <c r="AM6" s="4" t="s">
        <v>6043</v>
      </c>
      <c r="AN6" s="4">
        <v>2</v>
      </c>
      <c r="AO6" s="4" t="s">
        <v>6048</v>
      </c>
      <c r="AP6" s="4" t="s">
        <v>6049</v>
      </c>
      <c r="AQ6" s="4" t="s">
        <v>6050</v>
      </c>
      <c r="AR6" s="4">
        <v>2023</v>
      </c>
    </row>
    <row r="7" spans="1:44" ht="36.75" thickBot="1" x14ac:dyDescent="0.3">
      <c r="A7" s="11" t="s">
        <v>6051</v>
      </c>
      <c r="C7" s="11" t="s">
        <v>6052</v>
      </c>
      <c r="E7" s="9" t="s">
        <v>6053</v>
      </c>
      <c r="G7" s="11" t="s">
        <v>6054</v>
      </c>
      <c r="H7" s="10"/>
      <c r="I7" s="9" t="s">
        <v>6055</v>
      </c>
      <c r="J7" s="25" t="s">
        <v>6023</v>
      </c>
      <c r="K7" s="9" t="s">
        <v>6056</v>
      </c>
      <c r="L7" s="25" t="s">
        <v>6057</v>
      </c>
      <c r="M7" s="9" t="s">
        <v>6058</v>
      </c>
      <c r="N7" s="10"/>
      <c r="O7" s="9" t="s">
        <v>6059</v>
      </c>
      <c r="Q7" s="9" t="s">
        <v>6060</v>
      </c>
      <c r="R7" s="9" t="s">
        <v>6061</v>
      </c>
      <c r="S7" s="3" t="s">
        <v>5521</v>
      </c>
      <c r="T7" s="19" t="s">
        <v>6062</v>
      </c>
      <c r="U7" s="3" t="s">
        <v>6063</v>
      </c>
      <c r="Y7" s="3" t="s">
        <v>5998</v>
      </c>
      <c r="Z7" s="1" t="s">
        <v>6064</v>
      </c>
      <c r="AA7" s="16" t="s">
        <v>6065</v>
      </c>
      <c r="AB7" s="1" t="s">
        <v>6066</v>
      </c>
      <c r="AE7" s="16" t="s">
        <v>6067</v>
      </c>
      <c r="AF7" s="15" t="s">
        <v>6066</v>
      </c>
      <c r="AH7" s="15" t="s">
        <v>6068</v>
      </c>
      <c r="AJ7" s="15" t="s">
        <v>6069</v>
      </c>
      <c r="AK7" s="17" t="s">
        <v>6070</v>
      </c>
      <c r="AL7" s="4" t="s">
        <v>6071</v>
      </c>
      <c r="AN7" s="4">
        <v>3</v>
      </c>
      <c r="AP7" s="4" t="s">
        <v>6072</v>
      </c>
    </row>
    <row r="8" spans="1:44" ht="24" x14ac:dyDescent="0.25">
      <c r="A8" s="11" t="s">
        <v>5512</v>
      </c>
      <c r="C8" s="11" t="s">
        <v>6073</v>
      </c>
      <c r="E8" s="11" t="s">
        <v>6074</v>
      </c>
      <c r="G8" s="11" t="s">
        <v>6075</v>
      </c>
      <c r="H8" s="10"/>
      <c r="I8" s="9" t="s">
        <v>6076</v>
      </c>
      <c r="J8" s="25" t="s">
        <v>6077</v>
      </c>
      <c r="K8" s="9" t="s">
        <v>6078</v>
      </c>
      <c r="L8" s="25" t="s">
        <v>6079</v>
      </c>
      <c r="M8" s="9" t="s">
        <v>6080</v>
      </c>
      <c r="N8" s="10"/>
      <c r="O8" s="9" t="s">
        <v>6081</v>
      </c>
      <c r="Q8" s="9"/>
      <c r="R8" s="9" t="s">
        <v>6082</v>
      </c>
      <c r="S8" s="3" t="s">
        <v>6083</v>
      </c>
      <c r="T8" s="20"/>
      <c r="U8" s="3" t="s">
        <v>6084</v>
      </c>
      <c r="Y8" s="3" t="s">
        <v>6085</v>
      </c>
      <c r="Z8" s="1" t="s">
        <v>6066</v>
      </c>
      <c r="AF8" s="1" t="s">
        <v>6086</v>
      </c>
      <c r="AK8" s="17" t="s">
        <v>6087</v>
      </c>
      <c r="AL8" s="4" t="s">
        <v>6088</v>
      </c>
      <c r="AN8" s="4">
        <v>4</v>
      </c>
      <c r="AP8" s="4" t="s">
        <v>6089</v>
      </c>
    </row>
    <row r="9" spans="1:44" ht="24" x14ac:dyDescent="0.25">
      <c r="A9" s="11" t="s">
        <v>6090</v>
      </c>
      <c r="C9" s="11" t="s">
        <v>6091</v>
      </c>
      <c r="E9" s="9" t="s">
        <v>6092</v>
      </c>
      <c r="G9" s="11" t="s">
        <v>6093</v>
      </c>
      <c r="H9" s="10"/>
      <c r="I9" s="9" t="s">
        <v>6094</v>
      </c>
      <c r="J9" s="25" t="s">
        <v>6055</v>
      </c>
      <c r="K9" s="9" t="s">
        <v>6095</v>
      </c>
      <c r="L9" s="25" t="s">
        <v>6096</v>
      </c>
      <c r="M9" s="9" t="s">
        <v>6097</v>
      </c>
      <c r="N9" s="10"/>
      <c r="O9" s="9" t="s">
        <v>6098</v>
      </c>
      <c r="Q9" s="9"/>
      <c r="R9" s="9" t="s">
        <v>6099</v>
      </c>
      <c r="S9" s="3" t="s">
        <v>6100</v>
      </c>
      <c r="U9" s="3" t="s">
        <v>6101</v>
      </c>
      <c r="AK9" s="17" t="s">
        <v>6102</v>
      </c>
      <c r="AN9" s="4">
        <v>5</v>
      </c>
      <c r="AP9" s="4" t="s">
        <v>6103</v>
      </c>
    </row>
    <row r="10" spans="1:44" ht="24" x14ac:dyDescent="0.25">
      <c r="A10" s="11" t="s">
        <v>6104</v>
      </c>
      <c r="C10" s="11" t="s">
        <v>6105</v>
      </c>
      <c r="E10" s="11" t="s">
        <v>6106</v>
      </c>
      <c r="G10" s="11" t="s">
        <v>6107</v>
      </c>
      <c r="H10" s="10"/>
      <c r="I10" s="9" t="s">
        <v>6108</v>
      </c>
      <c r="J10" s="25" t="s">
        <v>6076</v>
      </c>
      <c r="K10" s="9" t="s">
        <v>6109</v>
      </c>
      <c r="L10" s="25" t="s">
        <v>6110</v>
      </c>
      <c r="M10" s="9" t="s">
        <v>6111</v>
      </c>
      <c r="N10" s="10"/>
      <c r="O10" s="9" t="s">
        <v>6112</v>
      </c>
      <c r="Q10" s="9"/>
      <c r="R10" s="9" t="s">
        <v>6113</v>
      </c>
      <c r="S10" s="3" t="s">
        <v>6114</v>
      </c>
      <c r="U10" s="3" t="s">
        <v>6115</v>
      </c>
      <c r="AK10" s="17" t="s">
        <v>6116</v>
      </c>
      <c r="AN10" s="4">
        <v>6</v>
      </c>
      <c r="AP10" s="4" t="s">
        <v>6117</v>
      </c>
    </row>
    <row r="11" spans="1:44" ht="48" x14ac:dyDescent="0.25">
      <c r="A11" s="11" t="s">
        <v>6118</v>
      </c>
      <c r="C11" s="11" t="s">
        <v>6119</v>
      </c>
      <c r="E11" s="9" t="s">
        <v>6120</v>
      </c>
      <c r="G11" s="11" t="s">
        <v>6121</v>
      </c>
      <c r="H11" s="10"/>
      <c r="I11" s="9" t="s">
        <v>6122</v>
      </c>
      <c r="J11" s="25" t="s">
        <v>6123</v>
      </c>
      <c r="K11" s="9" t="s">
        <v>6124</v>
      </c>
      <c r="L11" s="25" t="s">
        <v>6125</v>
      </c>
      <c r="M11" s="9" t="s">
        <v>6126</v>
      </c>
      <c r="N11" s="10"/>
      <c r="O11" s="9" t="s">
        <v>6127</v>
      </c>
      <c r="R11" s="9" t="s">
        <v>6128</v>
      </c>
      <c r="S11" s="3" t="s">
        <v>5572</v>
      </c>
      <c r="U11" s="3" t="s">
        <v>6129</v>
      </c>
      <c r="AH11" s="1" t="s">
        <v>6130</v>
      </c>
      <c r="AK11" s="17" t="s">
        <v>6131</v>
      </c>
      <c r="AN11" s="4">
        <v>7</v>
      </c>
      <c r="AP11" s="4" t="s">
        <v>6132</v>
      </c>
    </row>
    <row r="12" spans="1:44" ht="24" x14ac:dyDescent="0.25">
      <c r="A12" s="11" t="s">
        <v>6133</v>
      </c>
      <c r="C12" s="11" t="s">
        <v>6134</v>
      </c>
      <c r="E12" s="9" t="s">
        <v>6135</v>
      </c>
      <c r="G12" s="11" t="s">
        <v>6136</v>
      </c>
      <c r="H12" s="10"/>
      <c r="I12" s="9" t="s">
        <v>6137</v>
      </c>
      <c r="J12" s="25" t="s">
        <v>6138</v>
      </c>
      <c r="K12" s="9" t="s">
        <v>6139</v>
      </c>
      <c r="L12" s="27" t="s">
        <v>6066</v>
      </c>
      <c r="M12" s="9" t="s">
        <v>6140</v>
      </c>
      <c r="N12" s="10"/>
      <c r="O12" s="9" t="s">
        <v>6141</v>
      </c>
      <c r="R12" s="9" t="s">
        <v>6066</v>
      </c>
      <c r="S12" s="3" t="s">
        <v>6142</v>
      </c>
      <c r="U12" s="3" t="s">
        <v>6143</v>
      </c>
      <c r="AH12" s="1" t="s">
        <v>6144</v>
      </c>
      <c r="AK12" s="17" t="s">
        <v>6145</v>
      </c>
      <c r="AN12" s="4">
        <v>8</v>
      </c>
      <c r="AP12" s="4" t="s">
        <v>6146</v>
      </c>
    </row>
    <row r="13" spans="1:44" ht="24" x14ac:dyDescent="0.25">
      <c r="A13" s="11" t="s">
        <v>6147</v>
      </c>
      <c r="C13" s="11" t="s">
        <v>6148</v>
      </c>
      <c r="E13" s="11" t="s">
        <v>6149</v>
      </c>
      <c r="G13" s="11" t="s">
        <v>6150</v>
      </c>
      <c r="H13" s="10"/>
      <c r="I13" s="9" t="s">
        <v>6151</v>
      </c>
      <c r="J13" s="25" t="s">
        <v>6152</v>
      </c>
      <c r="K13" s="9" t="s">
        <v>6153</v>
      </c>
      <c r="M13" s="9" t="s">
        <v>6154</v>
      </c>
      <c r="N13" s="10"/>
      <c r="O13" s="9" t="s">
        <v>6155</v>
      </c>
      <c r="R13" s="3"/>
      <c r="S13" s="3" t="s">
        <v>6156</v>
      </c>
      <c r="U13" s="3" t="s">
        <v>6157</v>
      </c>
      <c r="AH13" s="1" t="s">
        <v>6158</v>
      </c>
      <c r="AK13" s="1" t="s">
        <v>6159</v>
      </c>
      <c r="AN13" s="4">
        <v>9</v>
      </c>
      <c r="AP13" s="4" t="s">
        <v>6160</v>
      </c>
    </row>
    <row r="14" spans="1:44" ht="15" customHeight="1" x14ac:dyDescent="0.25">
      <c r="A14" s="11" t="s">
        <v>6161</v>
      </c>
      <c r="C14" s="11" t="s">
        <v>6162</v>
      </c>
      <c r="E14" s="9" t="s">
        <v>6163</v>
      </c>
      <c r="G14" s="11" t="s">
        <v>6164</v>
      </c>
      <c r="H14" s="10"/>
      <c r="I14" s="9" t="s">
        <v>6165</v>
      </c>
      <c r="J14" s="25" t="s">
        <v>6166</v>
      </c>
      <c r="K14" s="9" t="s">
        <v>6167</v>
      </c>
      <c r="M14" s="9" t="s">
        <v>6168</v>
      </c>
      <c r="N14" s="10"/>
      <c r="O14" s="9" t="s">
        <v>6169</v>
      </c>
      <c r="S14" s="3" t="s">
        <v>6170</v>
      </c>
      <c r="U14" s="3" t="s">
        <v>6171</v>
      </c>
      <c r="AH14" s="1" t="s">
        <v>6172</v>
      </c>
      <c r="AK14" s="17" t="s">
        <v>6173</v>
      </c>
      <c r="AN14" s="4">
        <v>10</v>
      </c>
      <c r="AP14" s="4" t="s">
        <v>6174</v>
      </c>
    </row>
    <row r="15" spans="1:44" ht="24" x14ac:dyDescent="0.25">
      <c r="A15" s="11" t="s">
        <v>6175</v>
      </c>
      <c r="C15" s="11" t="s">
        <v>6176</v>
      </c>
      <c r="E15" s="9" t="s">
        <v>6177</v>
      </c>
      <c r="G15" s="9" t="s">
        <v>6178</v>
      </c>
      <c r="H15" s="10"/>
      <c r="I15" s="9" t="s">
        <v>6179</v>
      </c>
      <c r="J15" s="25" t="s">
        <v>6151</v>
      </c>
      <c r="K15" s="9" t="s">
        <v>6180</v>
      </c>
      <c r="M15" s="9" t="s">
        <v>6181</v>
      </c>
      <c r="N15" s="10"/>
      <c r="O15" s="9" t="s">
        <v>6182</v>
      </c>
      <c r="S15" s="3" t="s">
        <v>6183</v>
      </c>
      <c r="U15" s="3" t="s">
        <v>6184</v>
      </c>
      <c r="AH15" s="1" t="s">
        <v>6185</v>
      </c>
      <c r="AK15" s="17"/>
      <c r="AN15" s="4">
        <v>11</v>
      </c>
      <c r="AP15" s="4" t="s">
        <v>6186</v>
      </c>
    </row>
    <row r="16" spans="1:44" ht="31.5" customHeight="1" x14ac:dyDescent="0.25">
      <c r="A16" s="11" t="s">
        <v>6187</v>
      </c>
      <c r="C16" s="11" t="s">
        <v>6188</v>
      </c>
      <c r="E16" s="11" t="s">
        <v>6189</v>
      </c>
      <c r="G16" s="9" t="s">
        <v>6190</v>
      </c>
      <c r="H16" s="10"/>
      <c r="I16" s="9" t="s">
        <v>6191</v>
      </c>
      <c r="J16" s="25" t="s">
        <v>6165</v>
      </c>
      <c r="K16" s="9" t="s">
        <v>6192</v>
      </c>
      <c r="M16" s="9" t="s">
        <v>6193</v>
      </c>
      <c r="N16" s="10"/>
      <c r="O16" s="9" t="s">
        <v>6194</v>
      </c>
      <c r="S16" s="3" t="s">
        <v>6195</v>
      </c>
      <c r="U16" s="3" t="s">
        <v>6196</v>
      </c>
      <c r="AH16" s="1" t="s">
        <v>6197</v>
      </c>
      <c r="AK16" s="1" t="s">
        <v>6198</v>
      </c>
      <c r="AN16" s="4">
        <v>12</v>
      </c>
      <c r="AP16" s="4" t="s">
        <v>6199</v>
      </c>
    </row>
    <row r="17" spans="1:42" ht="24" x14ac:dyDescent="0.25">
      <c r="A17" s="11" t="s">
        <v>6200</v>
      </c>
      <c r="C17" s="11" t="s">
        <v>6201</v>
      </c>
      <c r="E17" s="9" t="s">
        <v>6202</v>
      </c>
      <c r="G17" s="9" t="s">
        <v>6203</v>
      </c>
      <c r="H17" s="10"/>
      <c r="I17" s="9" t="s">
        <v>6204</v>
      </c>
      <c r="J17" s="25" t="s">
        <v>6205</v>
      </c>
      <c r="K17" s="9" t="s">
        <v>6206</v>
      </c>
      <c r="M17" s="9" t="s">
        <v>6207</v>
      </c>
      <c r="N17" s="10"/>
      <c r="O17" s="9" t="s">
        <v>6208</v>
      </c>
      <c r="S17" s="3" t="s">
        <v>6209</v>
      </c>
      <c r="U17" s="3" t="s">
        <v>6210</v>
      </c>
      <c r="AH17" s="1" t="s">
        <v>6211</v>
      </c>
      <c r="AK17" s="1" t="s">
        <v>6212</v>
      </c>
      <c r="AN17" s="4">
        <v>13</v>
      </c>
      <c r="AP17" s="4" t="s">
        <v>6213</v>
      </c>
    </row>
    <row r="18" spans="1:42" ht="15" customHeight="1" x14ac:dyDescent="0.25">
      <c r="A18" s="11" t="s">
        <v>6214</v>
      </c>
      <c r="C18" s="11" t="s">
        <v>6215</v>
      </c>
      <c r="E18" s="9" t="s">
        <v>6216</v>
      </c>
      <c r="G18" s="9" t="s">
        <v>6217</v>
      </c>
      <c r="H18" s="10"/>
      <c r="I18" s="9" t="s">
        <v>6205</v>
      </c>
      <c r="J18" s="25" t="s">
        <v>6179</v>
      </c>
      <c r="K18" s="9" t="s">
        <v>6218</v>
      </c>
      <c r="M18" s="9" t="s">
        <v>6219</v>
      </c>
      <c r="N18" s="10"/>
      <c r="O18" s="9" t="s">
        <v>6220</v>
      </c>
      <c r="S18" s="3" t="s">
        <v>5605</v>
      </c>
      <c r="U18" s="3" t="s">
        <v>6221</v>
      </c>
      <c r="AH18" s="1" t="s">
        <v>6222</v>
      </c>
      <c r="AK18" s="17" t="s">
        <v>6223</v>
      </c>
      <c r="AN18" s="4">
        <v>14</v>
      </c>
      <c r="AP18" s="4" t="s">
        <v>6224</v>
      </c>
    </row>
    <row r="19" spans="1:42" ht="27" customHeight="1" x14ac:dyDescent="0.25">
      <c r="A19" s="11" t="s">
        <v>6225</v>
      </c>
      <c r="C19" s="11" t="s">
        <v>6226</v>
      </c>
      <c r="E19" s="11" t="s">
        <v>6227</v>
      </c>
      <c r="G19" s="9" t="s">
        <v>6228</v>
      </c>
      <c r="H19" s="10"/>
      <c r="I19" s="9" t="s">
        <v>6138</v>
      </c>
      <c r="J19" s="25" t="s">
        <v>6229</v>
      </c>
      <c r="K19" s="9" t="s">
        <v>6230</v>
      </c>
      <c r="M19" s="9" t="s">
        <v>6231</v>
      </c>
      <c r="N19" s="10"/>
      <c r="O19" s="9" t="s">
        <v>6232</v>
      </c>
      <c r="S19" s="3" t="s">
        <v>6233</v>
      </c>
      <c r="U19" s="3" t="s">
        <v>6234</v>
      </c>
      <c r="AH19" s="1" t="s">
        <v>6235</v>
      </c>
      <c r="AK19" s="23" t="s">
        <v>6236</v>
      </c>
      <c r="AN19" s="4">
        <v>15</v>
      </c>
      <c r="AP19" s="4" t="s">
        <v>6237</v>
      </c>
    </row>
    <row r="20" spans="1:42" ht="24" x14ac:dyDescent="0.25">
      <c r="A20" s="11" t="s">
        <v>6238</v>
      </c>
      <c r="C20" s="11" t="s">
        <v>6239</v>
      </c>
      <c r="E20" s="9" t="s">
        <v>6240</v>
      </c>
      <c r="G20" s="9" t="s">
        <v>6241</v>
      </c>
      <c r="H20" s="10"/>
      <c r="I20" s="9" t="s">
        <v>6123</v>
      </c>
      <c r="J20" s="25" t="s">
        <v>6137</v>
      </c>
      <c r="K20" s="9" t="s">
        <v>6242</v>
      </c>
      <c r="M20" s="9" t="s">
        <v>6243</v>
      </c>
      <c r="N20" s="10"/>
      <c r="O20" s="9" t="s">
        <v>6244</v>
      </c>
      <c r="S20" s="3" t="s">
        <v>5611</v>
      </c>
      <c r="U20" s="3" t="s">
        <v>6245</v>
      </c>
      <c r="AH20" s="1" t="s">
        <v>6246</v>
      </c>
      <c r="AK20" s="17" t="s">
        <v>6247</v>
      </c>
      <c r="AN20" s="4">
        <v>16</v>
      </c>
      <c r="AP20" s="4" t="s">
        <v>6248</v>
      </c>
    </row>
    <row r="21" spans="1:42" ht="27" customHeight="1" x14ac:dyDescent="0.25">
      <c r="A21" s="11" t="s">
        <v>6249</v>
      </c>
      <c r="C21" s="11" t="s">
        <v>6250</v>
      </c>
      <c r="E21" s="11" t="s">
        <v>6251</v>
      </c>
      <c r="G21" s="9" t="s">
        <v>6252</v>
      </c>
      <c r="H21" s="10"/>
      <c r="I21" s="9" t="s">
        <v>6152</v>
      </c>
      <c r="J21" s="25" t="s">
        <v>6122</v>
      </c>
      <c r="K21" s="9" t="s">
        <v>6253</v>
      </c>
      <c r="M21" s="9" t="s">
        <v>6254</v>
      </c>
      <c r="N21" s="10"/>
      <c r="O21" s="9" t="s">
        <v>6255</v>
      </c>
      <c r="S21" s="3" t="s">
        <v>6256</v>
      </c>
      <c r="U21" s="3" t="s">
        <v>6257</v>
      </c>
      <c r="AH21" s="1" t="s">
        <v>6258</v>
      </c>
      <c r="AK21" s="17" t="s">
        <v>6259</v>
      </c>
      <c r="AN21" s="4">
        <v>17</v>
      </c>
      <c r="AP21" s="4" t="s">
        <v>6260</v>
      </c>
    </row>
    <row r="22" spans="1:42" ht="24" customHeight="1" x14ac:dyDescent="0.25">
      <c r="A22" s="11" t="s">
        <v>6066</v>
      </c>
      <c r="C22" s="11" t="s">
        <v>6261</v>
      </c>
      <c r="E22" s="9" t="s">
        <v>6262</v>
      </c>
      <c r="G22" s="9" t="s">
        <v>6263</v>
      </c>
      <c r="H22" s="10"/>
      <c r="I22" s="12" t="s">
        <v>6229</v>
      </c>
      <c r="J22" s="25" t="s">
        <v>6264</v>
      </c>
      <c r="K22" s="9" t="s">
        <v>6265</v>
      </c>
      <c r="M22" s="9" t="s">
        <v>6266</v>
      </c>
      <c r="N22" s="10"/>
      <c r="O22" s="9" t="s">
        <v>6267</v>
      </c>
      <c r="S22" s="3" t="s">
        <v>6268</v>
      </c>
      <c r="U22" s="3" t="s">
        <v>6269</v>
      </c>
      <c r="AK22" s="17" t="s">
        <v>6270</v>
      </c>
      <c r="AN22" s="4">
        <v>18</v>
      </c>
      <c r="AP22" s="4" t="s">
        <v>6271</v>
      </c>
    </row>
    <row r="23" spans="1:42" ht="21" customHeight="1" x14ac:dyDescent="0.25">
      <c r="A23" s="11"/>
      <c r="C23" s="11" t="s">
        <v>6272</v>
      </c>
      <c r="E23" s="9" t="s">
        <v>6273</v>
      </c>
      <c r="G23" s="9" t="s">
        <v>6274</v>
      </c>
      <c r="H23" s="10"/>
      <c r="I23" s="9" t="s">
        <v>6264</v>
      </c>
      <c r="J23" s="25" t="s">
        <v>6275</v>
      </c>
      <c r="K23" s="9" t="s">
        <v>6276</v>
      </c>
      <c r="M23" s="9" t="s">
        <v>6277</v>
      </c>
      <c r="N23" s="10"/>
      <c r="O23" s="9" t="s">
        <v>6278</v>
      </c>
      <c r="S23" s="3" t="s">
        <v>6279</v>
      </c>
      <c r="U23" s="3" t="s">
        <v>6280</v>
      </c>
      <c r="AK23" s="1" t="s">
        <v>6066</v>
      </c>
      <c r="AN23" s="4">
        <v>19</v>
      </c>
      <c r="AP23" s="4" t="s">
        <v>6281</v>
      </c>
    </row>
    <row r="24" spans="1:42" ht="27.75" customHeight="1" x14ac:dyDescent="0.25">
      <c r="A24" s="11"/>
      <c r="C24" s="11" t="s">
        <v>6282</v>
      </c>
      <c r="E24" s="11" t="s">
        <v>6283</v>
      </c>
      <c r="G24" s="9" t="s">
        <v>6284</v>
      </c>
      <c r="H24" s="10"/>
      <c r="I24" s="9" t="s">
        <v>6285</v>
      </c>
      <c r="J24" s="25" t="s">
        <v>6286</v>
      </c>
      <c r="K24" s="9" t="s">
        <v>6287</v>
      </c>
      <c r="M24" s="9" t="s">
        <v>6288</v>
      </c>
      <c r="N24" s="10"/>
      <c r="O24" s="9" t="s">
        <v>6289</v>
      </c>
      <c r="S24" s="3" t="s">
        <v>6290</v>
      </c>
      <c r="U24" s="3" t="s">
        <v>6291</v>
      </c>
      <c r="AN24" s="4">
        <v>20</v>
      </c>
      <c r="AP24" s="4" t="s">
        <v>6292</v>
      </c>
    </row>
    <row r="25" spans="1:42" ht="15" customHeight="1" x14ac:dyDescent="0.25">
      <c r="A25" s="11"/>
      <c r="C25" s="12"/>
      <c r="E25" s="9" t="s">
        <v>6293</v>
      </c>
      <c r="G25" s="12"/>
      <c r="I25" s="9" t="s">
        <v>6286</v>
      </c>
      <c r="J25" s="25" t="s">
        <v>6285</v>
      </c>
      <c r="K25" s="12"/>
      <c r="M25" s="12"/>
      <c r="O25" s="12"/>
      <c r="S25" s="3" t="s">
        <v>6294</v>
      </c>
      <c r="U25" s="3" t="s">
        <v>6295</v>
      </c>
      <c r="AH25" s="1" t="s">
        <v>6012</v>
      </c>
      <c r="AN25" s="4">
        <v>21</v>
      </c>
      <c r="AP25" s="4" t="s">
        <v>6296</v>
      </c>
    </row>
    <row r="26" spans="1:42" ht="45.75" customHeight="1" x14ac:dyDescent="0.25">
      <c r="A26" s="11"/>
      <c r="C26" s="12"/>
      <c r="E26" s="9" t="s">
        <v>6297</v>
      </c>
      <c r="G26" s="12"/>
      <c r="I26" s="9" t="s">
        <v>6298</v>
      </c>
      <c r="J26" s="25" t="s">
        <v>6298</v>
      </c>
      <c r="K26" s="12"/>
      <c r="M26" s="12"/>
      <c r="O26" s="12"/>
      <c r="S26" s="3" t="s">
        <v>6299</v>
      </c>
      <c r="U26" s="3" t="s">
        <v>6300</v>
      </c>
      <c r="AH26" s="1" t="s">
        <v>6043</v>
      </c>
      <c r="AK26" s="21"/>
      <c r="AN26" s="4">
        <v>22</v>
      </c>
      <c r="AP26" s="4" t="s">
        <v>6301</v>
      </c>
    </row>
    <row r="27" spans="1:42" ht="15" customHeight="1" x14ac:dyDescent="0.25">
      <c r="A27" s="11"/>
      <c r="C27" s="12"/>
      <c r="E27" s="11" t="s">
        <v>6302</v>
      </c>
      <c r="G27" s="12"/>
      <c r="I27" s="9" t="s">
        <v>6303</v>
      </c>
      <c r="J27" s="25" t="s">
        <v>6066</v>
      </c>
      <c r="K27" s="12"/>
      <c r="M27" s="12"/>
      <c r="O27" s="12"/>
      <c r="S27" s="3" t="s">
        <v>6304</v>
      </c>
      <c r="U27" s="3" t="s">
        <v>6305</v>
      </c>
      <c r="AN27" s="4">
        <v>23</v>
      </c>
      <c r="AP27" s="4" t="s">
        <v>6306</v>
      </c>
    </row>
    <row r="28" spans="1:42" ht="15" customHeight="1" x14ac:dyDescent="0.25">
      <c r="A28" s="11"/>
      <c r="C28" s="12"/>
      <c r="E28" s="9" t="s">
        <v>6307</v>
      </c>
      <c r="G28" s="12"/>
      <c r="I28" s="9" t="s">
        <v>6308</v>
      </c>
      <c r="J28" s="25" t="s">
        <v>6309</v>
      </c>
      <c r="K28" s="12"/>
      <c r="M28" s="12"/>
      <c r="O28" s="12"/>
      <c r="S28" s="3" t="s">
        <v>6310</v>
      </c>
      <c r="U28" s="3" t="s">
        <v>6311</v>
      </c>
      <c r="AN28" s="4">
        <v>24</v>
      </c>
      <c r="AP28" s="4" t="s">
        <v>6312</v>
      </c>
    </row>
    <row r="29" spans="1:42" ht="15" customHeight="1" x14ac:dyDescent="0.25">
      <c r="A29" s="11"/>
      <c r="C29" s="12"/>
      <c r="E29" s="9" t="s">
        <v>6313</v>
      </c>
      <c r="G29" s="12"/>
      <c r="I29" s="9" t="s">
        <v>6314</v>
      </c>
      <c r="J29" s="25" t="s">
        <v>6315</v>
      </c>
      <c r="K29" s="12"/>
      <c r="M29" s="12"/>
      <c r="O29" s="12"/>
      <c r="S29" s="3" t="s">
        <v>6316</v>
      </c>
      <c r="U29" s="3" t="s">
        <v>6317</v>
      </c>
      <c r="AK29" s="22"/>
      <c r="AN29" s="4">
        <v>25</v>
      </c>
      <c r="AP29" s="4" t="s">
        <v>6318</v>
      </c>
    </row>
    <row r="30" spans="1:42" ht="15" customHeight="1" x14ac:dyDescent="0.25">
      <c r="A30" s="11"/>
      <c r="C30" s="12"/>
      <c r="E30" s="11" t="s">
        <v>6319</v>
      </c>
      <c r="G30" s="12"/>
      <c r="I30" s="9" t="s">
        <v>6320</v>
      </c>
      <c r="J30" s="25" t="s">
        <v>6321</v>
      </c>
      <c r="K30" s="12"/>
      <c r="M30" s="12"/>
      <c r="O30" s="12"/>
      <c r="S30" s="3" t="s">
        <v>5640</v>
      </c>
      <c r="U30" s="3" t="s">
        <v>6322</v>
      </c>
      <c r="AN30" s="4">
        <v>26</v>
      </c>
      <c r="AP30" s="4" t="s">
        <v>6323</v>
      </c>
    </row>
    <row r="31" spans="1:42" ht="15" customHeight="1" x14ac:dyDescent="0.25">
      <c r="A31" s="11"/>
      <c r="C31" s="12"/>
      <c r="E31" s="9" t="s">
        <v>6324</v>
      </c>
      <c r="G31" s="12"/>
      <c r="I31" s="25" t="s">
        <v>6308</v>
      </c>
      <c r="J31" s="25" t="s">
        <v>6325</v>
      </c>
      <c r="K31" s="12"/>
      <c r="M31" s="12"/>
      <c r="O31" s="12"/>
      <c r="S31" s="3" t="s">
        <v>6326</v>
      </c>
      <c r="U31" s="3" t="s">
        <v>6327</v>
      </c>
      <c r="AN31" s="4">
        <v>27</v>
      </c>
      <c r="AP31" s="4" t="s">
        <v>6328</v>
      </c>
    </row>
    <row r="32" spans="1:42" ht="15" customHeight="1" x14ac:dyDescent="0.25">
      <c r="A32" s="11"/>
      <c r="C32" s="12"/>
      <c r="E32" s="11" t="s">
        <v>6329</v>
      </c>
      <c r="G32" s="12"/>
      <c r="I32" s="25" t="s">
        <v>6314</v>
      </c>
      <c r="J32" s="25" t="s">
        <v>6330</v>
      </c>
      <c r="K32" s="12"/>
      <c r="M32" s="12"/>
      <c r="O32" s="12"/>
      <c r="S32" s="3" t="s">
        <v>5644</v>
      </c>
      <c r="U32" s="3" t="s">
        <v>6331</v>
      </c>
      <c r="AN32" s="4">
        <v>28</v>
      </c>
      <c r="AP32" s="4" t="s">
        <v>6332</v>
      </c>
    </row>
    <row r="33" spans="1:42" ht="15" customHeight="1" x14ac:dyDescent="0.25">
      <c r="A33" s="11"/>
      <c r="C33" s="12"/>
      <c r="E33" s="9" t="s">
        <v>6333</v>
      </c>
      <c r="G33" s="12"/>
      <c r="I33" s="25" t="s">
        <v>6334</v>
      </c>
      <c r="K33" s="12"/>
      <c r="M33" s="12"/>
      <c r="O33" s="12"/>
      <c r="S33" s="3" t="s">
        <v>6335</v>
      </c>
      <c r="U33" s="3" t="s">
        <v>6336</v>
      </c>
      <c r="AN33" s="4">
        <v>29</v>
      </c>
      <c r="AP33" s="4" t="s">
        <v>6337</v>
      </c>
    </row>
    <row r="34" spans="1:42" ht="15" customHeight="1" x14ac:dyDescent="0.25">
      <c r="A34" s="11"/>
      <c r="C34" s="12"/>
      <c r="E34" s="9" t="s">
        <v>6338</v>
      </c>
      <c r="G34" s="12"/>
      <c r="I34" s="25" t="s">
        <v>6309</v>
      </c>
      <c r="K34" s="12"/>
      <c r="M34" s="12"/>
      <c r="O34" s="12"/>
      <c r="S34" s="3" t="s">
        <v>5648</v>
      </c>
      <c r="U34" s="3" t="s">
        <v>6339</v>
      </c>
      <c r="AN34" s="4">
        <v>30</v>
      </c>
      <c r="AP34" s="4" t="s">
        <v>6340</v>
      </c>
    </row>
    <row r="35" spans="1:42" ht="15" customHeight="1" x14ac:dyDescent="0.25">
      <c r="A35" s="11"/>
      <c r="C35" s="12"/>
      <c r="E35" s="11" t="s">
        <v>6341</v>
      </c>
      <c r="G35" s="12"/>
      <c r="I35" s="25" t="s">
        <v>6321</v>
      </c>
      <c r="K35" s="12"/>
      <c r="M35" s="12"/>
      <c r="O35" s="12"/>
      <c r="S35" s="3" t="s">
        <v>5650</v>
      </c>
      <c r="U35" s="3" t="s">
        <v>6342</v>
      </c>
      <c r="AN35" s="4">
        <v>31</v>
      </c>
      <c r="AP35" s="4" t="s">
        <v>6343</v>
      </c>
    </row>
    <row r="36" spans="1:42" ht="15" customHeight="1" x14ac:dyDescent="0.25">
      <c r="A36" s="11"/>
      <c r="C36" s="12"/>
      <c r="E36" s="9" t="s">
        <v>6344</v>
      </c>
      <c r="G36" s="12"/>
      <c r="I36" s="25" t="s">
        <v>6345</v>
      </c>
      <c r="K36" s="12"/>
      <c r="M36" s="12"/>
      <c r="O36" s="12"/>
      <c r="S36" s="3" t="s">
        <v>6346</v>
      </c>
      <c r="U36" s="3" t="s">
        <v>6347</v>
      </c>
      <c r="AN36" s="4">
        <v>32</v>
      </c>
      <c r="AP36" s="4" t="s">
        <v>6348</v>
      </c>
    </row>
    <row r="37" spans="1:42" ht="15" customHeight="1" x14ac:dyDescent="0.25">
      <c r="A37" s="11"/>
      <c r="C37" s="12"/>
      <c r="E37" s="9" t="s">
        <v>6349</v>
      </c>
      <c r="G37" s="12"/>
      <c r="I37" s="25" t="s">
        <v>6350</v>
      </c>
      <c r="K37" s="12"/>
      <c r="M37" s="12"/>
      <c r="O37" s="12"/>
      <c r="S37" s="3" t="s">
        <v>6351</v>
      </c>
      <c r="U37" s="3" t="s">
        <v>6352</v>
      </c>
      <c r="AN37" s="4">
        <v>33</v>
      </c>
      <c r="AP37" s="4" t="s">
        <v>6353</v>
      </c>
    </row>
    <row r="38" spans="1:42" ht="15" customHeight="1" x14ac:dyDescent="0.25">
      <c r="A38" s="11"/>
      <c r="C38" s="12"/>
      <c r="E38" s="11" t="s">
        <v>6354</v>
      </c>
      <c r="G38" s="12"/>
      <c r="I38" s="25" t="s">
        <v>6355</v>
      </c>
      <c r="K38" s="12"/>
      <c r="M38" s="12"/>
      <c r="O38" s="12"/>
      <c r="S38" s="3" t="s">
        <v>6356</v>
      </c>
      <c r="U38" s="3" t="s">
        <v>6357</v>
      </c>
      <c r="AN38" s="4">
        <v>34</v>
      </c>
      <c r="AP38" s="4" t="s">
        <v>6358</v>
      </c>
    </row>
    <row r="39" spans="1:42" ht="15" customHeight="1" x14ac:dyDescent="0.25">
      <c r="A39" s="11"/>
      <c r="C39" s="12"/>
      <c r="E39" s="9" t="s">
        <v>6359</v>
      </c>
      <c r="G39" s="12"/>
      <c r="I39" s="25" t="s">
        <v>6315</v>
      </c>
      <c r="K39" s="12"/>
      <c r="M39" s="12"/>
      <c r="O39" s="12"/>
      <c r="S39" s="3" t="s">
        <v>6360</v>
      </c>
      <c r="U39" s="3" t="s">
        <v>6361</v>
      </c>
      <c r="AN39" s="4">
        <v>35</v>
      </c>
      <c r="AP39" s="4" t="s">
        <v>6362</v>
      </c>
    </row>
    <row r="40" spans="1:42" ht="15" customHeight="1" x14ac:dyDescent="0.25">
      <c r="A40" s="11"/>
      <c r="C40" s="12"/>
      <c r="E40" s="9" t="s">
        <v>6363</v>
      </c>
      <c r="G40" s="12"/>
      <c r="I40" s="25" t="s">
        <v>6364</v>
      </c>
      <c r="K40" s="12"/>
      <c r="M40" s="12"/>
      <c r="O40" s="12"/>
      <c r="S40" s="3" t="s">
        <v>6365</v>
      </c>
      <c r="U40" s="3" t="s">
        <v>6366</v>
      </c>
      <c r="AN40" s="4">
        <v>36</v>
      </c>
      <c r="AP40" s="4" t="s">
        <v>6367</v>
      </c>
    </row>
    <row r="41" spans="1:42" ht="15" customHeight="1" x14ac:dyDescent="0.25">
      <c r="A41" s="11"/>
      <c r="C41" s="12"/>
      <c r="E41" s="11" t="s">
        <v>6368</v>
      </c>
      <c r="G41" s="12"/>
      <c r="I41" s="25" t="s">
        <v>6325</v>
      </c>
      <c r="K41" s="12"/>
      <c r="M41" s="12"/>
      <c r="O41" s="12"/>
      <c r="S41" s="3" t="s">
        <v>6369</v>
      </c>
      <c r="U41" s="3" t="s">
        <v>6370</v>
      </c>
      <c r="AN41" s="4">
        <v>37</v>
      </c>
      <c r="AP41" s="4" t="s">
        <v>6371</v>
      </c>
    </row>
    <row r="42" spans="1:42" ht="15" customHeight="1" x14ac:dyDescent="0.25">
      <c r="A42" s="11"/>
      <c r="C42" s="12"/>
      <c r="E42" s="9" t="s">
        <v>6372</v>
      </c>
      <c r="G42" s="12"/>
      <c r="I42" s="25" t="s">
        <v>6373</v>
      </c>
      <c r="K42" s="12"/>
      <c r="M42" s="12"/>
      <c r="O42" s="12"/>
      <c r="S42" s="3" t="s">
        <v>6374</v>
      </c>
      <c r="U42" s="3" t="s">
        <v>6375</v>
      </c>
      <c r="AN42" s="4">
        <v>38</v>
      </c>
      <c r="AP42" s="4" t="s">
        <v>6376</v>
      </c>
    </row>
    <row r="43" spans="1:42" ht="15" customHeight="1" x14ac:dyDescent="0.25">
      <c r="A43" s="11"/>
      <c r="C43" s="12"/>
      <c r="E43" s="11" t="s">
        <v>6377</v>
      </c>
      <c r="G43" s="12"/>
      <c r="I43" s="25" t="s">
        <v>6378</v>
      </c>
      <c r="K43" s="12"/>
      <c r="M43" s="12"/>
      <c r="O43" s="12"/>
      <c r="S43" s="3" t="s">
        <v>6379</v>
      </c>
      <c r="U43" s="3" t="s">
        <v>6380</v>
      </c>
      <c r="AN43" s="4">
        <v>39</v>
      </c>
      <c r="AP43" s="4" t="s">
        <v>6381</v>
      </c>
    </row>
    <row r="44" spans="1:42" ht="15" customHeight="1" x14ac:dyDescent="0.25">
      <c r="A44" s="11"/>
      <c r="C44" s="12"/>
      <c r="E44" s="9" t="s">
        <v>6382</v>
      </c>
      <c r="G44" s="12"/>
      <c r="I44" s="25" t="s">
        <v>6383</v>
      </c>
      <c r="K44" s="12"/>
      <c r="M44" s="12"/>
      <c r="O44" s="12"/>
      <c r="S44" s="3" t="s">
        <v>6384</v>
      </c>
      <c r="U44" s="3" t="s">
        <v>6385</v>
      </c>
      <c r="AN44" s="4">
        <v>40</v>
      </c>
      <c r="AP44" s="4" t="s">
        <v>6386</v>
      </c>
    </row>
    <row r="45" spans="1:42" ht="15" customHeight="1" x14ac:dyDescent="0.25">
      <c r="A45" s="11"/>
      <c r="C45" s="12"/>
      <c r="E45" s="9" t="s">
        <v>6387</v>
      </c>
      <c r="G45" s="12"/>
      <c r="I45" s="9"/>
      <c r="K45" s="12"/>
      <c r="M45" s="12"/>
      <c r="O45" s="12"/>
      <c r="S45" s="3" t="s">
        <v>5669</v>
      </c>
      <c r="U45" s="3" t="s">
        <v>6388</v>
      </c>
      <c r="AN45" s="4">
        <v>41</v>
      </c>
      <c r="AP45" s="4" t="s">
        <v>6389</v>
      </c>
    </row>
    <row r="46" spans="1:42" ht="15" customHeight="1" x14ac:dyDescent="0.25">
      <c r="A46" s="11"/>
      <c r="C46" s="12"/>
      <c r="E46" s="11" t="s">
        <v>6390</v>
      </c>
      <c r="G46" s="12"/>
      <c r="I46" s="9"/>
      <c r="K46" s="12"/>
      <c r="M46" s="12"/>
      <c r="O46" s="12"/>
      <c r="S46" s="3" t="s">
        <v>5675</v>
      </c>
      <c r="U46" s="3" t="s">
        <v>6391</v>
      </c>
      <c r="AN46" s="4">
        <v>42</v>
      </c>
      <c r="AP46" s="4" t="s">
        <v>6392</v>
      </c>
    </row>
    <row r="47" spans="1:42" ht="15" customHeight="1" x14ac:dyDescent="0.25">
      <c r="A47" s="11"/>
      <c r="C47" s="12"/>
      <c r="E47" s="9" t="s">
        <v>6393</v>
      </c>
      <c r="G47" s="12"/>
      <c r="I47" s="12"/>
      <c r="K47" s="12"/>
      <c r="M47" s="12"/>
      <c r="O47" s="12"/>
      <c r="S47" s="3" t="s">
        <v>6394</v>
      </c>
      <c r="U47" s="3" t="s">
        <v>6395</v>
      </c>
      <c r="AN47" s="4">
        <v>43</v>
      </c>
      <c r="AP47" s="4" t="s">
        <v>6396</v>
      </c>
    </row>
    <row r="48" spans="1:42" ht="15" customHeight="1" x14ac:dyDescent="0.25">
      <c r="A48" s="11"/>
      <c r="C48" s="12"/>
      <c r="E48" s="9" t="s">
        <v>6397</v>
      </c>
      <c r="G48" s="12"/>
      <c r="I48" s="12"/>
      <c r="K48" s="12"/>
      <c r="M48" s="12"/>
      <c r="O48" s="12"/>
      <c r="S48" s="3" t="s">
        <v>6398</v>
      </c>
      <c r="U48" s="3" t="s">
        <v>6399</v>
      </c>
      <c r="AN48" s="4">
        <v>44</v>
      </c>
      <c r="AP48" s="4" t="s">
        <v>6400</v>
      </c>
    </row>
    <row r="49" spans="1:42" ht="15" customHeight="1" x14ac:dyDescent="0.25">
      <c r="A49" s="11"/>
      <c r="C49" s="12"/>
      <c r="E49" s="11" t="s">
        <v>6401</v>
      </c>
      <c r="G49" s="12"/>
      <c r="I49" s="12"/>
      <c r="K49" s="12"/>
      <c r="M49" s="12"/>
      <c r="O49" s="12"/>
      <c r="S49" s="3" t="s">
        <v>5681</v>
      </c>
      <c r="U49" s="3" t="s">
        <v>6402</v>
      </c>
      <c r="AN49" s="4">
        <v>45</v>
      </c>
      <c r="AP49" s="4" t="s">
        <v>6403</v>
      </c>
    </row>
    <row r="50" spans="1:42" ht="15" customHeight="1" x14ac:dyDescent="0.25">
      <c r="A50" s="11"/>
      <c r="C50" s="12"/>
      <c r="E50" s="9" t="s">
        <v>6404</v>
      </c>
      <c r="G50" s="12"/>
      <c r="K50" s="12"/>
      <c r="M50" s="12"/>
      <c r="O50" s="12"/>
      <c r="S50" s="3" t="s">
        <v>6405</v>
      </c>
      <c r="U50" s="3" t="s">
        <v>6406</v>
      </c>
      <c r="AN50" s="4">
        <v>46</v>
      </c>
      <c r="AP50" s="4" t="s">
        <v>6407</v>
      </c>
    </row>
    <row r="51" spans="1:42" ht="15" customHeight="1" x14ac:dyDescent="0.25">
      <c r="A51" s="11"/>
      <c r="C51" s="12"/>
      <c r="E51" s="9" t="s">
        <v>6408</v>
      </c>
      <c r="G51" s="12"/>
      <c r="I51" s="12"/>
      <c r="K51" s="12"/>
      <c r="M51" s="12"/>
      <c r="O51" s="12"/>
      <c r="S51" s="3" t="s">
        <v>6409</v>
      </c>
      <c r="U51" s="3" t="s">
        <v>6410</v>
      </c>
      <c r="AN51" s="4">
        <v>47</v>
      </c>
      <c r="AP51" s="4" t="s">
        <v>6411</v>
      </c>
    </row>
    <row r="52" spans="1:42" ht="15" customHeight="1" x14ac:dyDescent="0.25">
      <c r="A52" s="11"/>
      <c r="C52" s="12"/>
      <c r="E52" s="11" t="s">
        <v>6412</v>
      </c>
      <c r="G52" s="12"/>
      <c r="I52" s="12"/>
      <c r="K52" s="12"/>
      <c r="M52" s="12"/>
      <c r="O52" s="12"/>
      <c r="S52" s="3" t="s">
        <v>6413</v>
      </c>
      <c r="U52" s="3" t="s">
        <v>6414</v>
      </c>
      <c r="AN52" s="4">
        <v>48</v>
      </c>
      <c r="AP52" s="4" t="s">
        <v>6415</v>
      </c>
    </row>
    <row r="53" spans="1:42" ht="15" customHeight="1" x14ac:dyDescent="0.25">
      <c r="A53" s="11"/>
      <c r="C53" s="12"/>
      <c r="E53" s="9" t="s">
        <v>6416</v>
      </c>
      <c r="G53" s="12"/>
      <c r="I53" s="12"/>
      <c r="K53" s="12"/>
      <c r="M53" s="12"/>
      <c r="O53" s="12"/>
      <c r="S53" s="3" t="s">
        <v>6417</v>
      </c>
      <c r="U53" s="3" t="s">
        <v>6418</v>
      </c>
      <c r="AN53" s="4">
        <v>49</v>
      </c>
      <c r="AP53" s="4" t="s">
        <v>6419</v>
      </c>
    </row>
    <row r="54" spans="1:42" ht="15" customHeight="1" x14ac:dyDescent="0.25">
      <c r="A54" s="11"/>
      <c r="C54" s="12"/>
      <c r="E54" s="11" t="s">
        <v>6420</v>
      </c>
      <c r="G54" s="12"/>
      <c r="I54" s="12"/>
      <c r="K54" s="12"/>
      <c r="M54" s="12"/>
      <c r="O54" s="12"/>
      <c r="S54" s="3" t="s">
        <v>5685</v>
      </c>
      <c r="U54" s="3" t="s">
        <v>6421</v>
      </c>
      <c r="AN54" s="4">
        <v>50</v>
      </c>
      <c r="AP54" s="4" t="s">
        <v>6422</v>
      </c>
    </row>
    <row r="55" spans="1:42" ht="15" customHeight="1" x14ac:dyDescent="0.25">
      <c r="A55" s="11"/>
      <c r="C55" s="12"/>
      <c r="E55" s="9" t="s">
        <v>6423</v>
      </c>
      <c r="G55" s="12"/>
      <c r="I55" s="12"/>
      <c r="K55" s="12"/>
      <c r="M55" s="12"/>
      <c r="O55" s="12"/>
      <c r="S55" s="3" t="s">
        <v>6424</v>
      </c>
      <c r="U55" s="3" t="s">
        <v>6425</v>
      </c>
      <c r="AN55" s="4">
        <v>51</v>
      </c>
      <c r="AP55" s="4" t="s">
        <v>6426</v>
      </c>
    </row>
    <row r="56" spans="1:42" ht="15" customHeight="1" x14ac:dyDescent="0.25">
      <c r="A56" s="11"/>
      <c r="C56" s="12"/>
      <c r="E56" s="9" t="s">
        <v>6427</v>
      </c>
      <c r="G56" s="12"/>
      <c r="I56" s="12"/>
      <c r="K56" s="12"/>
      <c r="M56" s="12"/>
      <c r="O56" s="12"/>
      <c r="S56" s="3" t="s">
        <v>6428</v>
      </c>
      <c r="U56" s="3" t="s">
        <v>6429</v>
      </c>
      <c r="AN56" s="4">
        <v>52</v>
      </c>
      <c r="AP56" s="4" t="s">
        <v>6430</v>
      </c>
    </row>
    <row r="57" spans="1:42" ht="15" customHeight="1" x14ac:dyDescent="0.25">
      <c r="A57" s="11"/>
      <c r="C57" s="12"/>
      <c r="E57" s="11" t="s">
        <v>6431</v>
      </c>
      <c r="G57" s="12"/>
      <c r="I57" s="12"/>
      <c r="K57" s="12"/>
      <c r="M57" s="12"/>
      <c r="O57" s="12"/>
      <c r="S57" s="3" t="s">
        <v>6432</v>
      </c>
      <c r="U57" s="3" t="s">
        <v>6433</v>
      </c>
      <c r="AN57" s="4">
        <v>53</v>
      </c>
      <c r="AP57" s="4" t="s">
        <v>6434</v>
      </c>
    </row>
    <row r="58" spans="1:42" ht="15" customHeight="1" x14ac:dyDescent="0.25">
      <c r="A58" s="11"/>
      <c r="C58" s="12"/>
      <c r="E58" s="9" t="s">
        <v>6435</v>
      </c>
      <c r="G58" s="12"/>
      <c r="I58" s="12"/>
      <c r="K58" s="12"/>
      <c r="M58" s="12"/>
      <c r="O58" s="12"/>
      <c r="S58" s="3" t="s">
        <v>6436</v>
      </c>
      <c r="U58" s="3" t="s">
        <v>6437</v>
      </c>
      <c r="AN58" s="4">
        <v>54</v>
      </c>
      <c r="AP58" s="4" t="s">
        <v>5710</v>
      </c>
    </row>
    <row r="59" spans="1:42" ht="15" customHeight="1" x14ac:dyDescent="0.25">
      <c r="A59" s="11"/>
      <c r="C59" s="12"/>
      <c r="E59" s="9" t="s">
        <v>6438</v>
      </c>
      <c r="G59" s="12"/>
      <c r="I59" s="12"/>
      <c r="K59" s="12"/>
      <c r="M59" s="12"/>
      <c r="O59" s="12"/>
      <c r="S59" s="3" t="s">
        <v>5691</v>
      </c>
      <c r="U59" s="3" t="s">
        <v>6439</v>
      </c>
      <c r="AN59" s="4">
        <v>55</v>
      </c>
      <c r="AP59" s="4" t="s">
        <v>6440</v>
      </c>
    </row>
    <row r="60" spans="1:42" ht="15" customHeight="1" x14ac:dyDescent="0.25">
      <c r="A60" s="11"/>
      <c r="C60" s="12"/>
      <c r="E60" s="11" t="s">
        <v>6441</v>
      </c>
      <c r="G60" s="12"/>
      <c r="I60" s="12"/>
      <c r="K60" s="12"/>
      <c r="M60" s="12"/>
      <c r="O60" s="12"/>
      <c r="S60" s="3" t="s">
        <v>6442</v>
      </c>
      <c r="U60" s="3" t="s">
        <v>6443</v>
      </c>
      <c r="AN60" s="4">
        <v>56</v>
      </c>
      <c r="AP60" s="4" t="s">
        <v>6444</v>
      </c>
    </row>
    <row r="61" spans="1:42" ht="15" customHeight="1" x14ac:dyDescent="0.25">
      <c r="A61" s="11"/>
      <c r="C61" s="12"/>
      <c r="E61" s="9" t="s">
        <v>6445</v>
      </c>
      <c r="G61" s="12"/>
      <c r="I61" s="12"/>
      <c r="K61" s="12"/>
      <c r="M61" s="12"/>
      <c r="O61" s="12"/>
      <c r="S61" s="3" t="s">
        <v>6446</v>
      </c>
      <c r="U61" s="3" t="s">
        <v>6447</v>
      </c>
      <c r="AN61" s="4">
        <v>57</v>
      </c>
      <c r="AP61" s="4" t="s">
        <v>6448</v>
      </c>
    </row>
    <row r="62" spans="1:42" ht="15" customHeight="1" x14ac:dyDescent="0.25">
      <c r="A62" s="11"/>
      <c r="C62" s="12"/>
      <c r="E62" s="9" t="s">
        <v>6449</v>
      </c>
      <c r="G62" s="12"/>
      <c r="I62" s="12"/>
      <c r="K62" s="12"/>
      <c r="M62" s="12"/>
      <c r="O62" s="12"/>
      <c r="S62" s="3" t="s">
        <v>6450</v>
      </c>
      <c r="U62" s="3" t="s">
        <v>6451</v>
      </c>
      <c r="AN62" s="4">
        <v>58</v>
      </c>
      <c r="AP62" s="4" t="s">
        <v>6452</v>
      </c>
    </row>
    <row r="63" spans="1:42" ht="15" customHeight="1" x14ac:dyDescent="0.25">
      <c r="A63" s="11"/>
      <c r="C63" s="12"/>
      <c r="E63" s="11" t="s">
        <v>6453</v>
      </c>
      <c r="G63" s="12"/>
      <c r="I63" s="12"/>
      <c r="K63" s="12"/>
      <c r="M63" s="12"/>
      <c r="O63" s="12"/>
      <c r="S63" s="3" t="s">
        <v>6454</v>
      </c>
      <c r="U63" s="3" t="s">
        <v>6455</v>
      </c>
      <c r="AN63" s="4">
        <v>59</v>
      </c>
      <c r="AP63" s="4" t="s">
        <v>6456</v>
      </c>
    </row>
    <row r="64" spans="1:42" ht="15" customHeight="1" x14ac:dyDescent="0.25">
      <c r="A64" s="11"/>
      <c r="C64" s="12"/>
      <c r="E64" s="9" t="s">
        <v>6457</v>
      </c>
      <c r="G64" s="12"/>
      <c r="I64" s="12"/>
      <c r="K64" s="12"/>
      <c r="M64" s="12"/>
      <c r="O64" s="12"/>
      <c r="S64" s="3" t="s">
        <v>6458</v>
      </c>
      <c r="U64" s="3" t="s">
        <v>6459</v>
      </c>
      <c r="AN64" s="4">
        <v>60</v>
      </c>
      <c r="AP64" s="4" t="s">
        <v>6460</v>
      </c>
    </row>
    <row r="65" spans="1:42" ht="15" customHeight="1" x14ac:dyDescent="0.25">
      <c r="A65" s="11"/>
      <c r="C65" s="12"/>
      <c r="E65" s="11" t="s">
        <v>6461</v>
      </c>
      <c r="G65" s="12"/>
      <c r="I65" s="12"/>
      <c r="K65" s="12"/>
      <c r="M65" s="12"/>
      <c r="O65" s="12"/>
      <c r="S65" s="3" t="s">
        <v>6462</v>
      </c>
      <c r="U65" s="3" t="s">
        <v>6463</v>
      </c>
      <c r="AN65" s="4">
        <v>61</v>
      </c>
      <c r="AP65" s="4" t="s">
        <v>6464</v>
      </c>
    </row>
    <row r="66" spans="1:42" ht="15" customHeight="1" x14ac:dyDescent="0.25">
      <c r="A66" s="11"/>
      <c r="C66" s="12"/>
      <c r="E66" s="9" t="s">
        <v>6465</v>
      </c>
      <c r="G66" s="12"/>
      <c r="I66" s="12"/>
      <c r="K66" s="12"/>
      <c r="M66" s="12"/>
      <c r="O66" s="12"/>
      <c r="S66" s="3" t="s">
        <v>6466</v>
      </c>
      <c r="U66" s="3" t="s">
        <v>6467</v>
      </c>
      <c r="AN66" s="4">
        <v>62</v>
      </c>
      <c r="AP66" s="4" t="s">
        <v>6468</v>
      </c>
    </row>
    <row r="67" spans="1:42" ht="15" customHeight="1" x14ac:dyDescent="0.25">
      <c r="A67" s="11"/>
      <c r="C67" s="12"/>
      <c r="E67" s="9" t="s">
        <v>6469</v>
      </c>
      <c r="G67" s="12"/>
      <c r="I67" s="12"/>
      <c r="K67" s="12"/>
      <c r="M67" s="12"/>
      <c r="O67" s="12"/>
      <c r="S67" s="3" t="s">
        <v>5715</v>
      </c>
      <c r="U67" s="3" t="s">
        <v>6470</v>
      </c>
      <c r="AN67" s="4">
        <v>63</v>
      </c>
      <c r="AP67" s="4" t="s">
        <v>6471</v>
      </c>
    </row>
    <row r="68" spans="1:42" ht="15" customHeight="1" x14ac:dyDescent="0.25">
      <c r="A68" s="11"/>
      <c r="C68" s="12"/>
      <c r="E68" s="11" t="s">
        <v>6472</v>
      </c>
      <c r="G68" s="12"/>
      <c r="I68" s="12"/>
      <c r="K68" s="12"/>
      <c r="M68" s="12"/>
      <c r="O68" s="12"/>
      <c r="S68" s="3" t="s">
        <v>5717</v>
      </c>
      <c r="U68" s="3" t="s">
        <v>6473</v>
      </c>
      <c r="AN68" s="4">
        <v>64</v>
      </c>
      <c r="AP68" s="4" t="s">
        <v>6474</v>
      </c>
    </row>
    <row r="69" spans="1:42" ht="15" customHeight="1" x14ac:dyDescent="0.25">
      <c r="A69" s="11"/>
      <c r="C69" s="12"/>
      <c r="E69" s="9" t="s">
        <v>6475</v>
      </c>
      <c r="G69" s="12"/>
      <c r="I69" s="12"/>
      <c r="K69" s="12"/>
      <c r="M69" s="12"/>
      <c r="O69" s="12"/>
      <c r="S69" s="3" t="s">
        <v>6476</v>
      </c>
      <c r="U69" s="3" t="s">
        <v>6477</v>
      </c>
      <c r="AN69" s="4">
        <v>65</v>
      </c>
      <c r="AP69" s="4" t="s">
        <v>6478</v>
      </c>
    </row>
    <row r="70" spans="1:42" ht="15" customHeight="1" x14ac:dyDescent="0.25">
      <c r="A70" s="11"/>
      <c r="C70" s="12"/>
      <c r="E70" s="9" t="s">
        <v>6479</v>
      </c>
      <c r="G70" s="12"/>
      <c r="I70" s="12"/>
      <c r="K70" s="12"/>
      <c r="M70" s="12"/>
      <c r="O70" s="12"/>
      <c r="S70" s="3" t="s">
        <v>6480</v>
      </c>
      <c r="U70" s="3" t="s">
        <v>6481</v>
      </c>
      <c r="AN70" s="4">
        <v>66</v>
      </c>
      <c r="AP70" s="4" t="s">
        <v>6482</v>
      </c>
    </row>
    <row r="71" spans="1:42" ht="15" customHeight="1" x14ac:dyDescent="0.25">
      <c r="A71" s="11"/>
      <c r="C71" s="12"/>
      <c r="E71" s="11" t="s">
        <v>6483</v>
      </c>
      <c r="G71" s="12"/>
      <c r="I71" s="12"/>
      <c r="K71" s="12"/>
      <c r="M71" s="12"/>
      <c r="O71" s="12"/>
      <c r="S71" s="3" t="s">
        <v>6484</v>
      </c>
      <c r="U71" s="3" t="s">
        <v>6485</v>
      </c>
      <c r="AN71" s="4">
        <v>67</v>
      </c>
      <c r="AP71" s="4" t="s">
        <v>6486</v>
      </c>
    </row>
    <row r="72" spans="1:42" ht="15" customHeight="1" x14ac:dyDescent="0.25">
      <c r="A72" s="11"/>
      <c r="C72" s="12"/>
      <c r="E72" s="9" t="s">
        <v>6487</v>
      </c>
      <c r="G72" s="12"/>
      <c r="I72" s="12"/>
      <c r="K72" s="12"/>
      <c r="M72" s="12"/>
      <c r="O72" s="12"/>
      <c r="S72" s="3" t="s">
        <v>5723</v>
      </c>
      <c r="U72" s="3" t="s">
        <v>6488</v>
      </c>
      <c r="AN72" s="4">
        <v>68</v>
      </c>
      <c r="AP72" s="4" t="s">
        <v>6489</v>
      </c>
    </row>
    <row r="73" spans="1:42" ht="15" customHeight="1" x14ac:dyDescent="0.25">
      <c r="A73" s="11"/>
      <c r="C73" s="12"/>
      <c r="E73" s="9" t="s">
        <v>6490</v>
      </c>
      <c r="G73" s="12"/>
      <c r="I73" s="12"/>
      <c r="K73" s="12"/>
      <c r="M73" s="12"/>
      <c r="O73" s="12"/>
      <c r="S73" s="3" t="s">
        <v>6491</v>
      </c>
      <c r="U73" s="3" t="s">
        <v>6492</v>
      </c>
      <c r="AN73" s="4">
        <v>69</v>
      </c>
      <c r="AP73" s="4" t="s">
        <v>6493</v>
      </c>
    </row>
    <row r="74" spans="1:42" ht="15" customHeight="1" x14ac:dyDescent="0.25">
      <c r="A74" s="11"/>
      <c r="C74" s="12"/>
      <c r="E74" s="11" t="s">
        <v>6494</v>
      </c>
      <c r="G74" s="12"/>
      <c r="I74" s="12"/>
      <c r="K74" s="12"/>
      <c r="M74" s="12"/>
      <c r="O74" s="12"/>
      <c r="S74" s="3" t="s">
        <v>6495</v>
      </c>
      <c r="U74" s="3" t="s">
        <v>6496</v>
      </c>
      <c r="AN74" s="4">
        <v>70</v>
      </c>
      <c r="AP74" s="4" t="s">
        <v>6497</v>
      </c>
    </row>
    <row r="75" spans="1:42" ht="15" customHeight="1" x14ac:dyDescent="0.25">
      <c r="A75" s="11"/>
      <c r="C75" s="12"/>
      <c r="E75" s="9" t="s">
        <v>6498</v>
      </c>
      <c r="G75" s="12"/>
      <c r="I75" s="12"/>
      <c r="K75" s="12"/>
      <c r="M75" s="12"/>
      <c r="O75" s="12"/>
      <c r="S75" s="3" t="s">
        <v>5729</v>
      </c>
      <c r="U75" s="3" t="s">
        <v>6499</v>
      </c>
      <c r="AN75" s="4">
        <v>71</v>
      </c>
      <c r="AP75" s="4" t="s">
        <v>6500</v>
      </c>
    </row>
    <row r="76" spans="1:42" ht="15" customHeight="1" x14ac:dyDescent="0.25">
      <c r="A76" s="11"/>
      <c r="C76" s="12"/>
      <c r="E76" s="11" t="s">
        <v>6501</v>
      </c>
      <c r="G76" s="12"/>
      <c r="I76" s="12"/>
      <c r="K76" s="12"/>
      <c r="M76" s="12"/>
      <c r="O76" s="12"/>
      <c r="S76" s="3" t="s">
        <v>6502</v>
      </c>
      <c r="U76" s="3" t="s">
        <v>6503</v>
      </c>
      <c r="AN76" s="4">
        <v>72</v>
      </c>
      <c r="AP76" s="4" t="s">
        <v>6504</v>
      </c>
    </row>
    <row r="77" spans="1:42" ht="15" customHeight="1" x14ac:dyDescent="0.25">
      <c r="A77" s="11"/>
      <c r="C77" s="12"/>
      <c r="E77" s="9" t="s">
        <v>6505</v>
      </c>
      <c r="G77" s="12"/>
      <c r="I77" s="12"/>
      <c r="K77" s="12"/>
      <c r="M77" s="12"/>
      <c r="O77" s="12"/>
      <c r="S77" s="3" t="s">
        <v>6506</v>
      </c>
      <c r="U77" s="3" t="s">
        <v>6507</v>
      </c>
      <c r="AN77" s="4">
        <v>73</v>
      </c>
      <c r="AP77" s="4" t="s">
        <v>6508</v>
      </c>
    </row>
    <row r="78" spans="1:42" ht="15" customHeight="1" x14ac:dyDescent="0.25">
      <c r="A78" s="11"/>
      <c r="C78" s="12"/>
      <c r="E78" s="9" t="s">
        <v>6509</v>
      </c>
      <c r="G78" s="12"/>
      <c r="I78" s="12"/>
      <c r="K78" s="12"/>
      <c r="M78" s="12"/>
      <c r="O78" s="12"/>
      <c r="S78" s="3" t="s">
        <v>5737</v>
      </c>
      <c r="U78" s="3" t="s">
        <v>6510</v>
      </c>
      <c r="AN78" s="4">
        <v>74</v>
      </c>
      <c r="AP78" s="4" t="s">
        <v>6511</v>
      </c>
    </row>
    <row r="79" spans="1:42" ht="15" customHeight="1" x14ac:dyDescent="0.25">
      <c r="A79" s="11"/>
      <c r="C79" s="12"/>
      <c r="E79" s="11" t="s">
        <v>6512</v>
      </c>
      <c r="G79" s="12"/>
      <c r="I79" s="12"/>
      <c r="K79" s="12"/>
      <c r="M79" s="12"/>
      <c r="O79" s="12"/>
      <c r="S79" s="3" t="s">
        <v>6513</v>
      </c>
      <c r="U79" s="3" t="s">
        <v>6514</v>
      </c>
      <c r="AN79" s="4">
        <v>75</v>
      </c>
      <c r="AP79" s="4" t="s">
        <v>6515</v>
      </c>
    </row>
    <row r="80" spans="1:42" ht="15" customHeight="1" x14ac:dyDescent="0.25">
      <c r="A80" s="11"/>
      <c r="C80" s="12"/>
      <c r="E80" s="9" t="s">
        <v>6516</v>
      </c>
      <c r="G80" s="12"/>
      <c r="I80" s="12"/>
      <c r="K80" s="12"/>
      <c r="M80" s="12"/>
      <c r="O80" s="12"/>
      <c r="S80" s="3" t="s">
        <v>6517</v>
      </c>
      <c r="U80" s="3" t="s">
        <v>6518</v>
      </c>
      <c r="AN80" s="4">
        <v>76</v>
      </c>
      <c r="AP80" s="4" t="s">
        <v>6519</v>
      </c>
    </row>
    <row r="81" spans="1:42" ht="15" customHeight="1" x14ac:dyDescent="0.25">
      <c r="A81" s="11"/>
      <c r="C81" s="12"/>
      <c r="E81" s="9" t="s">
        <v>6520</v>
      </c>
      <c r="G81" s="12"/>
      <c r="I81" s="12"/>
      <c r="K81" s="12"/>
      <c r="M81" s="12"/>
      <c r="O81" s="12"/>
      <c r="S81" s="3" t="s">
        <v>5741</v>
      </c>
      <c r="U81" s="3" t="s">
        <v>6521</v>
      </c>
      <c r="AN81" s="4">
        <v>77</v>
      </c>
      <c r="AP81" s="4" t="s">
        <v>6522</v>
      </c>
    </row>
    <row r="82" spans="1:42" ht="15" customHeight="1" x14ac:dyDescent="0.25">
      <c r="A82" s="11"/>
      <c r="C82" s="12"/>
      <c r="E82" s="11" t="s">
        <v>6523</v>
      </c>
      <c r="G82" s="12"/>
      <c r="I82" s="12"/>
      <c r="K82" s="12"/>
      <c r="M82" s="12"/>
      <c r="O82" s="12"/>
      <c r="S82" s="3" t="s">
        <v>5743</v>
      </c>
      <c r="U82" s="3" t="s">
        <v>6524</v>
      </c>
      <c r="AN82" s="4">
        <v>78</v>
      </c>
      <c r="AP82" s="4" t="s">
        <v>6525</v>
      </c>
    </row>
    <row r="83" spans="1:42" ht="15" customHeight="1" x14ac:dyDescent="0.25">
      <c r="A83" s="11"/>
      <c r="C83" s="12"/>
      <c r="E83" s="9" t="s">
        <v>6526</v>
      </c>
      <c r="G83" s="12"/>
      <c r="I83" s="12"/>
      <c r="K83" s="12"/>
      <c r="M83" s="12"/>
      <c r="O83" s="12"/>
      <c r="S83" s="3" t="s">
        <v>6527</v>
      </c>
      <c r="U83" s="3" t="s">
        <v>6528</v>
      </c>
      <c r="AN83" s="4">
        <v>79</v>
      </c>
      <c r="AP83" s="4" t="s">
        <v>6529</v>
      </c>
    </row>
    <row r="84" spans="1:42" ht="15" customHeight="1" x14ac:dyDescent="0.25">
      <c r="A84" s="11"/>
      <c r="C84" s="12"/>
      <c r="E84" s="9" t="s">
        <v>6530</v>
      </c>
      <c r="G84" s="12"/>
      <c r="I84" s="12"/>
      <c r="K84" s="12"/>
      <c r="M84" s="12"/>
      <c r="O84" s="12"/>
      <c r="S84" s="3" t="s">
        <v>6531</v>
      </c>
      <c r="U84" s="3" t="s">
        <v>6532</v>
      </c>
      <c r="AN84" s="4">
        <v>80</v>
      </c>
      <c r="AP84" s="4" t="s">
        <v>6533</v>
      </c>
    </row>
    <row r="85" spans="1:42" ht="15" customHeight="1" x14ac:dyDescent="0.25">
      <c r="A85" s="11"/>
      <c r="C85" s="12"/>
      <c r="E85" s="11" t="s">
        <v>6534</v>
      </c>
      <c r="G85" s="12"/>
      <c r="I85" s="12"/>
      <c r="K85" s="12"/>
      <c r="M85" s="12"/>
      <c r="O85" s="12"/>
      <c r="S85" s="3" t="s">
        <v>6535</v>
      </c>
      <c r="U85" s="3" t="s">
        <v>6536</v>
      </c>
      <c r="AN85" s="4">
        <v>81</v>
      </c>
      <c r="AP85" s="4" t="s">
        <v>6537</v>
      </c>
    </row>
    <row r="86" spans="1:42" ht="15" customHeight="1" x14ac:dyDescent="0.25">
      <c r="A86" s="11"/>
      <c r="C86" s="12"/>
      <c r="E86" s="9" t="s">
        <v>6538</v>
      </c>
      <c r="G86" s="12"/>
      <c r="I86" s="12"/>
      <c r="K86" s="12"/>
      <c r="M86" s="12"/>
      <c r="O86" s="12"/>
      <c r="S86" s="3" t="s">
        <v>6539</v>
      </c>
      <c r="U86" s="3" t="s">
        <v>6540</v>
      </c>
      <c r="AN86" s="4">
        <v>82</v>
      </c>
      <c r="AP86" s="4" t="s">
        <v>6541</v>
      </c>
    </row>
    <row r="87" spans="1:42" ht="15" customHeight="1" x14ac:dyDescent="0.25">
      <c r="A87" s="11"/>
      <c r="C87" s="12"/>
      <c r="E87" s="11" t="s">
        <v>6542</v>
      </c>
      <c r="G87" s="12"/>
      <c r="I87" s="12"/>
      <c r="K87" s="12"/>
      <c r="M87" s="12"/>
      <c r="O87" s="12"/>
      <c r="S87" s="3" t="s">
        <v>5755</v>
      </c>
      <c r="U87" s="3" t="s">
        <v>6543</v>
      </c>
      <c r="AN87" s="4">
        <v>83</v>
      </c>
      <c r="AP87" s="4" t="s">
        <v>6544</v>
      </c>
    </row>
    <row r="88" spans="1:42" ht="15" customHeight="1" x14ac:dyDescent="0.25">
      <c r="A88" s="11"/>
      <c r="C88" s="12"/>
      <c r="E88" s="9" t="s">
        <v>6545</v>
      </c>
      <c r="G88" s="12"/>
      <c r="I88" s="12"/>
      <c r="K88" s="12"/>
      <c r="M88" s="12"/>
      <c r="O88" s="12"/>
      <c r="S88" s="3" t="s">
        <v>5757</v>
      </c>
      <c r="U88" s="3" t="s">
        <v>6546</v>
      </c>
      <c r="AN88" s="4">
        <v>84</v>
      </c>
      <c r="AP88" s="4" t="s">
        <v>6547</v>
      </c>
    </row>
    <row r="89" spans="1:42" ht="15" customHeight="1" x14ac:dyDescent="0.25">
      <c r="A89" s="11"/>
      <c r="C89" s="12"/>
      <c r="E89" s="9" t="s">
        <v>6548</v>
      </c>
      <c r="G89" s="12"/>
      <c r="I89" s="12"/>
      <c r="K89" s="12"/>
      <c r="M89" s="12"/>
      <c r="O89" s="12"/>
      <c r="S89" s="3" t="s">
        <v>6549</v>
      </c>
      <c r="U89" s="3" t="s">
        <v>6550</v>
      </c>
      <c r="AN89" s="4">
        <v>85</v>
      </c>
      <c r="AP89" s="4" t="s">
        <v>6551</v>
      </c>
    </row>
    <row r="90" spans="1:42" ht="15" customHeight="1" x14ac:dyDescent="0.25">
      <c r="A90" s="11"/>
      <c r="C90" s="12"/>
      <c r="E90" s="11" t="s">
        <v>6552</v>
      </c>
      <c r="G90" s="12"/>
      <c r="I90" s="12"/>
      <c r="K90" s="12"/>
      <c r="M90" s="12"/>
      <c r="O90" s="12"/>
      <c r="S90" s="3" t="s">
        <v>6553</v>
      </c>
      <c r="U90" s="3" t="s">
        <v>6554</v>
      </c>
      <c r="AN90" s="4">
        <v>86</v>
      </c>
      <c r="AP90" s="4" t="s">
        <v>6555</v>
      </c>
    </row>
    <row r="91" spans="1:42" ht="15" customHeight="1" x14ac:dyDescent="0.25">
      <c r="A91" s="11"/>
      <c r="C91" s="12"/>
      <c r="E91" s="9" t="s">
        <v>6556</v>
      </c>
      <c r="G91" s="12"/>
      <c r="I91" s="12"/>
      <c r="K91" s="12"/>
      <c r="M91" s="12"/>
      <c r="O91" s="12"/>
      <c r="S91" s="3" t="s">
        <v>6557</v>
      </c>
      <c r="U91" s="3" t="s">
        <v>6558</v>
      </c>
      <c r="AN91" s="4">
        <v>87</v>
      </c>
      <c r="AP91" s="4" t="s">
        <v>6559</v>
      </c>
    </row>
    <row r="92" spans="1:42" ht="15" customHeight="1" x14ac:dyDescent="0.25">
      <c r="A92" s="11"/>
      <c r="C92" s="12"/>
      <c r="E92" s="11" t="s">
        <v>6560</v>
      </c>
      <c r="G92" s="12"/>
      <c r="I92" s="12"/>
      <c r="K92" s="12"/>
      <c r="M92" s="12"/>
      <c r="O92" s="12"/>
      <c r="S92" s="3" t="s">
        <v>6561</v>
      </c>
      <c r="U92" s="3" t="s">
        <v>6562</v>
      </c>
      <c r="AN92" s="4">
        <v>88</v>
      </c>
      <c r="AP92" s="4" t="s">
        <v>6563</v>
      </c>
    </row>
    <row r="93" spans="1:42" ht="15" customHeight="1" x14ac:dyDescent="0.25">
      <c r="A93" s="11"/>
      <c r="C93" s="12"/>
      <c r="E93" s="9" t="s">
        <v>6564</v>
      </c>
      <c r="G93" s="12"/>
      <c r="I93" s="12"/>
      <c r="K93" s="12"/>
      <c r="M93" s="12"/>
      <c r="O93" s="12"/>
      <c r="S93" s="3" t="s">
        <v>6565</v>
      </c>
      <c r="U93" s="3" t="s">
        <v>6566</v>
      </c>
      <c r="AN93" s="4">
        <v>89</v>
      </c>
      <c r="AP93" s="4" t="s">
        <v>6567</v>
      </c>
    </row>
    <row r="94" spans="1:42" ht="15" customHeight="1" x14ac:dyDescent="0.25">
      <c r="A94" s="11"/>
      <c r="C94" s="12"/>
      <c r="E94" s="9" t="s">
        <v>6568</v>
      </c>
      <c r="G94" s="12"/>
      <c r="I94" s="12"/>
      <c r="K94" s="12"/>
      <c r="M94" s="12"/>
      <c r="O94" s="12"/>
      <c r="S94" s="3" t="s">
        <v>6569</v>
      </c>
      <c r="U94" s="3" t="s">
        <v>6570</v>
      </c>
      <c r="AN94" s="4">
        <v>90</v>
      </c>
      <c r="AP94" s="4" t="s">
        <v>6571</v>
      </c>
    </row>
    <row r="95" spans="1:42" ht="15" customHeight="1" x14ac:dyDescent="0.25">
      <c r="A95" s="11"/>
      <c r="C95" s="12"/>
      <c r="E95" s="9" t="s">
        <v>6572</v>
      </c>
      <c r="G95" s="12"/>
      <c r="I95" s="12"/>
      <c r="K95" s="12"/>
      <c r="M95" s="12"/>
      <c r="O95" s="12"/>
      <c r="S95" s="3" t="s">
        <v>5772</v>
      </c>
      <c r="U95" s="3" t="s">
        <v>6573</v>
      </c>
      <c r="AN95" s="4">
        <v>91</v>
      </c>
      <c r="AP95" s="4" t="s">
        <v>6574</v>
      </c>
    </row>
    <row r="96" spans="1:42" ht="15" customHeight="1" x14ac:dyDescent="0.25">
      <c r="A96" s="11"/>
      <c r="C96" s="12"/>
      <c r="E96" s="11" t="s">
        <v>6575</v>
      </c>
      <c r="G96" s="12"/>
      <c r="I96" s="12"/>
      <c r="K96" s="12"/>
      <c r="M96" s="12"/>
      <c r="O96" s="12"/>
      <c r="S96" s="3" t="s">
        <v>5774</v>
      </c>
      <c r="U96" s="3" t="s">
        <v>6576</v>
      </c>
      <c r="AN96" s="4">
        <v>92</v>
      </c>
      <c r="AP96" s="4" t="s">
        <v>6577</v>
      </c>
    </row>
    <row r="97" spans="1:42" ht="15" customHeight="1" x14ac:dyDescent="0.25">
      <c r="A97" s="11"/>
      <c r="C97" s="12"/>
      <c r="E97" s="9" t="s">
        <v>6578</v>
      </c>
      <c r="G97" s="12"/>
      <c r="I97" s="12"/>
      <c r="K97" s="12"/>
      <c r="M97" s="12"/>
      <c r="O97" s="12"/>
      <c r="S97" s="3" t="s">
        <v>5778</v>
      </c>
      <c r="U97" s="3" t="s">
        <v>6579</v>
      </c>
      <c r="AN97" s="4">
        <v>93</v>
      </c>
      <c r="AP97" s="4" t="s">
        <v>6580</v>
      </c>
    </row>
    <row r="98" spans="1:42" ht="15" customHeight="1" x14ac:dyDescent="0.25">
      <c r="A98" s="11"/>
      <c r="C98" s="12"/>
      <c r="E98" s="9" t="s">
        <v>6581</v>
      </c>
      <c r="G98" s="12"/>
      <c r="I98" s="12"/>
      <c r="K98" s="12"/>
      <c r="M98" s="12"/>
      <c r="O98" s="12"/>
      <c r="S98" s="3" t="s">
        <v>6582</v>
      </c>
      <c r="U98" s="3" t="s">
        <v>6583</v>
      </c>
      <c r="AN98" s="4">
        <v>94</v>
      </c>
      <c r="AP98" s="4" t="s">
        <v>6584</v>
      </c>
    </row>
    <row r="99" spans="1:42" ht="15" customHeight="1" x14ac:dyDescent="0.25">
      <c r="A99" s="11"/>
      <c r="C99" s="12"/>
      <c r="E99" s="11" t="s">
        <v>6585</v>
      </c>
      <c r="G99" s="12"/>
      <c r="I99" s="12"/>
      <c r="K99" s="12"/>
      <c r="M99" s="12"/>
      <c r="O99" s="12"/>
      <c r="S99" s="3" t="s">
        <v>6586</v>
      </c>
      <c r="U99" s="3" t="s">
        <v>6587</v>
      </c>
      <c r="AN99" s="4">
        <v>95</v>
      </c>
      <c r="AP99" s="4" t="s">
        <v>6588</v>
      </c>
    </row>
    <row r="100" spans="1:42" ht="15" customHeight="1" x14ac:dyDescent="0.25">
      <c r="A100" s="11"/>
      <c r="C100" s="12"/>
      <c r="E100" s="9" t="s">
        <v>6589</v>
      </c>
      <c r="G100" s="12"/>
      <c r="I100" s="12"/>
      <c r="K100" s="12"/>
      <c r="M100" s="12"/>
      <c r="O100" s="12"/>
      <c r="S100" s="3" t="s">
        <v>5782</v>
      </c>
      <c r="U100" s="3" t="s">
        <v>6590</v>
      </c>
      <c r="AN100" s="4">
        <v>96</v>
      </c>
      <c r="AP100" s="4" t="s">
        <v>6591</v>
      </c>
    </row>
    <row r="101" spans="1:42" ht="15" customHeight="1" x14ac:dyDescent="0.25">
      <c r="A101" s="11"/>
      <c r="C101" s="12"/>
      <c r="E101" s="9" t="s">
        <v>6592</v>
      </c>
      <c r="G101" s="12"/>
      <c r="I101" s="12"/>
      <c r="K101" s="12"/>
      <c r="M101" s="12"/>
      <c r="O101" s="12"/>
      <c r="S101" s="3" t="s">
        <v>6593</v>
      </c>
      <c r="U101" s="3" t="s">
        <v>6594</v>
      </c>
      <c r="AN101" s="4">
        <v>97</v>
      </c>
      <c r="AP101" s="4" t="s">
        <v>6595</v>
      </c>
    </row>
    <row r="102" spans="1:42" ht="15" customHeight="1" x14ac:dyDescent="0.25">
      <c r="A102" s="11"/>
      <c r="C102" s="12"/>
      <c r="E102" s="12"/>
      <c r="G102" s="12"/>
      <c r="I102" s="12"/>
      <c r="K102" s="12"/>
      <c r="M102" s="12"/>
      <c r="O102" s="12"/>
      <c r="S102" s="3" t="s">
        <v>6596</v>
      </c>
      <c r="U102" s="3" t="s">
        <v>6597</v>
      </c>
      <c r="AN102" s="4">
        <v>98</v>
      </c>
      <c r="AP102" s="4" t="s">
        <v>6598</v>
      </c>
    </row>
    <row r="103" spans="1:42" ht="15" customHeight="1" x14ac:dyDescent="0.25">
      <c r="A103" s="11"/>
      <c r="C103" s="12"/>
      <c r="E103" s="12"/>
      <c r="G103" s="12"/>
      <c r="I103" s="12"/>
      <c r="K103" s="12"/>
      <c r="M103" s="12"/>
      <c r="O103" s="12"/>
      <c r="S103" s="3" t="s">
        <v>5784</v>
      </c>
      <c r="U103" s="3" t="s">
        <v>6599</v>
      </c>
      <c r="AN103" s="4">
        <v>99</v>
      </c>
      <c r="AP103" s="4" t="s">
        <v>6600</v>
      </c>
    </row>
    <row r="104" spans="1:42" ht="15" customHeight="1" thickBot="1" x14ac:dyDescent="0.3">
      <c r="A104" s="13"/>
      <c r="C104" s="14"/>
      <c r="E104" s="14"/>
      <c r="G104" s="14"/>
      <c r="I104" s="12"/>
      <c r="K104" s="14"/>
      <c r="M104" s="14"/>
      <c r="O104" s="14"/>
      <c r="S104" s="3" t="s">
        <v>6601</v>
      </c>
      <c r="U104" s="3" t="s">
        <v>6602</v>
      </c>
      <c r="AN104" s="4">
        <v>100</v>
      </c>
      <c r="AP104" s="4" t="s">
        <v>6603</v>
      </c>
    </row>
    <row r="105" spans="1:42" ht="15" customHeight="1" x14ac:dyDescent="0.25">
      <c r="I105" s="12"/>
      <c r="S105" s="3" t="s">
        <v>6604</v>
      </c>
      <c r="U105" s="3" t="s">
        <v>6605</v>
      </c>
      <c r="AN105" s="4">
        <v>101</v>
      </c>
      <c r="AP105" s="4" t="s">
        <v>6606</v>
      </c>
    </row>
    <row r="106" spans="1:42" ht="15" customHeight="1" x14ac:dyDescent="0.25">
      <c r="I106" s="12"/>
      <c r="S106" s="3" t="s">
        <v>6607</v>
      </c>
      <c r="U106" s="3" t="s">
        <v>6608</v>
      </c>
      <c r="AN106" s="4">
        <v>102</v>
      </c>
      <c r="AP106" s="4" t="s">
        <v>6609</v>
      </c>
    </row>
    <row r="107" spans="1:42" ht="15" customHeight="1" x14ac:dyDescent="0.25">
      <c r="I107" s="12"/>
      <c r="S107" s="3" t="s">
        <v>6610</v>
      </c>
      <c r="U107" s="3" t="s">
        <v>6611</v>
      </c>
      <c r="AN107" s="4">
        <v>103</v>
      </c>
      <c r="AP107" s="4" t="s">
        <v>6612</v>
      </c>
    </row>
    <row r="108" spans="1:42" ht="15" customHeight="1" x14ac:dyDescent="0.25">
      <c r="I108" s="12"/>
      <c r="S108" s="3" t="s">
        <v>5798</v>
      </c>
      <c r="U108" s="3" t="s">
        <v>6613</v>
      </c>
      <c r="AN108" s="4">
        <v>104</v>
      </c>
      <c r="AP108" s="4" t="s">
        <v>6614</v>
      </c>
    </row>
    <row r="109" spans="1:42" ht="15" customHeight="1" x14ac:dyDescent="0.25">
      <c r="I109" s="12"/>
      <c r="S109" s="3" t="s">
        <v>5802</v>
      </c>
      <c r="U109" s="3" t="s">
        <v>6615</v>
      </c>
      <c r="AN109" s="4">
        <v>105</v>
      </c>
      <c r="AP109" s="4" t="s">
        <v>6616</v>
      </c>
    </row>
    <row r="110" spans="1:42" ht="15" customHeight="1" thickBot="1" x14ac:dyDescent="0.3">
      <c r="I110" s="14"/>
      <c r="S110" s="3" t="s">
        <v>5806</v>
      </c>
      <c r="U110" s="3" t="s">
        <v>6617</v>
      </c>
      <c r="AN110" s="4">
        <v>106</v>
      </c>
      <c r="AP110" s="4" t="s">
        <v>6618</v>
      </c>
    </row>
    <row r="111" spans="1:42" ht="15" customHeight="1" x14ac:dyDescent="0.25">
      <c r="S111" s="3" t="s">
        <v>6619</v>
      </c>
      <c r="U111" s="3" t="s">
        <v>6620</v>
      </c>
      <c r="AN111" s="4">
        <v>107</v>
      </c>
      <c r="AP111" s="4" t="s">
        <v>6621</v>
      </c>
    </row>
    <row r="112" spans="1:42" ht="15" customHeight="1" x14ac:dyDescent="0.25">
      <c r="S112" s="3" t="s">
        <v>5808</v>
      </c>
      <c r="U112" s="3" t="s">
        <v>6622</v>
      </c>
      <c r="AN112" s="4">
        <v>108</v>
      </c>
      <c r="AP112" s="4" t="s">
        <v>6623</v>
      </c>
    </row>
    <row r="113" spans="19:42" ht="15" customHeight="1" x14ac:dyDescent="0.25">
      <c r="S113" s="3" t="s">
        <v>5810</v>
      </c>
      <c r="U113" s="3" t="s">
        <v>6624</v>
      </c>
      <c r="AN113" s="4">
        <v>109</v>
      </c>
      <c r="AP113" s="4" t="s">
        <v>6625</v>
      </c>
    </row>
    <row r="114" spans="19:42" ht="15" customHeight="1" x14ac:dyDescent="0.25">
      <c r="S114" s="3" t="s">
        <v>6626</v>
      </c>
      <c r="U114" s="3" t="s">
        <v>6627</v>
      </c>
      <c r="AN114" s="4">
        <v>110</v>
      </c>
      <c r="AP114" s="4" t="s">
        <v>6628</v>
      </c>
    </row>
    <row r="115" spans="19:42" ht="15" customHeight="1" x14ac:dyDescent="0.25">
      <c r="S115" s="3" t="s">
        <v>6629</v>
      </c>
      <c r="U115" s="3" t="s">
        <v>6630</v>
      </c>
      <c r="AN115" s="4">
        <v>111</v>
      </c>
      <c r="AP115" s="4" t="s">
        <v>6631</v>
      </c>
    </row>
    <row r="116" spans="19:42" ht="15" customHeight="1" x14ac:dyDescent="0.25">
      <c r="S116" s="3" t="s">
        <v>6632</v>
      </c>
      <c r="U116" s="3" t="s">
        <v>6633</v>
      </c>
      <c r="AN116" s="4">
        <v>112</v>
      </c>
      <c r="AP116" s="4" t="s">
        <v>6634</v>
      </c>
    </row>
    <row r="117" spans="19:42" ht="15" customHeight="1" x14ac:dyDescent="0.25">
      <c r="S117" s="3" t="s">
        <v>6635</v>
      </c>
      <c r="U117" s="3" t="s">
        <v>6636</v>
      </c>
      <c r="AN117" s="4">
        <v>113</v>
      </c>
      <c r="AP117" s="4" t="s">
        <v>6637</v>
      </c>
    </row>
    <row r="118" spans="19:42" ht="15" customHeight="1" x14ac:dyDescent="0.25">
      <c r="S118" s="3" t="s">
        <v>6638</v>
      </c>
      <c r="U118" s="3" t="s">
        <v>6639</v>
      </c>
      <c r="AN118" s="4">
        <v>114</v>
      </c>
      <c r="AP118" s="4" t="s">
        <v>6640</v>
      </c>
    </row>
    <row r="119" spans="19:42" ht="15" customHeight="1" x14ac:dyDescent="0.25">
      <c r="S119" s="3" t="s">
        <v>6641</v>
      </c>
      <c r="U119" s="3" t="s">
        <v>6642</v>
      </c>
      <c r="AN119" s="4">
        <v>115</v>
      </c>
      <c r="AP119" s="4" t="s">
        <v>6643</v>
      </c>
    </row>
    <row r="120" spans="19:42" ht="15" customHeight="1" x14ac:dyDescent="0.25">
      <c r="S120" s="3" t="s">
        <v>6644</v>
      </c>
      <c r="U120" s="3" t="s">
        <v>6645</v>
      </c>
      <c r="AN120" s="4">
        <v>116</v>
      </c>
      <c r="AP120" s="4" t="s">
        <v>6646</v>
      </c>
    </row>
    <row r="121" spans="19:42" ht="15" customHeight="1" x14ac:dyDescent="0.25">
      <c r="S121" s="3" t="s">
        <v>5826</v>
      </c>
      <c r="U121" s="3" t="s">
        <v>6647</v>
      </c>
      <c r="AN121" s="4">
        <v>117</v>
      </c>
      <c r="AP121" s="4" t="s">
        <v>6648</v>
      </c>
    </row>
    <row r="122" spans="19:42" ht="15" customHeight="1" x14ac:dyDescent="0.25">
      <c r="S122" s="3" t="s">
        <v>6649</v>
      </c>
      <c r="U122" s="3" t="s">
        <v>6650</v>
      </c>
      <c r="AN122" s="4">
        <v>118</v>
      </c>
      <c r="AP122" s="4" t="s">
        <v>6651</v>
      </c>
    </row>
    <row r="123" spans="19:42" ht="15" customHeight="1" x14ac:dyDescent="0.25">
      <c r="S123" s="3" t="s">
        <v>6652</v>
      </c>
      <c r="U123" s="3" t="s">
        <v>6653</v>
      </c>
      <c r="AN123" s="4">
        <v>119</v>
      </c>
      <c r="AP123" s="4" t="s">
        <v>6654</v>
      </c>
    </row>
    <row r="124" spans="19:42" ht="15" customHeight="1" x14ac:dyDescent="0.25">
      <c r="S124" s="3" t="s">
        <v>6655</v>
      </c>
      <c r="U124" s="3" t="s">
        <v>6656</v>
      </c>
      <c r="AN124" s="4">
        <v>120</v>
      </c>
      <c r="AP124" s="4" t="s">
        <v>6657</v>
      </c>
    </row>
    <row r="125" spans="19:42" ht="15" customHeight="1" x14ac:dyDescent="0.25">
      <c r="S125" s="3" t="s">
        <v>5832</v>
      </c>
      <c r="U125" s="3" t="s">
        <v>6658</v>
      </c>
      <c r="AN125" s="4">
        <v>121</v>
      </c>
      <c r="AP125" s="4" t="s">
        <v>6659</v>
      </c>
    </row>
    <row r="126" spans="19:42" ht="15" customHeight="1" x14ac:dyDescent="0.25">
      <c r="S126" s="3" t="s">
        <v>6660</v>
      </c>
      <c r="U126" s="3" t="s">
        <v>6661</v>
      </c>
      <c r="AN126" s="4">
        <v>122</v>
      </c>
      <c r="AP126" s="4" t="s">
        <v>6662</v>
      </c>
    </row>
    <row r="127" spans="19:42" ht="15" customHeight="1" x14ac:dyDescent="0.25">
      <c r="S127" s="3" t="s">
        <v>6663</v>
      </c>
      <c r="U127" s="3" t="s">
        <v>6664</v>
      </c>
      <c r="AN127" s="4">
        <v>123</v>
      </c>
      <c r="AP127" s="4" t="s">
        <v>6665</v>
      </c>
    </row>
    <row r="128" spans="19:42" ht="15" customHeight="1" x14ac:dyDescent="0.25">
      <c r="S128" s="3" t="s">
        <v>5838</v>
      </c>
      <c r="U128" s="3" t="s">
        <v>6666</v>
      </c>
      <c r="AN128" s="4">
        <v>124</v>
      </c>
      <c r="AP128" s="4" t="s">
        <v>6667</v>
      </c>
    </row>
    <row r="129" spans="19:42" ht="15" customHeight="1" x14ac:dyDescent="0.25">
      <c r="S129" s="3" t="s">
        <v>6668</v>
      </c>
      <c r="U129" s="3" t="s">
        <v>6669</v>
      </c>
      <c r="AN129" s="4">
        <v>125</v>
      </c>
      <c r="AP129" s="4" t="s">
        <v>6670</v>
      </c>
    </row>
    <row r="130" spans="19:42" ht="15" customHeight="1" x14ac:dyDescent="0.25">
      <c r="S130" s="3" t="s">
        <v>6671</v>
      </c>
      <c r="U130" s="3" t="s">
        <v>6672</v>
      </c>
      <c r="AN130" s="4">
        <v>126</v>
      </c>
      <c r="AP130" s="4" t="s">
        <v>6673</v>
      </c>
    </row>
    <row r="131" spans="19:42" ht="15" customHeight="1" x14ac:dyDescent="0.25">
      <c r="S131" s="3" t="s">
        <v>6674</v>
      </c>
      <c r="U131" s="3" t="s">
        <v>6675</v>
      </c>
      <c r="AN131" s="4">
        <v>127</v>
      </c>
      <c r="AP131" s="4" t="s">
        <v>6676</v>
      </c>
    </row>
    <row r="132" spans="19:42" ht="15" customHeight="1" x14ac:dyDescent="0.25">
      <c r="S132" s="3" t="s">
        <v>5842</v>
      </c>
      <c r="U132" s="3" t="s">
        <v>6677</v>
      </c>
      <c r="AN132" s="4">
        <v>128</v>
      </c>
      <c r="AP132" s="4" t="s">
        <v>6678</v>
      </c>
    </row>
    <row r="133" spans="19:42" ht="15" customHeight="1" x14ac:dyDescent="0.25">
      <c r="S133" s="3" t="s">
        <v>5844</v>
      </c>
      <c r="U133" s="3" t="s">
        <v>6679</v>
      </c>
      <c r="AN133" s="4">
        <v>129</v>
      </c>
      <c r="AP133" s="4" t="s">
        <v>6680</v>
      </c>
    </row>
    <row r="134" spans="19:42" ht="15" customHeight="1" x14ac:dyDescent="0.25">
      <c r="S134" s="3" t="s">
        <v>6681</v>
      </c>
      <c r="U134" s="3" t="s">
        <v>6682</v>
      </c>
      <c r="AN134" s="4">
        <v>130</v>
      </c>
      <c r="AP134" s="4" t="s">
        <v>6683</v>
      </c>
    </row>
    <row r="135" spans="19:42" ht="15" customHeight="1" x14ac:dyDescent="0.25">
      <c r="S135" s="3" t="s">
        <v>6684</v>
      </c>
      <c r="U135" s="3" t="s">
        <v>6685</v>
      </c>
      <c r="AN135" s="4">
        <v>131</v>
      </c>
      <c r="AP135" s="4" t="s">
        <v>6686</v>
      </c>
    </row>
    <row r="136" spans="19:42" ht="15" customHeight="1" x14ac:dyDescent="0.25">
      <c r="S136" s="3" t="s">
        <v>6687</v>
      </c>
      <c r="U136" s="3" t="s">
        <v>6688</v>
      </c>
      <c r="AN136" s="4">
        <v>132</v>
      </c>
      <c r="AP136" s="4" t="s">
        <v>6689</v>
      </c>
    </row>
    <row r="137" spans="19:42" ht="15" customHeight="1" x14ac:dyDescent="0.25">
      <c r="S137" s="3" t="s">
        <v>6690</v>
      </c>
      <c r="U137" s="3" t="s">
        <v>6691</v>
      </c>
      <c r="AN137" s="4">
        <v>133</v>
      </c>
      <c r="AP137" s="4" t="s">
        <v>6692</v>
      </c>
    </row>
    <row r="138" spans="19:42" ht="15" customHeight="1" x14ac:dyDescent="0.25">
      <c r="S138" s="3" t="s">
        <v>5852</v>
      </c>
      <c r="U138" s="3" t="s">
        <v>6693</v>
      </c>
      <c r="AN138" s="4">
        <v>134</v>
      </c>
      <c r="AP138" s="4" t="s">
        <v>6694</v>
      </c>
    </row>
    <row r="139" spans="19:42" ht="15" customHeight="1" x14ac:dyDescent="0.25">
      <c r="S139" s="3" t="s">
        <v>5858</v>
      </c>
      <c r="U139" s="3" t="s">
        <v>6695</v>
      </c>
      <c r="AN139" s="4">
        <v>135</v>
      </c>
      <c r="AP139" s="4" t="s">
        <v>6696</v>
      </c>
    </row>
    <row r="140" spans="19:42" ht="15" customHeight="1" x14ac:dyDescent="0.25">
      <c r="S140" s="3" t="s">
        <v>5860</v>
      </c>
      <c r="U140" s="3" t="s">
        <v>6697</v>
      </c>
      <c r="AN140" s="4">
        <v>136</v>
      </c>
      <c r="AP140" s="4" t="s">
        <v>6698</v>
      </c>
    </row>
    <row r="141" spans="19:42" ht="15" customHeight="1" x14ac:dyDescent="0.25">
      <c r="S141" s="3" t="s">
        <v>6699</v>
      </c>
      <c r="U141" s="3" t="s">
        <v>6700</v>
      </c>
      <c r="AN141" s="4">
        <v>137</v>
      </c>
      <c r="AP141" s="4" t="s">
        <v>6701</v>
      </c>
    </row>
    <row r="142" spans="19:42" ht="15" customHeight="1" x14ac:dyDescent="0.25">
      <c r="S142" s="3" t="s">
        <v>5862</v>
      </c>
      <c r="U142" s="3" t="s">
        <v>6702</v>
      </c>
      <c r="AN142" s="4">
        <v>138</v>
      </c>
      <c r="AP142" s="4" t="s">
        <v>6703</v>
      </c>
    </row>
    <row r="143" spans="19:42" ht="15" customHeight="1" x14ac:dyDescent="0.25">
      <c r="S143" s="3" t="s">
        <v>6704</v>
      </c>
      <c r="U143" s="3" t="s">
        <v>6705</v>
      </c>
      <c r="AN143" s="4">
        <v>139</v>
      </c>
      <c r="AP143" s="4" t="s">
        <v>6706</v>
      </c>
    </row>
    <row r="144" spans="19:42" ht="15" customHeight="1" x14ac:dyDescent="0.25">
      <c r="S144" s="3" t="s">
        <v>5866</v>
      </c>
      <c r="U144" s="3" t="s">
        <v>6707</v>
      </c>
      <c r="AN144" s="4">
        <v>140</v>
      </c>
      <c r="AP144" s="4" t="s">
        <v>6708</v>
      </c>
    </row>
    <row r="145" spans="19:42" ht="15" customHeight="1" x14ac:dyDescent="0.25">
      <c r="S145" s="3" t="s">
        <v>6709</v>
      </c>
      <c r="U145" s="3" t="s">
        <v>6710</v>
      </c>
      <c r="AN145" s="4">
        <v>141</v>
      </c>
      <c r="AP145" s="4" t="s">
        <v>6711</v>
      </c>
    </row>
    <row r="146" spans="19:42" ht="15" customHeight="1" x14ac:dyDescent="0.25">
      <c r="S146" s="3" t="s">
        <v>5872</v>
      </c>
      <c r="U146" s="3" t="s">
        <v>6712</v>
      </c>
      <c r="AN146" s="4">
        <v>142</v>
      </c>
      <c r="AP146" s="4" t="s">
        <v>6713</v>
      </c>
    </row>
    <row r="147" spans="19:42" ht="15" customHeight="1" x14ac:dyDescent="0.25">
      <c r="S147" s="3" t="s">
        <v>6714</v>
      </c>
      <c r="U147" s="3" t="s">
        <v>6715</v>
      </c>
      <c r="AN147" s="4">
        <v>143</v>
      </c>
      <c r="AP147" s="4" t="s">
        <v>6716</v>
      </c>
    </row>
    <row r="148" spans="19:42" ht="15" customHeight="1" x14ac:dyDescent="0.25">
      <c r="S148" s="3" t="s">
        <v>5876</v>
      </c>
      <c r="U148" s="3" t="s">
        <v>6717</v>
      </c>
      <c r="AN148" s="4">
        <v>144</v>
      </c>
      <c r="AP148" s="4" t="s">
        <v>6718</v>
      </c>
    </row>
    <row r="149" spans="19:42" ht="15" customHeight="1" x14ac:dyDescent="0.25">
      <c r="S149" s="3" t="s">
        <v>5878</v>
      </c>
      <c r="U149" s="3" t="s">
        <v>6719</v>
      </c>
      <c r="AN149" s="4">
        <v>145</v>
      </c>
      <c r="AP149" s="4" t="s">
        <v>6720</v>
      </c>
    </row>
    <row r="150" spans="19:42" ht="15" customHeight="1" x14ac:dyDescent="0.25">
      <c r="S150" s="3" t="s">
        <v>6721</v>
      </c>
      <c r="U150" s="3" t="s">
        <v>6722</v>
      </c>
      <c r="AN150" s="4">
        <v>146</v>
      </c>
      <c r="AP150" s="4" t="s">
        <v>6723</v>
      </c>
    </row>
    <row r="151" spans="19:42" ht="15" customHeight="1" x14ac:dyDescent="0.25">
      <c r="S151" s="3" t="s">
        <v>6724</v>
      </c>
      <c r="U151" s="3" t="s">
        <v>6725</v>
      </c>
      <c r="AN151" s="4">
        <v>147</v>
      </c>
      <c r="AP151" s="4" t="s">
        <v>6726</v>
      </c>
    </row>
    <row r="152" spans="19:42" ht="15" customHeight="1" x14ac:dyDescent="0.25">
      <c r="S152" s="3" t="s">
        <v>5892</v>
      </c>
      <c r="U152" s="3" t="s">
        <v>6727</v>
      </c>
      <c r="AN152" s="4">
        <v>148</v>
      </c>
      <c r="AP152" s="4" t="s">
        <v>6728</v>
      </c>
    </row>
    <row r="153" spans="19:42" ht="15" customHeight="1" x14ac:dyDescent="0.25">
      <c r="S153" s="3" t="s">
        <v>6729</v>
      </c>
      <c r="U153" s="3" t="s">
        <v>6730</v>
      </c>
      <c r="AN153" s="4">
        <v>149</v>
      </c>
      <c r="AP153" s="4" t="s">
        <v>6731</v>
      </c>
    </row>
    <row r="154" spans="19:42" ht="15" customHeight="1" x14ac:dyDescent="0.25">
      <c r="S154" s="3" t="s">
        <v>6732</v>
      </c>
      <c r="U154" s="3" t="s">
        <v>6733</v>
      </c>
      <c r="AN154" s="4">
        <v>150</v>
      </c>
      <c r="AP154" s="4" t="s">
        <v>6734</v>
      </c>
    </row>
    <row r="155" spans="19:42" ht="15" customHeight="1" x14ac:dyDescent="0.25">
      <c r="S155" s="3" t="s">
        <v>6735</v>
      </c>
      <c r="U155" s="3" t="s">
        <v>6736</v>
      </c>
      <c r="AN155" s="4">
        <v>151</v>
      </c>
      <c r="AP155" s="4" t="s">
        <v>6737</v>
      </c>
    </row>
    <row r="156" spans="19:42" ht="15" customHeight="1" x14ac:dyDescent="0.25">
      <c r="S156" s="3" t="s">
        <v>5902</v>
      </c>
      <c r="U156" s="3" t="s">
        <v>6738</v>
      </c>
      <c r="AN156" s="4">
        <v>152</v>
      </c>
      <c r="AP156" s="4" t="s">
        <v>6739</v>
      </c>
    </row>
    <row r="157" spans="19:42" ht="15" customHeight="1" x14ac:dyDescent="0.25">
      <c r="S157" s="3" t="s">
        <v>6740</v>
      </c>
      <c r="U157" s="3" t="s">
        <v>6741</v>
      </c>
      <c r="AN157" s="4">
        <v>153</v>
      </c>
      <c r="AP157" s="4" t="s">
        <v>6742</v>
      </c>
    </row>
    <row r="158" spans="19:42" ht="15" customHeight="1" x14ac:dyDescent="0.25">
      <c r="S158" s="3" t="s">
        <v>6743</v>
      </c>
      <c r="U158" s="3" t="s">
        <v>6744</v>
      </c>
      <c r="AN158" s="4">
        <v>154</v>
      </c>
      <c r="AP158" s="4" t="s">
        <v>6745</v>
      </c>
    </row>
    <row r="159" spans="19:42" ht="15" customHeight="1" x14ac:dyDescent="0.25">
      <c r="S159" s="3" t="s">
        <v>6746</v>
      </c>
      <c r="U159" s="3" t="s">
        <v>6747</v>
      </c>
      <c r="AN159" s="4">
        <v>155</v>
      </c>
      <c r="AP159" s="4" t="s">
        <v>6748</v>
      </c>
    </row>
    <row r="160" spans="19:42" ht="15" customHeight="1" x14ac:dyDescent="0.25">
      <c r="S160" s="3" t="s">
        <v>6749</v>
      </c>
      <c r="U160" s="3" t="s">
        <v>6750</v>
      </c>
      <c r="AN160" s="4">
        <v>156</v>
      </c>
      <c r="AP160" s="4" t="s">
        <v>6751</v>
      </c>
    </row>
    <row r="161" spans="19:42" ht="15" customHeight="1" x14ac:dyDescent="0.25">
      <c r="S161" s="3" t="s">
        <v>6752</v>
      </c>
      <c r="U161" s="3" t="s">
        <v>6753</v>
      </c>
      <c r="AN161" s="4">
        <v>157</v>
      </c>
      <c r="AP161" s="4" t="s">
        <v>6754</v>
      </c>
    </row>
    <row r="162" spans="19:42" ht="15" customHeight="1" x14ac:dyDescent="0.25">
      <c r="S162" s="3" t="s">
        <v>5910</v>
      </c>
      <c r="U162" s="3" t="s">
        <v>6755</v>
      </c>
      <c r="AN162" s="4">
        <v>158</v>
      </c>
      <c r="AP162" s="4" t="s">
        <v>6756</v>
      </c>
    </row>
    <row r="163" spans="19:42" ht="15" customHeight="1" x14ac:dyDescent="0.25">
      <c r="S163" s="3" t="s">
        <v>5912</v>
      </c>
      <c r="U163" s="3" t="s">
        <v>6757</v>
      </c>
      <c r="AN163" s="4">
        <v>159</v>
      </c>
      <c r="AP163" s="4" t="s">
        <v>6758</v>
      </c>
    </row>
    <row r="164" spans="19:42" ht="15" customHeight="1" x14ac:dyDescent="0.25">
      <c r="S164" s="3" t="s">
        <v>6759</v>
      </c>
      <c r="U164" s="3" t="s">
        <v>6760</v>
      </c>
      <c r="AN164" s="4">
        <v>160</v>
      </c>
      <c r="AP164" s="4" t="s">
        <v>6761</v>
      </c>
    </row>
    <row r="165" spans="19:42" ht="15" customHeight="1" x14ac:dyDescent="0.25">
      <c r="S165" s="3" t="s">
        <v>6762</v>
      </c>
      <c r="U165" s="3" t="s">
        <v>6763</v>
      </c>
      <c r="AN165" s="4">
        <v>161</v>
      </c>
      <c r="AP165" s="4" t="s">
        <v>6764</v>
      </c>
    </row>
    <row r="166" spans="19:42" ht="15" customHeight="1" x14ac:dyDescent="0.25">
      <c r="S166" s="3" t="s">
        <v>6765</v>
      </c>
      <c r="U166" s="3" t="s">
        <v>6766</v>
      </c>
      <c r="AN166" s="4">
        <v>162</v>
      </c>
      <c r="AP166" s="4" t="s">
        <v>6767</v>
      </c>
    </row>
    <row r="167" spans="19:42" ht="15" customHeight="1" x14ac:dyDescent="0.25">
      <c r="S167" s="3" t="s">
        <v>6768</v>
      </c>
      <c r="U167" s="3" t="s">
        <v>6769</v>
      </c>
      <c r="AN167" s="4">
        <v>163</v>
      </c>
      <c r="AP167" s="4" t="s">
        <v>6770</v>
      </c>
    </row>
    <row r="168" spans="19:42" ht="15" customHeight="1" x14ac:dyDescent="0.25">
      <c r="S168" s="3" t="s">
        <v>6771</v>
      </c>
      <c r="U168" s="3" t="s">
        <v>6772</v>
      </c>
      <c r="AN168" s="4">
        <v>164</v>
      </c>
      <c r="AP168" s="4" t="s">
        <v>6773</v>
      </c>
    </row>
    <row r="169" spans="19:42" ht="15" customHeight="1" x14ac:dyDescent="0.25">
      <c r="S169" s="3" t="s">
        <v>6774</v>
      </c>
      <c r="U169" s="3" t="s">
        <v>6775</v>
      </c>
      <c r="AN169" s="4">
        <v>165</v>
      </c>
      <c r="AP169" s="4" t="s">
        <v>6776</v>
      </c>
    </row>
    <row r="170" spans="19:42" ht="15" customHeight="1" x14ac:dyDescent="0.25">
      <c r="S170" s="3" t="s">
        <v>6777</v>
      </c>
      <c r="AN170" s="4">
        <v>166</v>
      </c>
      <c r="AP170" s="4" t="s">
        <v>6778</v>
      </c>
    </row>
    <row r="171" spans="19:42" ht="15" customHeight="1" x14ac:dyDescent="0.25">
      <c r="S171" s="3" t="s">
        <v>6779</v>
      </c>
      <c r="AN171" s="4">
        <v>167</v>
      </c>
      <c r="AP171" s="4" t="s">
        <v>6780</v>
      </c>
    </row>
    <row r="172" spans="19:42" ht="15" customHeight="1" x14ac:dyDescent="0.25">
      <c r="S172" s="3" t="s">
        <v>6781</v>
      </c>
      <c r="AN172" s="4">
        <v>168</v>
      </c>
      <c r="AP172" s="4" t="s">
        <v>6782</v>
      </c>
    </row>
    <row r="173" spans="19:42" ht="15" customHeight="1" x14ac:dyDescent="0.25">
      <c r="S173" s="3" t="s">
        <v>5926</v>
      </c>
      <c r="AN173" s="4">
        <v>169</v>
      </c>
      <c r="AP173" s="4" t="s">
        <v>6783</v>
      </c>
    </row>
    <row r="174" spans="19:42" ht="15" customHeight="1" x14ac:dyDescent="0.25">
      <c r="S174" s="3" t="s">
        <v>6784</v>
      </c>
      <c r="AN174" s="4">
        <v>170</v>
      </c>
      <c r="AP174" s="4" t="s">
        <v>6785</v>
      </c>
    </row>
    <row r="175" spans="19:42" ht="15" customHeight="1" x14ac:dyDescent="0.25">
      <c r="S175" s="3" t="s">
        <v>5929</v>
      </c>
      <c r="AN175" s="4">
        <v>171</v>
      </c>
      <c r="AP175" s="4" t="s">
        <v>6786</v>
      </c>
    </row>
    <row r="176" spans="19:42" ht="15" customHeight="1" x14ac:dyDescent="0.25">
      <c r="S176" s="3" t="s">
        <v>6787</v>
      </c>
      <c r="AN176" s="4">
        <v>172</v>
      </c>
    </row>
    <row r="177" spans="19:40" ht="15" customHeight="1" x14ac:dyDescent="0.25">
      <c r="S177" s="3" t="s">
        <v>6788</v>
      </c>
      <c r="AN177" s="4">
        <v>173</v>
      </c>
    </row>
    <row r="178" spans="19:40" ht="15" customHeight="1" x14ac:dyDescent="0.25">
      <c r="S178" s="3" t="s">
        <v>6789</v>
      </c>
      <c r="AN178" s="4">
        <v>174</v>
      </c>
    </row>
    <row r="179" spans="19:40" ht="15" customHeight="1" x14ac:dyDescent="0.25">
      <c r="S179" s="3" t="s">
        <v>6790</v>
      </c>
      <c r="AN179" s="4">
        <v>175</v>
      </c>
    </row>
    <row r="180" spans="19:40" ht="15" customHeight="1" x14ac:dyDescent="0.25">
      <c r="S180" s="3" t="s">
        <v>6791</v>
      </c>
      <c r="AN180" s="4">
        <v>176</v>
      </c>
    </row>
    <row r="181" spans="19:40" ht="15" customHeight="1" x14ac:dyDescent="0.25">
      <c r="S181" s="3" t="s">
        <v>6792</v>
      </c>
      <c r="AN181" s="4">
        <v>177</v>
      </c>
    </row>
    <row r="182" spans="19:40" ht="15" customHeight="1" x14ac:dyDescent="0.25">
      <c r="S182" s="3" t="s">
        <v>6793</v>
      </c>
      <c r="AN182" s="4">
        <v>178</v>
      </c>
    </row>
    <row r="183" spans="19:40" ht="15" customHeight="1" x14ac:dyDescent="0.25">
      <c r="S183" s="3" t="s">
        <v>5937</v>
      </c>
      <c r="AN183" s="4">
        <v>179</v>
      </c>
    </row>
    <row r="184" spans="19:40" ht="15" customHeight="1" x14ac:dyDescent="0.25">
      <c r="S184" s="3" t="s">
        <v>5938</v>
      </c>
      <c r="AN184" s="4">
        <v>180</v>
      </c>
    </row>
    <row r="185" spans="19:40" ht="15" customHeight="1" x14ac:dyDescent="0.25">
      <c r="S185" s="3" t="s">
        <v>5939</v>
      </c>
      <c r="AN185" s="4">
        <v>181</v>
      </c>
    </row>
    <row r="186" spans="19:40" ht="15" customHeight="1" x14ac:dyDescent="0.25">
      <c r="S186" s="3" t="s">
        <v>6794</v>
      </c>
      <c r="AN186" s="4">
        <v>182</v>
      </c>
    </row>
    <row r="187" spans="19:40" ht="15" customHeight="1" x14ac:dyDescent="0.25">
      <c r="S187" s="3" t="s">
        <v>6795</v>
      </c>
      <c r="AN187" s="4">
        <v>183</v>
      </c>
    </row>
    <row r="188" spans="19:40" ht="15" customHeight="1" x14ac:dyDescent="0.25">
      <c r="S188" s="3" t="s">
        <v>6796</v>
      </c>
      <c r="AN188" s="4">
        <v>184</v>
      </c>
    </row>
    <row r="189" spans="19:40" ht="15" customHeight="1" x14ac:dyDescent="0.25">
      <c r="S189" s="3" t="s">
        <v>6797</v>
      </c>
      <c r="AN189" s="4">
        <v>185</v>
      </c>
    </row>
    <row r="190" spans="19:40" ht="15" customHeight="1" x14ac:dyDescent="0.25">
      <c r="S190" s="3" t="s">
        <v>5944</v>
      </c>
      <c r="AN190" s="4">
        <v>186</v>
      </c>
    </row>
    <row r="191" spans="19:40" ht="15" customHeight="1" x14ac:dyDescent="0.25">
      <c r="S191" s="3" t="s">
        <v>6798</v>
      </c>
      <c r="AN191" s="4">
        <v>187</v>
      </c>
    </row>
    <row r="192" spans="19:40" ht="15" customHeight="1" x14ac:dyDescent="0.25">
      <c r="S192" s="3" t="s">
        <v>5945</v>
      </c>
      <c r="AN192" s="4">
        <v>188</v>
      </c>
    </row>
    <row r="193" spans="19:40" ht="15" customHeight="1" x14ac:dyDescent="0.25">
      <c r="S193" s="3" t="s">
        <v>6799</v>
      </c>
      <c r="AN193" s="4">
        <v>189</v>
      </c>
    </row>
    <row r="194" spans="19:40" ht="15" customHeight="1" x14ac:dyDescent="0.25">
      <c r="S194" s="3" t="s">
        <v>6800</v>
      </c>
      <c r="AN194" s="4">
        <v>190</v>
      </c>
    </row>
    <row r="195" spans="19:40" ht="15" customHeight="1" x14ac:dyDescent="0.25">
      <c r="S195" s="3" t="s">
        <v>5946</v>
      </c>
      <c r="AN195" s="4">
        <v>191</v>
      </c>
    </row>
    <row r="196" spans="19:40" ht="15" customHeight="1" x14ac:dyDescent="0.25">
      <c r="S196" s="3" t="s">
        <v>6801</v>
      </c>
      <c r="AN196" s="4">
        <v>192</v>
      </c>
    </row>
    <row r="197" spans="19:40" ht="15" customHeight="1" x14ac:dyDescent="0.25">
      <c r="S197" s="3" t="s">
        <v>5947</v>
      </c>
      <c r="AN197" s="4">
        <v>193</v>
      </c>
    </row>
    <row r="198" spans="19:40" ht="15" customHeight="1" x14ac:dyDescent="0.25">
      <c r="S198" s="3" t="s">
        <v>6802</v>
      </c>
      <c r="AN198" s="4">
        <v>194</v>
      </c>
    </row>
    <row r="199" spans="19:40" ht="15" customHeight="1" x14ac:dyDescent="0.25">
      <c r="S199" s="3" t="s">
        <v>5949</v>
      </c>
      <c r="AN199" s="4">
        <v>195</v>
      </c>
    </row>
    <row r="200" spans="19:40" ht="15" customHeight="1" x14ac:dyDescent="0.25">
      <c r="S200" s="3" t="s">
        <v>6803</v>
      </c>
      <c r="AN200" s="4">
        <v>196</v>
      </c>
    </row>
    <row r="201" spans="19:40" ht="15" customHeight="1" x14ac:dyDescent="0.25">
      <c r="S201" s="3" t="s">
        <v>6804</v>
      </c>
      <c r="AN201" s="4">
        <v>197</v>
      </c>
    </row>
    <row r="202" spans="19:40" ht="15" customHeight="1" x14ac:dyDescent="0.25">
      <c r="S202" s="3" t="s">
        <v>5952</v>
      </c>
      <c r="AN202" s="4">
        <v>198</v>
      </c>
    </row>
    <row r="203" spans="19:40" ht="15" customHeight="1" x14ac:dyDescent="0.25">
      <c r="AN203" s="4">
        <v>199</v>
      </c>
    </row>
    <row r="204" spans="19:40" ht="15" customHeight="1" x14ac:dyDescent="0.25">
      <c r="AN204" s="4">
        <v>200</v>
      </c>
    </row>
    <row r="205" spans="19:40" ht="15" customHeight="1" x14ac:dyDescent="0.25">
      <c r="AN205" s="4">
        <v>201</v>
      </c>
    </row>
    <row r="206" spans="19:40" ht="15" customHeight="1" x14ac:dyDescent="0.25">
      <c r="AN206" s="4">
        <v>202</v>
      </c>
    </row>
    <row r="207" spans="19:40" ht="15" customHeight="1" x14ac:dyDescent="0.25">
      <c r="AN207" s="4">
        <v>203</v>
      </c>
    </row>
    <row r="208" spans="19:40" ht="15" customHeight="1" x14ac:dyDescent="0.25">
      <c r="AN208" s="4">
        <v>204</v>
      </c>
    </row>
    <row r="209" spans="40:40" ht="15" customHeight="1" x14ac:dyDescent="0.25">
      <c r="AN209" s="4">
        <v>205</v>
      </c>
    </row>
    <row r="210" spans="40:40" ht="15" customHeight="1" x14ac:dyDescent="0.25">
      <c r="AN210" s="4">
        <v>206</v>
      </c>
    </row>
    <row r="211" spans="40:40" ht="15" customHeight="1" x14ac:dyDescent="0.25">
      <c r="AN211" s="4">
        <v>207</v>
      </c>
    </row>
    <row r="212" spans="40:40" ht="15" customHeight="1" x14ac:dyDescent="0.25">
      <c r="AN212" s="4">
        <v>208</v>
      </c>
    </row>
    <row r="213" spans="40:40" ht="15" customHeight="1" x14ac:dyDescent="0.25">
      <c r="AN213" s="4">
        <v>209</v>
      </c>
    </row>
    <row r="214" spans="40:40" ht="15" customHeight="1" x14ac:dyDescent="0.25">
      <c r="AN214" s="4">
        <v>210</v>
      </c>
    </row>
    <row r="215" spans="40:40" ht="15" customHeight="1" x14ac:dyDescent="0.25">
      <c r="AN215" s="4">
        <v>211</v>
      </c>
    </row>
    <row r="216" spans="40:40" ht="15" customHeight="1" x14ac:dyDescent="0.25">
      <c r="AN216" s="4">
        <v>212</v>
      </c>
    </row>
    <row r="217" spans="40:40" ht="15" customHeight="1" x14ac:dyDescent="0.25">
      <c r="AN217" s="4">
        <v>213</v>
      </c>
    </row>
    <row r="218" spans="40:40" ht="15" customHeight="1" x14ac:dyDescent="0.25">
      <c r="AN218" s="4">
        <v>214</v>
      </c>
    </row>
    <row r="219" spans="40:40" ht="15" customHeight="1" x14ac:dyDescent="0.25">
      <c r="AN219" s="4">
        <v>215</v>
      </c>
    </row>
    <row r="220" spans="40:40" ht="15" customHeight="1" x14ac:dyDescent="0.25">
      <c r="AN220" s="4">
        <v>216</v>
      </c>
    </row>
    <row r="221" spans="40:40" ht="15" customHeight="1" x14ac:dyDescent="0.25">
      <c r="AN221" s="4">
        <v>217</v>
      </c>
    </row>
    <row r="222" spans="40:40" ht="15" customHeight="1" x14ac:dyDescent="0.25">
      <c r="AN222" s="4">
        <v>218</v>
      </c>
    </row>
    <row r="223" spans="40:40" ht="15" customHeight="1" x14ac:dyDescent="0.25">
      <c r="AN223" s="4">
        <v>219</v>
      </c>
    </row>
    <row r="224" spans="40:40" ht="15" customHeight="1" x14ac:dyDescent="0.25">
      <c r="AN224" s="4">
        <v>220</v>
      </c>
    </row>
    <row r="225" spans="40:40" ht="15" customHeight="1" x14ac:dyDescent="0.25">
      <c r="AN225" s="4">
        <v>221</v>
      </c>
    </row>
    <row r="226" spans="40:40" ht="15" customHeight="1" x14ac:dyDescent="0.25">
      <c r="AN226" s="4">
        <v>222</v>
      </c>
    </row>
    <row r="227" spans="40:40" ht="15" customHeight="1" x14ac:dyDescent="0.25">
      <c r="AN227" s="4">
        <v>223</v>
      </c>
    </row>
    <row r="228" spans="40:40" ht="15" customHeight="1" x14ac:dyDescent="0.25">
      <c r="AN228" s="4">
        <v>224</v>
      </c>
    </row>
    <row r="229" spans="40:40" ht="15" customHeight="1" x14ac:dyDescent="0.25">
      <c r="AN229" s="4">
        <v>225</v>
      </c>
    </row>
    <row r="230" spans="40:40" ht="15" customHeight="1" x14ac:dyDescent="0.25">
      <c r="AN230" s="4">
        <v>226</v>
      </c>
    </row>
    <row r="231" spans="40:40" ht="15" customHeight="1" x14ac:dyDescent="0.25">
      <c r="AN231" s="4">
        <v>227</v>
      </c>
    </row>
    <row r="232" spans="40:40" ht="15" customHeight="1" x14ac:dyDescent="0.25">
      <c r="AN232" s="4">
        <v>228</v>
      </c>
    </row>
    <row r="233" spans="40:40" ht="15" customHeight="1" x14ac:dyDescent="0.25">
      <c r="AN233" s="4">
        <v>229</v>
      </c>
    </row>
    <row r="234" spans="40:40" ht="15" customHeight="1" x14ac:dyDescent="0.25">
      <c r="AN234" s="4">
        <v>230</v>
      </c>
    </row>
    <row r="235" spans="40:40" ht="15" customHeight="1" x14ac:dyDescent="0.25">
      <c r="AN235" s="4">
        <v>231</v>
      </c>
    </row>
    <row r="236" spans="40:40" ht="15" customHeight="1" x14ac:dyDescent="0.25">
      <c r="AN236" s="4">
        <v>232</v>
      </c>
    </row>
    <row r="237" spans="40:40" ht="15" customHeight="1" x14ac:dyDescent="0.25">
      <c r="AN237" s="4">
        <v>233</v>
      </c>
    </row>
    <row r="238" spans="40:40" ht="15" customHeight="1" x14ac:dyDescent="0.25">
      <c r="AN238" s="4">
        <v>234</v>
      </c>
    </row>
    <row r="239" spans="40:40" ht="15" customHeight="1" x14ac:dyDescent="0.25">
      <c r="AN239" s="4">
        <v>235</v>
      </c>
    </row>
    <row r="240" spans="40:40" ht="15" customHeight="1" x14ac:dyDescent="0.25">
      <c r="AN240" s="4">
        <v>236</v>
      </c>
    </row>
    <row r="241" spans="40:40" ht="15" customHeight="1" x14ac:dyDescent="0.25">
      <c r="AN241" s="4">
        <v>237</v>
      </c>
    </row>
    <row r="242" spans="40:40" ht="15" customHeight="1" x14ac:dyDescent="0.25">
      <c r="AN242" s="4">
        <v>238</v>
      </c>
    </row>
    <row r="243" spans="40:40" ht="15" customHeight="1" x14ac:dyDescent="0.25">
      <c r="AN243" s="4">
        <v>239</v>
      </c>
    </row>
    <row r="244" spans="40:40" ht="15" customHeight="1" x14ac:dyDescent="0.25">
      <c r="AN244" s="4">
        <v>240</v>
      </c>
    </row>
    <row r="245" spans="40:40" ht="15" customHeight="1" x14ac:dyDescent="0.25">
      <c r="AN245" s="4">
        <v>241</v>
      </c>
    </row>
    <row r="246" spans="40:40" ht="15" customHeight="1" x14ac:dyDescent="0.25">
      <c r="AN246" s="4">
        <v>242</v>
      </c>
    </row>
    <row r="247" spans="40:40" ht="15" customHeight="1" x14ac:dyDescent="0.25">
      <c r="AN247" s="4">
        <v>243</v>
      </c>
    </row>
    <row r="248" spans="40:40" ht="15" customHeight="1" x14ac:dyDescent="0.25">
      <c r="AN248" s="4">
        <v>244</v>
      </c>
    </row>
    <row r="249" spans="40:40" ht="15" customHeight="1" x14ac:dyDescent="0.25">
      <c r="AN249" s="4">
        <v>245</v>
      </c>
    </row>
    <row r="250" spans="40:40" ht="15" customHeight="1" x14ac:dyDescent="0.25">
      <c r="AN250" s="4">
        <v>246</v>
      </c>
    </row>
    <row r="251" spans="40:40" ht="15" customHeight="1" x14ac:dyDescent="0.25">
      <c r="AN251" s="4">
        <v>247</v>
      </c>
    </row>
    <row r="252" spans="40:40" ht="15" customHeight="1" x14ac:dyDescent="0.25">
      <c r="AN252" s="4">
        <v>248</v>
      </c>
    </row>
    <row r="253" spans="40:40" ht="15" customHeight="1" x14ac:dyDescent="0.25">
      <c r="AN253" s="4">
        <v>249</v>
      </c>
    </row>
    <row r="254" spans="40:40" ht="15" customHeight="1" x14ac:dyDescent="0.25">
      <c r="AN254" s="4">
        <v>250</v>
      </c>
    </row>
    <row r="255" spans="40:40" ht="15" customHeight="1" x14ac:dyDescent="0.25">
      <c r="AN255" s="4">
        <v>251</v>
      </c>
    </row>
    <row r="256" spans="40:40" ht="15" customHeight="1" x14ac:dyDescent="0.25">
      <c r="AN256" s="4">
        <v>252</v>
      </c>
    </row>
    <row r="257" spans="40:40" ht="15" customHeight="1" x14ac:dyDescent="0.25">
      <c r="AN257" s="4">
        <v>253</v>
      </c>
    </row>
    <row r="258" spans="40:40" ht="15" customHeight="1" x14ac:dyDescent="0.25">
      <c r="AN258" s="4">
        <v>254</v>
      </c>
    </row>
    <row r="259" spans="40:40" ht="15" customHeight="1" x14ac:dyDescent="0.25">
      <c r="AN259" s="4">
        <v>255</v>
      </c>
    </row>
    <row r="260" spans="40:40" ht="15" customHeight="1" x14ac:dyDescent="0.25">
      <c r="AN260" s="4">
        <v>256</v>
      </c>
    </row>
    <row r="261" spans="40:40" ht="15" customHeight="1" x14ac:dyDescent="0.25">
      <c r="AN261" s="4">
        <v>257</v>
      </c>
    </row>
    <row r="262" spans="40:40" ht="15" customHeight="1" x14ac:dyDescent="0.25">
      <c r="AN262" s="4">
        <v>258</v>
      </c>
    </row>
    <row r="263" spans="40:40" ht="15" customHeight="1" x14ac:dyDescent="0.25">
      <c r="AN263" s="4">
        <v>259</v>
      </c>
    </row>
    <row r="264" spans="40:40" ht="15" customHeight="1" x14ac:dyDescent="0.25">
      <c r="AN264" s="4">
        <v>260</v>
      </c>
    </row>
    <row r="265" spans="40:40" ht="15" customHeight="1" x14ac:dyDescent="0.25">
      <c r="AN265" s="4">
        <v>261</v>
      </c>
    </row>
    <row r="266" spans="40:40" ht="15" customHeight="1" x14ac:dyDescent="0.25">
      <c r="AN266" s="4">
        <v>262</v>
      </c>
    </row>
    <row r="267" spans="40:40" ht="15" customHeight="1" x14ac:dyDescent="0.25">
      <c r="AN267" s="4">
        <v>263</v>
      </c>
    </row>
    <row r="268" spans="40:40" ht="15" customHeight="1" x14ac:dyDescent="0.25">
      <c r="AN268" s="4">
        <v>264</v>
      </c>
    </row>
    <row r="269" spans="40:40" ht="15" customHeight="1" x14ac:dyDescent="0.25">
      <c r="AN269" s="4">
        <v>265</v>
      </c>
    </row>
    <row r="270" spans="40:40" ht="15" customHeight="1" x14ac:dyDescent="0.25">
      <c r="AN270" s="4">
        <v>266</v>
      </c>
    </row>
    <row r="271" spans="40:40" ht="15" customHeight="1" x14ac:dyDescent="0.25">
      <c r="AN271" s="4">
        <v>267</v>
      </c>
    </row>
    <row r="272" spans="40:40" ht="15" customHeight="1" x14ac:dyDescent="0.25">
      <c r="AN272" s="4">
        <v>268</v>
      </c>
    </row>
    <row r="273" spans="40:40" ht="15" customHeight="1" x14ac:dyDescent="0.25">
      <c r="AN273" s="4">
        <v>269</v>
      </c>
    </row>
    <row r="274" spans="40:40" ht="15" customHeight="1" x14ac:dyDescent="0.25">
      <c r="AN274" s="4">
        <v>270</v>
      </c>
    </row>
    <row r="275" spans="40:40" ht="15" customHeight="1" x14ac:dyDescent="0.25">
      <c r="AN275" s="4">
        <v>271</v>
      </c>
    </row>
    <row r="276" spans="40:40" ht="15" customHeight="1" x14ac:dyDescent="0.25">
      <c r="AN276" s="4">
        <v>272</v>
      </c>
    </row>
    <row r="277" spans="40:40" ht="15" customHeight="1" x14ac:dyDescent="0.25">
      <c r="AN277" s="4">
        <v>273</v>
      </c>
    </row>
    <row r="278" spans="40:40" ht="15" customHeight="1" x14ac:dyDescent="0.25">
      <c r="AN278" s="4">
        <v>274</v>
      </c>
    </row>
    <row r="279" spans="40:40" ht="15" customHeight="1" x14ac:dyDescent="0.25">
      <c r="AN279" s="4">
        <v>275</v>
      </c>
    </row>
    <row r="280" spans="40:40" ht="15" customHeight="1" x14ac:dyDescent="0.25">
      <c r="AN280" s="4">
        <v>276</v>
      </c>
    </row>
    <row r="281" spans="40:40" ht="15" customHeight="1" x14ac:dyDescent="0.25">
      <c r="AN281" s="4">
        <v>277</v>
      </c>
    </row>
    <row r="282" spans="40:40" ht="15" customHeight="1" x14ac:dyDescent="0.25">
      <c r="AN282" s="4">
        <v>278</v>
      </c>
    </row>
    <row r="283" spans="40:40" ht="15" customHeight="1" x14ac:dyDescent="0.25">
      <c r="AN283" s="4">
        <v>279</v>
      </c>
    </row>
    <row r="284" spans="40:40" ht="15" customHeight="1" x14ac:dyDescent="0.25">
      <c r="AN284" s="4">
        <v>280</v>
      </c>
    </row>
    <row r="285" spans="40:40" ht="15" customHeight="1" x14ac:dyDescent="0.25">
      <c r="AN285" s="4">
        <v>281</v>
      </c>
    </row>
    <row r="286" spans="40:40" ht="15" customHeight="1" x14ac:dyDescent="0.25">
      <c r="AN286" s="4">
        <v>282</v>
      </c>
    </row>
    <row r="287" spans="40:40" ht="15" customHeight="1" x14ac:dyDescent="0.25">
      <c r="AN287" s="4">
        <v>283</v>
      </c>
    </row>
    <row r="288" spans="40:40" ht="15" customHeight="1" x14ac:dyDescent="0.25">
      <c r="AN288" s="4">
        <v>284</v>
      </c>
    </row>
    <row r="289" spans="40:40" ht="15" customHeight="1" x14ac:dyDescent="0.25">
      <c r="AN289" s="4">
        <v>285</v>
      </c>
    </row>
    <row r="290" spans="40:40" ht="15" customHeight="1" x14ac:dyDescent="0.25">
      <c r="AN290" s="4">
        <v>286</v>
      </c>
    </row>
    <row r="291" spans="40:40" ht="15" customHeight="1" x14ac:dyDescent="0.25">
      <c r="AN291" s="4">
        <v>287</v>
      </c>
    </row>
    <row r="292" spans="40:40" ht="15" customHeight="1" x14ac:dyDescent="0.25">
      <c r="AN292" s="4">
        <v>288</v>
      </c>
    </row>
    <row r="293" spans="40:40" ht="15" customHeight="1" x14ac:dyDescent="0.25">
      <c r="AN293" s="4">
        <v>289</v>
      </c>
    </row>
    <row r="294" spans="40:40" ht="15" customHeight="1" x14ac:dyDescent="0.25">
      <c r="AN294" s="4">
        <v>290</v>
      </c>
    </row>
    <row r="295" spans="40:40" ht="15" customHeight="1" x14ac:dyDescent="0.25">
      <c r="AN295" s="4">
        <v>291</v>
      </c>
    </row>
    <row r="296" spans="40:40" ht="15" customHeight="1" x14ac:dyDescent="0.25">
      <c r="AN296" s="4">
        <v>292</v>
      </c>
    </row>
    <row r="297" spans="40:40" ht="15" customHeight="1" x14ac:dyDescent="0.25">
      <c r="AN297" s="4">
        <v>293</v>
      </c>
    </row>
    <row r="298" spans="40:40" ht="15" customHeight="1" x14ac:dyDescent="0.25">
      <c r="AN298" s="4">
        <v>294</v>
      </c>
    </row>
    <row r="299" spans="40:40" ht="15" customHeight="1" x14ac:dyDescent="0.25">
      <c r="AN299" s="4">
        <v>295</v>
      </c>
    </row>
    <row r="300" spans="40:40" ht="15" customHeight="1" x14ac:dyDescent="0.25">
      <c r="AN300" s="4">
        <v>296</v>
      </c>
    </row>
    <row r="301" spans="40:40" ht="15" customHeight="1" x14ac:dyDescent="0.25">
      <c r="AN301" s="4">
        <v>297</v>
      </c>
    </row>
    <row r="302" spans="40:40" ht="15" customHeight="1" x14ac:dyDescent="0.25">
      <c r="AN302" s="4">
        <v>298</v>
      </c>
    </row>
    <row r="303" spans="40:40" ht="15" customHeight="1" x14ac:dyDescent="0.25">
      <c r="AN303" s="4">
        <v>299</v>
      </c>
    </row>
    <row r="304" spans="40:40" ht="15" customHeight="1" x14ac:dyDescent="0.25">
      <c r="AN304" s="4">
        <v>300</v>
      </c>
    </row>
  </sheetData>
  <sortState xmlns:xlrd2="http://schemas.microsoft.com/office/spreadsheetml/2017/richdata2" ref="AP5:AP175">
    <sortCondition ref="AP5:AP175"/>
  </sortState>
  <phoneticPr fontId="16" type="noConversion"/>
  <conditionalFormatting sqref="AP5:AP175">
    <cfRule type="duplicateValues" dxfId="0" priority="30"/>
  </conditionalFormatting>
  <pageMargins left="0.7" right="0.7" top="0.75" bottom="0.75" header="0.3" footer="0.3"/>
  <pageSetup orientation="portrait" r:id="rId1"/>
  <headerFooter>
    <oddHeader>&amp;R&amp;"Aptos"&amp;10&amp;K000000 Unclassified / Non classifié&amp;1#_x000D_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OsfiApprovedBy xmlns="fecb3a15-ec4f-4650-8ab4-18722f579a21" xsi:nil="true"/>
    <o57c2d1722274f07a03b231252c868e4 xmlns="10d8d364-9265-4608-b1fe-b0d4f3e4d437">
      <Terms xmlns="http://schemas.microsoft.com/office/infopath/2007/PartnerControls">
        <TermInfo xmlns="http://schemas.microsoft.com/office/infopath/2007/PartnerControls">
          <TermName xmlns="http://schemas.microsoft.com/office/infopath/2007/PartnerControls">Memorandum to the Appointed Actuary - Life</TermName>
          <TermId xmlns="http://schemas.microsoft.com/office/infopath/2007/PartnerControls">85f4f6b2-5b3e-4e0d-91c1-17afd27be26d</TermId>
        </TermInfo>
      </Terms>
    </o57c2d1722274f07a03b231252c868e4>
    <OsfiMostCurrent xmlns="10d8d364-9265-4608-b1fe-b0d4f3e4d437">false</OsfiMostCurrent>
    <OsfiAuthor xmlns="fecb3a15-ec4f-4650-8ab4-18722f579a21">
      <UserInfo>
        <DisplayName/>
        <AccountId xsi:nil="true"/>
        <AccountType/>
      </UserInfo>
    </OsfiAuthor>
    <OsfiTo xmlns="fecb3a15-ec4f-4650-8ab4-18722f579a21" xsi:nil="true"/>
    <OsfiReceived xmlns="fecb3a15-ec4f-4650-8ab4-18722f579a21" xsi:nil="true"/>
    <OsfiDescription xmlns="fecb3a15-ec4f-4650-8ab4-18722f579a21" xsi:nil="true"/>
    <OsfiGuideSection xmlns="10d8d364-9265-4608-b1fe-b0d4f3e4d437" xsi:nil="true"/>
    <OsfiSensitivity xmlns="fecb3a15-ec4f-4650-8ab4-18722f579a21">Unclassified</OsfiSensitivity>
    <OsfiSent xmlns="fecb3a15-ec4f-4650-8ab4-18722f579a21" xsi:nil="true"/>
    <OsfiGuidancePhase xmlns="10d8d364-9265-4608-b1fe-b0d4f3e4d437">Draft</OsfiGuidancePhase>
    <OsfiLanguage xmlns="fecb3a15-ec4f-4650-8ab4-18722f579a21">English</OsfiLanguage>
    <OsfiEffectiveYear xmlns="10d8d364-9265-4608-b1fe-b0d4f3e4d437">2025</OsfiEffectiveYear>
    <pd5e1fd5a7e64ff28ea28d0be5cac3eb xmlns="fecb3a15-ec4f-4650-8ab4-18722f579a21">
      <Terms xmlns="http://schemas.microsoft.com/office/infopath/2007/PartnerControls"/>
    </pd5e1fd5a7e64ff28ea28d0be5cac3eb>
    <OsfiExternalAuthor xmlns="fecb3a15-ec4f-4650-8ab4-18722f579a21" xsi:nil="true"/>
    <OsfiCalendarYear xmlns="fecb3a15-ec4f-4650-8ab4-18722f579a21" xsi:nil="true"/>
    <OsfiCheckedOutDate xmlns="fecb3a15-ec4f-4650-8ab4-18722f579a21" xsi:nil="true"/>
    <OsfiAttachment xmlns="fecb3a15-ec4f-4650-8ab4-18722f579a21">false</OsfiAttachment>
    <OsfiLivelinkID xmlns="fecb3a15-ec4f-4650-8ab4-18722f579a21" xsi:nil="true"/>
    <TaxCatchAll xmlns="fecb3a15-ec4f-4650-8ab4-18722f579a21">
      <Value>764</Value>
      <Value>374</Value>
      <Value>12</Value>
      <Value>120</Value>
      <Value>1100</Value>
      <Value>790</Value>
      <Value>768</Value>
      <Value>766</Value>
      <Value>16</Value>
    </TaxCatchAll>
    <OsfiCc xmlns="fecb3a15-ec4f-4650-8ab4-18722f579a21" xsi:nil="true"/>
    <OsfiEmailFrom xmlns="fecb3a15-ec4f-4650-8ab4-18722f579a21" xsi:nil="true"/>
    <RelatedItems xmlns="http://schemas.microsoft.com/sharepoint/v3" xsi:nil="true"/>
    <fac5efe5e83a4438a828c68fc664b01b xmlns="fecb3a15-ec4f-4650-8ab4-18722f579a21">
      <Terms xmlns="http://schemas.microsoft.com/office/infopath/2007/PartnerControls">
        <TermInfo xmlns="http://schemas.microsoft.com/office/infopath/2007/PartnerControls">
          <TermName xmlns="http://schemas.microsoft.com/office/infopath/2007/PartnerControls">Actuarial Division (310100)</TermName>
          <TermId xmlns="http://schemas.microsoft.com/office/infopath/2007/PartnerControls">01ca8951-9dd5-42a7-a8e3-d696400fc526</TermId>
        </TermInfo>
      </Terms>
    </fac5efe5e83a4438a828c68fc664b01b>
    <d8662c420ae441af9b77c21287174095 xmlns="f5a7e35f-036f-43ba-9bd6-dfccb735f6f0">
      <Terms xmlns="http://schemas.microsoft.com/office/infopath/2007/PartnerControls">
        <TermInfo xmlns="http://schemas.microsoft.com/office/infopath/2007/PartnerControls">
          <TermName xmlns="http://schemas.microsoft.com/office/infopath/2007/PartnerControls">External Guidance</TermName>
          <TermId xmlns="http://schemas.microsoft.com/office/infopath/2007/PartnerControls">ea8cba3e-57fe-4199-9d26-ba6248f86a47</TermId>
        </TermInfo>
      </Terms>
    </d8662c420ae441af9b77c21287174095>
    <eed7ab1da29f40cbb57f35bd3770379c xmlns="10d8d364-9265-4608-b1fe-b0d4f3e4d437">
      <Terms xmlns="http://schemas.microsoft.com/office/infopath/2007/PartnerControls">
        <TermInfo xmlns="http://schemas.microsoft.com/office/infopath/2007/PartnerControls">
          <TermName xmlns="http://schemas.microsoft.com/office/infopath/2007/PartnerControls">Memorandum</TermName>
          <TermId xmlns="http://schemas.microsoft.com/office/infopath/2007/PartnerControls">55da664c-700e-4896-93ec-c9e86cd4f779</TermId>
        </TermInfo>
      </Terms>
    </eed7ab1da29f40cbb57f35bd3770379c>
    <m96463efc3cf41bb880201d3ec29442d xmlns="10d8d364-9265-4608-b1fe-b0d4f3e4d437">
      <Terms xmlns="http://schemas.microsoft.com/office/infopath/2007/PartnerControls"/>
    </m96463efc3cf41bb880201d3ec29442d>
    <fc15642b51504e789ffe56207564b371 xmlns="10d8d364-9265-4608-b1fe-b0d4f3e4d437">
      <Terms xmlns="http://schemas.microsoft.com/office/infopath/2007/PartnerControls"/>
    </fc15642b51504e789ffe56207564b371>
    <n03e0cbd2dfe4bc3a11ca39711420a8d xmlns="10d8d364-9265-4608-b1fe-b0d4f3e4d437">
      <Terms xmlns="http://schemas.microsoft.com/office/infopath/2007/PartnerControls"/>
    </n03e0cbd2dfe4bc3a11ca39711420a8d>
    <ec0866d5501a4e288cc256e554a42ca0 xmlns="fecb3a15-ec4f-4650-8ab4-18722f579a21">
      <Terms xmlns="http://schemas.microsoft.com/office/infopath/2007/PartnerControls">
        <TermInfo xmlns="http://schemas.microsoft.com/office/infopath/2007/PartnerControls">
          <TermName xmlns="http://schemas.microsoft.com/office/infopath/2007/PartnerControls">Prepare and Maintain External Guidance</TermName>
          <TermId xmlns="http://schemas.microsoft.com/office/infopath/2007/PartnerControls">7c6c8a9c-dc19-4c9f-8f1c-76bd76ffcd22</TermId>
        </TermInfo>
      </Terms>
    </ec0866d5501a4e288cc256e554a42ca0>
    <id28c9607766444bae9f5e2053e4afbd xmlns="fecb3a15-ec4f-4650-8ab4-18722f579a21">
      <Terms xmlns="http://schemas.microsoft.com/office/infopath/2007/PartnerControls">
        <TermInfo xmlns="http://schemas.microsoft.com/office/infopath/2007/PartnerControls">
          <TermName xmlns="http://schemas.microsoft.com/office/infopath/2007/PartnerControls">1.1 Regulation and supervision of federally regulated financial institutions</TermName>
          <TermId xmlns="http://schemas.microsoft.com/office/infopath/2007/PartnerControls">57fcbea7-d103-4c44-b289-6adbace6db09</TermId>
        </TermInfo>
      </Terms>
    </id28c9607766444bae9f5e2053e4afbd>
    <a36c359446dc4635be72f7f662985508 xmlns="10d8d364-9265-4608-b1fe-b0d4f3e4d437">
      <Terms xmlns="http://schemas.microsoft.com/office/infopath/2007/PartnerControls"/>
    </a36c359446dc4635be72f7f662985508>
    <e56a94d62dd24742b18ef96cd90907e1 xmlns="10d8d364-9265-4608-b1fe-b0d4f3e4d437">
      <Terms xmlns="http://schemas.microsoft.com/office/infopath/2007/PartnerControls"/>
    </e56a94d62dd24742b18ef96cd90907e1>
    <g6aadb9293ad4d8fba37a358bcaa27eb xmlns="fecb3a15-ec4f-4650-8ab4-18722f579a21">
      <Terms xmlns="http://schemas.microsoft.com/office/infopath/2007/PartnerControls">
        <TermInfo xmlns="http://schemas.microsoft.com/office/infopath/2007/PartnerControls">
          <TermName xmlns="http://schemas.microsoft.com/office/infopath/2007/PartnerControls">Financial Institutions</TermName>
          <TermId xmlns="http://schemas.microsoft.com/office/infopath/2007/PartnerControls">35066429-d513-4a4b-82a6-81eaff2320a3</TermId>
        </TermInfo>
      </Terms>
    </g6aadb9293ad4d8fba37a358bcaa27eb>
    <b683300b16564d45bc927e24a258e9f0 xmlns="10d8d364-9265-4608-b1fe-b0d4f3e4d437">
      <Terms xmlns="http://schemas.microsoft.com/office/infopath/2007/PartnerControls"/>
    </b683300b16564d45bc927e24a258e9f0>
    <l2f6599427db4c648ff6aeffe33695af xmlns="10d8d364-9265-4608-b1fe-b0d4f3e4d437">
      <Terms xmlns="http://schemas.microsoft.com/office/infopath/2007/PartnerControls"/>
    </l2f6599427db4c648ff6aeffe33695af>
    <jb5a842e1dfd44529b364c4fbcf68b48 xmlns="10d8d364-9265-4608-b1fe-b0d4f3e4d437">
      <Terms xmlns="http://schemas.microsoft.com/office/infopath/2007/PartnerControls"/>
    </jb5a842e1dfd44529b364c4fbcf68b48>
    <ja696665130841b683d84761908559f5 xmlns="10d8d364-9265-4608-b1fe-b0d4f3e4d437">
      <Terms xmlns="http://schemas.microsoft.com/office/infopath/2007/PartnerControls">
        <TermInfo xmlns="http://schemas.microsoft.com/office/infopath/2007/PartnerControls">
          <TermName xmlns="http://schemas.microsoft.com/office/infopath/2007/PartnerControls">Supervisory</TermName>
          <TermId xmlns="http://schemas.microsoft.com/office/infopath/2007/PartnerControls">0f39bfb1-b318-4ca8-8d93-1d74883e22e3</TermId>
        </TermInfo>
      </Terms>
    </ja696665130841b683d84761908559f5>
    <k5f8aeaceeb7434cbd9becc33a65ad3e xmlns="10d8d364-9265-4608-b1fe-b0d4f3e4d437">
      <Terms xmlns="http://schemas.microsoft.com/office/infopath/2007/PartnerControls"/>
    </k5f8aeaceeb7434cbd9becc33a65ad3e>
    <i4a82951b3ab490b851755ba3e25ca9e xmlns="10d8d364-9265-4608-b1fe-b0d4f3e4d437">
      <Terms xmlns="http://schemas.microsoft.com/office/infopath/2007/PartnerControls"/>
    </i4a82951b3ab490b851755ba3e25ca9e>
    <p213ed7f1c384e76b1e6db419627f072 xmlns="fecb3a15-ec4f-4650-8ab4-18722f579a21">
      <Terms xmlns="http://schemas.microsoft.com/office/infopath/2007/PartnerControls"/>
    </p213ed7f1c384e76b1e6db419627f072>
    <_dlc_DocId xmlns="fecb3a15-ec4f-4650-8ab4-18722f579a21">F2000-786772880-22995</_dlc_DocId>
    <_dlc_DocIdUrl xmlns="fecb3a15-ec4f-4650-8ab4-18722f579a21">
      <Url>https://011gc.sharepoint.com/sites/eSpace-FICore/_layouts/15/DocIdRedir.aspx?ID=F2000-786772880-22995</Url>
      <Description>F2000-786772880-22995</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Correspondence" ma:contentTypeID="0x0101004C081EED9C90B54F98FF06E55CA4DAAA1F000DAB628B3E0D7B4F9085D23F8D6A7EFB" ma:contentTypeVersion="13" ma:contentTypeDescription="Create a new document." ma:contentTypeScope="" ma:versionID="a8ab2ef0b4438ba256228bf1b99066e0">
  <xsd:schema xmlns:xsd="http://www.w3.org/2001/XMLSchema" xmlns:xs="http://www.w3.org/2001/XMLSchema" xmlns:p="http://schemas.microsoft.com/office/2006/metadata/properties" xmlns:ns1="http://schemas.microsoft.com/sharepoint/v3" xmlns:ns2="fecb3a15-ec4f-4650-8ab4-18722f579a21" xmlns:ns3="f5a7e35f-036f-43ba-9bd6-dfccb735f6f0" xmlns:ns4="10d8d364-9265-4608-b1fe-b0d4f3e4d437" targetNamespace="http://schemas.microsoft.com/office/2006/metadata/properties" ma:root="true" ma:fieldsID="6dcb13c0fdef589dc419a4dfa192633e" ns1:_="" ns2:_="" ns3:_="" ns4:_="">
    <xsd:import namespace="http://schemas.microsoft.com/sharepoint/v3"/>
    <xsd:import namespace="fecb3a15-ec4f-4650-8ab4-18722f579a21"/>
    <xsd:import namespace="f5a7e35f-036f-43ba-9bd6-dfccb735f6f0"/>
    <xsd:import namespace="10d8d364-9265-4608-b1fe-b0d4f3e4d437"/>
    <xsd:element name="properties">
      <xsd:complexType>
        <xsd:sequence>
          <xsd:element name="documentManagement">
            <xsd:complexType>
              <xsd:all>
                <xsd:element ref="ns2:_dlc_DocId" minOccurs="0"/>
                <xsd:element ref="ns2:_dlc_DocIdUrl" minOccurs="0"/>
                <xsd:element ref="ns2:_dlc_DocIdPersistId" minOccurs="0"/>
                <xsd:element ref="ns2:id28c9607766444bae9f5e2053e4afbd" minOccurs="0"/>
                <xsd:element ref="ns2:TaxCatchAll" minOccurs="0"/>
                <xsd:element ref="ns2:TaxCatchAllLabel" minOccurs="0"/>
                <xsd:element ref="ns2:ec0866d5501a4e288cc256e554a42ca0" minOccurs="0"/>
                <xsd:element ref="ns2:OsfiDescription" minOccurs="0"/>
                <xsd:element ref="ns2:OsfiAuthor" minOccurs="0"/>
                <xsd:element ref="ns2:OsfiExternalAuthor" minOccurs="0"/>
                <xsd:element ref="ns2:fac5efe5e83a4438a828c68fc664b01b" minOccurs="0"/>
                <xsd:element ref="ns2:OsfiLanguage" minOccurs="0"/>
                <xsd:element ref="ns2:OsfiSensitivity" minOccurs="0"/>
                <xsd:element ref="ns2:OsfiCalendarYear" minOccurs="0"/>
                <xsd:element ref="ns2:OsfiApprovedBy" minOccurs="0"/>
                <xsd:element ref="ns2:OsfiAttachment" minOccurs="0"/>
                <xsd:element ref="ns2:OsfiCc" minOccurs="0"/>
                <xsd:element ref="ns2:OsfiEmailFrom" minOccurs="0"/>
                <xsd:element ref="ns2:OsfiReceived" minOccurs="0"/>
                <xsd:element ref="ns2:OsfiSent" minOccurs="0"/>
                <xsd:element ref="ns2:OsfiTo" minOccurs="0"/>
                <xsd:element ref="ns1:RelatedItems" minOccurs="0"/>
                <xsd:element ref="ns2:OsfiLivelinkID" minOccurs="0"/>
                <xsd:element ref="ns2:OsfiCheckedOutDate" minOccurs="0"/>
                <xsd:element ref="ns2:g6aadb9293ad4d8fba37a358bcaa27eb" minOccurs="0"/>
                <xsd:element ref="ns3:d8662c420ae441af9b77c21287174095" minOccurs="0"/>
                <xsd:element ref="ns4:a36c359446dc4635be72f7f662985508" minOccurs="0"/>
                <xsd:element ref="ns4:o57c2d1722274f07a03b231252c868e4" minOccurs="0"/>
                <xsd:element ref="ns4:OsfiPeerGroup" minOccurs="0"/>
                <xsd:element ref="ns4:m96463efc3cf41bb880201d3ec29442d" minOccurs="0"/>
                <xsd:element ref="ns4:n03e0cbd2dfe4bc3a11ca39711420a8d" minOccurs="0"/>
                <xsd:element ref="ns4:fc15642b51504e789ffe56207564b371" minOccurs="0"/>
                <xsd:element ref="ns4:e56a94d62dd24742b18ef96cd90907e1" minOccurs="0"/>
                <xsd:element ref="ns4:l2f6599427db4c648ff6aeffe33695af" minOccurs="0"/>
                <xsd:element ref="ns4:b683300b16564d45bc927e24a258e9f0" minOccurs="0"/>
                <xsd:element ref="ns4:k5f8aeaceeb7434cbd9becc33a65ad3e" minOccurs="0"/>
                <xsd:element ref="ns4:eed7ab1da29f40cbb57f35bd3770379c" minOccurs="0"/>
                <xsd:element ref="ns4:OsfiProvision" minOccurs="0"/>
                <xsd:element ref="ns4:i4a82951b3ab490b851755ba3e25ca9e" minOccurs="0"/>
                <xsd:element ref="ns4:OsfiSupersededDate" minOccurs="0"/>
                <xsd:element ref="ns4:ja696665130841b683d84761908559f5" minOccurs="0"/>
                <xsd:element ref="ns4:OsfiFIArea" minOccurs="0"/>
                <xsd:element ref="ns2:p213ed7f1c384e76b1e6db419627f072" minOccurs="0"/>
                <xsd:element ref="ns4:OsfiGuidancePhase" minOccurs="0"/>
                <xsd:element ref="ns2:pd5e1fd5a7e64ff28ea28d0be5cac3eb" minOccurs="0"/>
                <xsd:element ref="ns4:OsfiMostCurrent" minOccurs="0"/>
                <xsd:element ref="ns4:OsfiGuideSection" minOccurs="0"/>
                <xsd:element ref="ns4:OsfiEffectiveYear" minOccurs="0"/>
                <xsd:element ref="ns4:jb5a842e1dfd44529b364c4fbcf68b48"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elatedItems" ma:index="32" nillable="true" ma:displayName="Related Items" ma:internalName="RelatedItem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cb3a15-ec4f-4650-8ab4-18722f579a2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id28c9607766444bae9f5e2053e4afbd" ma:index="11" nillable="true" ma:taxonomy="true" ma:internalName="id28c9607766444bae9f5e2053e4afbd" ma:taxonomyFieldName="OsfiPAA" ma:displayName="PAA" ma:readOnly="true" ma:fieldId="{2d28c960-7766-444b-ae9f-5e2053e4afbd}" ma:sspId="5a244423-8296-4638-a455-97eee7008da3" ma:termSetId="d1a66c1d-a3c0-4300-8b36-107e81c3a3e5"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af9b1633-47f7-4b55-a3cd-a0b477983e68}" ma:internalName="TaxCatchAll" ma:showField="CatchAllData" ma:web="10d8d364-9265-4608-b1fe-b0d4f3e4d43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af9b1633-47f7-4b55-a3cd-a0b477983e68}" ma:internalName="TaxCatchAllLabel" ma:readOnly="true" ma:showField="CatchAllDataLabel" ma:web="10d8d364-9265-4608-b1fe-b0d4f3e4d437">
      <xsd:complexType>
        <xsd:complexContent>
          <xsd:extension base="dms:MultiChoiceLookup">
            <xsd:sequence>
              <xsd:element name="Value" type="dms:Lookup" maxOccurs="unbounded" minOccurs="0" nillable="true"/>
            </xsd:sequence>
          </xsd:extension>
        </xsd:complexContent>
      </xsd:complexType>
    </xsd:element>
    <xsd:element name="ec0866d5501a4e288cc256e554a42ca0" ma:index="15" nillable="true" ma:taxonomy="true" ma:internalName="ec0866d5501a4e288cc256e554a42ca0" ma:taxonomyFieldName="OsfiBusinessProcess" ma:displayName="Business Process" ma:readOnly="true" ma:fieldId="{ec0866d5-501a-4e28-8cc2-56e554a42ca0}" ma:sspId="5a244423-8296-4638-a455-97eee7008da3" ma:termSetId="90fd1eaa-5cc8-4194-a26a-d78ee88d82aa" ma:anchorId="00000000-0000-0000-0000-000000000000" ma:open="false" ma:isKeyword="false">
      <xsd:complexType>
        <xsd:sequence>
          <xsd:element ref="pc:Terms" minOccurs="0" maxOccurs="1"/>
        </xsd:sequence>
      </xsd:complexType>
    </xsd:element>
    <xsd:element name="OsfiDescription" ma:index="17" nillable="true" ma:displayName="Description" ma:internalName="OsfiDescription" ma:readOnly="false">
      <xsd:simpleType>
        <xsd:restriction base="dms:Note">
          <xsd:maxLength value="255"/>
        </xsd:restriction>
      </xsd:simpleType>
    </xsd:element>
    <xsd:element name="OsfiAuthor" ma:index="18" nillable="true" ma:displayName="OSFI Author" ma:SearchPeopleOnly="false" ma:SharePointGroup="0" ma:internalName="OsfiAutho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sfiExternalAuthor" ma:index="19" nillable="true" ma:displayName="External Author" ma:internalName="OsfiExternalAuthor" ma:readOnly="false">
      <xsd:simpleType>
        <xsd:restriction base="dms:Text"/>
      </xsd:simpleType>
    </xsd:element>
    <xsd:element name="fac5efe5e83a4438a828c68fc664b01b" ma:index="20" nillable="true" ma:taxonomy="true" ma:internalName="fac5efe5e83a4438a828c68fc664b01b" ma:taxonomyFieldName="OsfiCostCentre" ma:displayName="Cost Centre" ma:readOnly="true" ma:fieldId="{fac5efe5-e83a-4438-a828-c68fc664b01b}" ma:sspId="5a244423-8296-4638-a455-97eee7008da3" ma:termSetId="bdc284b5-ea41-4d95-b7dd-4762f5f4b008" ma:anchorId="00000000-0000-0000-0000-000000000000" ma:open="false" ma:isKeyword="false">
      <xsd:complexType>
        <xsd:sequence>
          <xsd:element ref="pc:Terms" minOccurs="0" maxOccurs="1"/>
        </xsd:sequence>
      </xsd:complexType>
    </xsd:element>
    <xsd:element name="OsfiLanguage" ma:index="22" nillable="true" ma:displayName="Language" ma:default="English" ma:internalName="OsfiLanguage" ma:readOnly="false">
      <xsd:simpleType>
        <xsd:restriction base="dms:Choice">
          <xsd:enumeration value="English"/>
          <xsd:enumeration value="French"/>
          <xsd:enumeration value="Bilingual - English and French"/>
        </xsd:restriction>
      </xsd:simpleType>
    </xsd:element>
    <xsd:element name="OsfiSensitivity" ma:index="23" nillable="true" ma:displayName="Sensitivity" ma:default="Unclassified" ma:internalName="OsfiSensitivity" ma:readOnly="false">
      <xsd:simpleType>
        <xsd:restriction base="dms:Choice">
          <xsd:enumeration value="Unclassified"/>
          <xsd:enumeration value="Protected A"/>
          <xsd:enumeration value="Protected B"/>
        </xsd:restriction>
      </xsd:simpleType>
    </xsd:element>
    <xsd:element name="OsfiCalendarYear" ma:index="24" nillable="true" ma:displayName="Calendar Year" ma:hidden="true" ma:internalName="OsfiCalendarYear" ma:readOnly="false">
      <xsd:simpleType>
        <xsd:restriction base="dms:Text">
          <xsd:maxLength value="4"/>
        </xsd:restriction>
      </xsd:simpleType>
    </xsd:element>
    <xsd:element name="OsfiApprovedBy" ma:index="25" nillable="true" ma:displayName="Approved By" ma:hidden="true" ma:internalName="OsfiApprovedBy" ma:readOnly="false">
      <xsd:simpleType>
        <xsd:restriction base="dms:Note"/>
      </xsd:simpleType>
    </xsd:element>
    <xsd:element name="OsfiAttachment" ma:index="26" nillable="true" ma:displayName="Attachment" ma:default="0" ma:hidden="true" ma:internalName="OsfiAttachment" ma:readOnly="false">
      <xsd:simpleType>
        <xsd:restriction base="dms:Boolean"/>
      </xsd:simpleType>
    </xsd:element>
    <xsd:element name="OsfiCc" ma:index="27" nillable="true" ma:displayName="Cc" ma:internalName="OsfiCc" ma:readOnly="false">
      <xsd:simpleType>
        <xsd:restriction base="dms:Note"/>
      </xsd:simpleType>
    </xsd:element>
    <xsd:element name="OsfiEmailFrom" ma:index="28" nillable="true" ma:displayName="From" ma:hidden="true" ma:internalName="OsfiEmailFrom" ma:readOnly="false">
      <xsd:simpleType>
        <xsd:restriction base="dms:Text"/>
      </xsd:simpleType>
    </xsd:element>
    <xsd:element name="OsfiReceived" ma:index="29" nillable="true" ma:displayName="Received" ma:format="DateTime" ma:hidden="true" ma:internalName="OsfiReceived" ma:readOnly="false">
      <xsd:simpleType>
        <xsd:restriction base="dms:DateTime"/>
      </xsd:simpleType>
    </xsd:element>
    <xsd:element name="OsfiSent" ma:index="30" nillable="true" ma:displayName="Sent" ma:format="DateTime" ma:hidden="true" ma:internalName="OsfiSent" ma:readOnly="false">
      <xsd:simpleType>
        <xsd:restriction base="dms:DateTime"/>
      </xsd:simpleType>
    </xsd:element>
    <xsd:element name="OsfiTo" ma:index="31" nillable="true" ma:displayName="To" ma:hidden="true" ma:internalName="OsfiTo" ma:readOnly="false">
      <xsd:simpleType>
        <xsd:restriction base="dms:Note"/>
      </xsd:simpleType>
    </xsd:element>
    <xsd:element name="OsfiLivelinkID" ma:index="33" nillable="true" ma:displayName="Livelink ID" ma:hidden="true" ma:internalName="OsfiLivelinkID" ma:readOnly="false">
      <xsd:simpleType>
        <xsd:restriction base="dms:Text"/>
      </xsd:simpleType>
    </xsd:element>
    <xsd:element name="OsfiCheckedOutDate" ma:index="34" nillable="true" ma:displayName="Checked Out Date" ma:format="DateOnly" ma:hidden="true" ma:internalName="OsfiCheckedOutDate" ma:readOnly="false">
      <xsd:simpleType>
        <xsd:restriction base="dms:DateTime"/>
      </xsd:simpleType>
    </xsd:element>
    <xsd:element name="g6aadb9293ad4d8fba37a358bcaa27eb" ma:index="36" nillable="true" ma:taxonomy="true" ma:internalName="g6aadb9293ad4d8fba37a358bcaa27eb" ma:taxonomyFieldName="OsfiFunction" ma:displayName="Function" ma:readOnly="true" ma:fieldId="{06aadb92-93ad-4d8f-ba37-a358bcaa27eb}" ma:sspId="5a244423-8296-4638-a455-97eee7008da3" ma:termSetId="bb2da93b-cdef-4276-9a5e-c97ef14b2e41" ma:anchorId="00000000-0000-0000-0000-000000000000" ma:open="false" ma:isKeyword="false">
      <xsd:complexType>
        <xsd:sequence>
          <xsd:element ref="pc:Terms" minOccurs="0" maxOccurs="1"/>
        </xsd:sequence>
      </xsd:complexType>
    </xsd:element>
    <xsd:element name="p213ed7f1c384e76b1e6db419627f072" ma:index="68" nillable="true" ma:taxonomy="true" ma:internalName="p213ed7f1c384e76b1e6db419627f072" ma:taxonomyFieldName="OsfiFiscalPeriod" ma:displayName="Fiscal Period" ma:readOnly="true" ma:fieldId="{9213ed7f-1c38-4e76-b1e6-db419627f072}" ma:taxonomyMulti="true" ma:sspId="5a244423-8296-4638-a455-97eee7008da3" ma:termSetId="ba59d63d-03ce-4d91-83ae-8d09cc29681b" ma:anchorId="00000000-0000-0000-0000-000000000000" ma:open="false" ma:isKeyword="false">
      <xsd:complexType>
        <xsd:sequence>
          <xsd:element ref="pc:Terms" minOccurs="0" maxOccurs="1"/>
        </xsd:sequence>
      </xsd:complexType>
    </xsd:element>
    <xsd:element name="pd5e1fd5a7e64ff28ea28d0be5cac3eb" ma:index="71" nillable="true" ma:taxonomy="true" ma:internalName="pd5e1fd5a7e64ff28ea28d0be5cac3eb" ma:taxonomyFieldName="OsfiFIExternalOrganization" ma:displayName="External Organization" ma:readOnly="false" ma:fieldId="{9d5e1fd5-a7e6-4ff2-8ea2-8d0be5cac3eb}" ma:taxonomyMulti="true" ma:sspId="5a244423-8296-4638-a455-97eee7008da3" ma:termSetId="7f77c62a-559a-4682-acfc-3ada937d663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5a7e35f-036f-43ba-9bd6-dfccb735f6f0" elementFormDefault="qualified">
    <xsd:import namespace="http://schemas.microsoft.com/office/2006/documentManagement/types"/>
    <xsd:import namespace="http://schemas.microsoft.com/office/infopath/2007/PartnerControls"/>
    <xsd:element name="d8662c420ae441af9b77c21287174095" ma:index="38" nillable="true" ma:taxonomy="true" ma:internalName="d8662c420ae441af9b77c21287174095" ma:taxonomyFieldName="OsfiSubFunction" ma:displayName="Sub Function" ma:readOnly="true" ma:fieldId="{d8662c42-0ae4-41af-9b77-c21287174095}" ma:sspId="5a244423-8296-4638-a455-97eee7008da3" ma:termSetId="90fd1eaa-5cc8-4194-a26a-d78ee88d82a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0d8d364-9265-4608-b1fe-b0d4f3e4d437" elementFormDefault="qualified">
    <xsd:import namespace="http://schemas.microsoft.com/office/2006/documentManagement/types"/>
    <xsd:import namespace="http://schemas.microsoft.com/office/infopath/2007/PartnerControls"/>
    <xsd:element name="a36c359446dc4635be72f7f662985508" ma:index="40" nillable="true" ma:taxonomy="true" ma:internalName="a36c359446dc4635be72f7f662985508" ma:taxonomyFieldName="OsfiFITopics" ma:displayName="FI Topics" ma:readOnly="true" ma:fieldId="{a36c3594-46dc-4635-be72-f7f662985508}" ma:taxonomyMulti="true" ma:sspId="5a244423-8296-4638-a455-97eee7008da3" ma:termSetId="37d2ecf9-da35-44d7-8685-07f8c550b9dd" ma:anchorId="00000000-0000-0000-0000-000000000000" ma:open="false" ma:isKeyword="false">
      <xsd:complexType>
        <xsd:sequence>
          <xsd:element ref="pc:Terms" minOccurs="0" maxOccurs="1"/>
        </xsd:sequence>
      </xsd:complexType>
    </xsd:element>
    <xsd:element name="o57c2d1722274f07a03b231252c868e4" ma:index="42" nillable="true" ma:taxonomy="true" ma:internalName="o57c2d1722274f07a03b231252c868e4" ma:taxonomyFieldName="OsfiOSFIGuidance" ma:displayName="Primary OSFI Guidance" ma:indexed="true" ma:readOnly="false" ma:fieldId="{857c2d17-2227-4f07-a03b-231252c868e4}" ma:sspId="5a244423-8296-4638-a455-97eee7008da3" ma:termSetId="db38c128-694d-474d-a2d5-b0856268de74" ma:anchorId="00000000-0000-0000-0000-000000000000" ma:open="false" ma:isKeyword="false">
      <xsd:complexType>
        <xsd:sequence>
          <xsd:element ref="pc:Terms" minOccurs="0" maxOccurs="1"/>
        </xsd:sequence>
      </xsd:complexType>
    </xsd:element>
    <xsd:element name="OsfiPeerGroup" ma:index="44" nillable="true" ma:displayName="Peer Group" ma:hidden="true" ma:internalName="OsfiPeerGroup" ma:readOnly="true">
      <xsd:simpleType>
        <xsd:restriction base="dms:Choice">
          <xsd:enumeration value="Big 5"/>
          <xsd:enumeration value="Big Life"/>
          <xsd:enumeration value="D-SIB"/>
          <xsd:enumeration value="Mortgage Insurer"/>
          <xsd:enumeration value="Reinsurance"/>
          <xsd:enumeration value="Small Life"/>
          <xsd:enumeration value="Small P &amp; C"/>
          <xsd:enumeration value="SMSB"/>
        </xsd:restriction>
      </xsd:simpleType>
    </xsd:element>
    <xsd:element name="m96463efc3cf41bb880201d3ec29442d" ma:index="45" nillable="true" ma:taxonomy="true" ma:internalName="m96463efc3cf41bb880201d3ec29442d" ma:taxonomyFieldName="OsfiFIStandards" ma:displayName="Standards" ma:readOnly="true" ma:fieldId="{696463ef-c3cf-41bb-8802-01d3ec29442d}" ma:sspId="5a244423-8296-4638-a455-97eee7008da3" ma:termSetId="5f9e4213-ad76-40af-aba3-0eff4400b5b9" ma:anchorId="00000000-0000-0000-0000-000000000000" ma:open="false" ma:isKeyword="false">
      <xsd:complexType>
        <xsd:sequence>
          <xsd:element ref="pc:Terms" minOccurs="0" maxOccurs="1"/>
        </xsd:sequence>
      </xsd:complexType>
    </xsd:element>
    <xsd:element name="n03e0cbd2dfe4bc3a11ca39711420a8d" ma:index="47" nillable="true" ma:taxonomy="true" ma:internalName="n03e0cbd2dfe4bc3a11ca39711420a8d" ma:taxonomyFieldName="OsfiPrimaryActandSection" ma:displayName="Primary Act and Section" ma:indexed="true" ma:readOnly="true" ma:fieldId="{703e0cbd-2dfe-4bc3-a11c-a39711420a8d}" ma:sspId="5a244423-8296-4638-a455-97eee7008da3" ma:termSetId="5d4b9093-6996-4b6a-ac68-7f2346edef7a" ma:anchorId="00000000-0000-0000-0000-000000000000" ma:open="false" ma:isKeyword="false">
      <xsd:complexType>
        <xsd:sequence>
          <xsd:element ref="pc:Terms" minOccurs="0" maxOccurs="1"/>
        </xsd:sequence>
      </xsd:complexType>
    </xsd:element>
    <xsd:element name="fc15642b51504e789ffe56207564b371" ma:index="49" nillable="true" ma:taxonomy="true" ma:internalName="fc15642b51504e789ffe56207564b371" ma:taxonomyFieldName="OsfiSecondaryActsandSections" ma:displayName="Secondary Acts and Sections" ma:readOnly="true" ma:fieldId="{fc15642b-5150-4e78-9ffe-56207564b371}" ma:taxonomyMulti="true" ma:sspId="5a244423-8296-4638-a455-97eee7008da3" ma:termSetId="5d4b9093-6996-4b6a-ac68-7f2346edef7a" ma:anchorId="00000000-0000-0000-0000-000000000000" ma:open="false" ma:isKeyword="false">
      <xsd:complexType>
        <xsd:sequence>
          <xsd:element ref="pc:Terms" minOccurs="0" maxOccurs="1"/>
        </xsd:sequence>
      </xsd:complexType>
    </xsd:element>
    <xsd:element name="e56a94d62dd24742b18ef96cd90907e1" ma:index="51" nillable="true" ma:taxonomy="true" ma:internalName="e56a94d62dd24742b18ef96cd90907e1" ma:taxonomyFieldName="OsfiSecondaryRegulations" ma:displayName="Secondary Regulations" ma:readOnly="true" ma:fieldId="{e56a94d6-2dd2-4742-b18e-f96cd90907e1}" ma:taxonomyMulti="true" ma:sspId="5a244423-8296-4638-a455-97eee7008da3" ma:termSetId="f426344c-9403-40cb-8a87-7544082f8399" ma:anchorId="00000000-0000-0000-0000-000000000000" ma:open="false" ma:isKeyword="false">
      <xsd:complexType>
        <xsd:sequence>
          <xsd:element ref="pc:Terms" minOccurs="0" maxOccurs="1"/>
        </xsd:sequence>
      </xsd:complexType>
    </xsd:element>
    <xsd:element name="l2f6599427db4c648ff6aeffe33695af" ma:index="53" nillable="true" ma:taxonomy="true" ma:internalName="l2f6599427db4c648ff6aeffe33695af" ma:taxonomyFieldName="OsfiSecondaryOSFIGuidance" ma:displayName="Secondary OSFI Guidance" ma:readOnly="true" ma:fieldId="{52f65994-27db-4c64-8ff6-aeffe33695af}" ma:taxonomyMulti="true" ma:sspId="5a244423-8296-4638-a455-97eee7008da3" ma:termSetId="db38c128-694d-474d-a2d5-b0856268de74" ma:anchorId="00000000-0000-0000-0000-000000000000" ma:open="false" ma:isKeyword="false">
      <xsd:complexType>
        <xsd:sequence>
          <xsd:element ref="pc:Terms" minOccurs="0" maxOccurs="1"/>
        </xsd:sequence>
      </xsd:complexType>
    </xsd:element>
    <xsd:element name="b683300b16564d45bc927e24a258e9f0" ma:index="55" nillable="true" ma:taxonomy="true" ma:internalName="b683300b16564d45bc927e24a258e9f0" ma:taxonomyFieldName="OsfiReturnType" ma:displayName="Return Type" ma:readOnly="true" ma:fieldId="{b683300b-1656-4d45-bc92-7e24a258e9f0}" ma:sspId="5a244423-8296-4638-a455-97eee7008da3" ma:termSetId="a568a50d-8932-4c0a-a4b8-4cfac741b28b" ma:anchorId="00000000-0000-0000-0000-000000000000" ma:open="false" ma:isKeyword="false">
      <xsd:complexType>
        <xsd:sequence>
          <xsd:element ref="pc:Terms" minOccurs="0" maxOccurs="1"/>
        </xsd:sequence>
      </xsd:complexType>
    </xsd:element>
    <xsd:element name="k5f8aeaceeb7434cbd9becc33a65ad3e" ma:index="57" nillable="true" ma:taxonomy="true" ma:internalName="k5f8aeaceeb7434cbd9becc33a65ad3e" ma:taxonomyFieldName="OsfiIndustryType" ma:displayName="FI Industry" ma:readOnly="true" ma:fieldId="{45f8aeac-eeb7-434c-bd9b-ecc33a65ad3e}" ma:taxonomyMulti="true" ma:sspId="5a244423-8296-4638-a455-97eee7008da3" ma:termSetId="a8bd1923-216f-45d4-badc-2ce42a898c25" ma:anchorId="00000000-0000-0000-0000-000000000000" ma:open="false" ma:isKeyword="false">
      <xsd:complexType>
        <xsd:sequence>
          <xsd:element ref="pc:Terms" minOccurs="0" maxOccurs="1"/>
        </xsd:sequence>
      </xsd:complexType>
    </xsd:element>
    <xsd:element name="eed7ab1da29f40cbb57f35bd3770379c" ma:index="59" nillable="true" ma:taxonomy="true" ma:internalName="eed7ab1da29f40cbb57f35bd3770379c" ma:taxonomyFieldName="OsfiInstrumentType" ma:displayName="Instrument Type" ma:indexed="true" ma:readOnly="true" ma:fieldId="{eed7ab1d-a29f-40cb-b57f-35bd3770379c}" ma:sspId="5a244423-8296-4638-a455-97eee7008da3" ma:termSetId="de317838-3de1-4b67-8401-dbb533591b85" ma:anchorId="00000000-0000-0000-0000-000000000000" ma:open="false" ma:isKeyword="false">
      <xsd:complexType>
        <xsd:sequence>
          <xsd:element ref="pc:Terms" minOccurs="0" maxOccurs="1"/>
        </xsd:sequence>
      </xsd:complexType>
    </xsd:element>
    <xsd:element name="OsfiProvision" ma:index="61" nillable="true" ma:displayName="Sub Provision" ma:hidden="true" ma:internalName="OsfiProvision" ma:readOnly="true">
      <xsd:simpleType>
        <xsd:restriction base="dms:Note">
          <xsd:maxLength value="255"/>
        </xsd:restriction>
      </xsd:simpleType>
    </xsd:element>
    <xsd:element name="i4a82951b3ab490b851755ba3e25ca9e" ma:index="62" nillable="true" ma:taxonomy="true" ma:internalName="i4a82951b3ab490b851755ba3e25ca9e" ma:taxonomyFieldName="OsfiRegulations" ma:displayName="Primary Regulation" ma:indexed="true" ma:readOnly="true" ma:fieldId="{24a82951-b3ab-490b-8517-55ba3e25ca9e}" ma:sspId="5a244423-8296-4638-a455-97eee7008da3" ma:termSetId="f426344c-9403-40cb-8a87-7544082f8399" ma:anchorId="00000000-0000-0000-0000-000000000000" ma:open="false" ma:isKeyword="false">
      <xsd:complexType>
        <xsd:sequence>
          <xsd:element ref="pc:Terms" minOccurs="0" maxOccurs="1"/>
        </xsd:sequence>
      </xsd:complexType>
    </xsd:element>
    <xsd:element name="OsfiSupersededDate" ma:index="64" nillable="true" ma:displayName="Superseded Date" ma:format="DateOnly" ma:hidden="true" ma:internalName="OsfiSupersededDate" ma:readOnly="true">
      <xsd:simpleType>
        <xsd:restriction base="dms:DateTime"/>
      </xsd:simpleType>
    </xsd:element>
    <xsd:element name="ja696665130841b683d84761908559f5" ma:index="65" nillable="true" ma:taxonomy="true" ma:internalName="ja696665130841b683d84761908559f5" ma:taxonomyFieldName="OsfiGuidanceCategory" ma:displayName="Guidance Category" ma:indexed="true" ma:readOnly="true" ma:fieldId="{3a696665-1308-41b6-83d8-4761908559f5}" ma:sspId="5a244423-8296-4638-a455-97eee7008da3" ma:termSetId="c6951c27-6d0a-40de-85ce-35bf0943b92a" ma:anchorId="00000000-0000-0000-0000-000000000000" ma:open="false" ma:isKeyword="false">
      <xsd:complexType>
        <xsd:sequence>
          <xsd:element ref="pc:Terms" minOccurs="0" maxOccurs="1"/>
        </xsd:sequence>
      </xsd:complexType>
    </xsd:element>
    <xsd:element name="OsfiFIArea" ma:index="67" nillable="true" ma:displayName="FI Area" ma:format="Dropdown" ma:hidden="true" ma:internalName="OsfiFIArea" ma:readOnly="true">
      <xsd:simpleType>
        <xsd:restriction base="dms:Choice">
          <xsd:enumeration value="All Areas"/>
          <xsd:enumeration value="Approvals"/>
          <xsd:enumeration value="Rule Making"/>
          <xsd:enumeration value="Supervision"/>
        </xsd:restriction>
      </xsd:simpleType>
    </xsd:element>
    <xsd:element name="OsfiGuidancePhase" ma:index="70" nillable="true" ma:displayName="Guidance Phase" ma:format="Dropdown" ma:internalName="OsfiGuidancePhase" ma:readOnly="false">
      <xsd:simpleType>
        <xsd:restriction base="dms:Choice">
          <xsd:enumeration value="Analysis"/>
          <xsd:enumeration value="External Consultation"/>
          <xsd:enumeration value="Internal Consultation"/>
          <xsd:enumeration value="Draft"/>
          <xsd:enumeration value="Final"/>
        </xsd:restriction>
      </xsd:simpleType>
    </xsd:element>
    <xsd:element name="OsfiMostCurrent" ma:index="73" nillable="true" ma:displayName="Most Current" ma:default="0" ma:internalName="OsfiMostCurrent" ma:readOnly="false">
      <xsd:simpleType>
        <xsd:restriction base="dms:Boolean"/>
      </xsd:simpleType>
    </xsd:element>
    <xsd:element name="OsfiGuideSection" ma:index="74" nillable="true" ma:displayName="Section" ma:internalName="OsfiGuideSection" ma:readOnly="false">
      <xsd:simpleType>
        <xsd:restriction base="dms:Choice">
          <xsd:enumeration value="Section I"/>
          <xsd:enumeration value="Section II"/>
          <xsd:enumeration value="Section III"/>
          <xsd:enumeration value="Section IV"/>
          <xsd:enumeration value="Section V"/>
          <xsd:enumeration value="Section VI"/>
          <xsd:enumeration value="Section VII"/>
          <xsd:enumeration value="Section VIII"/>
          <xsd:enumeration value="Section IX"/>
          <xsd:enumeration value="Section X"/>
        </xsd:restriction>
      </xsd:simpleType>
    </xsd:element>
    <xsd:element name="OsfiEffectiveYear" ma:index="75" nillable="true" ma:displayName="Effective Year" ma:format="Dropdown" ma:hidden="true" ma:internalName="OsfiEffectiveYear" ma:readOnly="false">
      <xsd:simpleType>
        <xsd:restriction base="dms:Choice">
          <xsd:enumeration value="2018"/>
          <xsd:enumeration value="2019"/>
          <xsd:enumeration value="2020"/>
          <xsd:enumeration value="2021"/>
          <xsd:enumeration value="2022"/>
          <xsd:enumeration value="2023"/>
          <xsd:enumeration value="2024"/>
          <xsd:enumeration value="2025"/>
          <xsd:enumeration value="2026"/>
          <xsd:enumeration value="2027"/>
          <xsd:enumeration value="2028"/>
          <xsd:enumeration value="2029"/>
          <xsd:enumeration value="2030"/>
        </xsd:restriction>
      </xsd:simpleType>
    </xsd:element>
    <xsd:element name="jb5a842e1dfd44529b364c4fbcf68b48" ma:index="76" nillable="true" ma:taxonomy="true" ma:internalName="jb5a842e1dfd44529b364c4fbcf68b48" ma:taxonomyFieldName="OsfiSupervisoryAreaMM" ma:displayName="Supervisory Area" ma:readOnly="true" ma:fieldId="{3b5a842e-1dfd-4452-9b36-4c4fbcf68b48}" ma:sspId="5a244423-8296-4638-a455-97eee7008da3" ma:termSetId="d44da03d-3238-4a7c-aef4-370c87409f9d"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5a244423-8296-4638-a455-97eee7008da3" ContentTypeId="0x0101004C081EED9C90B54F98FF06E55CA4DAAA1F" PreviousValue="false" LastSyncTimeStamp="2023-10-24T06:02:34.183Z"/>
</file>

<file path=customXml/item6.xml>��
</file>

<file path=customXml/itemProps1.xml><?xml version="1.0" encoding="utf-8"?>
<ds:datastoreItem xmlns:ds="http://schemas.openxmlformats.org/officeDocument/2006/customXml" ds:itemID="{4FCF012A-AB70-4B6C-8ECB-3A0C068566DF}">
  <ds:schemaRefs>
    <ds:schemaRef ds:uri="http://schemas.microsoft.com/sharepoint/events"/>
  </ds:schemaRefs>
</ds:datastoreItem>
</file>

<file path=customXml/itemProps2.xml><?xml version="1.0" encoding="utf-8"?>
<ds:datastoreItem xmlns:ds="http://schemas.openxmlformats.org/officeDocument/2006/customXml" ds:itemID="{5E64D3D0-4A1D-4611-A233-32403AEB0A47}">
  <ds:schemaRefs>
    <ds:schemaRef ds:uri="http://schemas.microsoft.com/office/2006/documentManagement/types"/>
    <ds:schemaRef ds:uri="f5a7e35f-036f-43ba-9bd6-dfccb735f6f0"/>
    <ds:schemaRef ds:uri="http://purl.org/dc/terms/"/>
    <ds:schemaRef ds:uri="http://www.w3.org/XML/1998/namespace"/>
    <ds:schemaRef ds:uri="http://purl.org/dc/dcmitype/"/>
    <ds:schemaRef ds:uri="http://schemas.openxmlformats.org/package/2006/metadata/core-properties"/>
    <ds:schemaRef ds:uri="http://purl.org/dc/elements/1.1/"/>
    <ds:schemaRef ds:uri="http://schemas.microsoft.com/office/2006/metadata/properties"/>
    <ds:schemaRef ds:uri="fecb3a15-ec4f-4650-8ab4-18722f579a21"/>
    <ds:schemaRef ds:uri="http://schemas.microsoft.com/office/infopath/2007/PartnerControls"/>
    <ds:schemaRef ds:uri="10d8d364-9265-4608-b1fe-b0d4f3e4d437"/>
    <ds:schemaRef ds:uri="http://schemas.microsoft.com/sharepoint/v3"/>
  </ds:schemaRefs>
</ds:datastoreItem>
</file>

<file path=customXml/itemProps3.xml><?xml version="1.0" encoding="utf-8"?>
<ds:datastoreItem xmlns:ds="http://schemas.openxmlformats.org/officeDocument/2006/customXml" ds:itemID="{3C9FD1D0-82E7-40C5-9736-5121F5A71934}">
  <ds:schemaRefs>
    <ds:schemaRef ds:uri="http://schemas.microsoft.com/sharepoint/v3/contenttype/forms"/>
  </ds:schemaRefs>
</ds:datastoreItem>
</file>

<file path=customXml/itemProps4.xml><?xml version="1.0" encoding="utf-8"?>
<ds:datastoreItem xmlns:ds="http://schemas.openxmlformats.org/officeDocument/2006/customXml" ds:itemID="{E94A21AA-E08B-4064-BA61-081F3C56A6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ecb3a15-ec4f-4650-8ab4-18722f579a21"/>
    <ds:schemaRef ds:uri="f5a7e35f-036f-43ba-9bd6-dfccb735f6f0"/>
    <ds:schemaRef ds:uri="10d8d364-9265-4608-b1fe-b0d4f3e4d4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C88299BA-E020-4329-AF53-490DBCE3A855}">
  <ds:schemaRefs>
    <ds:schemaRef ds:uri="Microsoft.SharePoint.Taxonomy.ContentTypeSync"/>
  </ds:schemaRefs>
</ds:datastoreItem>
</file>

<file path=customXml/itemProps6.xml><?xml version="1.0" encoding="utf-8"?>
<ds:datastoreItem xmlns:ds="http://schemas.openxmlformats.org/officeDocument/2006/customXml" ds:itemID="{B1838F6F-8505-4FD7-9516-7D8CE4C2BB01}">
  <ds:schemaRefs>
    <ds:schemaRef ds:uri="http://schemas.microsoft.com/DataMashup"/>
  </ds:schemaRefs>
</ds:datastoreItem>
</file>

<file path=docMetadata/LabelInfo.xml><?xml version="1.0" encoding="utf-8"?>
<clbl:labelList xmlns:clbl="http://schemas.microsoft.com/office/2020/mipLabelMetadata">
  <clbl:label id="{f5cdca88-7cf3-4ff5-864c-b09160e6ff37}" enabled="1" method="Privileged" siteId="{43ee04cb-3f72-4918-b460-c51afaa2943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Page couverture</vt:lpstr>
      <vt:lpstr>Liste des tableaux supplément.</vt:lpstr>
      <vt:lpstr>Dictionnaire des données</vt:lpstr>
      <vt:lpstr>Commentaires</vt:lpstr>
      <vt:lpstr>00011 </vt:lpstr>
      <vt:lpstr>00012</vt:lpstr>
      <vt:lpstr>00013 </vt:lpstr>
      <vt:lpstr>00014 </vt:lpstr>
      <vt:lpstr>00015</vt:lpstr>
      <vt:lpstr>00001</vt:lpstr>
      <vt:lpstr>21020</vt:lpstr>
      <vt:lpstr>21021</vt:lpstr>
      <vt:lpstr>22010</vt:lpstr>
      <vt:lpstr>22020</vt:lpstr>
      <vt:lpstr>23010</vt:lpstr>
      <vt:lpstr>23020</vt:lpstr>
      <vt:lpstr>23030</vt:lpstr>
      <vt:lpstr>24010</vt:lpstr>
      <vt:lpstr>25010</vt:lpstr>
      <vt:lpstr>32010</vt:lpstr>
      <vt:lpstr>32020</vt:lpstr>
      <vt:lpstr>41310</vt:lpstr>
      <vt:lpstr>42110</vt:lpstr>
      <vt:lpstr>42120</vt:lpstr>
      <vt:lpstr>51010</vt:lpstr>
      <vt:lpstr>53010</vt:lpstr>
      <vt:lpstr>54010</vt:lpstr>
      <vt:lpstr>61010</vt:lpstr>
      <vt:lpstr>62010</vt:lpstr>
      <vt:lpstr>71110</vt:lpstr>
      <vt:lpstr>Règles de validation</vt:lpstr>
      <vt:lpstr>Listes déroulantes</vt:lpstr>
    </vt:vector>
  </TitlesOfParts>
  <Manager/>
  <Company>OSFI-BSIF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IFRS 17 AA Memo Supplementary Tables - Life</dc:title>
  <dc:subject/>
  <dc:creator>OSFI-BSIF</dc:creator>
  <cp:keywords/>
  <dc:description/>
  <cp:lastModifiedBy>Szeto, Lily</cp:lastModifiedBy>
  <cp:revision/>
  <dcterms:created xsi:type="dcterms:W3CDTF">2020-01-16T20:38:29Z</dcterms:created>
  <dcterms:modified xsi:type="dcterms:W3CDTF">2026-09-21T18:48:26Z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0x0101004C081EED9C90B54F98FF06E55CA4DAAA1F000DAB628B3E0D7B4F9085D23F8D6A7EFB</vt:lpwstr>
  </property>
  <property fmtid="{D5CDD505-2E9C-101B-9397-08002B2CF9AE}" pid="3" name="OsfiBusinessProcess">
    <vt:lpwstr>1100</vt:lpwstr>
  </property>
  <property fmtid="{D5CDD505-2E9C-101B-9397-08002B2CF9AE}" pid="4" name="OsfiSecondaryActsandSections">
    <vt:lpwstr/>
  </property>
  <property fmtid="{D5CDD505-2E9C-101B-9397-08002B2CF9AE}" pid="5" name="OsfiIndustryType">
    <vt:lpwstr/>
  </property>
  <property fmtid="{D5CDD505-2E9C-101B-9397-08002B2CF9AE}" pid="6" name="OsfiOSFIGuidance">
    <vt:lpwstr>790</vt:lpwstr>
  </property>
  <property fmtid="{D5CDD505-2E9C-101B-9397-08002B2CF9AE}" pid="7" name="OsfiFITopics">
    <vt:lpwstr/>
  </property>
  <property fmtid="{D5CDD505-2E9C-101B-9397-08002B2CF9AE}" pid="8" name="OsfiSecondaryRegulations">
    <vt:lpwstr/>
  </property>
  <property fmtid="{D5CDD505-2E9C-101B-9397-08002B2CF9AE}" pid="9" name="OsfiPAA">
    <vt:lpwstr>16</vt:lpwstr>
  </property>
  <property fmtid="{D5CDD505-2E9C-101B-9397-08002B2CF9AE}" pid="10" name="OsfiSecondaryOSFIGuidance">
    <vt:lpwstr/>
  </property>
  <property fmtid="{D5CDD505-2E9C-101B-9397-08002B2CF9AE}" pid="11" name="OsfiFunction">
    <vt:lpwstr>12</vt:lpwstr>
  </property>
  <property fmtid="{D5CDD505-2E9C-101B-9397-08002B2CF9AE}" pid="12" name="OsfiSubFunction">
    <vt:lpwstr>764</vt:lpwstr>
  </property>
  <property fmtid="{D5CDD505-2E9C-101B-9397-08002B2CF9AE}" pid="13" name="OsfiGuidanceCategory">
    <vt:lpwstr>766</vt:lpwstr>
  </property>
  <property fmtid="{D5CDD505-2E9C-101B-9397-08002B2CF9AE}" pid="14" name="OsfiInstrumentType">
    <vt:lpwstr>768</vt:lpwstr>
  </property>
  <property fmtid="{D5CDD505-2E9C-101B-9397-08002B2CF9AE}" pid="15" name="_dlc_DocIdItemGuid">
    <vt:lpwstr>83da4880-5e9c-4d96-b893-a68ad32fd7fa</vt:lpwstr>
  </property>
  <property fmtid="{D5CDD505-2E9C-101B-9397-08002B2CF9AE}" pid="16" name="b68f0f40a9244f46b7ca0f5019c2a784">
    <vt:lpwstr>1.1.2 Regulation and Guidance|8aba70de-c32e-44b3-b2d7-271b49c214a9</vt:lpwstr>
  </property>
  <property fmtid="{D5CDD505-2E9C-101B-9397-08002B2CF9AE}" pid="17" name="OsfiCostCentre">
    <vt:lpwstr>374;#Actuarial Division (310100)|01ca8951-9dd5-42a7-a8e3-d696400fc526</vt:lpwstr>
  </property>
  <property fmtid="{D5CDD505-2E9C-101B-9397-08002B2CF9AE}" pid="18" name="OsfiSubProgram">
    <vt:lpwstr>120;#1.1.2 Regulation and Guidance|8aba70de-c32e-44b3-b2d7-271b49c214a9</vt:lpwstr>
  </property>
  <property fmtid="{D5CDD505-2E9C-101B-9397-08002B2CF9AE}" pid="19" name="OsfiFIExternalOrganization">
    <vt:lpwstr/>
  </property>
  <property fmtid="{D5CDD505-2E9C-101B-9397-08002B2CF9AE}" pid="20" name="_docset_NoMedatataSyncRequired">
    <vt:lpwstr>False</vt:lpwstr>
  </property>
  <property fmtid="{D5CDD505-2E9C-101B-9397-08002B2CF9AE}" pid="21" name="OsfiSupervisoryAreaMM">
    <vt:lpwstr/>
  </property>
  <property fmtid="{D5CDD505-2E9C-101B-9397-08002B2CF9AE}" pid="22" name="Order">
    <vt:r8>1952400</vt:r8>
  </property>
  <property fmtid="{D5CDD505-2E9C-101B-9397-08002B2CF9AE}" pid="23" name="xd_Signature">
    <vt:bool>false</vt:bool>
  </property>
  <property fmtid="{D5CDD505-2E9C-101B-9397-08002B2CF9AE}" pid="24" name="VariationsItemGroupID">
    <vt:lpwstr>5a097bd9-1966-4600-929d-bd470cd157fb</vt:lpwstr>
  </property>
  <property fmtid="{D5CDD505-2E9C-101B-9397-08002B2CF9AE}" pid="25" name="xd_ProgID">
    <vt:lpwstr/>
  </property>
  <property fmtid="{D5CDD505-2E9C-101B-9397-08002B2CF9AE}" pid="26" name="TemplateUrl">
    <vt:lpwstr/>
  </property>
  <property fmtid="{D5CDD505-2E9C-101B-9397-08002B2CF9AE}" pid="27" name="MediaServiceImageTags">
    <vt:lpwstr/>
  </property>
  <property fmtid="{D5CDD505-2E9C-101B-9397-08002B2CF9AE}" pid="28" name="OsfiFiscalPeriod">
    <vt:lpwstr/>
  </property>
  <property fmtid="{D5CDD505-2E9C-101B-9397-08002B2CF9AE}" pid="29" name="lcf76f155ced4ddcb4097134ff3c332f">
    <vt:lpwstr/>
  </property>
  <property fmtid="{D5CDD505-2E9C-101B-9397-08002B2CF9AE}" pid="30" name="MSIP_Label_834ed4f5-eae4-40c7-82be-b1cdf720a1b9_Enabled">
    <vt:lpwstr>true</vt:lpwstr>
  </property>
  <property fmtid="{D5CDD505-2E9C-101B-9397-08002B2CF9AE}" pid="31" name="MSIP_Label_834ed4f5-eae4-40c7-82be-b1cdf720a1b9_SetDate">
    <vt:lpwstr>2025-03-20T12:36:40Z</vt:lpwstr>
  </property>
  <property fmtid="{D5CDD505-2E9C-101B-9397-08002B2CF9AE}" pid="32" name="MSIP_Label_834ed4f5-eae4-40c7-82be-b1cdf720a1b9_Method">
    <vt:lpwstr>Standard</vt:lpwstr>
  </property>
  <property fmtid="{D5CDD505-2E9C-101B-9397-08002B2CF9AE}" pid="33" name="MSIP_Label_834ed4f5-eae4-40c7-82be-b1cdf720a1b9_Name">
    <vt:lpwstr>Unclassified - Non classifié</vt:lpwstr>
  </property>
  <property fmtid="{D5CDD505-2E9C-101B-9397-08002B2CF9AE}" pid="34" name="MSIP_Label_834ed4f5-eae4-40c7-82be-b1cdf720a1b9_SiteId">
    <vt:lpwstr>e0d54a3c-7bbe-4a64-9d46-f9f84a41c833</vt:lpwstr>
  </property>
  <property fmtid="{D5CDD505-2E9C-101B-9397-08002B2CF9AE}" pid="35" name="MSIP_Label_834ed4f5-eae4-40c7-82be-b1cdf720a1b9_ActionId">
    <vt:lpwstr>9959cd9a-c4de-4b97-a625-60fddf0850eb</vt:lpwstr>
  </property>
  <property fmtid="{D5CDD505-2E9C-101B-9397-08002B2CF9AE}" pid="36" name="MSIP_Label_834ed4f5-eae4-40c7-82be-b1cdf720a1b9_ContentBits">
    <vt:lpwstr>0</vt:lpwstr>
  </property>
</Properties>
</file>